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ghnet0-my.sharepoint.com/personal/wlynes_high_net/Documents/Templates/Excel/"/>
    </mc:Choice>
  </mc:AlternateContent>
  <xr:revisionPtr revIDLastSave="0" documentId="8_{A98C9909-BC44-4FE8-8C33-130FF522B096}" xr6:coauthVersionLast="47" xr6:coauthVersionMax="47" xr10:uidLastSave="{00000000-0000-0000-0000-000000000000}"/>
  <bookViews>
    <workbookView xWindow="28680" yWindow="-120" windowWidth="29040" windowHeight="15840" xr2:uid="{EE367808-3362-4CB7-8992-C901C54D3B9D}"/>
  </bookViews>
  <sheets>
    <sheet name="Template" sheetId="1" r:id="rId1"/>
  </sheets>
  <externalReferences>
    <externalReference r:id="rId2"/>
    <externalReference r:id="rId3"/>
  </externalReferences>
  <definedNames>
    <definedName name="Parts" localSheetId="0">Template!$D$78</definedName>
    <definedName name="Parts">#REF!</definedName>
    <definedName name="_xlnm.Print_Area" localSheetId="0">Template!$Y$2:$AB$43</definedName>
    <definedName name="_xlnm.Print_Titles" localSheetId="0">Template!$B:$C,Template!$2:$3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3" i="1" l="1"/>
  <c r="X43" i="1"/>
  <c r="W43" i="1" s="1"/>
  <c r="V43" i="1"/>
  <c r="Q43" i="1"/>
  <c r="P43" i="1"/>
  <c r="O43" i="1"/>
  <c r="N43" i="1"/>
  <c r="M43" i="1"/>
  <c r="L43" i="1"/>
  <c r="K43" i="1"/>
  <c r="J43" i="1"/>
  <c r="I43" i="1"/>
  <c r="H43" i="1"/>
  <c r="G43" i="1"/>
  <c r="F43" i="1" s="1"/>
  <c r="E43" i="1"/>
  <c r="D43" i="1"/>
  <c r="AD43" i="1" s="1"/>
  <c r="AC42" i="1"/>
  <c r="X42" i="1"/>
  <c r="W42" i="1" s="1"/>
  <c r="V42" i="1"/>
  <c r="Q42" i="1"/>
  <c r="P42" i="1"/>
  <c r="O42" i="1"/>
  <c r="N42" i="1"/>
  <c r="M42" i="1"/>
  <c r="L42" i="1"/>
  <c r="K42" i="1"/>
  <c r="J42" i="1"/>
  <c r="I42" i="1"/>
  <c r="H42" i="1"/>
  <c r="G42" i="1"/>
  <c r="F42" i="1" s="1"/>
  <c r="E42" i="1"/>
  <c r="D42" i="1"/>
  <c r="AD42" i="1" s="1"/>
  <c r="AC41" i="1"/>
  <c r="X41" i="1"/>
  <c r="U41" i="1" s="1"/>
  <c r="V41" i="1"/>
  <c r="Q41" i="1"/>
  <c r="P41" i="1"/>
  <c r="O41" i="1"/>
  <c r="N41" i="1"/>
  <c r="M41" i="1"/>
  <c r="L41" i="1"/>
  <c r="K41" i="1"/>
  <c r="J41" i="1"/>
  <c r="I41" i="1"/>
  <c r="H41" i="1"/>
  <c r="G41" i="1"/>
  <c r="F41" i="1" s="1"/>
  <c r="E41" i="1"/>
  <c r="D41" i="1"/>
  <c r="AD41" i="1" s="1"/>
  <c r="AD40" i="1"/>
  <c r="X40" i="1"/>
  <c r="W40" i="1" s="1"/>
  <c r="V40" i="1"/>
  <c r="Q40" i="1"/>
  <c r="P40" i="1"/>
  <c r="O40" i="1"/>
  <c r="N40" i="1"/>
  <c r="M40" i="1"/>
  <c r="L40" i="1"/>
  <c r="K40" i="1"/>
  <c r="J40" i="1"/>
  <c r="I40" i="1"/>
  <c r="AC40" i="1" s="1"/>
  <c r="G40" i="1"/>
  <c r="F40" i="1"/>
  <c r="E40" i="1"/>
  <c r="D40" i="1"/>
  <c r="AD39" i="1"/>
  <c r="X39" i="1"/>
  <c r="W39" i="1" s="1"/>
  <c r="V39" i="1"/>
  <c r="Q39" i="1"/>
  <c r="P39" i="1"/>
  <c r="O39" i="1"/>
  <c r="N39" i="1"/>
  <c r="M39" i="1"/>
  <c r="L39" i="1"/>
  <c r="K39" i="1"/>
  <c r="J39" i="1"/>
  <c r="I39" i="1"/>
  <c r="AC39" i="1" s="1"/>
  <c r="G39" i="1"/>
  <c r="F39" i="1" s="1"/>
  <c r="E39" i="1"/>
  <c r="D39" i="1"/>
  <c r="AD38" i="1"/>
  <c r="X38" i="1"/>
  <c r="W38" i="1" s="1"/>
  <c r="V38" i="1"/>
  <c r="Q38" i="1"/>
  <c r="P38" i="1"/>
  <c r="O38" i="1"/>
  <c r="N38" i="1"/>
  <c r="M38" i="1"/>
  <c r="L38" i="1"/>
  <c r="K38" i="1"/>
  <c r="J38" i="1"/>
  <c r="I38" i="1"/>
  <c r="AC38" i="1" s="1"/>
  <c r="G38" i="1"/>
  <c r="F38" i="1"/>
  <c r="E38" i="1"/>
  <c r="D38" i="1"/>
  <c r="AC37" i="1"/>
  <c r="X37" i="1"/>
  <c r="W37" i="1" s="1"/>
  <c r="V37" i="1"/>
  <c r="Q37" i="1"/>
  <c r="P37" i="1"/>
  <c r="O37" i="1"/>
  <c r="N37" i="1"/>
  <c r="M37" i="1"/>
  <c r="L37" i="1"/>
  <c r="K37" i="1"/>
  <c r="J37" i="1"/>
  <c r="I37" i="1"/>
  <c r="H37" i="1"/>
  <c r="G37" i="1"/>
  <c r="F37" i="1" s="1"/>
  <c r="E37" i="1"/>
  <c r="D37" i="1"/>
  <c r="AD37" i="1" s="1"/>
  <c r="AD36" i="1"/>
  <c r="X36" i="1"/>
  <c r="S36" i="1" s="1"/>
  <c r="V36" i="1"/>
  <c r="Q36" i="1"/>
  <c r="P36" i="1"/>
  <c r="O36" i="1"/>
  <c r="N36" i="1"/>
  <c r="M36" i="1"/>
  <c r="L36" i="1"/>
  <c r="K36" i="1"/>
  <c r="J36" i="1"/>
  <c r="I36" i="1"/>
  <c r="AC36" i="1" s="1"/>
  <c r="G36" i="1"/>
  <c r="F36" i="1" s="1"/>
  <c r="E36" i="1"/>
  <c r="D36" i="1"/>
  <c r="AC35" i="1"/>
  <c r="X35" i="1"/>
  <c r="W35" i="1" s="1"/>
  <c r="V35" i="1"/>
  <c r="Q35" i="1"/>
  <c r="P35" i="1"/>
  <c r="O35" i="1"/>
  <c r="N35" i="1"/>
  <c r="M35" i="1"/>
  <c r="L35" i="1"/>
  <c r="K35" i="1"/>
  <c r="J35" i="1"/>
  <c r="I35" i="1"/>
  <c r="H35" i="1"/>
  <c r="G35" i="1"/>
  <c r="F35" i="1" s="1"/>
  <c r="E35" i="1"/>
  <c r="D35" i="1"/>
  <c r="AD35" i="1" s="1"/>
  <c r="AD34" i="1"/>
  <c r="X34" i="1"/>
  <c r="W34" i="1" s="1"/>
  <c r="V34" i="1"/>
  <c r="Q34" i="1"/>
  <c r="P34" i="1"/>
  <c r="O34" i="1"/>
  <c r="N34" i="1"/>
  <c r="M34" i="1"/>
  <c r="L34" i="1"/>
  <c r="K34" i="1"/>
  <c r="J34" i="1"/>
  <c r="I34" i="1"/>
  <c r="AC34" i="1" s="1"/>
  <c r="G34" i="1"/>
  <c r="F34" i="1" s="1"/>
  <c r="E34" i="1"/>
  <c r="D34" i="1"/>
  <c r="X33" i="1"/>
  <c r="U33" i="1" s="1"/>
  <c r="V33" i="1"/>
  <c r="T33" i="1"/>
  <c r="Q33" i="1"/>
  <c r="P33" i="1"/>
  <c r="O33" i="1"/>
  <c r="N33" i="1"/>
  <c r="M33" i="1"/>
  <c r="L33" i="1"/>
  <c r="K33" i="1"/>
  <c r="J33" i="1"/>
  <c r="I33" i="1"/>
  <c r="AC33" i="1" s="1"/>
  <c r="G33" i="1"/>
  <c r="F33" i="1" s="1"/>
  <c r="E33" i="1"/>
  <c r="D33" i="1"/>
  <c r="AD33" i="1" s="1"/>
  <c r="AD32" i="1"/>
  <c r="X32" i="1"/>
  <c r="W32" i="1" s="1"/>
  <c r="V32" i="1"/>
  <c r="T32" i="1"/>
  <c r="Q32" i="1"/>
  <c r="P32" i="1"/>
  <c r="O32" i="1"/>
  <c r="N32" i="1"/>
  <c r="M32" i="1"/>
  <c r="L32" i="1"/>
  <c r="K32" i="1"/>
  <c r="J32" i="1"/>
  <c r="I32" i="1"/>
  <c r="AC32" i="1" s="1"/>
  <c r="G32" i="1"/>
  <c r="F32" i="1" s="1"/>
  <c r="E32" i="1"/>
  <c r="D32" i="1"/>
  <c r="AD31" i="1"/>
  <c r="X31" i="1"/>
  <c r="W31" i="1" s="1"/>
  <c r="V31" i="1"/>
  <c r="Q31" i="1"/>
  <c r="P31" i="1"/>
  <c r="O31" i="1"/>
  <c r="N31" i="1"/>
  <c r="M31" i="1"/>
  <c r="L31" i="1"/>
  <c r="K31" i="1"/>
  <c r="J31" i="1"/>
  <c r="I31" i="1"/>
  <c r="AC31" i="1" s="1"/>
  <c r="G31" i="1"/>
  <c r="F31" i="1" s="1"/>
  <c r="E31" i="1"/>
  <c r="D31" i="1"/>
  <c r="AD30" i="1"/>
  <c r="X30" i="1"/>
  <c r="W30" i="1" s="1"/>
  <c r="V30" i="1"/>
  <c r="T30" i="1"/>
  <c r="Q30" i="1"/>
  <c r="P30" i="1"/>
  <c r="O30" i="1"/>
  <c r="N30" i="1"/>
  <c r="M30" i="1"/>
  <c r="L30" i="1"/>
  <c r="K30" i="1"/>
  <c r="J30" i="1"/>
  <c r="I30" i="1"/>
  <c r="AC30" i="1" s="1"/>
  <c r="G30" i="1"/>
  <c r="F30" i="1" s="1"/>
  <c r="E30" i="1"/>
  <c r="D30" i="1"/>
  <c r="AD29" i="1"/>
  <c r="X29" i="1"/>
  <c r="W29" i="1" s="1"/>
  <c r="V29" i="1"/>
  <c r="Q29" i="1"/>
  <c r="P29" i="1"/>
  <c r="O29" i="1"/>
  <c r="N29" i="1"/>
  <c r="M29" i="1"/>
  <c r="L29" i="1"/>
  <c r="K29" i="1"/>
  <c r="J29" i="1"/>
  <c r="I29" i="1"/>
  <c r="AC29" i="1" s="1"/>
  <c r="G29" i="1"/>
  <c r="F29" i="1" s="1"/>
  <c r="E29" i="1"/>
  <c r="D29" i="1"/>
  <c r="AD28" i="1"/>
  <c r="X28" i="1"/>
  <c r="S28" i="1" s="1"/>
  <c r="V28" i="1"/>
  <c r="T28" i="1"/>
  <c r="Q28" i="1"/>
  <c r="P28" i="1"/>
  <c r="O28" i="1"/>
  <c r="N28" i="1"/>
  <c r="M28" i="1"/>
  <c r="L28" i="1"/>
  <c r="K28" i="1"/>
  <c r="J28" i="1"/>
  <c r="I28" i="1"/>
  <c r="AC28" i="1" s="1"/>
  <c r="G28" i="1"/>
  <c r="F28" i="1" s="1"/>
  <c r="E28" i="1"/>
  <c r="D28" i="1"/>
  <c r="AD27" i="1"/>
  <c r="X27" i="1"/>
  <c r="W27" i="1" s="1"/>
  <c r="V27" i="1"/>
  <c r="Q27" i="1"/>
  <c r="P27" i="1"/>
  <c r="O27" i="1"/>
  <c r="N27" i="1"/>
  <c r="M27" i="1"/>
  <c r="L27" i="1"/>
  <c r="K27" i="1"/>
  <c r="J27" i="1"/>
  <c r="I27" i="1"/>
  <c r="AC27" i="1" s="1"/>
  <c r="G27" i="1"/>
  <c r="F27" i="1" s="1"/>
  <c r="E27" i="1"/>
  <c r="D27" i="1"/>
  <c r="AD26" i="1"/>
  <c r="X26" i="1"/>
  <c r="W26" i="1" s="1"/>
  <c r="V26" i="1"/>
  <c r="Q26" i="1"/>
  <c r="P26" i="1"/>
  <c r="O26" i="1"/>
  <c r="N26" i="1"/>
  <c r="M26" i="1"/>
  <c r="L26" i="1"/>
  <c r="K26" i="1"/>
  <c r="J26" i="1"/>
  <c r="I26" i="1"/>
  <c r="AC26" i="1" s="1"/>
  <c r="G26" i="1"/>
  <c r="F26" i="1" s="1"/>
  <c r="E26" i="1"/>
  <c r="D26" i="1"/>
  <c r="AD25" i="1"/>
  <c r="X25" i="1"/>
  <c r="U25" i="1" s="1"/>
  <c r="V25" i="1"/>
  <c r="Q25" i="1"/>
  <c r="P25" i="1"/>
  <c r="O25" i="1"/>
  <c r="N25" i="1"/>
  <c r="M25" i="1"/>
  <c r="L25" i="1"/>
  <c r="K25" i="1"/>
  <c r="J25" i="1"/>
  <c r="I25" i="1"/>
  <c r="AC25" i="1" s="1"/>
  <c r="G25" i="1"/>
  <c r="F25" i="1" s="1"/>
  <c r="E25" i="1"/>
  <c r="D25" i="1"/>
  <c r="AD24" i="1"/>
  <c r="X24" i="1"/>
  <c r="W24" i="1" s="1"/>
  <c r="V24" i="1"/>
  <c r="T24" i="1"/>
  <c r="Q24" i="1"/>
  <c r="P24" i="1"/>
  <c r="O24" i="1"/>
  <c r="N24" i="1"/>
  <c r="M24" i="1"/>
  <c r="L24" i="1"/>
  <c r="K24" i="1"/>
  <c r="J24" i="1"/>
  <c r="I24" i="1"/>
  <c r="AC24" i="1" s="1"/>
  <c r="G24" i="1"/>
  <c r="F24" i="1" s="1"/>
  <c r="E24" i="1"/>
  <c r="D24" i="1"/>
  <c r="AD23" i="1"/>
  <c r="X23" i="1"/>
  <c r="W23" i="1" s="1"/>
  <c r="V23" i="1"/>
  <c r="Q23" i="1"/>
  <c r="P23" i="1"/>
  <c r="O23" i="1"/>
  <c r="N23" i="1"/>
  <c r="M23" i="1"/>
  <c r="L23" i="1"/>
  <c r="K23" i="1"/>
  <c r="J23" i="1"/>
  <c r="I23" i="1"/>
  <c r="AC23" i="1" s="1"/>
  <c r="G23" i="1"/>
  <c r="F23" i="1" s="1"/>
  <c r="E23" i="1"/>
  <c r="D23" i="1"/>
  <c r="AD22" i="1"/>
  <c r="X22" i="1"/>
  <c r="W22" i="1" s="1"/>
  <c r="V22" i="1"/>
  <c r="Q22" i="1"/>
  <c r="P22" i="1"/>
  <c r="O22" i="1"/>
  <c r="N22" i="1"/>
  <c r="M22" i="1"/>
  <c r="L22" i="1"/>
  <c r="K22" i="1"/>
  <c r="J22" i="1"/>
  <c r="I22" i="1"/>
  <c r="AC22" i="1" s="1"/>
  <c r="G22" i="1"/>
  <c r="F22" i="1" s="1"/>
  <c r="E22" i="1"/>
  <c r="D22" i="1"/>
  <c r="AD21" i="1"/>
  <c r="X21" i="1"/>
  <c r="W21" i="1" s="1"/>
  <c r="V21" i="1"/>
  <c r="T21" i="1"/>
  <c r="Q21" i="1"/>
  <c r="P21" i="1"/>
  <c r="O21" i="1"/>
  <c r="N21" i="1"/>
  <c r="M21" i="1"/>
  <c r="L21" i="1"/>
  <c r="K21" i="1"/>
  <c r="J21" i="1"/>
  <c r="I21" i="1"/>
  <c r="AC21" i="1" s="1"/>
  <c r="G21" i="1"/>
  <c r="F21" i="1" s="1"/>
  <c r="E21" i="1"/>
  <c r="D21" i="1"/>
  <c r="AD20" i="1"/>
  <c r="X20" i="1"/>
  <c r="T20" i="1" s="1"/>
  <c r="V20" i="1"/>
  <c r="Q20" i="1"/>
  <c r="P20" i="1"/>
  <c r="O20" i="1"/>
  <c r="N20" i="1"/>
  <c r="M20" i="1"/>
  <c r="L20" i="1"/>
  <c r="K20" i="1"/>
  <c r="J20" i="1"/>
  <c r="I20" i="1"/>
  <c r="AC20" i="1" s="1"/>
  <c r="G20" i="1"/>
  <c r="F20" i="1" s="1"/>
  <c r="E20" i="1"/>
  <c r="D20" i="1"/>
  <c r="AD19" i="1"/>
  <c r="X19" i="1"/>
  <c r="W19" i="1" s="1"/>
  <c r="V19" i="1"/>
  <c r="Q19" i="1"/>
  <c r="P19" i="1"/>
  <c r="O19" i="1"/>
  <c r="N19" i="1"/>
  <c r="M19" i="1"/>
  <c r="L19" i="1"/>
  <c r="K19" i="1"/>
  <c r="J19" i="1"/>
  <c r="I19" i="1"/>
  <c r="AC19" i="1" s="1"/>
  <c r="G19" i="1"/>
  <c r="F19" i="1" s="1"/>
  <c r="E19" i="1"/>
  <c r="D19" i="1"/>
  <c r="AD18" i="1"/>
  <c r="X18" i="1"/>
  <c r="W18" i="1" s="1"/>
  <c r="V18" i="1"/>
  <c r="Q18" i="1"/>
  <c r="P18" i="1"/>
  <c r="O18" i="1"/>
  <c r="N18" i="1"/>
  <c r="M18" i="1"/>
  <c r="L18" i="1"/>
  <c r="K18" i="1"/>
  <c r="J18" i="1"/>
  <c r="I18" i="1"/>
  <c r="AC18" i="1" s="1"/>
  <c r="G18" i="1"/>
  <c r="F18" i="1" s="1"/>
  <c r="E18" i="1"/>
  <c r="D18" i="1"/>
  <c r="AD17" i="1"/>
  <c r="X17" i="1"/>
  <c r="U17" i="1" s="1"/>
  <c r="V17" i="1"/>
  <c r="Q17" i="1"/>
  <c r="P17" i="1"/>
  <c r="O17" i="1"/>
  <c r="N17" i="1"/>
  <c r="M17" i="1"/>
  <c r="L17" i="1"/>
  <c r="K17" i="1"/>
  <c r="J17" i="1"/>
  <c r="I17" i="1"/>
  <c r="AC17" i="1" s="1"/>
  <c r="G17" i="1"/>
  <c r="F17" i="1" s="1"/>
  <c r="E17" i="1"/>
  <c r="D17" i="1"/>
  <c r="AD16" i="1"/>
  <c r="X16" i="1"/>
  <c r="W16" i="1" s="1"/>
  <c r="V16" i="1"/>
  <c r="T16" i="1"/>
  <c r="Q16" i="1"/>
  <c r="P16" i="1"/>
  <c r="O16" i="1"/>
  <c r="N16" i="1"/>
  <c r="M16" i="1"/>
  <c r="L16" i="1"/>
  <c r="K16" i="1"/>
  <c r="J16" i="1"/>
  <c r="I16" i="1"/>
  <c r="AC16" i="1" s="1"/>
  <c r="G16" i="1"/>
  <c r="F16" i="1" s="1"/>
  <c r="E16" i="1"/>
  <c r="D16" i="1"/>
  <c r="AD15" i="1"/>
  <c r="X15" i="1"/>
  <c r="W15" i="1" s="1"/>
  <c r="V15" i="1"/>
  <c r="Q15" i="1"/>
  <c r="P15" i="1"/>
  <c r="O15" i="1"/>
  <c r="N15" i="1"/>
  <c r="M15" i="1"/>
  <c r="L15" i="1"/>
  <c r="K15" i="1"/>
  <c r="J15" i="1"/>
  <c r="I15" i="1"/>
  <c r="AC15" i="1" s="1"/>
  <c r="G15" i="1"/>
  <c r="F15" i="1" s="1"/>
  <c r="E15" i="1"/>
  <c r="D15" i="1"/>
  <c r="AD14" i="1"/>
  <c r="X14" i="1"/>
  <c r="W14" i="1" s="1"/>
  <c r="V14" i="1"/>
  <c r="Q14" i="1"/>
  <c r="P14" i="1"/>
  <c r="O14" i="1"/>
  <c r="N14" i="1"/>
  <c r="M14" i="1"/>
  <c r="L14" i="1"/>
  <c r="K14" i="1"/>
  <c r="J14" i="1"/>
  <c r="I14" i="1"/>
  <c r="AC14" i="1" s="1"/>
  <c r="G14" i="1"/>
  <c r="F14" i="1" s="1"/>
  <c r="E14" i="1"/>
  <c r="D14" i="1"/>
  <c r="AD13" i="1"/>
  <c r="X13" i="1"/>
  <c r="W13" i="1" s="1"/>
  <c r="V13" i="1"/>
  <c r="Q13" i="1"/>
  <c r="P13" i="1"/>
  <c r="O13" i="1"/>
  <c r="N13" i="1"/>
  <c r="M13" i="1"/>
  <c r="L13" i="1"/>
  <c r="K13" i="1"/>
  <c r="J13" i="1"/>
  <c r="I13" i="1"/>
  <c r="AC13" i="1" s="1"/>
  <c r="G13" i="1"/>
  <c r="F13" i="1" s="1"/>
  <c r="E13" i="1"/>
  <c r="D13" i="1"/>
  <c r="AD12" i="1"/>
  <c r="X12" i="1"/>
  <c r="T12" i="1" s="1"/>
  <c r="V12" i="1"/>
  <c r="Q12" i="1"/>
  <c r="P12" i="1"/>
  <c r="O12" i="1"/>
  <c r="N12" i="1"/>
  <c r="M12" i="1"/>
  <c r="L12" i="1"/>
  <c r="K12" i="1"/>
  <c r="J12" i="1"/>
  <c r="I12" i="1"/>
  <c r="AC12" i="1" s="1"/>
  <c r="G12" i="1"/>
  <c r="F12" i="1" s="1"/>
  <c r="E12" i="1"/>
  <c r="D12" i="1"/>
  <c r="AD11" i="1"/>
  <c r="X11" i="1"/>
  <c r="W11" i="1" s="1"/>
  <c r="V11" i="1"/>
  <c r="Q11" i="1"/>
  <c r="P11" i="1"/>
  <c r="O11" i="1"/>
  <c r="N11" i="1"/>
  <c r="M11" i="1"/>
  <c r="L11" i="1"/>
  <c r="K11" i="1"/>
  <c r="J11" i="1"/>
  <c r="I11" i="1"/>
  <c r="AC11" i="1" s="1"/>
  <c r="G11" i="1"/>
  <c r="F11" i="1" s="1"/>
  <c r="E11" i="1"/>
  <c r="D11" i="1"/>
  <c r="AD10" i="1"/>
  <c r="X10" i="1"/>
  <c r="W10" i="1" s="1"/>
  <c r="V10" i="1"/>
  <c r="Q10" i="1"/>
  <c r="P10" i="1"/>
  <c r="O10" i="1"/>
  <c r="N10" i="1"/>
  <c r="M10" i="1"/>
  <c r="L10" i="1"/>
  <c r="K10" i="1"/>
  <c r="J10" i="1"/>
  <c r="I10" i="1"/>
  <c r="AC10" i="1" s="1"/>
  <c r="G10" i="1"/>
  <c r="F10" i="1" s="1"/>
  <c r="E10" i="1"/>
  <c r="D10" i="1"/>
  <c r="AD9" i="1"/>
  <c r="X9" i="1"/>
  <c r="U9" i="1" s="1"/>
  <c r="V9" i="1"/>
  <c r="Q9" i="1"/>
  <c r="P9" i="1"/>
  <c r="O9" i="1"/>
  <c r="N9" i="1"/>
  <c r="M9" i="1"/>
  <c r="L9" i="1"/>
  <c r="K9" i="1"/>
  <c r="J9" i="1"/>
  <c r="I9" i="1"/>
  <c r="AC9" i="1" s="1"/>
  <c r="G9" i="1"/>
  <c r="F9" i="1" s="1"/>
  <c r="E9" i="1"/>
  <c r="D9" i="1"/>
  <c r="AD8" i="1"/>
  <c r="X8" i="1"/>
  <c r="W8" i="1" s="1"/>
  <c r="V8" i="1"/>
  <c r="Q8" i="1"/>
  <c r="P8" i="1"/>
  <c r="O8" i="1"/>
  <c r="N8" i="1"/>
  <c r="M8" i="1"/>
  <c r="L8" i="1"/>
  <c r="K8" i="1"/>
  <c r="J8" i="1"/>
  <c r="I8" i="1"/>
  <c r="AC8" i="1" s="1"/>
  <c r="G8" i="1"/>
  <c r="F8" i="1" s="1"/>
  <c r="E8" i="1"/>
  <c r="D8" i="1"/>
  <c r="AD7" i="1"/>
  <c r="X7" i="1"/>
  <c r="W7" i="1" s="1"/>
  <c r="V7" i="1"/>
  <c r="Q7" i="1"/>
  <c r="P7" i="1"/>
  <c r="O7" i="1"/>
  <c r="N7" i="1"/>
  <c r="M7" i="1"/>
  <c r="L7" i="1"/>
  <c r="K7" i="1"/>
  <c r="J7" i="1"/>
  <c r="I7" i="1"/>
  <c r="AC7" i="1" s="1"/>
  <c r="G7" i="1"/>
  <c r="F7" i="1" s="1"/>
  <c r="E7" i="1"/>
  <c r="D7" i="1"/>
  <c r="AD6" i="1"/>
  <c r="X6" i="1"/>
  <c r="W6" i="1" s="1"/>
  <c r="V6" i="1"/>
  <c r="Q6" i="1"/>
  <c r="P6" i="1"/>
  <c r="O6" i="1"/>
  <c r="N6" i="1"/>
  <c r="M6" i="1"/>
  <c r="L6" i="1"/>
  <c r="K6" i="1"/>
  <c r="J6" i="1"/>
  <c r="I6" i="1"/>
  <c r="AC6" i="1" s="1"/>
  <c r="G6" i="1"/>
  <c r="F6" i="1" s="1"/>
  <c r="E6" i="1"/>
  <c r="D6" i="1"/>
  <c r="AD5" i="1"/>
  <c r="X5" i="1"/>
  <c r="W5" i="1" s="1"/>
  <c r="V5" i="1"/>
  <c r="T5" i="1"/>
  <c r="Q5" i="1"/>
  <c r="P5" i="1"/>
  <c r="O5" i="1"/>
  <c r="N5" i="1"/>
  <c r="M5" i="1"/>
  <c r="L5" i="1"/>
  <c r="K5" i="1"/>
  <c r="J5" i="1"/>
  <c r="I5" i="1"/>
  <c r="AC5" i="1" s="1"/>
  <c r="G5" i="1"/>
  <c r="F5" i="1" s="1"/>
  <c r="E5" i="1"/>
  <c r="D5" i="1"/>
  <c r="AD4" i="1"/>
  <c r="AC4" i="1"/>
  <c r="R4" i="1"/>
  <c r="T36" i="1" l="1"/>
  <c r="H6" i="1"/>
  <c r="S7" i="1"/>
  <c r="W9" i="1"/>
  <c r="U12" i="1"/>
  <c r="H14" i="1"/>
  <c r="S15" i="1"/>
  <c r="W17" i="1"/>
  <c r="U20" i="1"/>
  <c r="H22" i="1"/>
  <c r="S23" i="1"/>
  <c r="W25" i="1"/>
  <c r="U28" i="1"/>
  <c r="H30" i="1"/>
  <c r="S31" i="1"/>
  <c r="W33" i="1"/>
  <c r="U36" i="1"/>
  <c r="H38" i="1"/>
  <c r="S39" i="1"/>
  <c r="W41" i="1"/>
  <c r="T9" i="1"/>
  <c r="T7" i="1"/>
  <c r="T15" i="1"/>
  <c r="T23" i="1"/>
  <c r="T31" i="1"/>
  <c r="T39" i="1"/>
  <c r="U7" i="1"/>
  <c r="H9" i="1"/>
  <c r="S10" i="1"/>
  <c r="W12" i="1"/>
  <c r="U15" i="1"/>
  <c r="H17" i="1"/>
  <c r="S18" i="1"/>
  <c r="W20" i="1"/>
  <c r="U23" i="1"/>
  <c r="H25" i="1"/>
  <c r="S26" i="1"/>
  <c r="W28" i="1"/>
  <c r="U31" i="1"/>
  <c r="H33" i="1"/>
  <c r="S34" i="1"/>
  <c r="W36" i="1"/>
  <c r="U39" i="1"/>
  <c r="S42" i="1"/>
  <c r="T10" i="1"/>
  <c r="T18" i="1"/>
  <c r="T42" i="1"/>
  <c r="T26" i="1"/>
  <c r="T34" i="1"/>
  <c r="S5" i="1"/>
  <c r="U10" i="1"/>
  <c r="H12" i="1"/>
  <c r="S13" i="1"/>
  <c r="U18" i="1"/>
  <c r="H20" i="1"/>
  <c r="S21" i="1"/>
  <c r="U26" i="1"/>
  <c r="H28" i="1"/>
  <c r="S29" i="1"/>
  <c r="U34" i="1"/>
  <c r="H36" i="1"/>
  <c r="S37" i="1"/>
  <c r="U42" i="1"/>
  <c r="T13" i="1"/>
  <c r="T29" i="1"/>
  <c r="T37" i="1"/>
  <c r="U5" i="1"/>
  <c r="H7" i="1"/>
  <c r="S8" i="1"/>
  <c r="U13" i="1"/>
  <c r="H15" i="1"/>
  <c r="S16" i="1"/>
  <c r="U21" i="1"/>
  <c r="H23" i="1"/>
  <c r="S24" i="1"/>
  <c r="U29" i="1"/>
  <c r="H31" i="1"/>
  <c r="S32" i="1"/>
  <c r="U37" i="1"/>
  <c r="H39" i="1"/>
  <c r="S40" i="1"/>
  <c r="T8" i="1"/>
  <c r="T40" i="1"/>
  <c r="U8" i="1"/>
  <c r="H10" i="1"/>
  <c r="S11" i="1"/>
  <c r="U16" i="1"/>
  <c r="H18" i="1"/>
  <c r="S19" i="1"/>
  <c r="U24" i="1"/>
  <c r="H26" i="1"/>
  <c r="S27" i="1"/>
  <c r="U32" i="1"/>
  <c r="H34" i="1"/>
  <c r="S35" i="1"/>
  <c r="U40" i="1"/>
  <c r="S43" i="1"/>
  <c r="T11" i="1"/>
  <c r="T19" i="1"/>
  <c r="T27" i="1"/>
  <c r="T43" i="1"/>
  <c r="T35" i="1"/>
  <c r="H5" i="1"/>
  <c r="S6" i="1"/>
  <c r="U11" i="1"/>
  <c r="H13" i="1"/>
  <c r="S14" i="1"/>
  <c r="U19" i="1"/>
  <c r="H21" i="1"/>
  <c r="S22" i="1"/>
  <c r="U27" i="1"/>
  <c r="H29" i="1"/>
  <c r="S30" i="1"/>
  <c r="U35" i="1"/>
  <c r="S38" i="1"/>
  <c r="U43" i="1"/>
  <c r="T6" i="1"/>
  <c r="T22" i="1"/>
  <c r="T14" i="1"/>
  <c r="T38" i="1"/>
  <c r="U6" i="1"/>
  <c r="H8" i="1"/>
  <c r="S9" i="1"/>
  <c r="U14" i="1"/>
  <c r="H16" i="1"/>
  <c r="S17" i="1"/>
  <c r="U22" i="1"/>
  <c r="H24" i="1"/>
  <c r="S25" i="1"/>
  <c r="U30" i="1"/>
  <c r="H32" i="1"/>
  <c r="S33" i="1"/>
  <c r="U38" i="1"/>
  <c r="H40" i="1"/>
  <c r="S41" i="1"/>
  <c r="T17" i="1"/>
  <c r="T25" i="1"/>
  <c r="T41" i="1"/>
  <c r="H11" i="1"/>
  <c r="S12" i="1"/>
  <c r="H19" i="1"/>
  <c r="S20" i="1"/>
  <c r="H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High Steel Structures</author>
    <author>George B. Murray</author>
  </authors>
  <commentList>
    <comment ref="Y1" authorId="0" shapeId="0" xr:uid="{4E3A16C5-48C4-4CF5-9DF4-1BCEB47DD405}">
      <text>
        <r>
          <rPr>
            <b/>
            <sz val="8"/>
            <color indexed="81"/>
            <rFont val="Tahoma"/>
          </rPr>
          <t>Quantities of parts made in Parts Dept for I-Girders and Stringers (excluding  bolted parts)</t>
        </r>
      </text>
    </comment>
    <comment ref="U2" authorId="1" shapeId="0" xr:uid="{ACDF5933-1C2D-4BF9-8ACE-F3E170E04373}">
      <text>
        <r>
          <rPr>
            <sz val="8"/>
            <color indexed="81"/>
            <rFont val="Tahoma"/>
          </rPr>
          <t xml:space="preserve">For beveled fill pls or plates with cut-outs, a weight in Lbs to be deducted for each pl.
</t>
        </r>
      </text>
    </comment>
    <comment ref="Y2" authorId="0" shapeId="0" xr:uid="{8CEF3983-0040-43FC-9D16-42BCF1FE85AF}">
      <text>
        <r>
          <rPr>
            <b/>
            <sz val="8"/>
            <color indexed="81"/>
            <rFont val="Tahoma"/>
          </rPr>
          <t>Welded parts on near side</t>
        </r>
        <r>
          <rPr>
            <sz val="8"/>
            <color indexed="81"/>
            <rFont val="Tahoma"/>
          </rPr>
          <t xml:space="preserve">
</t>
        </r>
      </text>
    </comment>
    <comment ref="Z2" authorId="0" shapeId="0" xr:uid="{192BC376-E9A1-4724-A32D-D119A853B947}">
      <text>
        <r>
          <rPr>
            <b/>
            <sz val="8"/>
            <color indexed="81"/>
            <rFont val="Tahoma"/>
          </rPr>
          <t>Welded parts on far side</t>
        </r>
        <r>
          <rPr>
            <sz val="8"/>
            <color indexed="81"/>
            <rFont val="Tahoma"/>
          </rPr>
          <t xml:space="preserve">
</t>
        </r>
      </text>
    </comment>
    <comment ref="AA2" authorId="0" shapeId="0" xr:uid="{6D40DAB7-DCA5-4CD7-BDCA-EDE466127286}">
      <text>
        <r>
          <rPr>
            <b/>
            <sz val="8"/>
            <color indexed="81"/>
            <rFont val="Tahoma"/>
          </rPr>
          <t>Splice Plates on Left End</t>
        </r>
      </text>
    </comment>
    <comment ref="AB2" authorId="0" shapeId="0" xr:uid="{AC024835-E3B3-4A21-A83E-257793115C76}">
      <text>
        <r>
          <rPr>
            <b/>
            <sz val="8"/>
            <color indexed="81"/>
            <rFont val="Tahoma"/>
          </rPr>
          <t>Splice Plates on Right End</t>
        </r>
      </text>
    </comment>
  </commentList>
</comments>
</file>

<file path=xl/sharedStrings.xml><?xml version="1.0" encoding="utf-8"?>
<sst xmlns="http://schemas.openxmlformats.org/spreadsheetml/2006/main" count="64" uniqueCount="63">
  <si>
    <t>BILL OF MATERIAL</t>
  </si>
  <si>
    <t>Columns that affect SHIP WEIGHT EA.</t>
  </si>
  <si>
    <t>Quantity of Parts By Location</t>
  </si>
  <si>
    <t>EST. ID</t>
  </si>
  <si>
    <t>QTY EA.</t>
  </si>
  <si>
    <t>MARK</t>
  </si>
  <si>
    <t>COMM</t>
  </si>
  <si>
    <t>DESCRIPTION</t>
  </si>
  <si>
    <t>LENGTH</t>
  </si>
  <si>
    <t>SPEC</t>
  </si>
  <si>
    <t>GRADE</t>
  </si>
  <si>
    <t>TEST</t>
  </si>
  <si>
    <t>REMARKS</t>
  </si>
  <si>
    <t>GRP</t>
  </si>
  <si>
    <t>ITEM</t>
  </si>
  <si>
    <t>SHIP WT. EA. (LBS)</t>
  </si>
  <si>
    <t>LBS/FT</t>
  </si>
  <si>
    <t>WT. EA. INPUT</t>
  </si>
  <si>
    <t>DEDUCT WT FROM EACH</t>
  </si>
  <si>
    <t>TOTAL WEIGHT</t>
  </si>
  <si>
    <t>DENSITY RATIO</t>
  </si>
  <si>
    <t>LBS/FT SWITCH</t>
  </si>
  <si>
    <t>NS</t>
  </si>
  <si>
    <t>FS</t>
  </si>
  <si>
    <t>Left End</t>
  </si>
  <si>
    <t>Right End</t>
  </si>
  <si>
    <t>Valid Comms.</t>
  </si>
  <si>
    <t>Valid Tests</t>
  </si>
  <si>
    <t>PL</t>
  </si>
  <si>
    <t>T</t>
  </si>
  <si>
    <t>STEEL</t>
  </si>
  <si>
    <t>L</t>
  </si>
  <si>
    <t>FCM</t>
  </si>
  <si>
    <t>BRONZE</t>
  </si>
  <si>
    <t>Anch Bolt</t>
  </si>
  <si>
    <t>ELAST. BRG.</t>
  </si>
  <si>
    <t>Anch Wash</t>
  </si>
  <si>
    <t>FAB PAD</t>
  </si>
  <si>
    <t>Bronze Pl</t>
  </si>
  <si>
    <t>C</t>
  </si>
  <si>
    <t>Elast Brg</t>
  </si>
  <si>
    <t>Fab Pad</t>
  </si>
  <si>
    <t>Grating</t>
  </si>
  <si>
    <t>HP</t>
  </si>
  <si>
    <t>HS Bolt</t>
  </si>
  <si>
    <t>HSS</t>
  </si>
  <si>
    <t>M</t>
  </si>
  <si>
    <t>MC</t>
  </si>
  <si>
    <t>Misc</t>
  </si>
  <si>
    <t>MT</t>
  </si>
  <si>
    <t>Nut</t>
  </si>
  <si>
    <t>Pipe</t>
  </si>
  <si>
    <t>RB</t>
  </si>
  <si>
    <t>Rebar</t>
  </si>
  <si>
    <t>S</t>
  </si>
  <si>
    <t>Screw</t>
  </si>
  <si>
    <t>SHT</t>
  </si>
  <si>
    <t>ST</t>
  </si>
  <si>
    <t>Std Wash</t>
  </si>
  <si>
    <t>Stud</t>
  </si>
  <si>
    <t>Tube</t>
  </si>
  <si>
    <t>W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</si>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</sst>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0\ ??/??"/>
  </numFmts>
  <fonts count="18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9"/>
      <name val="Arial"/>
    </font>
    <font>
      <b/>
      <sz val="9"/>
      <name val="Arial"/>
    </font>
    <font>
      <sz val="12"/>
      <name val="Arial"/>
      <family val="2"/>
    </font>
    <font>
      <sz val="14"/>
      <name val="Arial"/>
    </font>
    <font>
      <sz val="11"/>
      <name val="Arial"/>
    </font>
    <font>
      <sz val="14"/>
      <name val="Arial"/>
      <family val="2"/>
    </font>
    <font>
      <b/>
      <sz val="10"/>
      <name val="Arial"/>
      <family val="2"/>
    </font>
    <font>
      <b/>
      <u/>
      <sz val="14"/>
      <name val="Arial"/>
      <family val="2"/>
    </font>
    <font>
      <sz val="11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72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" fontId="3" fillId="3" borderId="7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2" fontId="6" fillId="2" borderId="7" xfId="0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" fontId="7" fillId="3" borderId="7" xfId="0" applyNumberFormat="1" applyFont="1" applyFill="1" applyBorder="1" applyAlignment="1">
      <alignment horizontal="center" vertical="center"/>
    </xf>
    <xf numFmtId="0" fontId="8" fillId="0" borderId="0" xfId="0" applyFont="1"/>
    <xf numFmtId="0" fontId="9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3" fontId="9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3" fontId="9" fillId="0" borderId="2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1" fontId="9" fillId="0" borderId="7" xfId="0" applyNumberFormat="1" applyFont="1" applyBorder="1" applyAlignment="1">
      <alignment horizontal="right" vertical="center" wrapText="1"/>
    </xf>
    <xf numFmtId="0" fontId="9" fillId="2" borderId="1" xfId="0" applyFont="1" applyFill="1" applyBorder="1" applyAlignment="1">
      <alignment horizontal="center" vertical="center"/>
    </xf>
    <xf numFmtId="2" fontId="9" fillId="2" borderId="7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1" fontId="10" fillId="3" borderId="7" xfId="0" applyNumberFormat="1" applyFont="1" applyFill="1" applyBorder="1" applyAlignment="1">
      <alignment horizontal="center" vertical="center"/>
    </xf>
    <xf numFmtId="0" fontId="11" fillId="0" borderId="0" xfId="0" applyFont="1"/>
    <xf numFmtId="49" fontId="12" fillId="4" borderId="1" xfId="0" applyNumberFormat="1" applyFont="1" applyFill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7" xfId="0" applyFont="1" applyBorder="1" applyAlignment="1" applyProtection="1">
      <alignment vertical="center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7" xfId="0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" fontId="12" fillId="0" borderId="7" xfId="0" applyNumberFormat="1" applyFont="1" applyBorder="1" applyAlignment="1">
      <alignment horizontal="right" vertical="center"/>
    </xf>
    <xf numFmtId="2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" fontId="12" fillId="2" borderId="7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0" borderId="0" xfId="0" applyFont="1"/>
    <xf numFmtId="13" fontId="12" fillId="0" borderId="1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3" fontId="12" fillId="0" borderId="2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1" fontId="10" fillId="3" borderId="7" xfId="0" applyNumberFormat="1" applyFont="1" applyFill="1" applyBorder="1" applyAlignment="1" applyProtection="1">
      <alignment horizontal="center" vertical="center"/>
      <protection locked="0"/>
    </xf>
    <xf numFmtId="49" fontId="12" fillId="4" borderId="7" xfId="0" applyNumberFormat="1" applyFont="1" applyFill="1" applyBorder="1" applyAlignment="1" applyProtection="1">
      <alignment horizontal="center" vertical="center"/>
      <protection locked="0"/>
    </xf>
    <xf numFmtId="0" fontId="12" fillId="0" borderId="7" xfId="0" applyFont="1" applyBorder="1" applyAlignment="1" applyProtection="1">
      <alignment horizontal="center" vertical="center"/>
      <protection locked="0"/>
    </xf>
    <xf numFmtId="165" fontId="0" fillId="0" borderId="0" xfId="0" applyNumberFormat="1"/>
    <xf numFmtId="0" fontId="0" fillId="5" borderId="0" xfId="0" applyFill="1"/>
    <xf numFmtId="0" fontId="0" fillId="0" borderId="0" xfId="0" quotePrefix="1" applyAlignment="1">
      <alignment horizontal="left"/>
    </xf>
    <xf numFmtId="1" fontId="10" fillId="0" borderId="0" xfId="0" applyNumberFormat="1" applyFont="1" applyAlignment="1">
      <alignment horizontal="center" vertical="center"/>
    </xf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/>
  </cellXfs>
  <cellStyles count="1">
    <cellStyle name="Normal" xfId="0" builtinId="0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S\JOBS\1200002B\BOM\JobStandard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S\JOBS\1200002B\BOM\C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1"/>
      <sheetName val="X2"/>
      <sheetName val="X3"/>
      <sheetName val="X4"/>
      <sheetName val="X201"/>
      <sheetName val="X202"/>
      <sheetName val="X203"/>
      <sheetName val="X204"/>
      <sheetName val="X205"/>
      <sheetName val="X206"/>
      <sheetName val="M1"/>
      <sheetName val="Z1"/>
      <sheetName val="Special"/>
      <sheetName val="M201"/>
      <sheetName val="M202"/>
      <sheetName val="Template"/>
      <sheetName val="Total"/>
      <sheetName val="L Weights"/>
      <sheetName val="JobStandards"/>
    </sheetNames>
    <definedNames>
      <definedName name="LWeights" refersTo="='L Weights'!$B$5:$C$130"/>
      <definedName name="Parts" refersTo="='Total'!$C$4:$V$584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  <cell r="N4" t="str">
            <v/>
          </cell>
          <cell r="O4" t="str">
            <v/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  <cell r="U4" t="str">
            <v/>
          </cell>
          <cell r="V4">
            <v>1</v>
          </cell>
        </row>
        <row r="5">
          <cell r="C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 t="str">
            <v/>
          </cell>
          <cell r="K5" t="str">
            <v/>
          </cell>
          <cell r="L5" t="str">
            <v/>
          </cell>
          <cell r="M5" t="str">
            <v/>
          </cell>
          <cell r="N5" t="str">
            <v/>
          </cell>
          <cell r="O5" t="str">
            <v/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  <cell r="V5">
            <v>1</v>
          </cell>
        </row>
        <row r="6">
          <cell r="C6" t="str">
            <v/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>
            <v>1</v>
          </cell>
        </row>
        <row r="7"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>
            <v>1</v>
          </cell>
        </row>
        <row r="8"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>
            <v>1</v>
          </cell>
        </row>
        <row r="9">
          <cell r="C9" t="str">
            <v/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>
            <v>1</v>
          </cell>
        </row>
        <row r="10"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>
            <v>1</v>
          </cell>
        </row>
        <row r="11"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>
            <v>1</v>
          </cell>
        </row>
        <row r="12"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>
            <v>1</v>
          </cell>
        </row>
        <row r="13"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>
            <v>1</v>
          </cell>
        </row>
        <row r="14"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>
            <v>1</v>
          </cell>
        </row>
        <row r="15"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>
            <v>1</v>
          </cell>
        </row>
        <row r="16"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>
            <v>1</v>
          </cell>
        </row>
        <row r="17"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>
            <v>1</v>
          </cell>
        </row>
        <row r="18"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>
            <v>1</v>
          </cell>
        </row>
        <row r="19"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>
            <v>1</v>
          </cell>
        </row>
        <row r="20"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>
            <v>1</v>
          </cell>
        </row>
        <row r="21"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>
            <v>1</v>
          </cell>
        </row>
        <row r="22"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  <cell r="M22" t="str">
            <v/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>
            <v>1</v>
          </cell>
        </row>
        <row r="23"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 t="str">
            <v/>
          </cell>
          <cell r="N23" t="str">
            <v/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>
            <v>1</v>
          </cell>
        </row>
        <row r="24"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 t="str">
            <v/>
          </cell>
          <cell r="N24" t="str">
            <v/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>
            <v>1</v>
          </cell>
        </row>
        <row r="25"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>
            <v>1</v>
          </cell>
        </row>
        <row r="26"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>
            <v>1</v>
          </cell>
        </row>
        <row r="27"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 t="str">
            <v/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>
            <v>1</v>
          </cell>
        </row>
        <row r="28"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>
            <v>1</v>
          </cell>
        </row>
        <row r="29"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>
            <v>1</v>
          </cell>
        </row>
        <row r="30"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>
            <v>1</v>
          </cell>
        </row>
        <row r="31"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>
            <v>1</v>
          </cell>
        </row>
        <row r="32"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>
            <v>1</v>
          </cell>
        </row>
        <row r="33"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>
            <v>1</v>
          </cell>
        </row>
        <row r="34"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>
            <v>1</v>
          </cell>
        </row>
        <row r="35"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>
            <v>1</v>
          </cell>
        </row>
        <row r="36"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>
            <v>1</v>
          </cell>
        </row>
        <row r="37"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>
            <v>1</v>
          </cell>
        </row>
        <row r="38"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M38" t="str">
            <v/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>
            <v>1</v>
          </cell>
        </row>
        <row r="39"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  <cell r="M39" t="str">
            <v/>
          </cell>
          <cell r="N39" t="str">
            <v/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>
            <v>1</v>
          </cell>
        </row>
        <row r="40"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>
            <v>1</v>
          </cell>
        </row>
        <row r="41"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>
            <v>1</v>
          </cell>
        </row>
        <row r="42"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>
            <v>1</v>
          </cell>
        </row>
        <row r="43"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>
            <v>1</v>
          </cell>
        </row>
        <row r="44"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>
            <v>1</v>
          </cell>
        </row>
        <row r="45"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>
            <v>1</v>
          </cell>
        </row>
        <row r="46"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>
            <v>1</v>
          </cell>
        </row>
        <row r="47"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>
            <v>1</v>
          </cell>
        </row>
        <row r="48"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>
            <v>1</v>
          </cell>
        </row>
        <row r="49"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>
            <v>1</v>
          </cell>
        </row>
        <row r="50"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  <cell r="M50" t="str">
            <v/>
          </cell>
          <cell r="N50" t="str">
            <v/>
          </cell>
          <cell r="O50" t="str">
            <v/>
          </cell>
          <cell r="P50" t="str">
            <v/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  <cell r="V50">
            <v>1</v>
          </cell>
        </row>
        <row r="51"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  <cell r="M51" t="str">
            <v/>
          </cell>
          <cell r="N51" t="str">
            <v/>
          </cell>
          <cell r="O51" t="str">
            <v/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>
            <v>1</v>
          </cell>
        </row>
        <row r="52"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  <cell r="M52" t="str">
            <v/>
          </cell>
          <cell r="N52" t="str">
            <v/>
          </cell>
          <cell r="O52" t="str">
            <v/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>
            <v>1</v>
          </cell>
        </row>
        <row r="53"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>
            <v>1</v>
          </cell>
        </row>
        <row r="54"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  <cell r="M54" t="str">
            <v/>
          </cell>
          <cell r="N54" t="str">
            <v/>
          </cell>
          <cell r="O54" t="str">
            <v/>
          </cell>
          <cell r="P54" t="str">
            <v/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>
            <v>1</v>
          </cell>
        </row>
        <row r="55">
          <cell r="C55" t="str">
            <v/>
          </cell>
          <cell r="D55" t="str">
            <v/>
          </cell>
          <cell r="E55" t="str">
            <v/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str">
            <v/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>
            <v>1</v>
          </cell>
        </row>
        <row r="56"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  <cell r="N56" t="str">
            <v/>
          </cell>
          <cell r="O56" t="str">
            <v/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>
            <v>1</v>
          </cell>
        </row>
        <row r="57"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>
            <v>1</v>
          </cell>
        </row>
        <row r="58">
          <cell r="C58" t="str">
            <v/>
          </cell>
          <cell r="D58" t="str">
            <v/>
          </cell>
          <cell r="E58" t="str">
            <v/>
          </cell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str">
            <v/>
          </cell>
          <cell r="N58" t="str">
            <v/>
          </cell>
          <cell r="O58" t="str">
            <v/>
          </cell>
          <cell r="P58" t="str">
            <v/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>
            <v>1</v>
          </cell>
        </row>
        <row r="59"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str">
            <v/>
          </cell>
          <cell r="N59" t="str">
            <v/>
          </cell>
          <cell r="O59" t="str">
            <v/>
          </cell>
          <cell r="P59" t="str">
            <v/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>
            <v>1</v>
          </cell>
        </row>
        <row r="60"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str">
            <v/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>
            <v>1</v>
          </cell>
        </row>
        <row r="61"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  <cell r="M61" t="str">
            <v/>
          </cell>
          <cell r="N61" t="str">
            <v/>
          </cell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>
            <v>1</v>
          </cell>
        </row>
        <row r="62"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>
            <v>1</v>
          </cell>
        </row>
        <row r="63"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>
            <v>1</v>
          </cell>
        </row>
        <row r="64"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>
            <v>1</v>
          </cell>
        </row>
        <row r="65"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  <cell r="M65" t="str">
            <v/>
          </cell>
          <cell r="N65" t="str">
            <v/>
          </cell>
          <cell r="O65" t="str">
            <v/>
          </cell>
          <cell r="P65" t="str">
            <v/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/>
          </cell>
          <cell r="V65">
            <v>1</v>
          </cell>
        </row>
        <row r="66"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  <cell r="M66" t="str">
            <v/>
          </cell>
          <cell r="N66" t="str">
            <v/>
          </cell>
          <cell r="O66" t="str">
            <v/>
          </cell>
          <cell r="P66" t="str">
            <v/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V66">
            <v>1</v>
          </cell>
        </row>
        <row r="67"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  <cell r="M67" t="str">
            <v/>
          </cell>
          <cell r="N67" t="str">
            <v/>
          </cell>
          <cell r="O67" t="str">
            <v/>
          </cell>
          <cell r="P67" t="str">
            <v/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>
            <v>1</v>
          </cell>
        </row>
        <row r="68">
          <cell r="C68" t="str">
            <v/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>
            <v>1</v>
          </cell>
        </row>
        <row r="69">
          <cell r="C69" t="str">
            <v/>
          </cell>
          <cell r="D69" t="str">
            <v/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  <cell r="M69" t="str">
            <v/>
          </cell>
          <cell r="N69" t="str">
            <v/>
          </cell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>
            <v>1</v>
          </cell>
        </row>
        <row r="70">
          <cell r="C70" t="str">
            <v/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  <cell r="M70" t="str">
            <v/>
          </cell>
          <cell r="N70" t="str">
            <v/>
          </cell>
          <cell r="O70" t="str">
            <v/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>
            <v>1</v>
          </cell>
        </row>
        <row r="71">
          <cell r="C71" t="str">
            <v/>
          </cell>
          <cell r="D71" t="str">
            <v/>
          </cell>
          <cell r="E71" t="str">
            <v/>
          </cell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  <cell r="M71" t="str">
            <v/>
          </cell>
          <cell r="N71" t="str">
            <v/>
          </cell>
          <cell r="O71" t="str">
            <v/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>
            <v>1</v>
          </cell>
        </row>
        <row r="72">
          <cell r="C72" t="str">
            <v/>
          </cell>
          <cell r="D72" t="str">
            <v/>
          </cell>
          <cell r="E72" t="str">
            <v/>
          </cell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 t="str">
            <v/>
          </cell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>
            <v>1</v>
          </cell>
        </row>
        <row r="73">
          <cell r="C73" t="str">
            <v/>
          </cell>
          <cell r="D73" t="str">
            <v/>
          </cell>
          <cell r="E73" t="str">
            <v/>
          </cell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 t="str">
            <v/>
          </cell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>
            <v>1</v>
          </cell>
        </row>
        <row r="74">
          <cell r="C74" t="str">
            <v/>
          </cell>
          <cell r="D74" t="str">
            <v/>
          </cell>
          <cell r="E74" t="str">
            <v/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  <cell r="M74" t="str">
            <v/>
          </cell>
          <cell r="N74" t="str">
            <v/>
          </cell>
          <cell r="O74" t="str">
            <v/>
          </cell>
          <cell r="P74" t="str">
            <v/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>
            <v>1</v>
          </cell>
        </row>
        <row r="75">
          <cell r="C75" t="str">
            <v/>
          </cell>
          <cell r="D75" t="str">
            <v/>
          </cell>
          <cell r="E75" t="str">
            <v/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  <cell r="M75" t="str">
            <v/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>
            <v>1</v>
          </cell>
        </row>
        <row r="76">
          <cell r="C76" t="str">
            <v/>
          </cell>
          <cell r="D76" t="str">
            <v/>
          </cell>
          <cell r="E76" t="str">
            <v/>
          </cell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  <cell r="M76" t="str">
            <v/>
          </cell>
          <cell r="N76" t="str">
            <v/>
          </cell>
          <cell r="O76" t="str">
            <v/>
          </cell>
          <cell r="P76" t="str">
            <v/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>
            <v>1</v>
          </cell>
        </row>
        <row r="77"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  <cell r="M77" t="str">
            <v/>
          </cell>
          <cell r="N77" t="str">
            <v/>
          </cell>
          <cell r="O77" t="str">
            <v/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V77">
            <v>1</v>
          </cell>
        </row>
        <row r="78">
          <cell r="C78" t="str">
            <v/>
          </cell>
          <cell r="D78" t="str">
            <v/>
          </cell>
          <cell r="E78" t="str">
            <v/>
          </cell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>
            <v>1</v>
          </cell>
        </row>
        <row r="79">
          <cell r="C79" t="str">
            <v/>
          </cell>
          <cell r="D79" t="str">
            <v/>
          </cell>
          <cell r="E79" t="str">
            <v/>
          </cell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  <cell r="M79" t="str">
            <v/>
          </cell>
          <cell r="N79" t="str">
            <v/>
          </cell>
          <cell r="O79" t="str">
            <v/>
          </cell>
          <cell r="P79" t="str">
            <v/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>
            <v>1</v>
          </cell>
        </row>
        <row r="80">
          <cell r="C80" t="str">
            <v/>
          </cell>
          <cell r="D80" t="str">
            <v/>
          </cell>
          <cell r="E80" t="str">
            <v/>
          </cell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  <cell r="M80" t="str">
            <v/>
          </cell>
          <cell r="N80" t="str">
            <v/>
          </cell>
          <cell r="O80" t="str">
            <v/>
          </cell>
          <cell r="P80" t="str">
            <v/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>
            <v>1</v>
          </cell>
        </row>
        <row r="81">
          <cell r="C81" t="str">
            <v/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 t="str">
            <v/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>
            <v>1</v>
          </cell>
        </row>
        <row r="82">
          <cell r="C82" t="str">
            <v/>
          </cell>
          <cell r="D82" t="str">
            <v/>
          </cell>
          <cell r="E82" t="str">
            <v/>
          </cell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  <cell r="M82" t="str">
            <v/>
          </cell>
          <cell r="N82" t="str">
            <v/>
          </cell>
          <cell r="O82" t="str">
            <v/>
          </cell>
          <cell r="P82" t="str">
            <v/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>
            <v>1</v>
          </cell>
        </row>
        <row r="83"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  <cell r="M83" t="str">
            <v/>
          </cell>
          <cell r="N83" t="str">
            <v/>
          </cell>
          <cell r="O83" t="str">
            <v/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>
            <v>1</v>
          </cell>
        </row>
        <row r="84"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  <cell r="M84" t="str">
            <v/>
          </cell>
          <cell r="N84" t="str">
            <v/>
          </cell>
          <cell r="O84" t="str">
            <v/>
          </cell>
          <cell r="P84" t="str">
            <v/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>
            <v>1</v>
          </cell>
        </row>
        <row r="85">
          <cell r="C85" t="str">
            <v/>
          </cell>
          <cell r="D85" t="str">
            <v/>
          </cell>
          <cell r="E85" t="str">
            <v/>
          </cell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  <cell r="M85" t="str">
            <v/>
          </cell>
          <cell r="N85" t="str">
            <v/>
          </cell>
          <cell r="O85" t="str">
            <v/>
          </cell>
          <cell r="P85" t="str">
            <v/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>
            <v>1</v>
          </cell>
        </row>
        <row r="86">
          <cell r="C86" t="str">
            <v/>
          </cell>
          <cell r="D86" t="str">
            <v/>
          </cell>
          <cell r="E86" t="str">
            <v/>
          </cell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  <cell r="M86" t="str">
            <v/>
          </cell>
          <cell r="N86" t="str">
            <v/>
          </cell>
          <cell r="O86" t="str">
            <v/>
          </cell>
          <cell r="P86" t="str">
            <v/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V86">
            <v>1</v>
          </cell>
        </row>
        <row r="87">
          <cell r="C87" t="str">
            <v/>
          </cell>
          <cell r="D87" t="str">
            <v/>
          </cell>
          <cell r="E87" t="str">
            <v/>
          </cell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>
            <v>1</v>
          </cell>
        </row>
        <row r="88">
          <cell r="C88" t="str">
            <v/>
          </cell>
          <cell r="D88" t="str">
            <v/>
          </cell>
          <cell r="E88" t="str">
            <v/>
          </cell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  <cell r="M88" t="str">
            <v/>
          </cell>
          <cell r="N88" t="str">
            <v/>
          </cell>
          <cell r="O88" t="str">
            <v/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>
            <v>1</v>
          </cell>
        </row>
        <row r="89">
          <cell r="C89" t="str">
            <v/>
          </cell>
          <cell r="D89" t="str">
            <v/>
          </cell>
          <cell r="E89" t="str">
            <v/>
          </cell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>
            <v>1</v>
          </cell>
        </row>
        <row r="90">
          <cell r="C90" t="str">
            <v/>
          </cell>
          <cell r="D90" t="str">
            <v/>
          </cell>
          <cell r="E90" t="str">
            <v/>
          </cell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  <cell r="M90" t="str">
            <v/>
          </cell>
          <cell r="N90" t="str">
            <v/>
          </cell>
          <cell r="O90" t="str">
            <v/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>
            <v>1</v>
          </cell>
        </row>
        <row r="91">
          <cell r="C91" t="str">
            <v/>
          </cell>
          <cell r="D91" t="str">
            <v/>
          </cell>
          <cell r="E91" t="str">
            <v/>
          </cell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  <cell r="M91" t="str">
            <v/>
          </cell>
          <cell r="N91" t="str">
            <v/>
          </cell>
          <cell r="O91" t="str">
            <v/>
          </cell>
          <cell r="P91" t="str">
            <v/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>
            <v>1</v>
          </cell>
        </row>
        <row r="92"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 t="str">
            <v/>
          </cell>
          <cell r="N92" t="str">
            <v/>
          </cell>
          <cell r="O92" t="str">
            <v/>
          </cell>
          <cell r="P92" t="str">
            <v/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V92">
            <v>1</v>
          </cell>
        </row>
        <row r="93">
          <cell r="C93" t="str">
            <v/>
          </cell>
          <cell r="D93" t="str">
            <v/>
          </cell>
          <cell r="E93" t="str">
            <v/>
          </cell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  <cell r="M93" t="str">
            <v/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>
            <v>1</v>
          </cell>
        </row>
        <row r="94">
          <cell r="C94" t="str">
            <v/>
          </cell>
          <cell r="D94" t="str">
            <v/>
          </cell>
          <cell r="E94" t="str">
            <v/>
          </cell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  <cell r="M94" t="str">
            <v/>
          </cell>
          <cell r="N94" t="str">
            <v/>
          </cell>
          <cell r="O94" t="str">
            <v/>
          </cell>
          <cell r="P94" t="str">
            <v/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>
            <v>1</v>
          </cell>
        </row>
        <row r="95">
          <cell r="C95" t="str">
            <v/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  <cell r="M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>
            <v>1</v>
          </cell>
        </row>
        <row r="96">
          <cell r="C96" t="str">
            <v/>
          </cell>
          <cell r="D96" t="str">
            <v/>
          </cell>
          <cell r="E96" t="str">
            <v/>
          </cell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  <cell r="M96" t="str">
            <v/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>
            <v>1</v>
          </cell>
        </row>
        <row r="97">
          <cell r="C97" t="str">
            <v/>
          </cell>
          <cell r="D97" t="str">
            <v/>
          </cell>
          <cell r="E97" t="str">
            <v/>
          </cell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>
            <v>1</v>
          </cell>
        </row>
        <row r="98">
          <cell r="C98" t="str">
            <v/>
          </cell>
          <cell r="D98" t="str">
            <v/>
          </cell>
          <cell r="E98" t="str">
            <v/>
          </cell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  <cell r="M98" t="str">
            <v/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>
            <v>1</v>
          </cell>
        </row>
        <row r="99">
          <cell r="C99" t="str">
            <v/>
          </cell>
          <cell r="D99" t="str">
            <v/>
          </cell>
          <cell r="E99" t="str">
            <v/>
          </cell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  <cell r="M99" t="str">
            <v/>
          </cell>
          <cell r="N99" t="str">
            <v/>
          </cell>
          <cell r="O99" t="str">
            <v/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>
            <v>1</v>
          </cell>
        </row>
        <row r="100">
          <cell r="C100" t="str">
            <v/>
          </cell>
          <cell r="D100" t="str">
            <v/>
          </cell>
          <cell r="E100" t="str">
            <v/>
          </cell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  <cell r="M100" t="str">
            <v/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>
            <v>1</v>
          </cell>
        </row>
        <row r="101">
          <cell r="C101" t="str">
            <v/>
          </cell>
          <cell r="D101" t="str">
            <v/>
          </cell>
          <cell r="E101" t="str">
            <v/>
          </cell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  <cell r="M101" t="str">
            <v/>
          </cell>
          <cell r="N101" t="str">
            <v/>
          </cell>
          <cell r="O101" t="str">
            <v/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>
            <v>1</v>
          </cell>
        </row>
        <row r="102">
          <cell r="C102" t="str">
            <v/>
          </cell>
          <cell r="D102" t="str">
            <v/>
          </cell>
          <cell r="E102" t="str">
            <v/>
          </cell>
          <cell r="F102" t="str">
            <v/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  <cell r="M102" t="str">
            <v/>
          </cell>
          <cell r="N102" t="str">
            <v/>
          </cell>
          <cell r="O102" t="str">
            <v/>
          </cell>
          <cell r="P102" t="str">
            <v/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>
            <v>1</v>
          </cell>
        </row>
        <row r="103">
          <cell r="C103" t="str">
            <v/>
          </cell>
          <cell r="D103" t="str">
            <v/>
          </cell>
          <cell r="E103" t="str">
            <v/>
          </cell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  <cell r="M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>
            <v>1</v>
          </cell>
        </row>
        <row r="104">
          <cell r="C104" t="str">
            <v/>
          </cell>
          <cell r="D104" t="str">
            <v/>
          </cell>
          <cell r="E104" t="str">
            <v/>
          </cell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  <cell r="M104" t="str">
            <v/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>
            <v>1</v>
          </cell>
        </row>
        <row r="105">
          <cell r="C105" t="str">
            <v/>
          </cell>
          <cell r="D105" t="str">
            <v/>
          </cell>
          <cell r="E105" t="str">
            <v/>
          </cell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>
            <v>1</v>
          </cell>
        </row>
        <row r="106">
          <cell r="C106" t="str">
            <v/>
          </cell>
          <cell r="D106" t="str">
            <v/>
          </cell>
          <cell r="E106" t="str">
            <v/>
          </cell>
          <cell r="F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 t="str">
            <v/>
          </cell>
          <cell r="N106" t="str">
            <v/>
          </cell>
          <cell r="O106" t="str">
            <v/>
          </cell>
          <cell r="P106" t="str">
            <v/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V106">
            <v>1</v>
          </cell>
        </row>
        <row r="107">
          <cell r="C107" t="str">
            <v/>
          </cell>
          <cell r="D107" t="str">
            <v/>
          </cell>
          <cell r="E107" t="str">
            <v/>
          </cell>
          <cell r="F107" t="str">
            <v/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  <cell r="M107" t="str">
            <v/>
          </cell>
          <cell r="N107" t="str">
            <v/>
          </cell>
          <cell r="O107" t="str">
            <v/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V107">
            <v>1</v>
          </cell>
        </row>
        <row r="108">
          <cell r="C108" t="str">
            <v/>
          </cell>
          <cell r="D108" t="str">
            <v/>
          </cell>
          <cell r="E108" t="str">
            <v/>
          </cell>
          <cell r="F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  <cell r="M108" t="str">
            <v/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>
            <v>1</v>
          </cell>
        </row>
        <row r="109">
          <cell r="C109" t="str">
            <v/>
          </cell>
          <cell r="D109" t="str">
            <v/>
          </cell>
          <cell r="E109" t="str">
            <v/>
          </cell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  <cell r="M109" t="str">
            <v/>
          </cell>
          <cell r="N109" t="str">
            <v/>
          </cell>
          <cell r="O109" t="str">
            <v/>
          </cell>
          <cell r="P109" t="str">
            <v/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V109">
            <v>1</v>
          </cell>
        </row>
        <row r="110">
          <cell r="C110" t="str">
            <v/>
          </cell>
          <cell r="D110" t="str">
            <v/>
          </cell>
          <cell r="E110" t="str">
            <v/>
          </cell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  <cell r="M110" t="str">
            <v/>
          </cell>
          <cell r="N110" t="str">
            <v/>
          </cell>
          <cell r="O110" t="str">
            <v/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V110">
            <v>1</v>
          </cell>
        </row>
        <row r="111">
          <cell r="C111" t="str">
            <v/>
          </cell>
          <cell r="D111" t="str">
            <v/>
          </cell>
          <cell r="E111" t="str">
            <v/>
          </cell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  <cell r="M111" t="str">
            <v/>
          </cell>
          <cell r="N111" t="str">
            <v/>
          </cell>
          <cell r="O111" t="str">
            <v/>
          </cell>
          <cell r="P111" t="str">
            <v/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>
            <v>1</v>
          </cell>
        </row>
        <row r="112">
          <cell r="C112" t="str">
            <v/>
          </cell>
          <cell r="D112" t="str">
            <v/>
          </cell>
          <cell r="E112" t="str">
            <v/>
          </cell>
          <cell r="F112" t="str">
            <v/>
          </cell>
          <cell r="G112" t="str">
            <v/>
          </cell>
          <cell r="H112" t="str">
            <v/>
          </cell>
          <cell r="I112" t="str">
            <v/>
          </cell>
          <cell r="J112" t="str">
            <v/>
          </cell>
          <cell r="K112" t="str">
            <v/>
          </cell>
          <cell r="L112" t="str">
            <v/>
          </cell>
          <cell r="M112" t="str">
            <v/>
          </cell>
          <cell r="N112" t="str">
            <v/>
          </cell>
          <cell r="O112" t="str">
            <v/>
          </cell>
          <cell r="P112" t="str">
            <v/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V112">
            <v>1</v>
          </cell>
        </row>
        <row r="113">
          <cell r="C113" t="str">
            <v/>
          </cell>
          <cell r="D113" t="str">
            <v/>
          </cell>
          <cell r="E113" t="str">
            <v/>
          </cell>
          <cell r="F113" t="str">
            <v/>
          </cell>
          <cell r="G113" t="str">
            <v/>
          </cell>
          <cell r="H113" t="str">
            <v/>
          </cell>
          <cell r="I113" t="str">
            <v/>
          </cell>
          <cell r="J113" t="str">
            <v/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V113">
            <v>1</v>
          </cell>
        </row>
        <row r="114">
          <cell r="C114" t="str">
            <v/>
          </cell>
          <cell r="D114" t="str">
            <v/>
          </cell>
          <cell r="E114" t="str">
            <v/>
          </cell>
          <cell r="F114" t="str">
            <v/>
          </cell>
          <cell r="G114" t="str">
            <v/>
          </cell>
          <cell r="H114" t="str">
            <v/>
          </cell>
          <cell r="I114" t="str">
            <v/>
          </cell>
          <cell r="J114" t="str">
            <v/>
          </cell>
          <cell r="K114" t="str">
            <v/>
          </cell>
          <cell r="L114" t="str">
            <v/>
          </cell>
          <cell r="M114" t="str">
            <v/>
          </cell>
          <cell r="N114" t="str">
            <v/>
          </cell>
          <cell r="O114" t="str">
            <v/>
          </cell>
          <cell r="P114" t="str">
            <v/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>
            <v>1</v>
          </cell>
        </row>
        <row r="115">
          <cell r="C115" t="str">
            <v/>
          </cell>
          <cell r="D115" t="str">
            <v/>
          </cell>
          <cell r="E115" t="str">
            <v/>
          </cell>
          <cell r="F115" t="str">
            <v/>
          </cell>
          <cell r="G115" t="str">
            <v/>
          </cell>
          <cell r="H115" t="str">
            <v/>
          </cell>
          <cell r="I115" t="str">
            <v/>
          </cell>
          <cell r="J115" t="str">
            <v/>
          </cell>
          <cell r="K115" t="str">
            <v/>
          </cell>
          <cell r="L115" t="str">
            <v/>
          </cell>
          <cell r="M115" t="str">
            <v/>
          </cell>
          <cell r="N115" t="str">
            <v/>
          </cell>
          <cell r="O115" t="str">
            <v/>
          </cell>
          <cell r="P115" t="str">
            <v/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V115">
            <v>1</v>
          </cell>
        </row>
        <row r="116">
          <cell r="C116" t="str">
            <v/>
          </cell>
          <cell r="D116" t="str">
            <v/>
          </cell>
          <cell r="E116" t="str">
            <v/>
          </cell>
          <cell r="F116" t="str">
            <v/>
          </cell>
          <cell r="G116" t="str">
            <v/>
          </cell>
          <cell r="H116" t="str">
            <v/>
          </cell>
          <cell r="I116" t="str">
            <v/>
          </cell>
          <cell r="J116" t="str">
            <v/>
          </cell>
          <cell r="K116" t="str">
            <v/>
          </cell>
          <cell r="L116" t="str">
            <v/>
          </cell>
          <cell r="M116" t="str">
            <v/>
          </cell>
          <cell r="N116" t="str">
            <v/>
          </cell>
          <cell r="O116" t="str">
            <v/>
          </cell>
          <cell r="P116" t="str">
            <v/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>
            <v>1</v>
          </cell>
        </row>
        <row r="117">
          <cell r="C117" t="str">
            <v/>
          </cell>
          <cell r="D117" t="str">
            <v/>
          </cell>
          <cell r="E117" t="str">
            <v/>
          </cell>
          <cell r="F117" t="str">
            <v/>
          </cell>
          <cell r="G117" t="str">
            <v/>
          </cell>
          <cell r="H117" t="str">
            <v/>
          </cell>
          <cell r="I117" t="str">
            <v/>
          </cell>
          <cell r="J117" t="str">
            <v/>
          </cell>
          <cell r="K117" t="str">
            <v/>
          </cell>
          <cell r="L117" t="str">
            <v/>
          </cell>
          <cell r="M117" t="str">
            <v/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>
            <v>1</v>
          </cell>
        </row>
        <row r="118">
          <cell r="C118" t="str">
            <v/>
          </cell>
          <cell r="D118" t="str">
            <v/>
          </cell>
          <cell r="E118" t="str">
            <v/>
          </cell>
          <cell r="F118" t="str">
            <v/>
          </cell>
          <cell r="G118" t="str">
            <v/>
          </cell>
          <cell r="H118" t="str">
            <v/>
          </cell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  <cell r="M118" t="str">
            <v/>
          </cell>
          <cell r="N118" t="str">
            <v/>
          </cell>
          <cell r="O118" t="str">
            <v/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>
            <v>1</v>
          </cell>
        </row>
        <row r="119">
          <cell r="C119" t="str">
            <v/>
          </cell>
          <cell r="D119" t="str">
            <v/>
          </cell>
          <cell r="E119" t="str">
            <v/>
          </cell>
          <cell r="F119" t="str">
            <v/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  <cell r="M119" t="str">
            <v/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>
            <v>1</v>
          </cell>
        </row>
        <row r="120">
          <cell r="C120" t="str">
            <v/>
          </cell>
          <cell r="D120" t="str">
            <v/>
          </cell>
          <cell r="E120" t="str">
            <v/>
          </cell>
          <cell r="F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  <cell r="M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>
            <v>1</v>
          </cell>
        </row>
        <row r="121">
          <cell r="C121" t="str">
            <v/>
          </cell>
          <cell r="D121" t="str">
            <v/>
          </cell>
          <cell r="E121" t="str">
            <v/>
          </cell>
          <cell r="F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>
            <v>1</v>
          </cell>
        </row>
        <row r="122"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>
            <v>1</v>
          </cell>
        </row>
        <row r="123"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>
            <v>1</v>
          </cell>
        </row>
        <row r="124">
          <cell r="C124" t="str">
            <v/>
          </cell>
          <cell r="D124" t="str">
            <v/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>
            <v>1</v>
          </cell>
        </row>
        <row r="125">
          <cell r="C125" t="str">
            <v/>
          </cell>
          <cell r="D125" t="str">
            <v/>
          </cell>
          <cell r="E125" t="str">
            <v/>
          </cell>
          <cell r="F125" t="str">
            <v/>
          </cell>
          <cell r="G125" t="str">
            <v/>
          </cell>
          <cell r="H125" t="str">
            <v/>
          </cell>
          <cell r="I125" t="str">
            <v/>
          </cell>
          <cell r="J125" t="str">
            <v/>
          </cell>
          <cell r="K125" t="str">
            <v/>
          </cell>
          <cell r="L125" t="str">
            <v/>
          </cell>
          <cell r="M125" t="str">
            <v/>
          </cell>
          <cell r="N125" t="str">
            <v/>
          </cell>
          <cell r="O125" t="str">
            <v/>
          </cell>
          <cell r="P125" t="str">
            <v/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/>
          </cell>
          <cell r="V125">
            <v>1</v>
          </cell>
        </row>
        <row r="126">
          <cell r="C126" t="str">
            <v/>
          </cell>
          <cell r="D126" t="str">
            <v/>
          </cell>
          <cell r="E126" t="str">
            <v/>
          </cell>
          <cell r="F126" t="str">
            <v/>
          </cell>
          <cell r="G126" t="str">
            <v/>
          </cell>
          <cell r="H126" t="str">
            <v/>
          </cell>
          <cell r="I126" t="str">
            <v/>
          </cell>
          <cell r="J126" t="str">
            <v/>
          </cell>
          <cell r="K126" t="str">
            <v/>
          </cell>
          <cell r="L126" t="str">
            <v/>
          </cell>
          <cell r="M126" t="str">
            <v/>
          </cell>
          <cell r="N126" t="str">
            <v/>
          </cell>
          <cell r="O126" t="str">
            <v/>
          </cell>
          <cell r="P126" t="str">
            <v/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>
            <v>1</v>
          </cell>
        </row>
        <row r="127">
          <cell r="C127" t="str">
            <v/>
          </cell>
          <cell r="D127" t="str">
            <v/>
          </cell>
          <cell r="E127" t="str">
            <v/>
          </cell>
          <cell r="F127" t="str">
            <v/>
          </cell>
          <cell r="G127" t="str">
            <v/>
          </cell>
          <cell r="H127" t="str">
            <v/>
          </cell>
          <cell r="I127" t="str">
            <v/>
          </cell>
          <cell r="J127" t="str">
            <v/>
          </cell>
          <cell r="K127" t="str">
            <v/>
          </cell>
          <cell r="L127" t="str">
            <v/>
          </cell>
          <cell r="M127" t="str">
            <v/>
          </cell>
          <cell r="N127" t="str">
            <v/>
          </cell>
          <cell r="O127" t="str">
            <v/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/>
          </cell>
          <cell r="V127">
            <v>1</v>
          </cell>
        </row>
        <row r="128">
          <cell r="C128" t="str">
            <v/>
          </cell>
          <cell r="D128" t="str">
            <v/>
          </cell>
          <cell r="E128" t="str">
            <v/>
          </cell>
          <cell r="F128" t="str">
            <v/>
          </cell>
          <cell r="G128" t="str">
            <v/>
          </cell>
          <cell r="H128" t="str">
            <v/>
          </cell>
          <cell r="I128" t="str">
            <v/>
          </cell>
          <cell r="J128" t="str">
            <v/>
          </cell>
          <cell r="K128" t="str">
            <v/>
          </cell>
          <cell r="L128" t="str">
            <v/>
          </cell>
          <cell r="M128" t="str">
            <v/>
          </cell>
          <cell r="N128" t="str">
            <v/>
          </cell>
          <cell r="O128" t="str">
            <v/>
          </cell>
          <cell r="P128" t="str">
            <v/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/>
          </cell>
          <cell r="V128">
            <v>1</v>
          </cell>
        </row>
        <row r="129">
          <cell r="C129" t="str">
            <v/>
          </cell>
          <cell r="D129" t="str">
            <v/>
          </cell>
          <cell r="E129" t="str">
            <v/>
          </cell>
          <cell r="F129" t="str">
            <v/>
          </cell>
          <cell r="G129" t="str">
            <v/>
          </cell>
          <cell r="H129" t="str">
            <v/>
          </cell>
          <cell r="I129" t="str">
            <v/>
          </cell>
          <cell r="J129" t="str">
            <v/>
          </cell>
          <cell r="K129" t="str">
            <v/>
          </cell>
          <cell r="L129" t="str">
            <v/>
          </cell>
          <cell r="M129" t="str">
            <v/>
          </cell>
          <cell r="N129" t="str">
            <v/>
          </cell>
          <cell r="O129" t="str">
            <v/>
          </cell>
          <cell r="P129" t="str">
            <v/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V129">
            <v>1</v>
          </cell>
        </row>
        <row r="130">
          <cell r="C130" t="str">
            <v/>
          </cell>
          <cell r="D130" t="str">
            <v/>
          </cell>
          <cell r="E130" t="str">
            <v/>
          </cell>
          <cell r="F130" t="str">
            <v/>
          </cell>
          <cell r="G130" t="str">
            <v/>
          </cell>
          <cell r="H130" t="str">
            <v/>
          </cell>
          <cell r="I130" t="str">
            <v/>
          </cell>
          <cell r="J130" t="str">
            <v/>
          </cell>
          <cell r="K130" t="str">
            <v/>
          </cell>
          <cell r="L130" t="str">
            <v/>
          </cell>
          <cell r="M130" t="str">
            <v/>
          </cell>
          <cell r="N130" t="str">
            <v/>
          </cell>
          <cell r="O130" t="str">
            <v/>
          </cell>
          <cell r="P130" t="str">
            <v/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/>
          </cell>
          <cell r="V130">
            <v>1</v>
          </cell>
        </row>
        <row r="131">
          <cell r="C131" t="str">
            <v/>
          </cell>
          <cell r="D131" t="str">
            <v/>
          </cell>
          <cell r="E131" t="str">
            <v/>
          </cell>
          <cell r="F131" t="str">
            <v/>
          </cell>
          <cell r="G131" t="str">
            <v/>
          </cell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  <cell r="M131" t="str">
            <v/>
          </cell>
          <cell r="N131" t="str">
            <v/>
          </cell>
          <cell r="O131" t="str">
            <v/>
          </cell>
          <cell r="P131" t="str">
            <v/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>
            <v>1</v>
          </cell>
        </row>
        <row r="132">
          <cell r="C132" t="str">
            <v/>
          </cell>
          <cell r="D132" t="str">
            <v/>
          </cell>
          <cell r="E132" t="str">
            <v/>
          </cell>
          <cell r="F132" t="str">
            <v/>
          </cell>
          <cell r="G132" t="str">
            <v/>
          </cell>
          <cell r="H132" t="str">
            <v/>
          </cell>
          <cell r="I132" t="str">
            <v/>
          </cell>
          <cell r="J132" t="str">
            <v/>
          </cell>
          <cell r="K132" t="str">
            <v/>
          </cell>
          <cell r="L132" t="str">
            <v/>
          </cell>
          <cell r="M132" t="str">
            <v/>
          </cell>
          <cell r="N132" t="str">
            <v/>
          </cell>
          <cell r="O132" t="str">
            <v/>
          </cell>
          <cell r="P132" t="str">
            <v/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/>
          </cell>
          <cell r="V132">
            <v>1</v>
          </cell>
        </row>
        <row r="133">
          <cell r="C133" t="str">
            <v/>
          </cell>
          <cell r="D133" t="str">
            <v/>
          </cell>
          <cell r="E133" t="str">
            <v/>
          </cell>
          <cell r="F133" t="str">
            <v/>
          </cell>
          <cell r="G133" t="str">
            <v/>
          </cell>
          <cell r="H133" t="str">
            <v/>
          </cell>
          <cell r="I133" t="str">
            <v/>
          </cell>
          <cell r="J133" t="str">
            <v/>
          </cell>
          <cell r="K133" t="str">
            <v/>
          </cell>
          <cell r="L133" t="str">
            <v/>
          </cell>
          <cell r="M133" t="str">
            <v/>
          </cell>
          <cell r="N133" t="str">
            <v/>
          </cell>
          <cell r="O133" t="str">
            <v/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  <cell r="V133">
            <v>1</v>
          </cell>
        </row>
        <row r="134">
          <cell r="C134" t="str">
            <v/>
          </cell>
          <cell r="D134" t="str">
            <v/>
          </cell>
          <cell r="E134" t="str">
            <v/>
          </cell>
          <cell r="F134" t="str">
            <v/>
          </cell>
          <cell r="G134" t="str">
            <v/>
          </cell>
          <cell r="H134" t="str">
            <v/>
          </cell>
          <cell r="I134" t="str">
            <v/>
          </cell>
          <cell r="J134" t="str">
            <v/>
          </cell>
          <cell r="K134" t="str">
            <v/>
          </cell>
          <cell r="L134" t="str">
            <v/>
          </cell>
          <cell r="M134" t="str">
            <v/>
          </cell>
          <cell r="N134" t="str">
            <v/>
          </cell>
          <cell r="O134" t="str">
            <v/>
          </cell>
          <cell r="P134" t="str">
            <v/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>
            <v>1</v>
          </cell>
        </row>
        <row r="135">
          <cell r="C135" t="str">
            <v/>
          </cell>
          <cell r="D135" t="str">
            <v/>
          </cell>
          <cell r="E135" t="str">
            <v/>
          </cell>
          <cell r="F135" t="str">
            <v/>
          </cell>
          <cell r="G135" t="str">
            <v/>
          </cell>
          <cell r="H135" t="str">
            <v/>
          </cell>
          <cell r="I135" t="str">
            <v/>
          </cell>
          <cell r="J135" t="str">
            <v/>
          </cell>
          <cell r="K135" t="str">
            <v/>
          </cell>
          <cell r="L135" t="str">
            <v/>
          </cell>
          <cell r="M135" t="str">
            <v/>
          </cell>
          <cell r="N135" t="str">
            <v/>
          </cell>
          <cell r="O135" t="str">
            <v/>
          </cell>
          <cell r="P135" t="str">
            <v/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V135">
            <v>1</v>
          </cell>
        </row>
        <row r="136">
          <cell r="C136" t="str">
            <v/>
          </cell>
          <cell r="D136" t="str">
            <v/>
          </cell>
          <cell r="E136" t="str">
            <v/>
          </cell>
          <cell r="F136" t="str">
            <v/>
          </cell>
          <cell r="G136" t="str">
            <v/>
          </cell>
          <cell r="H136" t="str">
            <v/>
          </cell>
          <cell r="I136" t="str">
            <v/>
          </cell>
          <cell r="J136" t="str">
            <v/>
          </cell>
          <cell r="K136" t="str">
            <v/>
          </cell>
          <cell r="L136" t="str">
            <v/>
          </cell>
          <cell r="M136" t="str">
            <v/>
          </cell>
          <cell r="N136" t="str">
            <v/>
          </cell>
          <cell r="O136" t="str">
            <v/>
          </cell>
          <cell r="P136" t="str">
            <v/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>
            <v>1</v>
          </cell>
        </row>
        <row r="137">
          <cell r="C137" t="str">
            <v/>
          </cell>
          <cell r="D137" t="str">
            <v/>
          </cell>
          <cell r="E137" t="str">
            <v/>
          </cell>
          <cell r="F137" t="str">
            <v/>
          </cell>
          <cell r="G137" t="str">
            <v/>
          </cell>
          <cell r="H137" t="str">
            <v/>
          </cell>
          <cell r="I137" t="str">
            <v/>
          </cell>
          <cell r="J137" t="str">
            <v/>
          </cell>
          <cell r="K137" t="str">
            <v/>
          </cell>
          <cell r="L137" t="str">
            <v/>
          </cell>
          <cell r="M137" t="str">
            <v/>
          </cell>
          <cell r="N137" t="str">
            <v/>
          </cell>
          <cell r="O137" t="str">
            <v/>
          </cell>
          <cell r="P137" t="str">
            <v/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/>
          </cell>
          <cell r="V137">
            <v>1</v>
          </cell>
        </row>
        <row r="138">
          <cell r="C138" t="str">
            <v/>
          </cell>
          <cell r="D138" t="str">
            <v/>
          </cell>
          <cell r="E138" t="str">
            <v/>
          </cell>
          <cell r="F138" t="str">
            <v/>
          </cell>
          <cell r="G138" t="str">
            <v/>
          </cell>
          <cell r="H138" t="str">
            <v/>
          </cell>
          <cell r="I138" t="str">
            <v/>
          </cell>
          <cell r="J138" t="str">
            <v/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  <cell r="P138" t="str">
            <v/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/>
          </cell>
          <cell r="V138">
            <v>1</v>
          </cell>
        </row>
        <row r="139">
          <cell r="C139" t="str">
            <v/>
          </cell>
          <cell r="D139" t="str">
            <v/>
          </cell>
          <cell r="E139" t="str">
            <v/>
          </cell>
          <cell r="F139" t="str">
            <v/>
          </cell>
          <cell r="G139" t="str">
            <v/>
          </cell>
          <cell r="H139" t="str">
            <v/>
          </cell>
          <cell r="I139" t="str">
            <v/>
          </cell>
          <cell r="J139" t="str">
            <v/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>
            <v>1</v>
          </cell>
        </row>
        <row r="140">
          <cell r="C140" t="str">
            <v/>
          </cell>
          <cell r="D140" t="str">
            <v/>
          </cell>
          <cell r="E140" t="str">
            <v/>
          </cell>
          <cell r="F140" t="str">
            <v/>
          </cell>
          <cell r="G140" t="str">
            <v/>
          </cell>
          <cell r="H140" t="str">
            <v/>
          </cell>
          <cell r="I140" t="str">
            <v/>
          </cell>
          <cell r="J140" t="str">
            <v/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  <cell r="P140" t="str">
            <v/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/>
          </cell>
          <cell r="V140">
            <v>1</v>
          </cell>
        </row>
        <row r="141">
          <cell r="C141" t="str">
            <v/>
          </cell>
          <cell r="D141" t="str">
            <v/>
          </cell>
          <cell r="E141" t="str">
            <v/>
          </cell>
          <cell r="F141" t="str">
            <v/>
          </cell>
          <cell r="G141" t="str">
            <v/>
          </cell>
          <cell r="H141" t="str">
            <v/>
          </cell>
          <cell r="I141" t="str">
            <v/>
          </cell>
          <cell r="J141" t="str">
            <v/>
          </cell>
          <cell r="K141" t="str">
            <v/>
          </cell>
          <cell r="L141" t="str">
            <v/>
          </cell>
          <cell r="M141" t="str">
            <v/>
          </cell>
          <cell r="N141" t="str">
            <v/>
          </cell>
          <cell r="O141" t="str">
            <v/>
          </cell>
          <cell r="P141" t="str">
            <v/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>
            <v>1</v>
          </cell>
        </row>
        <row r="142">
          <cell r="C142" t="str">
            <v/>
          </cell>
          <cell r="D142" t="str">
            <v/>
          </cell>
          <cell r="E142" t="str">
            <v/>
          </cell>
          <cell r="F142" t="str">
            <v/>
          </cell>
          <cell r="G142" t="str">
            <v/>
          </cell>
          <cell r="H142" t="str">
            <v/>
          </cell>
          <cell r="I142" t="str">
            <v/>
          </cell>
          <cell r="J142" t="str">
            <v/>
          </cell>
          <cell r="K142" t="str">
            <v/>
          </cell>
          <cell r="L142" t="str">
            <v/>
          </cell>
          <cell r="M142" t="str">
            <v/>
          </cell>
          <cell r="N142" t="str">
            <v/>
          </cell>
          <cell r="O142" t="str">
            <v/>
          </cell>
          <cell r="P142" t="str">
            <v/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/>
          </cell>
          <cell r="V142">
            <v>1</v>
          </cell>
        </row>
        <row r="143">
          <cell r="C143" t="str">
            <v/>
          </cell>
          <cell r="D143" t="str">
            <v/>
          </cell>
          <cell r="E143" t="str">
            <v/>
          </cell>
          <cell r="F143" t="str">
            <v/>
          </cell>
          <cell r="G143" t="str">
            <v/>
          </cell>
          <cell r="H143" t="str">
            <v/>
          </cell>
          <cell r="I143" t="str">
            <v/>
          </cell>
          <cell r="J143" t="str">
            <v/>
          </cell>
          <cell r="K143" t="str">
            <v/>
          </cell>
          <cell r="L143" t="str">
            <v/>
          </cell>
          <cell r="M143" t="str">
            <v/>
          </cell>
          <cell r="N143" t="str">
            <v/>
          </cell>
          <cell r="O143" t="str">
            <v/>
          </cell>
          <cell r="P143" t="str">
            <v/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V143">
            <v>1</v>
          </cell>
        </row>
        <row r="144">
          <cell r="C144" t="str">
            <v/>
          </cell>
          <cell r="D144" t="str">
            <v/>
          </cell>
          <cell r="E144" t="str">
            <v/>
          </cell>
          <cell r="F144" t="str">
            <v/>
          </cell>
          <cell r="G144" t="str">
            <v/>
          </cell>
          <cell r="H144" t="str">
            <v/>
          </cell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  <cell r="M144" t="str">
            <v/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>
            <v>1</v>
          </cell>
        </row>
        <row r="145">
          <cell r="C145" t="str">
            <v/>
          </cell>
          <cell r="D145" t="str">
            <v/>
          </cell>
          <cell r="E145" t="str">
            <v/>
          </cell>
          <cell r="F145" t="str">
            <v/>
          </cell>
          <cell r="G145" t="str">
            <v/>
          </cell>
          <cell r="H145" t="str">
            <v/>
          </cell>
          <cell r="I145" t="str">
            <v/>
          </cell>
          <cell r="J145" t="str">
            <v/>
          </cell>
          <cell r="K145" t="str">
            <v/>
          </cell>
          <cell r="L145" t="str">
            <v/>
          </cell>
          <cell r="M145" t="str">
            <v/>
          </cell>
          <cell r="N145" t="str">
            <v/>
          </cell>
          <cell r="O145" t="str">
            <v/>
          </cell>
          <cell r="P145" t="str">
            <v/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/>
          </cell>
          <cell r="V145">
            <v>1</v>
          </cell>
        </row>
        <row r="146">
          <cell r="C146" t="str">
            <v/>
          </cell>
          <cell r="D146" t="str">
            <v/>
          </cell>
          <cell r="E146" t="str">
            <v/>
          </cell>
          <cell r="F146" t="str">
            <v/>
          </cell>
          <cell r="G146" t="str">
            <v/>
          </cell>
          <cell r="H146" t="str">
            <v/>
          </cell>
          <cell r="I146" t="str">
            <v/>
          </cell>
          <cell r="J146" t="str">
            <v/>
          </cell>
          <cell r="K146" t="str">
            <v/>
          </cell>
          <cell r="L146" t="str">
            <v/>
          </cell>
          <cell r="M146" t="str">
            <v/>
          </cell>
          <cell r="N146" t="str">
            <v/>
          </cell>
          <cell r="O146" t="str">
            <v/>
          </cell>
          <cell r="P146" t="str">
            <v/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>
            <v>1</v>
          </cell>
        </row>
        <row r="147">
          <cell r="C147" t="str">
            <v/>
          </cell>
          <cell r="D147" t="str">
            <v/>
          </cell>
          <cell r="E147" t="str">
            <v/>
          </cell>
          <cell r="F147" t="str">
            <v/>
          </cell>
          <cell r="G147" t="str">
            <v/>
          </cell>
          <cell r="H147" t="str">
            <v/>
          </cell>
          <cell r="I147" t="str">
            <v/>
          </cell>
          <cell r="J147" t="str">
            <v/>
          </cell>
          <cell r="K147" t="str">
            <v/>
          </cell>
          <cell r="L147" t="str">
            <v/>
          </cell>
          <cell r="M147" t="str">
            <v/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/>
          </cell>
          <cell r="V147">
            <v>1</v>
          </cell>
        </row>
        <row r="148">
          <cell r="C148" t="str">
            <v/>
          </cell>
          <cell r="D148" t="str">
            <v/>
          </cell>
          <cell r="E148" t="str">
            <v/>
          </cell>
          <cell r="F148" t="str">
            <v/>
          </cell>
          <cell r="G148" t="str">
            <v/>
          </cell>
          <cell r="H148" t="str">
            <v/>
          </cell>
          <cell r="I148" t="str">
            <v/>
          </cell>
          <cell r="J148" t="str">
            <v/>
          </cell>
          <cell r="K148" t="str">
            <v/>
          </cell>
          <cell r="L148" t="str">
            <v/>
          </cell>
          <cell r="M148" t="str">
            <v/>
          </cell>
          <cell r="N148" t="str">
            <v/>
          </cell>
          <cell r="O148" t="str">
            <v/>
          </cell>
          <cell r="P148" t="str">
            <v/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/>
          </cell>
          <cell r="V148">
            <v>1</v>
          </cell>
        </row>
        <row r="149">
          <cell r="C149" t="str">
            <v/>
          </cell>
          <cell r="D149" t="str">
            <v/>
          </cell>
          <cell r="E149" t="str">
            <v/>
          </cell>
          <cell r="F149" t="str">
            <v/>
          </cell>
          <cell r="G149" t="str">
            <v/>
          </cell>
          <cell r="H149" t="str">
            <v/>
          </cell>
          <cell r="I149" t="str">
            <v/>
          </cell>
          <cell r="J149" t="str">
            <v/>
          </cell>
          <cell r="K149" t="str">
            <v/>
          </cell>
          <cell r="L149" t="str">
            <v/>
          </cell>
          <cell r="M149" t="str">
            <v/>
          </cell>
          <cell r="N149" t="str">
            <v/>
          </cell>
          <cell r="O149" t="str">
            <v/>
          </cell>
          <cell r="P149" t="str">
            <v/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V149">
            <v>1</v>
          </cell>
        </row>
        <row r="150">
          <cell r="C150" t="str">
            <v/>
          </cell>
          <cell r="D150" t="str">
            <v/>
          </cell>
          <cell r="E150" t="str">
            <v/>
          </cell>
          <cell r="F150" t="str">
            <v/>
          </cell>
          <cell r="G150" t="str">
            <v/>
          </cell>
          <cell r="H150" t="str">
            <v/>
          </cell>
          <cell r="I150" t="str">
            <v/>
          </cell>
          <cell r="J150" t="str">
            <v/>
          </cell>
          <cell r="K150" t="str">
            <v/>
          </cell>
          <cell r="L150" t="str">
            <v/>
          </cell>
          <cell r="M150" t="str">
            <v/>
          </cell>
          <cell r="N150" t="str">
            <v/>
          </cell>
          <cell r="O150" t="str">
            <v/>
          </cell>
          <cell r="P150" t="str">
            <v/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/>
          </cell>
          <cell r="V150">
            <v>1</v>
          </cell>
        </row>
        <row r="151">
          <cell r="C151" t="str">
            <v/>
          </cell>
          <cell r="D151" t="str">
            <v/>
          </cell>
          <cell r="E151" t="str">
            <v/>
          </cell>
          <cell r="F151" t="str">
            <v/>
          </cell>
          <cell r="G151" t="str">
            <v/>
          </cell>
          <cell r="H151" t="str">
            <v/>
          </cell>
          <cell r="I151" t="str">
            <v/>
          </cell>
          <cell r="J151" t="str">
            <v/>
          </cell>
          <cell r="K151" t="str">
            <v/>
          </cell>
          <cell r="L151" t="str">
            <v/>
          </cell>
          <cell r="M151" t="str">
            <v/>
          </cell>
          <cell r="N151" t="str">
            <v/>
          </cell>
          <cell r="O151" t="str">
            <v/>
          </cell>
          <cell r="P151" t="str">
            <v/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/>
          </cell>
          <cell r="V151">
            <v>1</v>
          </cell>
        </row>
        <row r="152">
          <cell r="C152" t="str">
            <v/>
          </cell>
          <cell r="D152" t="str">
            <v/>
          </cell>
          <cell r="E152" t="str">
            <v/>
          </cell>
          <cell r="F152" t="str">
            <v/>
          </cell>
          <cell r="G152" t="str">
            <v/>
          </cell>
          <cell r="H152" t="str">
            <v/>
          </cell>
          <cell r="I152" t="str">
            <v/>
          </cell>
          <cell r="J152" t="str">
            <v/>
          </cell>
          <cell r="K152" t="str">
            <v/>
          </cell>
          <cell r="L152" t="str">
            <v/>
          </cell>
          <cell r="M152" t="str">
            <v/>
          </cell>
          <cell r="N152" t="str">
            <v/>
          </cell>
          <cell r="O152" t="str">
            <v/>
          </cell>
          <cell r="P152" t="str">
            <v/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/>
          </cell>
          <cell r="V152">
            <v>1</v>
          </cell>
        </row>
        <row r="153">
          <cell r="C153" t="str">
            <v/>
          </cell>
          <cell r="D153" t="str">
            <v/>
          </cell>
          <cell r="E153" t="str">
            <v/>
          </cell>
          <cell r="F153" t="str">
            <v/>
          </cell>
          <cell r="G153" t="str">
            <v/>
          </cell>
          <cell r="H153" t="str">
            <v/>
          </cell>
          <cell r="I153" t="str">
            <v/>
          </cell>
          <cell r="J153" t="str">
            <v/>
          </cell>
          <cell r="K153" t="str">
            <v/>
          </cell>
          <cell r="L153" t="str">
            <v/>
          </cell>
          <cell r="M153" t="str">
            <v/>
          </cell>
          <cell r="N153" t="str">
            <v/>
          </cell>
          <cell r="O153" t="str">
            <v/>
          </cell>
          <cell r="P153" t="str">
            <v/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/>
          </cell>
          <cell r="V153">
            <v>1</v>
          </cell>
        </row>
        <row r="154">
          <cell r="C154" t="str">
            <v/>
          </cell>
          <cell r="D154" t="str">
            <v/>
          </cell>
          <cell r="E154" t="str">
            <v/>
          </cell>
          <cell r="F154" t="str">
            <v/>
          </cell>
          <cell r="G154" t="str">
            <v/>
          </cell>
          <cell r="H154" t="str">
            <v/>
          </cell>
          <cell r="I154" t="str">
            <v/>
          </cell>
          <cell r="J154" t="str">
            <v/>
          </cell>
          <cell r="K154" t="str">
            <v/>
          </cell>
          <cell r="L154" t="str">
            <v/>
          </cell>
          <cell r="M154" t="str">
            <v/>
          </cell>
          <cell r="N154" t="str">
            <v/>
          </cell>
          <cell r="O154" t="str">
            <v/>
          </cell>
          <cell r="P154" t="str">
            <v/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  <cell r="V154">
            <v>1</v>
          </cell>
        </row>
        <row r="155">
          <cell r="C155" t="str">
            <v/>
          </cell>
          <cell r="D155" t="str">
            <v/>
          </cell>
          <cell r="E155" t="str">
            <v/>
          </cell>
          <cell r="F155" t="str">
            <v/>
          </cell>
          <cell r="G155" t="str">
            <v/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L155" t="str">
            <v/>
          </cell>
          <cell r="M155" t="str">
            <v/>
          </cell>
          <cell r="N155" t="str">
            <v/>
          </cell>
          <cell r="O155" t="str">
            <v/>
          </cell>
          <cell r="P155" t="str">
            <v/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/>
          </cell>
          <cell r="V155">
            <v>1</v>
          </cell>
        </row>
        <row r="156">
          <cell r="C156" t="str">
            <v/>
          </cell>
          <cell r="D156" t="str">
            <v/>
          </cell>
          <cell r="E156" t="str">
            <v/>
          </cell>
          <cell r="F156" t="str">
            <v/>
          </cell>
          <cell r="G156" t="str">
            <v/>
          </cell>
          <cell r="H156" t="str">
            <v/>
          </cell>
          <cell r="I156" t="str">
            <v/>
          </cell>
          <cell r="J156" t="str">
            <v/>
          </cell>
          <cell r="K156" t="str">
            <v/>
          </cell>
          <cell r="L156" t="str">
            <v/>
          </cell>
          <cell r="M156" t="str">
            <v/>
          </cell>
          <cell r="N156" t="str">
            <v/>
          </cell>
          <cell r="O156" t="str">
            <v/>
          </cell>
          <cell r="P156" t="str">
            <v/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  <cell r="V156">
            <v>1</v>
          </cell>
        </row>
        <row r="157">
          <cell r="C157" t="str">
            <v/>
          </cell>
          <cell r="D157" t="str">
            <v/>
          </cell>
          <cell r="E157" t="str">
            <v/>
          </cell>
          <cell r="F157" t="str">
            <v/>
          </cell>
          <cell r="G157" t="str">
            <v/>
          </cell>
          <cell r="H157" t="str">
            <v/>
          </cell>
          <cell r="I157" t="str">
            <v/>
          </cell>
          <cell r="J157" t="str">
            <v/>
          </cell>
          <cell r="K157" t="str">
            <v/>
          </cell>
          <cell r="L157" t="str">
            <v/>
          </cell>
          <cell r="M157" t="str">
            <v/>
          </cell>
          <cell r="N157" t="str">
            <v/>
          </cell>
          <cell r="O157" t="str">
            <v/>
          </cell>
          <cell r="P157" t="str">
            <v/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/>
          </cell>
          <cell r="V157">
            <v>1</v>
          </cell>
        </row>
        <row r="158">
          <cell r="C158" t="str">
            <v/>
          </cell>
          <cell r="D158" t="str">
            <v/>
          </cell>
          <cell r="E158" t="str">
            <v/>
          </cell>
          <cell r="F158" t="str">
            <v/>
          </cell>
          <cell r="G158" t="str">
            <v/>
          </cell>
          <cell r="H158" t="str">
            <v/>
          </cell>
          <cell r="I158" t="str">
            <v/>
          </cell>
          <cell r="J158" t="str">
            <v/>
          </cell>
          <cell r="K158" t="str">
            <v/>
          </cell>
          <cell r="L158" t="str">
            <v/>
          </cell>
          <cell r="M158" t="str">
            <v/>
          </cell>
          <cell r="N158" t="str">
            <v/>
          </cell>
          <cell r="O158" t="str">
            <v/>
          </cell>
          <cell r="P158" t="str">
            <v/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/>
          </cell>
          <cell r="V158">
            <v>1</v>
          </cell>
        </row>
        <row r="159">
          <cell r="C159" t="str">
            <v/>
          </cell>
          <cell r="D159" t="str">
            <v/>
          </cell>
          <cell r="E159" t="str">
            <v/>
          </cell>
          <cell r="F159" t="str">
            <v/>
          </cell>
          <cell r="G159" t="str">
            <v/>
          </cell>
          <cell r="H159" t="str">
            <v/>
          </cell>
          <cell r="I159" t="str">
            <v/>
          </cell>
          <cell r="J159" t="str">
            <v/>
          </cell>
          <cell r="K159" t="str">
            <v/>
          </cell>
          <cell r="L159" t="str">
            <v/>
          </cell>
          <cell r="M159" t="str">
            <v/>
          </cell>
          <cell r="N159" t="str">
            <v/>
          </cell>
          <cell r="O159" t="str">
            <v/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V159">
            <v>1</v>
          </cell>
        </row>
        <row r="160">
          <cell r="C160" t="str">
            <v/>
          </cell>
          <cell r="D160" t="str">
            <v/>
          </cell>
          <cell r="E160" t="str">
            <v/>
          </cell>
          <cell r="F160" t="str">
            <v/>
          </cell>
          <cell r="G160" t="str">
            <v/>
          </cell>
          <cell r="H160" t="str">
            <v/>
          </cell>
          <cell r="I160" t="str">
            <v/>
          </cell>
          <cell r="J160" t="str">
            <v/>
          </cell>
          <cell r="K160" t="str">
            <v/>
          </cell>
          <cell r="L160" t="str">
            <v/>
          </cell>
          <cell r="M160" t="str">
            <v/>
          </cell>
          <cell r="N160" t="str">
            <v/>
          </cell>
          <cell r="O160" t="str">
            <v/>
          </cell>
          <cell r="P160" t="str">
            <v/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/>
          </cell>
          <cell r="V160">
            <v>1</v>
          </cell>
        </row>
        <row r="161">
          <cell r="C161" t="str">
            <v/>
          </cell>
          <cell r="D161" t="str">
            <v/>
          </cell>
          <cell r="E161" t="str">
            <v/>
          </cell>
          <cell r="F161" t="str">
            <v/>
          </cell>
          <cell r="G161" t="str">
            <v/>
          </cell>
          <cell r="H161" t="str">
            <v/>
          </cell>
          <cell r="I161" t="str">
            <v/>
          </cell>
          <cell r="J161" t="str">
            <v/>
          </cell>
          <cell r="K161" t="str">
            <v/>
          </cell>
          <cell r="L161" t="str">
            <v/>
          </cell>
          <cell r="M161" t="str">
            <v/>
          </cell>
          <cell r="N161" t="str">
            <v/>
          </cell>
          <cell r="O161" t="str">
            <v/>
          </cell>
          <cell r="P161" t="str">
            <v/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V161">
            <v>1</v>
          </cell>
        </row>
        <row r="162">
          <cell r="C162" t="str">
            <v/>
          </cell>
          <cell r="D162" t="str">
            <v/>
          </cell>
          <cell r="E162" t="str">
            <v/>
          </cell>
          <cell r="F162" t="str">
            <v/>
          </cell>
          <cell r="G162" t="str">
            <v/>
          </cell>
          <cell r="H162" t="str">
            <v/>
          </cell>
          <cell r="I162" t="str">
            <v/>
          </cell>
          <cell r="J162" t="str">
            <v/>
          </cell>
          <cell r="K162" t="str">
            <v/>
          </cell>
          <cell r="L162" t="str">
            <v/>
          </cell>
          <cell r="M162" t="str">
            <v/>
          </cell>
          <cell r="N162" t="str">
            <v/>
          </cell>
          <cell r="O162" t="str">
            <v/>
          </cell>
          <cell r="P162" t="str">
            <v/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  <cell r="V162">
            <v>1</v>
          </cell>
        </row>
        <row r="163">
          <cell r="C163" t="str">
            <v/>
          </cell>
          <cell r="D163" t="str">
            <v/>
          </cell>
          <cell r="E163" t="str">
            <v/>
          </cell>
          <cell r="F163" t="str">
            <v/>
          </cell>
          <cell r="G163" t="str">
            <v/>
          </cell>
          <cell r="H163" t="str">
            <v/>
          </cell>
          <cell r="I163" t="str">
            <v/>
          </cell>
          <cell r="J163" t="str">
            <v/>
          </cell>
          <cell r="K163" t="str">
            <v/>
          </cell>
          <cell r="L163" t="str">
            <v/>
          </cell>
          <cell r="M163" t="str">
            <v/>
          </cell>
          <cell r="N163" t="str">
            <v/>
          </cell>
          <cell r="O163" t="str">
            <v/>
          </cell>
          <cell r="P163" t="str">
            <v/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  <cell r="V163">
            <v>1</v>
          </cell>
        </row>
        <row r="164">
          <cell r="C164" t="str">
            <v>x201a</v>
          </cell>
          <cell r="D164" t="str">
            <v>PL</v>
          </cell>
          <cell r="E164">
            <v>0.5</v>
          </cell>
          <cell r="F164" t="str">
            <v>x</v>
          </cell>
          <cell r="G164">
            <v>63</v>
          </cell>
          <cell r="H164" t="str">
            <v/>
          </cell>
          <cell r="I164" t="str">
            <v/>
          </cell>
          <cell r="J164">
            <v>2</v>
          </cell>
          <cell r="K164">
            <v>0.49999999999999822</v>
          </cell>
          <cell r="L164" t="str">
            <v>A709</v>
          </cell>
          <cell r="M164" t="str">
            <v>50W</v>
          </cell>
          <cell r="N164" t="str">
            <v>T</v>
          </cell>
          <cell r="O164" t="str">
            <v/>
          </cell>
          <cell r="P164" t="str">
            <v/>
          </cell>
          <cell r="Q164" t="str">
            <v>06001</v>
          </cell>
          <cell r="R164">
            <v>218.84114578331247</v>
          </cell>
          <cell r="S164">
            <v>107.18749997549999</v>
          </cell>
          <cell r="T164" t="str">
            <v/>
          </cell>
          <cell r="U164" t="str">
            <v/>
          </cell>
          <cell r="V164">
            <v>1</v>
          </cell>
        </row>
        <row r="165">
          <cell r="C165" t="str">
            <v>x201b</v>
          </cell>
          <cell r="D165" t="str">
            <v>PL</v>
          </cell>
          <cell r="E165">
            <v>0.375</v>
          </cell>
          <cell r="F165" t="str">
            <v>x</v>
          </cell>
          <cell r="G165">
            <v>63</v>
          </cell>
          <cell r="H165" t="str">
            <v/>
          </cell>
          <cell r="I165" t="str">
            <v/>
          </cell>
          <cell r="J165">
            <v>2</v>
          </cell>
          <cell r="K165">
            <v>0.49999999999999822</v>
          </cell>
          <cell r="L165" t="str">
            <v>A709</v>
          </cell>
          <cell r="M165" t="str">
            <v>50W</v>
          </cell>
          <cell r="N165" t="str">
            <v>T</v>
          </cell>
          <cell r="O165" t="str">
            <v/>
          </cell>
          <cell r="P165" t="str">
            <v/>
          </cell>
          <cell r="Q165" t="str">
            <v>06002</v>
          </cell>
          <cell r="R165">
            <v>164.13085933748437</v>
          </cell>
          <cell r="S165">
            <v>80.390624981624995</v>
          </cell>
          <cell r="T165" t="str">
            <v/>
          </cell>
          <cell r="U165" t="str">
            <v/>
          </cell>
          <cell r="V165">
            <v>1</v>
          </cell>
        </row>
        <row r="166">
          <cell r="C166" t="str">
            <v>x201c</v>
          </cell>
          <cell r="D166" t="str">
            <v>PL</v>
          </cell>
          <cell r="E166">
            <v>0.75</v>
          </cell>
          <cell r="F166" t="str">
            <v>x</v>
          </cell>
          <cell r="G166">
            <v>24</v>
          </cell>
          <cell r="H166" t="str">
            <v/>
          </cell>
          <cell r="I166" t="str">
            <v/>
          </cell>
          <cell r="J166">
            <v>3</v>
          </cell>
          <cell r="K166">
            <v>1.9999999999999982</v>
          </cell>
          <cell r="L166" t="str">
            <v>A709</v>
          </cell>
          <cell r="M166" t="str">
            <v>50W</v>
          </cell>
          <cell r="N166" t="str">
            <v>T</v>
          </cell>
          <cell r="O166" t="str">
            <v/>
          </cell>
          <cell r="P166" t="str">
            <v/>
          </cell>
          <cell r="Q166" t="str">
            <v>06003</v>
          </cell>
          <cell r="R166">
            <v>193.95833328899997</v>
          </cell>
          <cell r="S166">
            <v>61.249999985999999</v>
          </cell>
          <cell r="T166" t="str">
            <v/>
          </cell>
          <cell r="U166" t="str">
            <v/>
          </cell>
          <cell r="V166">
            <v>1</v>
          </cell>
        </row>
        <row r="167">
          <cell r="C167" t="str">
            <v>x201d</v>
          </cell>
          <cell r="D167" t="str">
            <v>PL</v>
          </cell>
          <cell r="E167">
            <v>0.75</v>
          </cell>
          <cell r="F167" t="str">
            <v>x</v>
          </cell>
          <cell r="G167">
            <v>24</v>
          </cell>
          <cell r="H167" t="str">
            <v/>
          </cell>
          <cell r="I167" t="str">
            <v/>
          </cell>
          <cell r="J167">
            <v>2</v>
          </cell>
          <cell r="K167">
            <v>7.9999999999999982</v>
          </cell>
          <cell r="L167" t="str">
            <v>A709</v>
          </cell>
          <cell r="M167" t="str">
            <v>50W</v>
          </cell>
          <cell r="N167" t="str">
            <v>T</v>
          </cell>
          <cell r="O167" t="str">
            <v/>
          </cell>
          <cell r="P167" t="str">
            <v/>
          </cell>
          <cell r="Q167" t="str">
            <v>06003</v>
          </cell>
          <cell r="R167">
            <v>163.33333329599998</v>
          </cell>
          <cell r="S167">
            <v>61.249999985999999</v>
          </cell>
          <cell r="T167" t="str">
            <v/>
          </cell>
          <cell r="U167" t="str">
            <v/>
          </cell>
          <cell r="V167">
            <v>1</v>
          </cell>
        </row>
        <row r="168">
          <cell r="C168" t="str">
            <v>x201f</v>
          </cell>
          <cell r="D168" t="str">
            <v>PL</v>
          </cell>
          <cell r="E168">
            <v>0.75</v>
          </cell>
          <cell r="F168" t="str">
            <v>x</v>
          </cell>
          <cell r="G168">
            <v>18</v>
          </cell>
          <cell r="H168" t="str">
            <v/>
          </cell>
          <cell r="I168" t="str">
            <v/>
          </cell>
          <cell r="J168">
            <v>3</v>
          </cell>
          <cell r="K168">
            <v>1.9999999999999982</v>
          </cell>
          <cell r="L168" t="str">
            <v>A709</v>
          </cell>
          <cell r="M168" t="str">
            <v>50W</v>
          </cell>
          <cell r="N168" t="str">
            <v>T</v>
          </cell>
          <cell r="O168" t="str">
            <v/>
          </cell>
          <cell r="P168" t="str">
            <v/>
          </cell>
          <cell r="Q168" t="str">
            <v>06004</v>
          </cell>
          <cell r="R168">
            <v>145.46874996674998</v>
          </cell>
          <cell r="S168">
            <v>45.937499989499997</v>
          </cell>
          <cell r="T168" t="str">
            <v/>
          </cell>
          <cell r="U168" t="str">
            <v/>
          </cell>
          <cell r="V168">
            <v>1</v>
          </cell>
        </row>
        <row r="169">
          <cell r="C169" t="str">
            <v>x201g</v>
          </cell>
          <cell r="D169" t="str">
            <v>PL</v>
          </cell>
          <cell r="E169">
            <v>0.625</v>
          </cell>
          <cell r="F169" t="str">
            <v>x</v>
          </cell>
          <cell r="G169">
            <v>24</v>
          </cell>
          <cell r="H169" t="str">
            <v/>
          </cell>
          <cell r="I169" t="str">
            <v/>
          </cell>
          <cell r="J169">
            <v>2</v>
          </cell>
          <cell r="K169">
            <v>1.9999999999999982</v>
          </cell>
          <cell r="L169" t="str">
            <v>A709</v>
          </cell>
          <cell r="M169" t="str">
            <v>50W</v>
          </cell>
          <cell r="N169" t="str">
            <v>T</v>
          </cell>
          <cell r="O169" t="str">
            <v/>
          </cell>
          <cell r="P169" t="str">
            <v/>
          </cell>
          <cell r="Q169" t="str">
            <v>06005</v>
          </cell>
          <cell r="R169">
            <v>110.59027775249999</v>
          </cell>
          <cell r="S169">
            <v>51.041666655</v>
          </cell>
          <cell r="T169" t="str">
            <v/>
          </cell>
          <cell r="U169" t="str">
            <v/>
          </cell>
          <cell r="V169">
            <v>1</v>
          </cell>
        </row>
        <row r="170">
          <cell r="C170" t="str">
            <v>x201h</v>
          </cell>
          <cell r="D170" t="str">
            <v>PL</v>
          </cell>
          <cell r="E170">
            <v>0.625</v>
          </cell>
          <cell r="F170" t="str">
            <v>x</v>
          </cell>
          <cell r="G170">
            <v>22</v>
          </cell>
          <cell r="H170" t="str">
            <v/>
          </cell>
          <cell r="I170" t="str">
            <v/>
          </cell>
          <cell r="J170">
            <v>2</v>
          </cell>
          <cell r="K170">
            <v>7.9999999999999982</v>
          </cell>
          <cell r="L170" t="str">
            <v>A709</v>
          </cell>
          <cell r="M170" t="str">
            <v>50W</v>
          </cell>
          <cell r="N170" t="str">
            <v>T</v>
          </cell>
          <cell r="O170" t="str">
            <v/>
          </cell>
          <cell r="P170" t="str">
            <v/>
          </cell>
          <cell r="Q170" t="str">
            <v>06006</v>
          </cell>
          <cell r="R170">
            <v>124.76851848999999</v>
          </cell>
          <cell r="S170">
            <v>46.78819443375</v>
          </cell>
          <cell r="T170" t="str">
            <v/>
          </cell>
          <cell r="U170" t="str">
            <v/>
          </cell>
          <cell r="V170">
            <v>1</v>
          </cell>
        </row>
        <row r="171">
          <cell r="C171" t="str">
            <v>x201k</v>
          </cell>
          <cell r="D171" t="str">
            <v>PL</v>
          </cell>
          <cell r="E171">
            <v>0.625</v>
          </cell>
          <cell r="F171" t="str">
            <v>x</v>
          </cell>
          <cell r="G171">
            <v>22</v>
          </cell>
          <cell r="H171" t="str">
            <v/>
          </cell>
          <cell r="I171" t="str">
            <v/>
          </cell>
          <cell r="J171">
            <v>2</v>
          </cell>
          <cell r="K171">
            <v>1.9999999999999982</v>
          </cell>
          <cell r="L171" t="str">
            <v>A709</v>
          </cell>
          <cell r="M171" t="str">
            <v>50W</v>
          </cell>
          <cell r="N171" t="str">
            <v>T</v>
          </cell>
          <cell r="O171" t="str">
            <v/>
          </cell>
          <cell r="P171" t="str">
            <v/>
          </cell>
          <cell r="Q171" t="str">
            <v>06006</v>
          </cell>
          <cell r="R171">
            <v>101.37442127312499</v>
          </cell>
          <cell r="S171">
            <v>46.78819443375</v>
          </cell>
          <cell r="T171" t="str">
            <v/>
          </cell>
          <cell r="U171" t="str">
            <v/>
          </cell>
          <cell r="V171">
            <v>1</v>
          </cell>
        </row>
        <row r="172">
          <cell r="C172" t="str">
            <v>x201m</v>
          </cell>
          <cell r="D172" t="str">
            <v>PL</v>
          </cell>
          <cell r="E172">
            <v>0.625</v>
          </cell>
          <cell r="F172" t="str">
            <v>x</v>
          </cell>
          <cell r="G172">
            <v>18</v>
          </cell>
          <cell r="H172" t="str">
            <v/>
          </cell>
          <cell r="I172" t="str">
            <v/>
          </cell>
          <cell r="J172">
            <v>2</v>
          </cell>
          <cell r="K172">
            <v>7.9999999999999982</v>
          </cell>
          <cell r="L172" t="str">
            <v>A709</v>
          </cell>
          <cell r="M172" t="str">
            <v>50W</v>
          </cell>
          <cell r="N172" t="str">
            <v>T</v>
          </cell>
          <cell r="O172" t="str">
            <v/>
          </cell>
          <cell r="P172" t="str">
            <v/>
          </cell>
          <cell r="Q172" t="str">
            <v>06007</v>
          </cell>
          <cell r="R172">
            <v>102.08333331</v>
          </cell>
          <cell r="S172">
            <v>38.28124999125</v>
          </cell>
          <cell r="T172" t="str">
            <v/>
          </cell>
          <cell r="U172" t="str">
            <v/>
          </cell>
          <cell r="V172">
            <v>1</v>
          </cell>
        </row>
        <row r="173">
          <cell r="C173" t="str">
            <v>x201n</v>
          </cell>
          <cell r="D173" t="str">
            <v>PL</v>
          </cell>
          <cell r="E173">
            <v>0.625</v>
          </cell>
          <cell r="F173" t="str">
            <v>x</v>
          </cell>
          <cell r="G173">
            <v>18</v>
          </cell>
          <cell r="H173" t="str">
            <v/>
          </cell>
          <cell r="I173" t="str">
            <v/>
          </cell>
          <cell r="J173">
            <v>2</v>
          </cell>
          <cell r="K173">
            <v>1.9999999999999982</v>
          </cell>
          <cell r="L173" t="str">
            <v>A709</v>
          </cell>
          <cell r="M173" t="str">
            <v>50W</v>
          </cell>
          <cell r="N173" t="str">
            <v>T</v>
          </cell>
          <cell r="O173" t="str">
            <v/>
          </cell>
          <cell r="P173" t="str">
            <v/>
          </cell>
          <cell r="Q173" t="str">
            <v>06007</v>
          </cell>
          <cell r="R173">
            <v>82.942708314374997</v>
          </cell>
          <cell r="S173">
            <v>38.28124999125</v>
          </cell>
          <cell r="T173" t="str">
            <v/>
          </cell>
          <cell r="U173" t="str">
            <v/>
          </cell>
          <cell r="V173">
            <v>1</v>
          </cell>
        </row>
        <row r="174">
          <cell r="C174" t="str">
            <v>x201p</v>
          </cell>
          <cell r="D174" t="str">
            <v>PL</v>
          </cell>
          <cell r="E174">
            <v>0.5</v>
          </cell>
          <cell r="F174" t="str">
            <v>x</v>
          </cell>
          <cell r="G174">
            <v>18</v>
          </cell>
          <cell r="H174" t="str">
            <v/>
          </cell>
          <cell r="I174" t="str">
            <v/>
          </cell>
          <cell r="J174">
            <v>2</v>
          </cell>
          <cell r="K174">
            <v>1.9999999999999982</v>
          </cell>
          <cell r="L174" t="str">
            <v>A709</v>
          </cell>
          <cell r="M174" t="str">
            <v>50W</v>
          </cell>
          <cell r="N174" t="str">
            <v>T</v>
          </cell>
          <cell r="O174" t="str">
            <v/>
          </cell>
          <cell r="P174" t="str">
            <v/>
          </cell>
          <cell r="Q174" t="str">
            <v>06008</v>
          </cell>
          <cell r="R174">
            <v>66.354166651499995</v>
          </cell>
          <cell r="S174">
            <v>30.624999992999999</v>
          </cell>
          <cell r="T174" t="str">
            <v/>
          </cell>
          <cell r="U174" t="str">
            <v/>
          </cell>
          <cell r="V174">
            <v>1</v>
          </cell>
        </row>
        <row r="175">
          <cell r="C175" t="str">
            <v>x201s</v>
          </cell>
          <cell r="D175" t="str">
            <v>PL</v>
          </cell>
          <cell r="E175">
            <v>0.75</v>
          </cell>
          <cell r="F175" t="str">
            <v>x</v>
          </cell>
          <cell r="G175">
            <v>11</v>
          </cell>
          <cell r="H175" t="str">
            <v/>
          </cell>
          <cell r="I175" t="str">
            <v/>
          </cell>
          <cell r="J175">
            <v>3</v>
          </cell>
          <cell r="K175">
            <v>1.9999999999999982</v>
          </cell>
          <cell r="L175" t="str">
            <v>A709</v>
          </cell>
          <cell r="M175" t="str">
            <v>50W</v>
          </cell>
          <cell r="N175" t="str">
            <v>T</v>
          </cell>
          <cell r="O175" t="str">
            <v/>
          </cell>
          <cell r="P175" t="str">
            <v/>
          </cell>
          <cell r="Q175" t="str">
            <v>06009</v>
          </cell>
          <cell r="R175">
            <v>88.897569424124981</v>
          </cell>
          <cell r="S175">
            <v>28.072916660249998</v>
          </cell>
          <cell r="T175" t="str">
            <v/>
          </cell>
          <cell r="U175" t="str">
            <v/>
          </cell>
          <cell r="V175">
            <v>1</v>
          </cell>
        </row>
        <row r="176">
          <cell r="C176" t="str">
            <v/>
          </cell>
          <cell r="D176" t="str">
            <v/>
          </cell>
          <cell r="E176" t="str">
            <v/>
          </cell>
          <cell r="F176" t="str">
            <v/>
          </cell>
          <cell r="G176" t="str">
            <v/>
          </cell>
          <cell r="H176" t="str">
            <v/>
          </cell>
          <cell r="I176" t="str">
            <v/>
          </cell>
          <cell r="J176" t="str">
            <v/>
          </cell>
          <cell r="K176" t="str">
            <v/>
          </cell>
          <cell r="L176" t="str">
            <v/>
          </cell>
          <cell r="M176" t="str">
            <v/>
          </cell>
          <cell r="N176" t="str">
            <v/>
          </cell>
          <cell r="O176" t="str">
            <v/>
          </cell>
          <cell r="P176" t="str">
            <v/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V176">
            <v>1</v>
          </cell>
        </row>
        <row r="177">
          <cell r="C177" t="str">
            <v/>
          </cell>
          <cell r="D177" t="str">
            <v/>
          </cell>
          <cell r="E177" t="str">
            <v/>
          </cell>
          <cell r="F177" t="str">
            <v/>
          </cell>
          <cell r="G177" t="str">
            <v/>
          </cell>
          <cell r="H177" t="str">
            <v/>
          </cell>
          <cell r="I177" t="str">
            <v/>
          </cell>
          <cell r="J177" t="str">
            <v/>
          </cell>
          <cell r="K177" t="str">
            <v/>
          </cell>
          <cell r="L177" t="str">
            <v/>
          </cell>
          <cell r="M177" t="str">
            <v/>
          </cell>
          <cell r="N177" t="str">
            <v/>
          </cell>
          <cell r="O177" t="str">
            <v/>
          </cell>
          <cell r="P177" t="str">
            <v/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/>
          </cell>
          <cell r="V177">
            <v>1</v>
          </cell>
        </row>
        <row r="178">
          <cell r="C178" t="str">
            <v/>
          </cell>
          <cell r="D178" t="str">
            <v/>
          </cell>
          <cell r="E178" t="str">
            <v/>
          </cell>
          <cell r="F178" t="str">
            <v/>
          </cell>
          <cell r="G178" t="str">
            <v/>
          </cell>
          <cell r="H178" t="str">
            <v/>
          </cell>
          <cell r="I178" t="str">
            <v/>
          </cell>
          <cell r="J178" t="str">
            <v/>
          </cell>
          <cell r="K178" t="str">
            <v/>
          </cell>
          <cell r="L178" t="str">
            <v/>
          </cell>
          <cell r="M178" t="str">
            <v/>
          </cell>
          <cell r="N178" t="str">
            <v/>
          </cell>
          <cell r="O178" t="str">
            <v/>
          </cell>
          <cell r="P178" t="str">
            <v/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/>
          </cell>
          <cell r="V178">
            <v>1</v>
          </cell>
        </row>
        <row r="179">
          <cell r="C179" t="str">
            <v/>
          </cell>
          <cell r="D179" t="str">
            <v/>
          </cell>
          <cell r="E179" t="str">
            <v/>
          </cell>
          <cell r="F179" t="str">
            <v/>
          </cell>
          <cell r="G179" t="str">
            <v/>
          </cell>
          <cell r="H179" t="str">
            <v/>
          </cell>
          <cell r="I179" t="str">
            <v/>
          </cell>
          <cell r="J179" t="str">
            <v/>
          </cell>
          <cell r="K179" t="str">
            <v/>
          </cell>
          <cell r="L179" t="str">
            <v/>
          </cell>
          <cell r="M179" t="str">
            <v/>
          </cell>
          <cell r="N179" t="str">
            <v/>
          </cell>
          <cell r="O179" t="str">
            <v/>
          </cell>
          <cell r="P179" t="str">
            <v/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/>
          </cell>
          <cell r="V179">
            <v>1</v>
          </cell>
        </row>
        <row r="180">
          <cell r="C180" t="str">
            <v/>
          </cell>
          <cell r="D180" t="str">
            <v/>
          </cell>
          <cell r="E180" t="str">
            <v/>
          </cell>
          <cell r="F180" t="str">
            <v/>
          </cell>
          <cell r="G180" t="str">
            <v/>
          </cell>
          <cell r="H180" t="str">
            <v/>
          </cell>
          <cell r="I180" t="str">
            <v/>
          </cell>
          <cell r="J180" t="str">
            <v/>
          </cell>
          <cell r="K180" t="str">
            <v/>
          </cell>
          <cell r="L180" t="str">
            <v/>
          </cell>
          <cell r="M180" t="str">
            <v/>
          </cell>
          <cell r="N180" t="str">
            <v/>
          </cell>
          <cell r="O180" t="str">
            <v/>
          </cell>
          <cell r="P180" t="str">
            <v/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  <cell r="V180">
            <v>1</v>
          </cell>
        </row>
        <row r="181">
          <cell r="C181" t="str">
            <v/>
          </cell>
          <cell r="D181" t="str">
            <v/>
          </cell>
          <cell r="E181" t="str">
            <v/>
          </cell>
          <cell r="F181" t="str">
            <v/>
          </cell>
          <cell r="G181" t="str">
            <v/>
          </cell>
          <cell r="H181" t="str">
            <v/>
          </cell>
          <cell r="I181" t="str">
            <v/>
          </cell>
          <cell r="J181" t="str">
            <v/>
          </cell>
          <cell r="K181" t="str">
            <v/>
          </cell>
          <cell r="L181" t="str">
            <v/>
          </cell>
          <cell r="M181" t="str">
            <v/>
          </cell>
          <cell r="N181" t="str">
            <v/>
          </cell>
          <cell r="O181" t="str">
            <v/>
          </cell>
          <cell r="P181" t="str">
            <v/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/>
          </cell>
          <cell r="V181">
            <v>1</v>
          </cell>
        </row>
        <row r="182">
          <cell r="C182" t="str">
            <v/>
          </cell>
          <cell r="D182" t="str">
            <v/>
          </cell>
          <cell r="E182" t="str">
            <v/>
          </cell>
          <cell r="F182" t="str">
            <v/>
          </cell>
          <cell r="G182" t="str">
            <v/>
          </cell>
          <cell r="H182" t="str">
            <v/>
          </cell>
          <cell r="I182" t="str">
            <v/>
          </cell>
          <cell r="J182" t="str">
            <v/>
          </cell>
          <cell r="K182" t="str">
            <v/>
          </cell>
          <cell r="L182" t="str">
            <v/>
          </cell>
          <cell r="M182" t="str">
            <v/>
          </cell>
          <cell r="N182" t="str">
            <v/>
          </cell>
          <cell r="O182" t="str">
            <v/>
          </cell>
          <cell r="P182" t="str">
            <v/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/>
          </cell>
          <cell r="V182">
            <v>1</v>
          </cell>
        </row>
        <row r="183">
          <cell r="C183" t="str">
            <v/>
          </cell>
          <cell r="D183" t="str">
            <v/>
          </cell>
          <cell r="E183" t="str">
            <v/>
          </cell>
          <cell r="F183" t="str">
            <v/>
          </cell>
          <cell r="G183" t="str">
            <v/>
          </cell>
          <cell r="H183" t="str">
            <v/>
          </cell>
          <cell r="I183" t="str">
            <v/>
          </cell>
          <cell r="J183" t="str">
            <v/>
          </cell>
          <cell r="K183" t="str">
            <v/>
          </cell>
          <cell r="L183" t="str">
            <v/>
          </cell>
          <cell r="M183" t="str">
            <v/>
          </cell>
          <cell r="N183" t="str">
            <v/>
          </cell>
          <cell r="O183" t="str">
            <v/>
          </cell>
          <cell r="P183" t="str">
            <v/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/>
          </cell>
          <cell r="V183">
            <v>1</v>
          </cell>
        </row>
        <row r="184">
          <cell r="C184" t="str">
            <v/>
          </cell>
          <cell r="D184" t="str">
            <v/>
          </cell>
          <cell r="E184" t="str">
            <v/>
          </cell>
          <cell r="F184" t="str">
            <v/>
          </cell>
          <cell r="G184" t="str">
            <v/>
          </cell>
          <cell r="H184" t="str">
            <v/>
          </cell>
          <cell r="I184" t="str">
            <v/>
          </cell>
          <cell r="J184" t="str">
            <v/>
          </cell>
          <cell r="K184" t="str">
            <v/>
          </cell>
          <cell r="L184" t="str">
            <v/>
          </cell>
          <cell r="M184" t="str">
            <v/>
          </cell>
          <cell r="N184" t="str">
            <v/>
          </cell>
          <cell r="O184" t="str">
            <v/>
          </cell>
          <cell r="P184" t="str">
            <v/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V184">
            <v>1</v>
          </cell>
        </row>
        <row r="185">
          <cell r="C185" t="str">
            <v/>
          </cell>
          <cell r="D185" t="str">
            <v/>
          </cell>
          <cell r="E185" t="str">
            <v/>
          </cell>
          <cell r="F185" t="str">
            <v/>
          </cell>
          <cell r="G185" t="str">
            <v/>
          </cell>
          <cell r="H185" t="str">
            <v/>
          </cell>
          <cell r="I185" t="str">
            <v/>
          </cell>
          <cell r="J185" t="str">
            <v/>
          </cell>
          <cell r="K185" t="str">
            <v/>
          </cell>
          <cell r="L185" t="str">
            <v/>
          </cell>
          <cell r="M185" t="str">
            <v/>
          </cell>
          <cell r="N185" t="str">
            <v/>
          </cell>
          <cell r="O185" t="str">
            <v/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/>
          </cell>
          <cell r="V185">
            <v>1</v>
          </cell>
        </row>
        <row r="186">
          <cell r="C186" t="str">
            <v/>
          </cell>
          <cell r="D186" t="str">
            <v/>
          </cell>
          <cell r="E186" t="str">
            <v/>
          </cell>
          <cell r="F186" t="str">
            <v/>
          </cell>
          <cell r="G186" t="str">
            <v/>
          </cell>
          <cell r="H186" t="str">
            <v/>
          </cell>
          <cell r="I186" t="str">
            <v/>
          </cell>
          <cell r="J186" t="str">
            <v/>
          </cell>
          <cell r="K186" t="str">
            <v/>
          </cell>
          <cell r="L186" t="str">
            <v/>
          </cell>
          <cell r="M186" t="str">
            <v/>
          </cell>
          <cell r="N186" t="str">
            <v/>
          </cell>
          <cell r="O186" t="str">
            <v/>
          </cell>
          <cell r="P186" t="str">
            <v/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/>
          </cell>
          <cell r="V186">
            <v>1</v>
          </cell>
        </row>
        <row r="187">
          <cell r="C187" t="str">
            <v/>
          </cell>
          <cell r="D187" t="str">
            <v/>
          </cell>
          <cell r="E187" t="str">
            <v/>
          </cell>
          <cell r="F187" t="str">
            <v/>
          </cell>
          <cell r="G187" t="str">
            <v/>
          </cell>
          <cell r="H187" t="str">
            <v/>
          </cell>
          <cell r="I187" t="str">
            <v/>
          </cell>
          <cell r="J187" t="str">
            <v/>
          </cell>
          <cell r="K187" t="str">
            <v/>
          </cell>
          <cell r="L187" t="str">
            <v/>
          </cell>
          <cell r="M187" t="str">
            <v/>
          </cell>
          <cell r="N187" t="str">
            <v/>
          </cell>
          <cell r="O187" t="str">
            <v/>
          </cell>
          <cell r="P187" t="str">
            <v/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/>
          </cell>
          <cell r="V187">
            <v>1</v>
          </cell>
        </row>
        <row r="188">
          <cell r="C188" t="str">
            <v/>
          </cell>
          <cell r="D188" t="str">
            <v/>
          </cell>
          <cell r="E188" t="str">
            <v/>
          </cell>
          <cell r="F188" t="str">
            <v/>
          </cell>
          <cell r="G188" t="str">
            <v/>
          </cell>
          <cell r="H188" t="str">
            <v/>
          </cell>
          <cell r="I188" t="str">
            <v/>
          </cell>
          <cell r="J188" t="str">
            <v/>
          </cell>
          <cell r="K188" t="str">
            <v/>
          </cell>
          <cell r="L188" t="str">
            <v/>
          </cell>
          <cell r="M188" t="str">
            <v/>
          </cell>
          <cell r="N188" t="str">
            <v/>
          </cell>
          <cell r="O188" t="str">
            <v/>
          </cell>
          <cell r="P188" t="str">
            <v/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  <cell r="V188">
            <v>1</v>
          </cell>
        </row>
        <row r="189">
          <cell r="C189" t="str">
            <v/>
          </cell>
          <cell r="D189" t="str">
            <v/>
          </cell>
          <cell r="E189" t="str">
            <v/>
          </cell>
          <cell r="F189" t="str">
            <v/>
          </cell>
          <cell r="G189" t="str">
            <v/>
          </cell>
          <cell r="H189" t="str">
            <v/>
          </cell>
          <cell r="I189" t="str">
            <v/>
          </cell>
          <cell r="J189" t="str">
            <v/>
          </cell>
          <cell r="K189" t="str">
            <v/>
          </cell>
          <cell r="L189" t="str">
            <v/>
          </cell>
          <cell r="M189" t="str">
            <v/>
          </cell>
          <cell r="N189" t="str">
            <v/>
          </cell>
          <cell r="O189" t="str">
            <v/>
          </cell>
          <cell r="P189" t="str">
            <v/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/>
          </cell>
          <cell r="V189">
            <v>1</v>
          </cell>
        </row>
        <row r="190">
          <cell r="C190" t="str">
            <v/>
          </cell>
          <cell r="D190" t="str">
            <v/>
          </cell>
          <cell r="E190" t="str">
            <v/>
          </cell>
          <cell r="F190" t="str">
            <v/>
          </cell>
          <cell r="G190" t="str">
            <v/>
          </cell>
          <cell r="H190" t="str">
            <v/>
          </cell>
          <cell r="I190" t="str">
            <v/>
          </cell>
          <cell r="J190" t="str">
            <v/>
          </cell>
          <cell r="K190" t="str">
            <v/>
          </cell>
          <cell r="L190" t="str">
            <v/>
          </cell>
          <cell r="M190" t="str">
            <v/>
          </cell>
          <cell r="N190" t="str">
            <v/>
          </cell>
          <cell r="O190" t="str">
            <v/>
          </cell>
          <cell r="P190" t="str">
            <v/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/>
          </cell>
          <cell r="V190">
            <v>1</v>
          </cell>
        </row>
        <row r="191">
          <cell r="C191" t="str">
            <v/>
          </cell>
          <cell r="D191" t="str">
            <v/>
          </cell>
          <cell r="E191" t="str">
            <v/>
          </cell>
          <cell r="F191" t="str">
            <v/>
          </cell>
          <cell r="G191" t="str">
            <v/>
          </cell>
          <cell r="H191" t="str">
            <v/>
          </cell>
          <cell r="I191" t="str">
            <v/>
          </cell>
          <cell r="J191" t="str">
            <v/>
          </cell>
          <cell r="K191" t="str">
            <v/>
          </cell>
          <cell r="L191" t="str">
            <v/>
          </cell>
          <cell r="M191" t="str">
            <v/>
          </cell>
          <cell r="N191" t="str">
            <v/>
          </cell>
          <cell r="O191" t="str">
            <v/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/>
          </cell>
          <cell r="V191">
            <v>1</v>
          </cell>
        </row>
        <row r="192">
          <cell r="C192" t="str">
            <v/>
          </cell>
          <cell r="D192" t="str">
            <v/>
          </cell>
          <cell r="E192" t="str">
            <v/>
          </cell>
          <cell r="F192" t="str">
            <v/>
          </cell>
          <cell r="G192" t="str">
            <v/>
          </cell>
          <cell r="H192" t="str">
            <v/>
          </cell>
          <cell r="I192" t="str">
            <v/>
          </cell>
          <cell r="J192" t="str">
            <v/>
          </cell>
          <cell r="K192" t="str">
            <v/>
          </cell>
          <cell r="L192" t="str">
            <v/>
          </cell>
          <cell r="M192" t="str">
            <v/>
          </cell>
          <cell r="N192" t="str">
            <v/>
          </cell>
          <cell r="O192" t="str">
            <v/>
          </cell>
          <cell r="P192" t="str">
            <v/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V192">
            <v>1</v>
          </cell>
        </row>
        <row r="193">
          <cell r="C193" t="str">
            <v/>
          </cell>
          <cell r="D193" t="str">
            <v/>
          </cell>
          <cell r="E193" t="str">
            <v/>
          </cell>
          <cell r="F193" t="str">
            <v/>
          </cell>
          <cell r="G193" t="str">
            <v/>
          </cell>
          <cell r="H193" t="str">
            <v/>
          </cell>
          <cell r="I193" t="str">
            <v/>
          </cell>
          <cell r="J193" t="str">
            <v/>
          </cell>
          <cell r="K193" t="str">
            <v/>
          </cell>
          <cell r="L193" t="str">
            <v/>
          </cell>
          <cell r="M193" t="str">
            <v/>
          </cell>
          <cell r="N193" t="str">
            <v/>
          </cell>
          <cell r="O193" t="str">
            <v/>
          </cell>
          <cell r="P193" t="str">
            <v/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/>
          </cell>
          <cell r="V193">
            <v>1</v>
          </cell>
        </row>
        <row r="194">
          <cell r="C194" t="str">
            <v/>
          </cell>
          <cell r="D194" t="str">
            <v/>
          </cell>
          <cell r="E194" t="str">
            <v/>
          </cell>
          <cell r="F194" t="str">
            <v/>
          </cell>
          <cell r="G194" t="str">
            <v/>
          </cell>
          <cell r="H194" t="str">
            <v/>
          </cell>
          <cell r="I194" t="str">
            <v/>
          </cell>
          <cell r="J194" t="str">
            <v/>
          </cell>
          <cell r="K194" t="str">
            <v/>
          </cell>
          <cell r="L194" t="str">
            <v/>
          </cell>
          <cell r="M194" t="str">
            <v/>
          </cell>
          <cell r="N194" t="str">
            <v/>
          </cell>
          <cell r="O194" t="str">
            <v/>
          </cell>
          <cell r="P194" t="str">
            <v/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/>
          </cell>
          <cell r="V194">
            <v>1</v>
          </cell>
        </row>
        <row r="195">
          <cell r="C195" t="str">
            <v/>
          </cell>
          <cell r="D195" t="str">
            <v/>
          </cell>
          <cell r="E195" t="str">
            <v/>
          </cell>
          <cell r="F195" t="str">
            <v/>
          </cell>
          <cell r="G195" t="str">
            <v/>
          </cell>
          <cell r="H195" t="str">
            <v/>
          </cell>
          <cell r="I195" t="str">
            <v/>
          </cell>
          <cell r="J195" t="str">
            <v/>
          </cell>
          <cell r="K195" t="str">
            <v/>
          </cell>
          <cell r="L195" t="str">
            <v/>
          </cell>
          <cell r="M195" t="str">
            <v/>
          </cell>
          <cell r="N195" t="str">
            <v/>
          </cell>
          <cell r="O195" t="str">
            <v/>
          </cell>
          <cell r="P195" t="str">
            <v/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/>
          </cell>
          <cell r="V195">
            <v>1</v>
          </cell>
        </row>
        <row r="196">
          <cell r="C196" t="str">
            <v/>
          </cell>
          <cell r="D196" t="str">
            <v/>
          </cell>
          <cell r="E196" t="str">
            <v/>
          </cell>
          <cell r="F196" t="str">
            <v/>
          </cell>
          <cell r="G196" t="str">
            <v/>
          </cell>
          <cell r="H196" t="str">
            <v/>
          </cell>
          <cell r="I196" t="str">
            <v/>
          </cell>
          <cell r="J196" t="str">
            <v/>
          </cell>
          <cell r="K196" t="str">
            <v/>
          </cell>
          <cell r="L196" t="str">
            <v/>
          </cell>
          <cell r="M196" t="str">
            <v/>
          </cell>
          <cell r="N196" t="str">
            <v/>
          </cell>
          <cell r="O196" t="str">
            <v/>
          </cell>
          <cell r="P196" t="str">
            <v/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V196">
            <v>1</v>
          </cell>
        </row>
        <row r="197">
          <cell r="C197" t="str">
            <v/>
          </cell>
          <cell r="D197" t="str">
            <v/>
          </cell>
          <cell r="E197" t="str">
            <v/>
          </cell>
          <cell r="F197" t="str">
            <v/>
          </cell>
          <cell r="G197" t="str">
            <v/>
          </cell>
          <cell r="H197" t="str">
            <v/>
          </cell>
          <cell r="I197" t="str">
            <v/>
          </cell>
          <cell r="J197" t="str">
            <v/>
          </cell>
          <cell r="K197" t="str">
            <v/>
          </cell>
          <cell r="L197" t="str">
            <v/>
          </cell>
          <cell r="M197" t="str">
            <v/>
          </cell>
          <cell r="N197" t="str">
            <v/>
          </cell>
          <cell r="O197" t="str">
            <v/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/>
          </cell>
          <cell r="V197">
            <v>1</v>
          </cell>
        </row>
        <row r="198">
          <cell r="C198" t="str">
            <v/>
          </cell>
          <cell r="D198" t="str">
            <v/>
          </cell>
          <cell r="E198" t="str">
            <v/>
          </cell>
          <cell r="F198" t="str">
            <v/>
          </cell>
          <cell r="G198" t="str">
            <v/>
          </cell>
          <cell r="H198" t="str">
            <v/>
          </cell>
          <cell r="I198" t="str">
            <v/>
          </cell>
          <cell r="J198" t="str">
            <v/>
          </cell>
          <cell r="K198" t="str">
            <v/>
          </cell>
          <cell r="L198" t="str">
            <v/>
          </cell>
          <cell r="M198" t="str">
            <v/>
          </cell>
          <cell r="N198" t="str">
            <v/>
          </cell>
          <cell r="O198" t="str">
            <v/>
          </cell>
          <cell r="P198" t="str">
            <v/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/>
          </cell>
          <cell r="V198">
            <v>1</v>
          </cell>
        </row>
        <row r="199">
          <cell r="C199" t="str">
            <v/>
          </cell>
          <cell r="D199" t="str">
            <v/>
          </cell>
          <cell r="E199" t="str">
            <v/>
          </cell>
          <cell r="F199" t="str">
            <v/>
          </cell>
          <cell r="G199" t="str">
            <v/>
          </cell>
          <cell r="H199" t="str">
            <v/>
          </cell>
          <cell r="I199" t="str">
            <v/>
          </cell>
          <cell r="J199" t="str">
            <v/>
          </cell>
          <cell r="K199" t="str">
            <v/>
          </cell>
          <cell r="L199" t="str">
            <v/>
          </cell>
          <cell r="M199" t="str">
            <v/>
          </cell>
          <cell r="N199" t="str">
            <v/>
          </cell>
          <cell r="O199" t="str">
            <v/>
          </cell>
          <cell r="P199" t="str">
            <v/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 t="str">
            <v/>
          </cell>
          <cell r="V199">
            <v>1</v>
          </cell>
        </row>
        <row r="200">
          <cell r="C200" t="str">
            <v/>
          </cell>
          <cell r="D200" t="str">
            <v/>
          </cell>
          <cell r="E200" t="str">
            <v/>
          </cell>
          <cell r="F200" t="str">
            <v/>
          </cell>
          <cell r="G200" t="str">
            <v/>
          </cell>
          <cell r="H200" t="str">
            <v/>
          </cell>
          <cell r="I200" t="str">
            <v/>
          </cell>
          <cell r="J200" t="str">
            <v/>
          </cell>
          <cell r="K200" t="str">
            <v/>
          </cell>
          <cell r="L200" t="str">
            <v/>
          </cell>
          <cell r="M200" t="str">
            <v/>
          </cell>
          <cell r="N200" t="str">
            <v/>
          </cell>
          <cell r="O200" t="str">
            <v/>
          </cell>
          <cell r="P200" t="str">
            <v/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/>
          </cell>
          <cell r="V200">
            <v>1</v>
          </cell>
        </row>
        <row r="201">
          <cell r="C201" t="str">
            <v/>
          </cell>
          <cell r="D201" t="str">
            <v/>
          </cell>
          <cell r="E201" t="str">
            <v/>
          </cell>
          <cell r="F201" t="str">
            <v/>
          </cell>
          <cell r="G201" t="str">
            <v/>
          </cell>
          <cell r="H201" t="str">
            <v/>
          </cell>
          <cell r="I201" t="str">
            <v/>
          </cell>
          <cell r="J201" t="str">
            <v/>
          </cell>
          <cell r="K201" t="str">
            <v/>
          </cell>
          <cell r="L201" t="str">
            <v/>
          </cell>
          <cell r="M201" t="str">
            <v/>
          </cell>
          <cell r="N201" t="str">
            <v/>
          </cell>
          <cell r="O201" t="str">
            <v/>
          </cell>
          <cell r="P201" t="str">
            <v/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/>
          </cell>
          <cell r="V201">
            <v>1</v>
          </cell>
        </row>
        <row r="202">
          <cell r="C202" t="str">
            <v/>
          </cell>
          <cell r="D202" t="str">
            <v/>
          </cell>
          <cell r="E202" t="str">
            <v/>
          </cell>
          <cell r="F202" t="str">
            <v/>
          </cell>
          <cell r="G202" t="str">
            <v/>
          </cell>
          <cell r="H202" t="str">
            <v/>
          </cell>
          <cell r="I202" t="str">
            <v/>
          </cell>
          <cell r="J202" t="str">
            <v/>
          </cell>
          <cell r="K202" t="str">
            <v/>
          </cell>
          <cell r="L202" t="str">
            <v/>
          </cell>
          <cell r="M202" t="str">
            <v/>
          </cell>
          <cell r="N202" t="str">
            <v/>
          </cell>
          <cell r="O202" t="str">
            <v/>
          </cell>
          <cell r="P202" t="str">
            <v/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/>
          </cell>
          <cell r="V202">
            <v>1</v>
          </cell>
        </row>
        <row r="203">
          <cell r="C203" t="str">
            <v/>
          </cell>
          <cell r="D203" t="str">
            <v/>
          </cell>
          <cell r="E203" t="str">
            <v/>
          </cell>
          <cell r="F203" t="str">
            <v/>
          </cell>
          <cell r="G203" t="str">
            <v/>
          </cell>
          <cell r="H203" t="str">
            <v/>
          </cell>
          <cell r="I203" t="str">
            <v/>
          </cell>
          <cell r="J203" t="str">
            <v/>
          </cell>
          <cell r="K203" t="str">
            <v/>
          </cell>
          <cell r="L203" t="str">
            <v/>
          </cell>
          <cell r="M203" t="str">
            <v/>
          </cell>
          <cell r="N203" t="str">
            <v/>
          </cell>
          <cell r="O203" t="str">
            <v/>
          </cell>
          <cell r="P203" t="str">
            <v/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/>
          </cell>
          <cell r="V203">
            <v>1</v>
          </cell>
        </row>
        <row r="204">
          <cell r="C204" t="str">
            <v>x202a</v>
          </cell>
          <cell r="D204" t="str">
            <v>PL</v>
          </cell>
          <cell r="E204">
            <v>0.75</v>
          </cell>
          <cell r="F204" t="str">
            <v>x</v>
          </cell>
          <cell r="G204">
            <v>11</v>
          </cell>
          <cell r="H204" t="str">
            <v/>
          </cell>
          <cell r="I204" t="str">
            <v/>
          </cell>
          <cell r="J204">
            <v>2</v>
          </cell>
          <cell r="K204">
            <v>7.9999999999999982</v>
          </cell>
          <cell r="L204" t="str">
            <v>A709</v>
          </cell>
          <cell r="M204" t="str">
            <v>50W</v>
          </cell>
          <cell r="N204" t="str">
            <v>T</v>
          </cell>
          <cell r="O204" t="str">
            <v/>
          </cell>
          <cell r="P204" t="str">
            <v/>
          </cell>
          <cell r="Q204" t="str">
            <v>06009</v>
          </cell>
          <cell r="R204">
            <v>74.861111093999995</v>
          </cell>
          <cell r="S204">
            <v>28.072916660249998</v>
          </cell>
          <cell r="T204" t="str">
            <v/>
          </cell>
          <cell r="U204" t="str">
            <v/>
          </cell>
          <cell r="V204">
            <v>1</v>
          </cell>
        </row>
        <row r="205">
          <cell r="C205" t="str">
            <v>x202b</v>
          </cell>
          <cell r="D205" t="str">
            <v>PL</v>
          </cell>
          <cell r="E205">
            <v>0.75</v>
          </cell>
          <cell r="F205" t="str">
            <v>x</v>
          </cell>
          <cell r="G205">
            <v>8</v>
          </cell>
          <cell r="H205" t="str">
            <v/>
          </cell>
          <cell r="I205" t="str">
            <v/>
          </cell>
          <cell r="J205">
            <v>3</v>
          </cell>
          <cell r="K205">
            <v>1.9999999999999982</v>
          </cell>
          <cell r="L205" t="str">
            <v>A709</v>
          </cell>
          <cell r="M205" t="str">
            <v>50W</v>
          </cell>
          <cell r="N205" t="str">
            <v>T</v>
          </cell>
          <cell r="O205" t="str">
            <v/>
          </cell>
          <cell r="P205" t="str">
            <v/>
          </cell>
          <cell r="Q205" t="str">
            <v>06010</v>
          </cell>
          <cell r="R205">
            <v>64.652777762999989</v>
          </cell>
          <cell r="S205">
            <v>20.416666661999997</v>
          </cell>
          <cell r="T205" t="str">
            <v/>
          </cell>
          <cell r="U205" t="str">
            <v/>
          </cell>
          <cell r="V205">
            <v>1</v>
          </cell>
        </row>
        <row r="206">
          <cell r="C206" t="str">
            <v>x202c</v>
          </cell>
          <cell r="D206" t="str">
            <v>PL</v>
          </cell>
          <cell r="E206">
            <v>0.625</v>
          </cell>
          <cell r="F206" t="str">
            <v>x</v>
          </cell>
          <cell r="G206">
            <v>11</v>
          </cell>
          <cell r="H206" t="str">
            <v/>
          </cell>
          <cell r="I206" t="str">
            <v/>
          </cell>
          <cell r="J206">
            <v>2</v>
          </cell>
          <cell r="K206">
            <v>1.9999999999999982</v>
          </cell>
          <cell r="L206" t="str">
            <v>A709</v>
          </cell>
          <cell r="M206" t="str">
            <v>50W</v>
          </cell>
          <cell r="N206" t="str">
            <v>T</v>
          </cell>
          <cell r="O206" t="str">
            <v/>
          </cell>
          <cell r="P206" t="str">
            <v/>
          </cell>
          <cell r="Q206" t="str">
            <v>06011</v>
          </cell>
          <cell r="R206">
            <v>50.687210636562497</v>
          </cell>
          <cell r="S206">
            <v>23.394097216875</v>
          </cell>
          <cell r="T206" t="str">
            <v/>
          </cell>
          <cell r="U206" t="str">
            <v/>
          </cell>
          <cell r="V206">
            <v>1</v>
          </cell>
        </row>
        <row r="207">
          <cell r="C207" t="str">
            <v>x202d</v>
          </cell>
          <cell r="D207" t="str">
            <v>PL</v>
          </cell>
          <cell r="E207">
            <v>0.625</v>
          </cell>
          <cell r="F207" t="str">
            <v>x</v>
          </cell>
          <cell r="G207">
            <v>10</v>
          </cell>
          <cell r="H207" t="str">
            <v/>
          </cell>
          <cell r="I207" t="str">
            <v/>
          </cell>
          <cell r="J207">
            <v>2</v>
          </cell>
          <cell r="K207">
            <v>7.9999999999999982</v>
          </cell>
          <cell r="L207" t="str">
            <v>A709</v>
          </cell>
          <cell r="M207" t="str">
            <v>50W</v>
          </cell>
          <cell r="N207" t="str">
            <v>T</v>
          </cell>
          <cell r="O207" t="str">
            <v/>
          </cell>
          <cell r="P207" t="str">
            <v/>
          </cell>
          <cell r="Q207" t="str">
            <v>06012</v>
          </cell>
          <cell r="R207">
            <v>56.712962949999998</v>
          </cell>
          <cell r="S207">
            <v>21.26736110625</v>
          </cell>
          <cell r="T207" t="str">
            <v/>
          </cell>
          <cell r="U207" t="str">
            <v/>
          </cell>
          <cell r="V207">
            <v>1</v>
          </cell>
        </row>
        <row r="208">
          <cell r="C208" t="str">
            <v>x202f</v>
          </cell>
          <cell r="D208" t="str">
            <v>PL</v>
          </cell>
          <cell r="E208">
            <v>0.625</v>
          </cell>
          <cell r="F208" t="str">
            <v>x</v>
          </cell>
          <cell r="G208">
            <v>10</v>
          </cell>
          <cell r="H208" t="str">
            <v/>
          </cell>
          <cell r="I208" t="str">
            <v/>
          </cell>
          <cell r="J208">
            <v>2</v>
          </cell>
          <cell r="K208">
            <v>1.9999999999999982</v>
          </cell>
          <cell r="L208" t="str">
            <v>A709</v>
          </cell>
          <cell r="M208" t="str">
            <v>50W</v>
          </cell>
          <cell r="N208" t="str">
            <v>T</v>
          </cell>
          <cell r="O208" t="str">
            <v/>
          </cell>
          <cell r="P208" t="str">
            <v/>
          </cell>
          <cell r="Q208" t="str">
            <v>06012</v>
          </cell>
          <cell r="R208">
            <v>46.079282396874994</v>
          </cell>
          <cell r="S208">
            <v>21.26736110625</v>
          </cell>
          <cell r="T208" t="str">
            <v/>
          </cell>
          <cell r="U208" t="str">
            <v/>
          </cell>
          <cell r="V208">
            <v>1</v>
          </cell>
        </row>
        <row r="209">
          <cell r="C209" t="str">
            <v>x202g</v>
          </cell>
          <cell r="D209" t="str">
            <v>PL</v>
          </cell>
          <cell r="E209">
            <v>0.625</v>
          </cell>
          <cell r="F209" t="str">
            <v>x</v>
          </cell>
          <cell r="G209">
            <v>8</v>
          </cell>
          <cell r="H209" t="str">
            <v/>
          </cell>
          <cell r="I209" t="str">
            <v/>
          </cell>
          <cell r="J209">
            <v>2</v>
          </cell>
          <cell r="K209">
            <v>7.9999999999999982</v>
          </cell>
          <cell r="L209" t="str">
            <v>A709</v>
          </cell>
          <cell r="M209" t="str">
            <v>50W</v>
          </cell>
          <cell r="N209" t="str">
            <v>T</v>
          </cell>
          <cell r="O209" t="str">
            <v/>
          </cell>
          <cell r="P209" t="str">
            <v/>
          </cell>
          <cell r="Q209" t="str">
            <v>06013</v>
          </cell>
          <cell r="R209">
            <v>45.370370359999995</v>
          </cell>
          <cell r="S209">
            <v>17.013888885</v>
          </cell>
          <cell r="T209" t="str">
            <v/>
          </cell>
          <cell r="U209" t="str">
            <v/>
          </cell>
          <cell r="V209">
            <v>1</v>
          </cell>
        </row>
        <row r="210">
          <cell r="C210" t="str">
            <v>x202h</v>
          </cell>
          <cell r="D210" t="str">
            <v>PL</v>
          </cell>
          <cell r="E210">
            <v>0.625</v>
          </cell>
          <cell r="F210" t="str">
            <v>x</v>
          </cell>
          <cell r="G210">
            <v>8</v>
          </cell>
          <cell r="H210" t="str">
            <v/>
          </cell>
          <cell r="I210" t="str">
            <v/>
          </cell>
          <cell r="J210">
            <v>2</v>
          </cell>
          <cell r="K210">
            <v>1.9999999999999982</v>
          </cell>
          <cell r="L210" t="str">
            <v>A709</v>
          </cell>
          <cell r="M210" t="str">
            <v>50W</v>
          </cell>
          <cell r="N210" t="str">
            <v>T</v>
          </cell>
          <cell r="O210" t="str">
            <v/>
          </cell>
          <cell r="P210" t="str">
            <v/>
          </cell>
          <cell r="Q210" t="str">
            <v>06013</v>
          </cell>
          <cell r="R210">
            <v>36.863425917499995</v>
          </cell>
          <cell r="S210">
            <v>17.013888885</v>
          </cell>
          <cell r="T210" t="str">
            <v/>
          </cell>
          <cell r="U210" t="str">
            <v/>
          </cell>
          <cell r="V210">
            <v>1</v>
          </cell>
        </row>
        <row r="211">
          <cell r="C211" t="str">
            <v>x202k</v>
          </cell>
          <cell r="D211" t="str">
            <v>PL</v>
          </cell>
          <cell r="E211">
            <v>0.5</v>
          </cell>
          <cell r="F211" t="str">
            <v>x</v>
          </cell>
          <cell r="G211">
            <v>8</v>
          </cell>
          <cell r="H211" t="str">
            <v/>
          </cell>
          <cell r="I211" t="str">
            <v/>
          </cell>
          <cell r="J211">
            <v>2</v>
          </cell>
          <cell r="K211">
            <v>1.9999999999999982</v>
          </cell>
          <cell r="L211" t="str">
            <v>A709</v>
          </cell>
          <cell r="M211" t="str">
            <v>50W</v>
          </cell>
          <cell r="N211" t="str">
            <v>T</v>
          </cell>
          <cell r="O211" t="str">
            <v/>
          </cell>
          <cell r="P211" t="str">
            <v/>
          </cell>
          <cell r="Q211" t="str">
            <v>06014</v>
          </cell>
          <cell r="R211">
            <v>29.490740733999996</v>
          </cell>
          <cell r="S211">
            <v>13.611111107999999</v>
          </cell>
          <cell r="T211" t="str">
            <v/>
          </cell>
          <cell r="U211" t="str">
            <v/>
          </cell>
          <cell r="V211">
            <v>1</v>
          </cell>
        </row>
        <row r="212">
          <cell r="C212" t="str">
            <v>x202m</v>
          </cell>
          <cell r="D212" t="str">
            <v>PL</v>
          </cell>
          <cell r="E212">
            <v>0.5</v>
          </cell>
          <cell r="F212" t="str">
            <v>x</v>
          </cell>
          <cell r="G212">
            <v>18</v>
          </cell>
          <cell r="H212" t="str">
            <v/>
          </cell>
          <cell r="I212" t="str">
            <v/>
          </cell>
          <cell r="J212">
            <v>1</v>
          </cell>
          <cell r="K212">
            <v>0.87500000000000089</v>
          </cell>
          <cell r="L212" t="str">
            <v>A709</v>
          </cell>
          <cell r="M212" t="str">
            <v>50W</v>
          </cell>
          <cell r="N212" t="str">
            <v/>
          </cell>
          <cell r="O212" t="str">
            <v>FILL PL</v>
          </cell>
          <cell r="P212" t="str">
            <v/>
          </cell>
          <cell r="Q212" t="str">
            <v>06015</v>
          </cell>
          <cell r="R212">
            <v>32.858072909156249</v>
          </cell>
          <cell r="S212">
            <v>30.624999992999999</v>
          </cell>
          <cell r="T212" t="str">
            <v/>
          </cell>
          <cell r="U212" t="str">
            <v/>
          </cell>
          <cell r="V212">
            <v>1</v>
          </cell>
        </row>
        <row r="213">
          <cell r="C213" t="str">
            <v>x202n</v>
          </cell>
          <cell r="D213" t="str">
            <v>PL</v>
          </cell>
          <cell r="E213">
            <v>0.375</v>
          </cell>
          <cell r="F213" t="str">
            <v>x</v>
          </cell>
          <cell r="G213">
            <v>18</v>
          </cell>
          <cell r="H213" t="str">
            <v/>
          </cell>
          <cell r="I213" t="str">
            <v/>
          </cell>
          <cell r="J213">
            <v>1</v>
          </cell>
          <cell r="K213">
            <v>3.8750000000000009</v>
          </cell>
          <cell r="L213" t="str">
            <v>A709</v>
          </cell>
          <cell r="M213" t="str">
            <v>50W</v>
          </cell>
          <cell r="N213" t="str">
            <v/>
          </cell>
          <cell r="O213" t="str">
            <v>FILL PL</v>
          </cell>
          <cell r="P213" t="str">
            <v/>
          </cell>
          <cell r="Q213" t="str">
            <v>06016</v>
          </cell>
          <cell r="R213">
            <v>30.385742180554686</v>
          </cell>
          <cell r="S213">
            <v>22.968749994749999</v>
          </cell>
          <cell r="T213" t="str">
            <v/>
          </cell>
          <cell r="U213" t="str">
            <v/>
          </cell>
          <cell r="V213">
            <v>1</v>
          </cell>
        </row>
        <row r="214">
          <cell r="C214" t="str">
            <v>x202p</v>
          </cell>
          <cell r="D214" t="str">
            <v>PL</v>
          </cell>
          <cell r="E214">
            <v>0.375</v>
          </cell>
          <cell r="F214" t="str">
            <v>x</v>
          </cell>
          <cell r="G214">
            <v>18</v>
          </cell>
          <cell r="H214" t="str">
            <v/>
          </cell>
          <cell r="I214" t="str">
            <v/>
          </cell>
          <cell r="J214">
            <v>1</v>
          </cell>
          <cell r="K214">
            <v>0.87500000000000089</v>
          </cell>
          <cell r="L214" t="str">
            <v>A709</v>
          </cell>
          <cell r="M214" t="str">
            <v>50W</v>
          </cell>
          <cell r="N214" t="str">
            <v/>
          </cell>
          <cell r="O214" t="str">
            <v>FILL PL</v>
          </cell>
          <cell r="P214" t="str">
            <v/>
          </cell>
          <cell r="Q214" t="str">
            <v>06016</v>
          </cell>
          <cell r="R214">
            <v>24.643554681867187</v>
          </cell>
          <cell r="S214">
            <v>22.968749994749999</v>
          </cell>
          <cell r="T214" t="str">
            <v/>
          </cell>
          <cell r="U214" t="str">
            <v/>
          </cell>
          <cell r="V214">
            <v>1</v>
          </cell>
        </row>
        <row r="215">
          <cell r="C215" t="str">
            <v>x202s</v>
          </cell>
          <cell r="D215" t="str">
            <v>PL</v>
          </cell>
          <cell r="E215">
            <v>0.25</v>
          </cell>
          <cell r="F215" t="str">
            <v>x</v>
          </cell>
          <cell r="G215">
            <v>24</v>
          </cell>
          <cell r="H215" t="str">
            <v/>
          </cell>
          <cell r="I215" t="str">
            <v/>
          </cell>
          <cell r="J215">
            <v>1</v>
          </cell>
          <cell r="K215">
            <v>0.87500000000000089</v>
          </cell>
          <cell r="L215" t="str">
            <v>A709</v>
          </cell>
          <cell r="M215" t="str">
            <v>50W</v>
          </cell>
          <cell r="N215" t="str">
            <v/>
          </cell>
          <cell r="O215" t="str">
            <v>FILL PL</v>
          </cell>
          <cell r="P215" t="str">
            <v/>
          </cell>
          <cell r="Q215" t="str">
            <v>06017</v>
          </cell>
          <cell r="R215">
            <v>21.905381939437497</v>
          </cell>
          <cell r="S215">
            <v>20.416666661999997</v>
          </cell>
          <cell r="T215" t="str">
            <v/>
          </cell>
          <cell r="U215" t="str">
            <v/>
          </cell>
          <cell r="V215">
            <v>1</v>
          </cell>
        </row>
        <row r="216">
          <cell r="C216" t="str">
            <v>x202t</v>
          </cell>
          <cell r="D216" t="str">
            <v>PL</v>
          </cell>
          <cell r="E216">
            <v>0.25</v>
          </cell>
          <cell r="F216" t="str">
            <v>x</v>
          </cell>
          <cell r="G216">
            <v>22</v>
          </cell>
          <cell r="H216" t="str">
            <v/>
          </cell>
          <cell r="I216" t="str">
            <v/>
          </cell>
          <cell r="J216">
            <v>1</v>
          </cell>
          <cell r="K216">
            <v>3.8750000000000009</v>
          </cell>
          <cell r="L216" t="str">
            <v>A709</v>
          </cell>
          <cell r="M216" t="str">
            <v>50W</v>
          </cell>
          <cell r="N216" t="str">
            <v/>
          </cell>
          <cell r="O216" t="str">
            <v>FILL PL</v>
          </cell>
          <cell r="P216" t="str">
            <v/>
          </cell>
          <cell r="Q216" t="str">
            <v>06018</v>
          </cell>
          <cell r="R216">
            <v>24.758752887859373</v>
          </cell>
          <cell r="S216">
            <v>18.715277773499999</v>
          </cell>
          <cell r="T216" t="str">
            <v/>
          </cell>
          <cell r="U216" t="str">
            <v/>
          </cell>
          <cell r="V216">
            <v>1</v>
          </cell>
        </row>
        <row r="217">
          <cell r="C217" t="str">
            <v>x202w</v>
          </cell>
          <cell r="D217" t="str">
            <v>PL</v>
          </cell>
          <cell r="E217">
            <v>0.25</v>
          </cell>
          <cell r="F217" t="str">
            <v>x</v>
          </cell>
          <cell r="G217">
            <v>22</v>
          </cell>
          <cell r="H217" t="str">
            <v/>
          </cell>
          <cell r="I217" t="str">
            <v/>
          </cell>
          <cell r="J217">
            <v>1</v>
          </cell>
          <cell r="K217">
            <v>0.87500000000000089</v>
          </cell>
          <cell r="L217" t="str">
            <v>A709</v>
          </cell>
          <cell r="M217" t="str">
            <v>50W</v>
          </cell>
          <cell r="N217" t="str">
            <v/>
          </cell>
          <cell r="O217" t="str">
            <v>FILL PL</v>
          </cell>
          <cell r="P217" t="str">
            <v/>
          </cell>
          <cell r="Q217" t="str">
            <v>06018</v>
          </cell>
          <cell r="R217">
            <v>20.079933444484375</v>
          </cell>
          <cell r="S217">
            <v>18.715277773499999</v>
          </cell>
          <cell r="T217" t="str">
            <v/>
          </cell>
          <cell r="U217" t="str">
            <v/>
          </cell>
          <cell r="V217">
            <v>1</v>
          </cell>
        </row>
        <row r="218">
          <cell r="C218" t="str">
            <v>x202y</v>
          </cell>
          <cell r="D218" t="str">
            <v>PL</v>
          </cell>
          <cell r="E218">
            <v>0.25</v>
          </cell>
          <cell r="F218" t="str">
            <v>x</v>
          </cell>
          <cell r="G218">
            <v>18</v>
          </cell>
          <cell r="H218" t="str">
            <v/>
          </cell>
          <cell r="I218" t="str">
            <v/>
          </cell>
          <cell r="J218">
            <v>1</v>
          </cell>
          <cell r="K218">
            <v>3.8750000000000009</v>
          </cell>
          <cell r="L218" t="str">
            <v>A709</v>
          </cell>
          <cell r="M218" t="str">
            <v>50W</v>
          </cell>
          <cell r="N218" t="str">
            <v/>
          </cell>
          <cell r="O218" t="str">
            <v>FILL PL</v>
          </cell>
          <cell r="P218" t="str">
            <v/>
          </cell>
          <cell r="Q218" t="str">
            <v>06019</v>
          </cell>
          <cell r="R218">
            <v>20.257161453703127</v>
          </cell>
          <cell r="S218">
            <v>15.3124999965</v>
          </cell>
          <cell r="T218" t="str">
            <v/>
          </cell>
          <cell r="U218" t="str">
            <v/>
          </cell>
          <cell r="V218">
            <v>1</v>
          </cell>
        </row>
        <row r="219">
          <cell r="C219" t="str">
            <v>x202aa</v>
          </cell>
          <cell r="D219" t="str">
            <v>PL</v>
          </cell>
          <cell r="E219">
            <v>0.25</v>
          </cell>
          <cell r="F219" t="str">
            <v>x</v>
          </cell>
          <cell r="G219">
            <v>18</v>
          </cell>
          <cell r="H219" t="str">
            <v/>
          </cell>
          <cell r="I219" t="str">
            <v/>
          </cell>
          <cell r="J219">
            <v>1</v>
          </cell>
          <cell r="K219">
            <v>0.87500000000000089</v>
          </cell>
          <cell r="L219" t="str">
            <v>A709</v>
          </cell>
          <cell r="M219" t="str">
            <v>50W</v>
          </cell>
          <cell r="N219" t="str">
            <v/>
          </cell>
          <cell r="O219" t="str">
            <v>FILL PL</v>
          </cell>
          <cell r="P219" t="str">
            <v/>
          </cell>
          <cell r="Q219" t="str">
            <v>06019</v>
          </cell>
          <cell r="R219">
            <v>16.429036454578124</v>
          </cell>
          <cell r="S219">
            <v>15.3124999965</v>
          </cell>
          <cell r="T219" t="str">
            <v/>
          </cell>
          <cell r="U219" t="str">
            <v/>
          </cell>
          <cell r="V219">
            <v>1</v>
          </cell>
        </row>
        <row r="220">
          <cell r="C220" t="str">
            <v>x202ab</v>
          </cell>
          <cell r="D220" t="str">
            <v>PL</v>
          </cell>
          <cell r="E220">
            <v>0.375</v>
          </cell>
          <cell r="F220" t="str">
            <v>x</v>
          </cell>
          <cell r="G220">
            <v>24</v>
          </cell>
          <cell r="H220" t="str">
            <v/>
          </cell>
          <cell r="I220" t="str">
            <v/>
          </cell>
          <cell r="J220">
            <v>1</v>
          </cell>
          <cell r="K220">
            <v>0.87500000000000089</v>
          </cell>
          <cell r="L220" t="str">
            <v>A709</v>
          </cell>
          <cell r="M220" t="str">
            <v>50W</v>
          </cell>
          <cell r="N220" t="str">
            <v/>
          </cell>
          <cell r="O220" t="str">
            <v>FILL PL</v>
          </cell>
          <cell r="P220" t="str">
            <v/>
          </cell>
          <cell r="Q220" t="str">
            <v>06020</v>
          </cell>
          <cell r="R220">
            <v>32.858072909156249</v>
          </cell>
          <cell r="S220">
            <v>30.624999992999999</v>
          </cell>
          <cell r="T220" t="str">
            <v/>
          </cell>
          <cell r="U220" t="str">
            <v/>
          </cell>
          <cell r="V220">
            <v>1</v>
          </cell>
        </row>
        <row r="221">
          <cell r="C221" t="str">
            <v>x202ac</v>
          </cell>
          <cell r="D221" t="str">
            <v>PL</v>
          </cell>
          <cell r="E221">
            <v>0.375</v>
          </cell>
          <cell r="F221" t="str">
            <v>x</v>
          </cell>
          <cell r="G221">
            <v>18</v>
          </cell>
          <cell r="H221" t="str">
            <v/>
          </cell>
          <cell r="I221" t="str">
            <v/>
          </cell>
          <cell r="J221">
            <v>1</v>
          </cell>
          <cell r="K221">
            <v>6.8750000000000009</v>
          </cell>
          <cell r="L221" t="str">
            <v>A709</v>
          </cell>
          <cell r="M221" t="str">
            <v>50W</v>
          </cell>
          <cell r="N221" t="str">
            <v/>
          </cell>
          <cell r="O221" t="str">
            <v>FILL PL</v>
          </cell>
          <cell r="P221" t="str">
            <v/>
          </cell>
          <cell r="Q221" t="str">
            <v>06021</v>
          </cell>
          <cell r="R221">
            <v>36.127929679242186</v>
          </cell>
          <cell r="S221">
            <v>22.968749994749999</v>
          </cell>
          <cell r="T221" t="str">
            <v/>
          </cell>
          <cell r="U221" t="str">
            <v/>
          </cell>
          <cell r="V221">
            <v>1</v>
          </cell>
        </row>
        <row r="222">
          <cell r="C222" t="str">
            <v/>
          </cell>
          <cell r="D222" t="str">
            <v/>
          </cell>
          <cell r="E222" t="str">
            <v/>
          </cell>
          <cell r="F222" t="str">
            <v/>
          </cell>
          <cell r="G222" t="str">
            <v/>
          </cell>
          <cell r="H222" t="str">
            <v/>
          </cell>
          <cell r="I222" t="str">
            <v/>
          </cell>
          <cell r="J222" t="str">
            <v/>
          </cell>
          <cell r="K222" t="str">
            <v/>
          </cell>
          <cell r="L222" t="str">
            <v/>
          </cell>
          <cell r="M222" t="str">
            <v/>
          </cell>
          <cell r="N222" t="str">
            <v/>
          </cell>
          <cell r="O222" t="str">
            <v/>
          </cell>
          <cell r="P222" t="str">
            <v/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 t="str">
            <v/>
          </cell>
          <cell r="V222">
            <v>1</v>
          </cell>
        </row>
        <row r="223">
          <cell r="C223" t="str">
            <v/>
          </cell>
          <cell r="D223" t="str">
            <v/>
          </cell>
          <cell r="E223" t="str">
            <v/>
          </cell>
          <cell r="F223" t="str">
            <v/>
          </cell>
          <cell r="G223" t="str">
            <v/>
          </cell>
          <cell r="H223" t="str">
            <v/>
          </cell>
          <cell r="I223" t="str">
            <v/>
          </cell>
          <cell r="J223" t="str">
            <v/>
          </cell>
          <cell r="K223" t="str">
            <v/>
          </cell>
          <cell r="L223" t="str">
            <v/>
          </cell>
          <cell r="M223" t="str">
            <v/>
          </cell>
          <cell r="N223" t="str">
            <v/>
          </cell>
          <cell r="O223" t="str">
            <v/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V223">
            <v>1</v>
          </cell>
        </row>
        <row r="224">
          <cell r="C224" t="str">
            <v/>
          </cell>
          <cell r="D224" t="str">
            <v/>
          </cell>
          <cell r="E224" t="str">
            <v/>
          </cell>
          <cell r="F224" t="str">
            <v/>
          </cell>
          <cell r="G224" t="str">
            <v/>
          </cell>
          <cell r="H224" t="str">
            <v/>
          </cell>
          <cell r="I224" t="str">
            <v/>
          </cell>
          <cell r="J224" t="str">
            <v/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  <cell r="P224" t="str">
            <v/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 t="str">
            <v/>
          </cell>
          <cell r="V224">
            <v>1</v>
          </cell>
        </row>
        <row r="225">
          <cell r="C225" t="str">
            <v/>
          </cell>
          <cell r="D225" t="str">
            <v/>
          </cell>
          <cell r="E225" t="str">
            <v/>
          </cell>
          <cell r="F225" t="str">
            <v/>
          </cell>
          <cell r="G225" t="str">
            <v/>
          </cell>
          <cell r="H225" t="str">
            <v/>
          </cell>
          <cell r="I225" t="str">
            <v/>
          </cell>
          <cell r="J225" t="str">
            <v/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  <cell r="P225" t="str">
            <v/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 t="str">
            <v/>
          </cell>
          <cell r="V225">
            <v>1</v>
          </cell>
        </row>
        <row r="226">
          <cell r="C226" t="str">
            <v/>
          </cell>
          <cell r="D226" t="str">
            <v/>
          </cell>
          <cell r="E226" t="str">
            <v/>
          </cell>
          <cell r="F226" t="str">
            <v/>
          </cell>
          <cell r="G226" t="str">
            <v/>
          </cell>
          <cell r="H226" t="str">
            <v/>
          </cell>
          <cell r="I226" t="str">
            <v/>
          </cell>
          <cell r="J226" t="str">
            <v/>
          </cell>
          <cell r="K226" t="str">
            <v/>
          </cell>
          <cell r="L226" t="str">
            <v/>
          </cell>
          <cell r="M226" t="str">
            <v/>
          </cell>
          <cell r="N226" t="str">
            <v/>
          </cell>
          <cell r="O226" t="str">
            <v/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  <cell r="T226" t="str">
            <v/>
          </cell>
          <cell r="U226" t="str">
            <v/>
          </cell>
          <cell r="V226">
            <v>1</v>
          </cell>
        </row>
        <row r="227">
          <cell r="C227" t="str">
            <v/>
          </cell>
          <cell r="D227" t="str">
            <v/>
          </cell>
          <cell r="E227" t="str">
            <v/>
          </cell>
          <cell r="F227" t="str">
            <v/>
          </cell>
          <cell r="G227" t="str">
            <v/>
          </cell>
          <cell r="H227" t="str">
            <v/>
          </cell>
          <cell r="I227" t="str">
            <v/>
          </cell>
          <cell r="J227" t="str">
            <v/>
          </cell>
          <cell r="K227" t="str">
            <v/>
          </cell>
          <cell r="L227" t="str">
            <v/>
          </cell>
          <cell r="M227" t="str">
            <v/>
          </cell>
          <cell r="N227" t="str">
            <v/>
          </cell>
          <cell r="O227" t="str">
            <v/>
          </cell>
          <cell r="P227" t="str">
            <v/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  <cell r="V227">
            <v>1</v>
          </cell>
        </row>
        <row r="228">
          <cell r="C228" t="str">
            <v/>
          </cell>
          <cell r="D228" t="str">
            <v/>
          </cell>
          <cell r="E228" t="str">
            <v/>
          </cell>
          <cell r="F228" t="str">
            <v/>
          </cell>
          <cell r="G228" t="str">
            <v/>
          </cell>
          <cell r="H228" t="str">
            <v/>
          </cell>
          <cell r="I228" t="str">
            <v/>
          </cell>
          <cell r="J228" t="str">
            <v/>
          </cell>
          <cell r="K228" t="str">
            <v/>
          </cell>
          <cell r="L228" t="str">
            <v/>
          </cell>
          <cell r="M228" t="str">
            <v/>
          </cell>
          <cell r="N228" t="str">
            <v/>
          </cell>
          <cell r="O228" t="str">
            <v/>
          </cell>
          <cell r="P228" t="str">
            <v/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/>
          </cell>
          <cell r="V228">
            <v>1</v>
          </cell>
        </row>
        <row r="229">
          <cell r="C229" t="str">
            <v/>
          </cell>
          <cell r="D229" t="str">
            <v/>
          </cell>
          <cell r="E229" t="str">
            <v/>
          </cell>
          <cell r="F229" t="str">
            <v/>
          </cell>
          <cell r="G229" t="str">
            <v/>
          </cell>
          <cell r="H229" t="str">
            <v/>
          </cell>
          <cell r="I229" t="str">
            <v/>
          </cell>
          <cell r="J229" t="str">
            <v/>
          </cell>
          <cell r="K229" t="str">
            <v/>
          </cell>
          <cell r="L229" t="str">
            <v/>
          </cell>
          <cell r="M229" t="str">
            <v/>
          </cell>
          <cell r="N229" t="str">
            <v/>
          </cell>
          <cell r="O229" t="str">
            <v/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/>
          </cell>
          <cell r="V229">
            <v>1</v>
          </cell>
        </row>
        <row r="230">
          <cell r="C230" t="str">
            <v/>
          </cell>
          <cell r="D230" t="str">
            <v/>
          </cell>
          <cell r="E230" t="str">
            <v/>
          </cell>
          <cell r="F230" t="str">
            <v/>
          </cell>
          <cell r="G230" t="str">
            <v/>
          </cell>
          <cell r="H230" t="str">
            <v/>
          </cell>
          <cell r="I230" t="str">
            <v/>
          </cell>
          <cell r="J230" t="str">
            <v/>
          </cell>
          <cell r="K230" t="str">
            <v/>
          </cell>
          <cell r="L230" t="str">
            <v/>
          </cell>
          <cell r="M230" t="str">
            <v/>
          </cell>
          <cell r="N230" t="str">
            <v/>
          </cell>
          <cell r="O230" t="str">
            <v/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/>
          </cell>
          <cell r="V230">
            <v>1</v>
          </cell>
        </row>
        <row r="231">
          <cell r="C231" t="str">
            <v/>
          </cell>
          <cell r="D231" t="str">
            <v/>
          </cell>
          <cell r="E231" t="str">
            <v/>
          </cell>
          <cell r="F231" t="str">
            <v/>
          </cell>
          <cell r="G231" t="str">
            <v/>
          </cell>
          <cell r="H231" t="str">
            <v/>
          </cell>
          <cell r="I231" t="str">
            <v/>
          </cell>
          <cell r="J231" t="str">
            <v/>
          </cell>
          <cell r="K231" t="str">
            <v/>
          </cell>
          <cell r="L231" t="str">
            <v/>
          </cell>
          <cell r="M231" t="str">
            <v/>
          </cell>
          <cell r="N231" t="str">
            <v/>
          </cell>
          <cell r="O231" t="str">
            <v/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V231">
            <v>1</v>
          </cell>
        </row>
        <row r="232">
          <cell r="C232" t="str">
            <v/>
          </cell>
          <cell r="D232" t="str">
            <v/>
          </cell>
          <cell r="E232" t="str">
            <v/>
          </cell>
          <cell r="F232" t="str">
            <v/>
          </cell>
          <cell r="G232" t="str">
            <v/>
          </cell>
          <cell r="H232" t="str">
            <v/>
          </cell>
          <cell r="I232" t="str">
            <v/>
          </cell>
          <cell r="J232" t="str">
            <v/>
          </cell>
          <cell r="K232" t="str">
            <v/>
          </cell>
          <cell r="L232" t="str">
            <v/>
          </cell>
          <cell r="M232" t="str">
            <v/>
          </cell>
          <cell r="N232" t="str">
            <v/>
          </cell>
          <cell r="O232" t="str">
            <v/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/>
          </cell>
          <cell r="V232">
            <v>1</v>
          </cell>
        </row>
        <row r="233">
          <cell r="C233" t="str">
            <v/>
          </cell>
          <cell r="D233" t="str">
            <v/>
          </cell>
          <cell r="E233" t="str">
            <v/>
          </cell>
          <cell r="F233" t="str">
            <v/>
          </cell>
          <cell r="G233" t="str">
            <v/>
          </cell>
          <cell r="H233" t="str">
            <v/>
          </cell>
          <cell r="I233" t="str">
            <v/>
          </cell>
          <cell r="J233" t="str">
            <v/>
          </cell>
          <cell r="K233" t="str">
            <v/>
          </cell>
          <cell r="L233" t="str">
            <v/>
          </cell>
          <cell r="M233" t="str">
            <v/>
          </cell>
          <cell r="N233" t="str">
            <v/>
          </cell>
          <cell r="O233" t="str">
            <v/>
          </cell>
          <cell r="P233" t="str">
            <v/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 t="str">
            <v/>
          </cell>
          <cell r="V233">
            <v>1</v>
          </cell>
        </row>
        <row r="234">
          <cell r="C234" t="str">
            <v/>
          </cell>
          <cell r="D234" t="str">
            <v/>
          </cell>
          <cell r="E234" t="str">
            <v/>
          </cell>
          <cell r="F234" t="str">
            <v/>
          </cell>
          <cell r="G234" t="str">
            <v/>
          </cell>
          <cell r="H234" t="str">
            <v/>
          </cell>
          <cell r="I234" t="str">
            <v/>
          </cell>
          <cell r="J234" t="str">
            <v/>
          </cell>
          <cell r="K234" t="str">
            <v/>
          </cell>
          <cell r="L234" t="str">
            <v/>
          </cell>
          <cell r="M234" t="str">
            <v/>
          </cell>
          <cell r="N234" t="str">
            <v/>
          </cell>
          <cell r="O234" t="str">
            <v/>
          </cell>
          <cell r="P234" t="str">
            <v/>
          </cell>
          <cell r="Q234" t="str">
            <v/>
          </cell>
          <cell r="R234" t="str">
            <v/>
          </cell>
          <cell r="S234" t="str">
            <v/>
          </cell>
          <cell r="T234" t="str">
            <v/>
          </cell>
          <cell r="U234" t="str">
            <v/>
          </cell>
          <cell r="V234">
            <v>1</v>
          </cell>
        </row>
        <row r="235">
          <cell r="C235" t="str">
            <v/>
          </cell>
          <cell r="D235" t="str">
            <v/>
          </cell>
          <cell r="E235" t="str">
            <v/>
          </cell>
          <cell r="F235" t="str">
            <v/>
          </cell>
          <cell r="G235" t="str">
            <v/>
          </cell>
          <cell r="H235" t="str">
            <v/>
          </cell>
          <cell r="I235" t="str">
            <v/>
          </cell>
          <cell r="J235" t="str">
            <v/>
          </cell>
          <cell r="K235" t="str">
            <v/>
          </cell>
          <cell r="L235" t="str">
            <v/>
          </cell>
          <cell r="M235" t="str">
            <v/>
          </cell>
          <cell r="N235" t="str">
            <v/>
          </cell>
          <cell r="O235" t="str">
            <v/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V235">
            <v>1</v>
          </cell>
        </row>
        <row r="236">
          <cell r="C236" t="str">
            <v/>
          </cell>
          <cell r="D236" t="str">
            <v/>
          </cell>
          <cell r="E236" t="str">
            <v/>
          </cell>
          <cell r="F236" t="str">
            <v/>
          </cell>
          <cell r="G236" t="str">
            <v/>
          </cell>
          <cell r="H236" t="str">
            <v/>
          </cell>
          <cell r="I236" t="str">
            <v/>
          </cell>
          <cell r="J236" t="str">
            <v/>
          </cell>
          <cell r="K236" t="str">
            <v/>
          </cell>
          <cell r="L236" t="str">
            <v/>
          </cell>
          <cell r="M236" t="str">
            <v/>
          </cell>
          <cell r="N236" t="str">
            <v/>
          </cell>
          <cell r="O236" t="str">
            <v/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/>
          </cell>
          <cell r="V236">
            <v>1</v>
          </cell>
        </row>
        <row r="237">
          <cell r="C237" t="str">
            <v/>
          </cell>
          <cell r="D237" t="str">
            <v/>
          </cell>
          <cell r="E237" t="str">
            <v/>
          </cell>
          <cell r="F237" t="str">
            <v/>
          </cell>
          <cell r="G237" t="str">
            <v/>
          </cell>
          <cell r="H237" t="str">
            <v/>
          </cell>
          <cell r="I237" t="str">
            <v/>
          </cell>
          <cell r="J237" t="str">
            <v/>
          </cell>
          <cell r="K237" t="str">
            <v/>
          </cell>
          <cell r="L237" t="str">
            <v/>
          </cell>
          <cell r="M237" t="str">
            <v/>
          </cell>
          <cell r="N237" t="str">
            <v/>
          </cell>
          <cell r="O237" t="str">
            <v/>
          </cell>
          <cell r="P237" t="str">
            <v/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 t="str">
            <v/>
          </cell>
          <cell r="V237">
            <v>1</v>
          </cell>
        </row>
        <row r="238">
          <cell r="C238" t="str">
            <v/>
          </cell>
          <cell r="D238" t="str">
            <v/>
          </cell>
          <cell r="E238" t="str">
            <v/>
          </cell>
          <cell r="F238" t="str">
            <v/>
          </cell>
          <cell r="G238" t="str">
            <v/>
          </cell>
          <cell r="H238" t="str">
            <v/>
          </cell>
          <cell r="I238" t="str">
            <v/>
          </cell>
          <cell r="J238" t="str">
            <v/>
          </cell>
          <cell r="K238" t="str">
            <v/>
          </cell>
          <cell r="L238" t="str">
            <v/>
          </cell>
          <cell r="M238" t="str">
            <v/>
          </cell>
          <cell r="N238" t="str">
            <v/>
          </cell>
          <cell r="O238" t="str">
            <v/>
          </cell>
          <cell r="P238" t="str">
            <v/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/>
          </cell>
          <cell r="V238">
            <v>1</v>
          </cell>
        </row>
        <row r="239">
          <cell r="C239" t="str">
            <v/>
          </cell>
          <cell r="D239" t="str">
            <v/>
          </cell>
          <cell r="E239" t="str">
            <v/>
          </cell>
          <cell r="F239" t="str">
            <v/>
          </cell>
          <cell r="G239" t="str">
            <v/>
          </cell>
          <cell r="H239" t="str">
            <v/>
          </cell>
          <cell r="I239" t="str">
            <v/>
          </cell>
          <cell r="J239" t="str">
            <v/>
          </cell>
          <cell r="K239" t="str">
            <v/>
          </cell>
          <cell r="L239" t="str">
            <v/>
          </cell>
          <cell r="M239" t="str">
            <v/>
          </cell>
          <cell r="N239" t="str">
            <v/>
          </cell>
          <cell r="O239" t="str">
            <v/>
          </cell>
          <cell r="P239" t="str">
            <v/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V239">
            <v>1</v>
          </cell>
        </row>
        <row r="240">
          <cell r="C240" t="str">
            <v/>
          </cell>
          <cell r="D240" t="str">
            <v/>
          </cell>
          <cell r="E240" t="str">
            <v/>
          </cell>
          <cell r="F240" t="str">
            <v/>
          </cell>
          <cell r="G240" t="str">
            <v/>
          </cell>
          <cell r="H240" t="str">
            <v/>
          </cell>
          <cell r="I240" t="str">
            <v/>
          </cell>
          <cell r="J240" t="str">
            <v/>
          </cell>
          <cell r="K240" t="str">
            <v/>
          </cell>
          <cell r="L240" t="str">
            <v/>
          </cell>
          <cell r="M240" t="str">
            <v/>
          </cell>
          <cell r="N240" t="str">
            <v/>
          </cell>
          <cell r="O240" t="str">
            <v/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/>
          </cell>
          <cell r="V240">
            <v>1</v>
          </cell>
        </row>
        <row r="241">
          <cell r="C241" t="e">
            <v>#REF!</v>
          </cell>
          <cell r="D241" t="e">
            <v>#REF!</v>
          </cell>
          <cell r="E241" t="e">
            <v>#REF!</v>
          </cell>
          <cell r="F241" t="e">
            <v>#REF!</v>
          </cell>
          <cell r="G241" t="e">
            <v>#REF!</v>
          </cell>
          <cell r="H241" t="e">
            <v>#REF!</v>
          </cell>
          <cell r="I241" t="e">
            <v>#REF!</v>
          </cell>
          <cell r="J241" t="e">
            <v>#REF!</v>
          </cell>
          <cell r="K241" t="e">
            <v>#REF!</v>
          </cell>
          <cell r="L241" t="e">
            <v>#REF!</v>
          </cell>
          <cell r="M241" t="e">
            <v>#REF!</v>
          </cell>
          <cell r="N241" t="e">
            <v>#REF!</v>
          </cell>
          <cell r="O241" t="e">
            <v>#REF!</v>
          </cell>
          <cell r="P241" t="e">
            <v>#REF!</v>
          </cell>
          <cell r="Q241" t="e">
            <v>#REF!</v>
          </cell>
          <cell r="R241" t="e">
            <v>#REF!</v>
          </cell>
          <cell r="S241" t="e">
            <v>#REF!</v>
          </cell>
          <cell r="T241" t="e">
            <v>#REF!</v>
          </cell>
          <cell r="U241" t="e">
            <v>#REF!</v>
          </cell>
          <cell r="V241" t="e">
            <v>#REF!</v>
          </cell>
        </row>
        <row r="242">
          <cell r="C242" t="e">
            <v>#REF!</v>
          </cell>
          <cell r="D242" t="e">
            <v>#REF!</v>
          </cell>
          <cell r="E242" t="e">
            <v>#REF!</v>
          </cell>
          <cell r="F242" t="e">
            <v>#REF!</v>
          </cell>
          <cell r="G242" t="e">
            <v>#REF!</v>
          </cell>
          <cell r="H242" t="e">
            <v>#REF!</v>
          </cell>
          <cell r="I242" t="e">
            <v>#REF!</v>
          </cell>
          <cell r="J242" t="e">
            <v>#REF!</v>
          </cell>
          <cell r="K242" t="e">
            <v>#REF!</v>
          </cell>
          <cell r="L242" t="e">
            <v>#REF!</v>
          </cell>
          <cell r="M242" t="e">
            <v>#REF!</v>
          </cell>
          <cell r="N242" t="e">
            <v>#REF!</v>
          </cell>
          <cell r="O242" t="e">
            <v>#REF!</v>
          </cell>
          <cell r="P242" t="e">
            <v>#REF!</v>
          </cell>
          <cell r="Q242" t="e">
            <v>#REF!</v>
          </cell>
          <cell r="R242" t="e">
            <v>#REF!</v>
          </cell>
          <cell r="S242" t="e">
            <v>#REF!</v>
          </cell>
          <cell r="T242" t="e">
            <v>#REF!</v>
          </cell>
          <cell r="U242" t="e">
            <v>#REF!</v>
          </cell>
          <cell r="V242" t="e">
            <v>#REF!</v>
          </cell>
        </row>
        <row r="243">
          <cell r="C243" t="e">
            <v>#REF!</v>
          </cell>
          <cell r="D243" t="e">
            <v>#REF!</v>
          </cell>
          <cell r="E243" t="e">
            <v>#REF!</v>
          </cell>
          <cell r="F243" t="e">
            <v>#REF!</v>
          </cell>
          <cell r="G243" t="e">
            <v>#REF!</v>
          </cell>
          <cell r="H243" t="e">
            <v>#REF!</v>
          </cell>
          <cell r="I243" t="e">
            <v>#REF!</v>
          </cell>
          <cell r="J243" t="e">
            <v>#REF!</v>
          </cell>
          <cell r="K243" t="e">
            <v>#REF!</v>
          </cell>
          <cell r="L243" t="e">
            <v>#REF!</v>
          </cell>
          <cell r="M243" t="e">
            <v>#REF!</v>
          </cell>
          <cell r="N243" t="e">
            <v>#REF!</v>
          </cell>
          <cell r="O243" t="e">
            <v>#REF!</v>
          </cell>
          <cell r="P243" t="e">
            <v>#REF!</v>
          </cell>
          <cell r="Q243" t="e">
            <v>#REF!</v>
          </cell>
          <cell r="R243" t="e">
            <v>#REF!</v>
          </cell>
          <cell r="S243" t="e">
            <v>#REF!</v>
          </cell>
          <cell r="T243" t="e">
            <v>#REF!</v>
          </cell>
          <cell r="U243" t="e">
            <v>#REF!</v>
          </cell>
          <cell r="V243" t="e">
            <v>#REF!</v>
          </cell>
        </row>
        <row r="244">
          <cell r="C244" t="str">
            <v>x203d</v>
          </cell>
          <cell r="D244" t="str">
            <v>PL</v>
          </cell>
          <cell r="E244">
            <v>0.25</v>
          </cell>
          <cell r="F244" t="str">
            <v>x</v>
          </cell>
          <cell r="G244">
            <v>18</v>
          </cell>
          <cell r="H244" t="str">
            <v/>
          </cell>
          <cell r="I244" t="str">
            <v/>
          </cell>
          <cell r="J244">
            <v>1</v>
          </cell>
          <cell r="K244">
            <v>6.875</v>
          </cell>
          <cell r="L244" t="str">
            <v>A709</v>
          </cell>
          <cell r="M244" t="str">
            <v>50W</v>
          </cell>
          <cell r="N244" t="str">
            <v/>
          </cell>
          <cell r="O244" t="str">
            <v>FILL PL</v>
          </cell>
          <cell r="P244" t="str">
            <v/>
          </cell>
          <cell r="Q244" t="str">
            <v>06019</v>
          </cell>
          <cell r="R244">
            <v>24.085286452828125</v>
          </cell>
          <cell r="S244">
            <v>15.3124999965</v>
          </cell>
          <cell r="T244" t="str">
            <v/>
          </cell>
          <cell r="U244" t="str">
            <v/>
          </cell>
          <cell r="V244">
            <v>1</v>
          </cell>
        </row>
        <row r="245">
          <cell r="C245" t="e">
            <v>#REF!</v>
          </cell>
          <cell r="D245" t="e">
            <v>#REF!</v>
          </cell>
          <cell r="E245" t="e">
            <v>#REF!</v>
          </cell>
          <cell r="F245" t="e">
            <v>#REF!</v>
          </cell>
          <cell r="G245" t="e">
            <v>#REF!</v>
          </cell>
          <cell r="H245" t="e">
            <v>#REF!</v>
          </cell>
          <cell r="I245" t="e">
            <v>#REF!</v>
          </cell>
          <cell r="J245" t="e">
            <v>#REF!</v>
          </cell>
          <cell r="K245" t="e">
            <v>#REF!</v>
          </cell>
          <cell r="L245" t="e">
            <v>#REF!</v>
          </cell>
          <cell r="M245" t="e">
            <v>#REF!</v>
          </cell>
          <cell r="N245" t="e">
            <v>#REF!</v>
          </cell>
          <cell r="O245" t="e">
            <v>#REF!</v>
          </cell>
          <cell r="P245" t="e">
            <v>#REF!</v>
          </cell>
          <cell r="Q245" t="e">
            <v>#REF!</v>
          </cell>
          <cell r="R245" t="e">
            <v>#REF!</v>
          </cell>
          <cell r="S245" t="e">
            <v>#REF!</v>
          </cell>
          <cell r="T245" t="e">
            <v>#REF!</v>
          </cell>
          <cell r="U245" t="e">
            <v>#REF!</v>
          </cell>
          <cell r="V245" t="e">
            <v>#REF!</v>
          </cell>
        </row>
        <row r="246">
          <cell r="C246" t="e">
            <v>#REF!</v>
          </cell>
          <cell r="D246" t="e">
            <v>#REF!</v>
          </cell>
          <cell r="E246" t="e">
            <v>#REF!</v>
          </cell>
          <cell r="F246" t="e">
            <v>#REF!</v>
          </cell>
          <cell r="G246" t="e">
            <v>#REF!</v>
          </cell>
          <cell r="H246" t="e">
            <v>#REF!</v>
          </cell>
          <cell r="I246" t="e">
            <v>#REF!</v>
          </cell>
          <cell r="J246" t="e">
            <v>#REF!</v>
          </cell>
          <cell r="K246" t="e">
            <v>#REF!</v>
          </cell>
          <cell r="L246" t="e">
            <v>#REF!</v>
          </cell>
          <cell r="M246" t="e">
            <v>#REF!</v>
          </cell>
          <cell r="N246" t="e">
            <v>#REF!</v>
          </cell>
          <cell r="O246" t="e">
            <v>#REF!</v>
          </cell>
          <cell r="P246" t="e">
            <v>#REF!</v>
          </cell>
          <cell r="Q246" t="e">
            <v>#REF!</v>
          </cell>
          <cell r="R246" t="e">
            <v>#REF!</v>
          </cell>
          <cell r="S246" t="e">
            <v>#REF!</v>
          </cell>
          <cell r="T246" t="e">
            <v>#REF!</v>
          </cell>
          <cell r="U246" t="e">
            <v>#REF!</v>
          </cell>
          <cell r="V246" t="e">
            <v>#REF!</v>
          </cell>
        </row>
        <row r="247">
          <cell r="C247" t="str">
            <v/>
          </cell>
          <cell r="D247" t="str">
            <v/>
          </cell>
          <cell r="E247" t="str">
            <v/>
          </cell>
          <cell r="F247" t="str">
            <v/>
          </cell>
          <cell r="G247" t="str">
            <v/>
          </cell>
          <cell r="H247" t="str">
            <v/>
          </cell>
          <cell r="I247" t="str">
            <v/>
          </cell>
          <cell r="J247" t="str">
            <v/>
          </cell>
          <cell r="K247" t="str">
            <v/>
          </cell>
          <cell r="L247" t="str">
            <v/>
          </cell>
          <cell r="M247" t="str">
            <v/>
          </cell>
          <cell r="N247" t="str">
            <v/>
          </cell>
          <cell r="O247" t="str">
            <v/>
          </cell>
          <cell r="P247" t="str">
            <v/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/>
          </cell>
          <cell r="V247">
            <v>1</v>
          </cell>
        </row>
        <row r="248">
          <cell r="C248" t="str">
            <v/>
          </cell>
          <cell r="D248" t="str">
            <v/>
          </cell>
          <cell r="E248" t="str">
            <v/>
          </cell>
          <cell r="F248" t="str">
            <v/>
          </cell>
          <cell r="G248" t="str">
            <v/>
          </cell>
          <cell r="H248" t="str">
            <v/>
          </cell>
          <cell r="I248" t="str">
            <v/>
          </cell>
          <cell r="J248" t="str">
            <v/>
          </cell>
          <cell r="K248" t="str">
            <v/>
          </cell>
          <cell r="L248" t="str">
            <v/>
          </cell>
          <cell r="M248" t="str">
            <v/>
          </cell>
          <cell r="N248" t="str">
            <v/>
          </cell>
          <cell r="O248" t="str">
            <v/>
          </cell>
          <cell r="P248" t="str">
            <v/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 t="str">
            <v/>
          </cell>
          <cell r="V248">
            <v>1</v>
          </cell>
        </row>
        <row r="249">
          <cell r="C249" t="str">
            <v/>
          </cell>
          <cell r="D249" t="str">
            <v/>
          </cell>
          <cell r="E249" t="str">
            <v/>
          </cell>
          <cell r="F249" t="str">
            <v/>
          </cell>
          <cell r="G249" t="str">
            <v/>
          </cell>
          <cell r="H249" t="str">
            <v/>
          </cell>
          <cell r="I249" t="str">
            <v/>
          </cell>
          <cell r="J249" t="str">
            <v/>
          </cell>
          <cell r="K249" t="str">
            <v/>
          </cell>
          <cell r="L249" t="str">
            <v/>
          </cell>
          <cell r="M249" t="str">
            <v/>
          </cell>
          <cell r="N249" t="str">
            <v/>
          </cell>
          <cell r="O249" t="str">
            <v/>
          </cell>
          <cell r="P249" t="str">
            <v/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 t="str">
            <v/>
          </cell>
          <cell r="V249">
            <v>1</v>
          </cell>
        </row>
        <row r="250">
          <cell r="C250" t="str">
            <v/>
          </cell>
          <cell r="D250" t="str">
            <v/>
          </cell>
          <cell r="E250" t="str">
            <v/>
          </cell>
          <cell r="F250" t="str">
            <v/>
          </cell>
          <cell r="G250" t="str">
            <v/>
          </cell>
          <cell r="H250" t="str">
            <v/>
          </cell>
          <cell r="I250" t="str">
            <v/>
          </cell>
          <cell r="J250" t="str">
            <v/>
          </cell>
          <cell r="K250" t="str">
            <v/>
          </cell>
          <cell r="L250" t="str">
            <v/>
          </cell>
          <cell r="M250" t="str">
            <v/>
          </cell>
          <cell r="N250" t="str">
            <v/>
          </cell>
          <cell r="O250" t="str">
            <v/>
          </cell>
          <cell r="P250" t="str">
            <v/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/>
          </cell>
          <cell r="V250">
            <v>1</v>
          </cell>
        </row>
        <row r="251">
          <cell r="C251" t="str">
            <v/>
          </cell>
          <cell r="D251" t="str">
            <v/>
          </cell>
          <cell r="E251" t="str">
            <v/>
          </cell>
          <cell r="F251" t="str">
            <v/>
          </cell>
          <cell r="G251" t="str">
            <v/>
          </cell>
          <cell r="H251" t="str">
            <v/>
          </cell>
          <cell r="I251" t="str">
            <v/>
          </cell>
          <cell r="J251" t="str">
            <v/>
          </cell>
          <cell r="K251" t="str">
            <v/>
          </cell>
          <cell r="L251" t="str">
            <v/>
          </cell>
          <cell r="M251" t="str">
            <v/>
          </cell>
          <cell r="N251" t="str">
            <v/>
          </cell>
          <cell r="O251" t="str">
            <v/>
          </cell>
          <cell r="P251" t="str">
            <v/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V251">
            <v>1</v>
          </cell>
        </row>
        <row r="252">
          <cell r="C252" t="str">
            <v/>
          </cell>
          <cell r="D252" t="str">
            <v/>
          </cell>
          <cell r="E252" t="str">
            <v/>
          </cell>
          <cell r="F252" t="str">
            <v/>
          </cell>
          <cell r="G252" t="str">
            <v/>
          </cell>
          <cell r="H252" t="str">
            <v/>
          </cell>
          <cell r="I252" t="str">
            <v/>
          </cell>
          <cell r="J252" t="str">
            <v/>
          </cell>
          <cell r="K252" t="str">
            <v/>
          </cell>
          <cell r="L252" t="str">
            <v/>
          </cell>
          <cell r="M252" t="str">
            <v/>
          </cell>
          <cell r="N252" t="str">
            <v/>
          </cell>
          <cell r="O252" t="str">
            <v/>
          </cell>
          <cell r="P252" t="str">
            <v/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/>
          </cell>
          <cell r="V252">
            <v>1</v>
          </cell>
        </row>
        <row r="253">
          <cell r="C253" t="str">
            <v/>
          </cell>
          <cell r="D253" t="str">
            <v/>
          </cell>
          <cell r="E253" t="str">
            <v/>
          </cell>
          <cell r="F253" t="str">
            <v/>
          </cell>
          <cell r="G253" t="str">
            <v/>
          </cell>
          <cell r="H253" t="str">
            <v/>
          </cell>
          <cell r="I253" t="str">
            <v/>
          </cell>
          <cell r="J253" t="str">
            <v/>
          </cell>
          <cell r="K253" t="str">
            <v/>
          </cell>
          <cell r="L253" t="str">
            <v/>
          </cell>
          <cell r="M253" t="str">
            <v/>
          </cell>
          <cell r="N253" t="str">
            <v/>
          </cell>
          <cell r="O253" t="str">
            <v/>
          </cell>
          <cell r="P253" t="str">
            <v/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 t="str">
            <v/>
          </cell>
          <cell r="V253">
            <v>1</v>
          </cell>
        </row>
        <row r="254">
          <cell r="C254" t="str">
            <v/>
          </cell>
          <cell r="D254" t="str">
            <v/>
          </cell>
          <cell r="E254" t="str">
            <v/>
          </cell>
          <cell r="F254" t="str">
            <v/>
          </cell>
          <cell r="G254" t="str">
            <v/>
          </cell>
          <cell r="H254" t="str">
            <v/>
          </cell>
          <cell r="I254" t="str">
            <v/>
          </cell>
          <cell r="J254" t="str">
            <v/>
          </cell>
          <cell r="K254" t="str">
            <v/>
          </cell>
          <cell r="L254" t="str">
            <v/>
          </cell>
          <cell r="M254" t="str">
            <v/>
          </cell>
          <cell r="N254" t="str">
            <v/>
          </cell>
          <cell r="O254" t="str">
            <v/>
          </cell>
          <cell r="P254" t="str">
            <v/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/>
          </cell>
          <cell r="V254">
            <v>1</v>
          </cell>
        </row>
        <row r="255">
          <cell r="C255" t="str">
            <v/>
          </cell>
          <cell r="D255" t="str">
            <v/>
          </cell>
          <cell r="E255" t="str">
            <v/>
          </cell>
          <cell r="F255" t="str">
            <v/>
          </cell>
          <cell r="G255" t="str">
            <v/>
          </cell>
          <cell r="H255" t="str">
            <v/>
          </cell>
          <cell r="I255" t="str">
            <v/>
          </cell>
          <cell r="J255" t="str">
            <v/>
          </cell>
          <cell r="K255" t="str">
            <v/>
          </cell>
          <cell r="L255" t="str">
            <v/>
          </cell>
          <cell r="M255" t="str">
            <v/>
          </cell>
          <cell r="N255" t="str">
            <v/>
          </cell>
          <cell r="O255" t="str">
            <v/>
          </cell>
          <cell r="P255" t="str">
            <v/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  <cell r="V255">
            <v>1</v>
          </cell>
        </row>
        <row r="256">
          <cell r="C256" t="str">
            <v/>
          </cell>
          <cell r="D256" t="str">
            <v/>
          </cell>
          <cell r="E256" t="str">
            <v/>
          </cell>
          <cell r="F256" t="str">
            <v/>
          </cell>
          <cell r="G256" t="str">
            <v/>
          </cell>
          <cell r="H256" t="str">
            <v/>
          </cell>
          <cell r="I256" t="str">
            <v/>
          </cell>
          <cell r="J256" t="str">
            <v/>
          </cell>
          <cell r="K256" t="str">
            <v/>
          </cell>
          <cell r="L256" t="str">
            <v/>
          </cell>
          <cell r="M256" t="str">
            <v/>
          </cell>
          <cell r="N256" t="str">
            <v/>
          </cell>
          <cell r="O256" t="str">
            <v/>
          </cell>
          <cell r="P256" t="str">
            <v/>
          </cell>
          <cell r="Q256" t="str">
            <v/>
          </cell>
          <cell r="R256" t="str">
            <v/>
          </cell>
          <cell r="S256" t="str">
            <v/>
          </cell>
          <cell r="T256" t="str">
            <v/>
          </cell>
          <cell r="U256" t="str">
            <v/>
          </cell>
          <cell r="V256">
            <v>1</v>
          </cell>
        </row>
        <row r="257">
          <cell r="C257" t="str">
            <v/>
          </cell>
          <cell r="D257" t="str">
            <v/>
          </cell>
          <cell r="E257" t="str">
            <v/>
          </cell>
          <cell r="F257" t="str">
            <v/>
          </cell>
          <cell r="G257" t="str">
            <v/>
          </cell>
          <cell r="H257" t="str">
            <v/>
          </cell>
          <cell r="I257" t="str">
            <v/>
          </cell>
          <cell r="J257" t="str">
            <v/>
          </cell>
          <cell r="K257" t="str">
            <v/>
          </cell>
          <cell r="L257" t="str">
            <v/>
          </cell>
          <cell r="M257" t="str">
            <v/>
          </cell>
          <cell r="N257" t="str">
            <v/>
          </cell>
          <cell r="O257" t="str">
            <v/>
          </cell>
          <cell r="P257" t="str">
            <v/>
          </cell>
          <cell r="Q257" t="str">
            <v/>
          </cell>
          <cell r="R257" t="str">
            <v/>
          </cell>
          <cell r="S257" t="str">
            <v/>
          </cell>
          <cell r="T257" t="str">
            <v/>
          </cell>
          <cell r="U257" t="str">
            <v/>
          </cell>
          <cell r="V257">
            <v>1</v>
          </cell>
        </row>
        <row r="258">
          <cell r="C258" t="str">
            <v/>
          </cell>
          <cell r="D258" t="str">
            <v/>
          </cell>
          <cell r="E258" t="str">
            <v/>
          </cell>
          <cell r="F258" t="str">
            <v/>
          </cell>
          <cell r="G258" t="str">
            <v/>
          </cell>
          <cell r="H258" t="str">
            <v/>
          </cell>
          <cell r="I258" t="str">
            <v/>
          </cell>
          <cell r="J258" t="str">
            <v/>
          </cell>
          <cell r="K258" t="str">
            <v/>
          </cell>
          <cell r="L258" t="str">
            <v/>
          </cell>
          <cell r="M258" t="str">
            <v/>
          </cell>
          <cell r="N258" t="str">
            <v/>
          </cell>
          <cell r="O258" t="str">
            <v/>
          </cell>
          <cell r="P258" t="str">
            <v/>
          </cell>
          <cell r="Q258" t="str">
            <v/>
          </cell>
          <cell r="R258" t="str">
            <v/>
          </cell>
          <cell r="S258" t="str">
            <v/>
          </cell>
          <cell r="T258" t="str">
            <v/>
          </cell>
          <cell r="U258" t="str">
            <v/>
          </cell>
          <cell r="V258">
            <v>1</v>
          </cell>
        </row>
        <row r="259">
          <cell r="C259" t="str">
            <v/>
          </cell>
          <cell r="D259" t="str">
            <v/>
          </cell>
          <cell r="E259" t="str">
            <v/>
          </cell>
          <cell r="F259" t="str">
            <v/>
          </cell>
          <cell r="G259" t="str">
            <v/>
          </cell>
          <cell r="H259" t="str">
            <v/>
          </cell>
          <cell r="I259" t="str">
            <v/>
          </cell>
          <cell r="J259" t="str">
            <v/>
          </cell>
          <cell r="K259" t="str">
            <v/>
          </cell>
          <cell r="L259" t="str">
            <v/>
          </cell>
          <cell r="M259" t="str">
            <v/>
          </cell>
          <cell r="N259" t="str">
            <v/>
          </cell>
          <cell r="O259" t="str">
            <v/>
          </cell>
          <cell r="P259" t="str">
            <v/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/>
          </cell>
          <cell r="V259">
            <v>1</v>
          </cell>
        </row>
        <row r="260">
          <cell r="C260" t="str">
            <v/>
          </cell>
          <cell r="D260" t="str">
            <v/>
          </cell>
          <cell r="E260" t="str">
            <v/>
          </cell>
          <cell r="F260" t="str">
            <v/>
          </cell>
          <cell r="G260" t="str">
            <v/>
          </cell>
          <cell r="H260" t="str">
            <v/>
          </cell>
          <cell r="I260" t="str">
            <v/>
          </cell>
          <cell r="J260" t="str">
            <v/>
          </cell>
          <cell r="K260" t="str">
            <v/>
          </cell>
          <cell r="L260" t="str">
            <v/>
          </cell>
          <cell r="M260" t="str">
            <v/>
          </cell>
          <cell r="N260" t="str">
            <v/>
          </cell>
          <cell r="O260" t="str">
            <v/>
          </cell>
          <cell r="P260" t="str">
            <v/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 t="str">
            <v/>
          </cell>
          <cell r="V260">
            <v>1</v>
          </cell>
        </row>
        <row r="261">
          <cell r="C261" t="str">
            <v/>
          </cell>
          <cell r="D261" t="str">
            <v/>
          </cell>
          <cell r="E261" t="str">
            <v/>
          </cell>
          <cell r="F261" t="str">
            <v/>
          </cell>
          <cell r="G261" t="str">
            <v/>
          </cell>
          <cell r="H261" t="str">
            <v/>
          </cell>
          <cell r="I261" t="str">
            <v/>
          </cell>
          <cell r="J261" t="str">
            <v/>
          </cell>
          <cell r="K261" t="str">
            <v/>
          </cell>
          <cell r="L261" t="str">
            <v/>
          </cell>
          <cell r="M261" t="str">
            <v/>
          </cell>
          <cell r="N261" t="str">
            <v/>
          </cell>
          <cell r="O261" t="str">
            <v/>
          </cell>
          <cell r="P261" t="str">
            <v/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/>
          </cell>
          <cell r="V261">
            <v>1</v>
          </cell>
        </row>
        <row r="262">
          <cell r="C262" t="str">
            <v/>
          </cell>
          <cell r="D262" t="str">
            <v/>
          </cell>
          <cell r="E262" t="str">
            <v/>
          </cell>
          <cell r="F262" t="str">
            <v/>
          </cell>
          <cell r="G262" t="str">
            <v/>
          </cell>
          <cell r="H262" t="str">
            <v/>
          </cell>
          <cell r="I262" t="str">
            <v/>
          </cell>
          <cell r="J262" t="str">
            <v/>
          </cell>
          <cell r="K262" t="str">
            <v/>
          </cell>
          <cell r="L262" t="str">
            <v/>
          </cell>
          <cell r="M262" t="str">
            <v/>
          </cell>
          <cell r="N262" t="str">
            <v/>
          </cell>
          <cell r="O262" t="str">
            <v/>
          </cell>
          <cell r="P262" t="str">
            <v/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 t="str">
            <v/>
          </cell>
          <cell r="V262">
            <v>1</v>
          </cell>
        </row>
        <row r="263">
          <cell r="C263" t="str">
            <v/>
          </cell>
          <cell r="D263" t="str">
            <v/>
          </cell>
          <cell r="E263" t="str">
            <v/>
          </cell>
          <cell r="F263" t="str">
            <v/>
          </cell>
          <cell r="G263" t="str">
            <v/>
          </cell>
          <cell r="H263" t="str">
            <v/>
          </cell>
          <cell r="I263" t="str">
            <v/>
          </cell>
          <cell r="J263" t="str">
            <v/>
          </cell>
          <cell r="K263" t="str">
            <v/>
          </cell>
          <cell r="L263" t="str">
            <v/>
          </cell>
          <cell r="M263" t="str">
            <v/>
          </cell>
          <cell r="N263" t="str">
            <v/>
          </cell>
          <cell r="O263" t="str">
            <v/>
          </cell>
          <cell r="P263" t="str">
            <v/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/>
          </cell>
          <cell r="V263">
            <v>1</v>
          </cell>
        </row>
        <row r="264">
          <cell r="C264" t="str">
            <v/>
          </cell>
          <cell r="D264" t="str">
            <v/>
          </cell>
          <cell r="E264" t="str">
            <v/>
          </cell>
          <cell r="F264" t="str">
            <v/>
          </cell>
          <cell r="G264" t="str">
            <v/>
          </cell>
          <cell r="H264" t="str">
            <v/>
          </cell>
          <cell r="I264" t="str">
            <v/>
          </cell>
          <cell r="J264" t="str">
            <v/>
          </cell>
          <cell r="K264" t="str">
            <v/>
          </cell>
          <cell r="L264" t="str">
            <v/>
          </cell>
          <cell r="M264" t="str">
            <v/>
          </cell>
          <cell r="N264" t="str">
            <v/>
          </cell>
          <cell r="O264" t="str">
            <v/>
          </cell>
          <cell r="P264" t="str">
            <v/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/>
          </cell>
          <cell r="V264">
            <v>1</v>
          </cell>
        </row>
        <row r="265">
          <cell r="C265" t="str">
            <v/>
          </cell>
          <cell r="D265" t="str">
            <v/>
          </cell>
          <cell r="E265" t="str">
            <v/>
          </cell>
          <cell r="F265" t="str">
            <v/>
          </cell>
          <cell r="G265" t="str">
            <v/>
          </cell>
          <cell r="H265" t="str">
            <v/>
          </cell>
          <cell r="I265" t="str">
            <v/>
          </cell>
          <cell r="J265" t="str">
            <v/>
          </cell>
          <cell r="K265" t="str">
            <v/>
          </cell>
          <cell r="L265" t="str">
            <v/>
          </cell>
          <cell r="M265" t="str">
            <v/>
          </cell>
          <cell r="N265" t="str">
            <v/>
          </cell>
          <cell r="O265" t="str">
            <v/>
          </cell>
          <cell r="P265" t="str">
            <v/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/>
          </cell>
          <cell r="V265">
            <v>1</v>
          </cell>
        </row>
        <row r="266">
          <cell r="C266" t="str">
            <v/>
          </cell>
          <cell r="D266" t="str">
            <v/>
          </cell>
          <cell r="E266" t="str">
            <v/>
          </cell>
          <cell r="F266" t="str">
            <v/>
          </cell>
          <cell r="G266" t="str">
            <v/>
          </cell>
          <cell r="H266" t="str">
            <v/>
          </cell>
          <cell r="I266" t="str">
            <v/>
          </cell>
          <cell r="J266" t="str">
            <v/>
          </cell>
          <cell r="K266" t="str">
            <v/>
          </cell>
          <cell r="L266" t="str">
            <v/>
          </cell>
          <cell r="M266" t="str">
            <v/>
          </cell>
          <cell r="N266" t="str">
            <v/>
          </cell>
          <cell r="O266" t="str">
            <v/>
          </cell>
          <cell r="P266" t="str">
            <v/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/>
          </cell>
          <cell r="V266">
            <v>1</v>
          </cell>
        </row>
        <row r="267">
          <cell r="C267" t="str">
            <v>x204a</v>
          </cell>
          <cell r="D267" t="str">
            <v>PL</v>
          </cell>
          <cell r="E267">
            <v>0.75</v>
          </cell>
          <cell r="F267" t="str">
            <v>x</v>
          </cell>
          <cell r="G267">
            <v>7.5</v>
          </cell>
          <cell r="H267" t="str">
            <v/>
          </cell>
          <cell r="I267" t="str">
            <v/>
          </cell>
          <cell r="J267">
            <v>6</v>
          </cell>
          <cell r="K267">
            <v>2.0625</v>
          </cell>
          <cell r="L267" t="str">
            <v>A709</v>
          </cell>
          <cell r="M267" t="str">
            <v>50W</v>
          </cell>
          <cell r="N267" t="str">
            <v>T</v>
          </cell>
          <cell r="O267" t="str">
            <v/>
          </cell>
          <cell r="P267" t="str">
            <v/>
          </cell>
          <cell r="Q267" t="str">
            <v>07003</v>
          </cell>
          <cell r="R267">
            <v>118.13354489487304</v>
          </cell>
          <cell r="S267">
            <v>19.140624995625</v>
          </cell>
          <cell r="T267" t="str">
            <v/>
          </cell>
          <cell r="U267" t="str">
            <v/>
          </cell>
          <cell r="V267">
            <v>1</v>
          </cell>
        </row>
        <row r="268">
          <cell r="C268" t="str">
            <v>x204b</v>
          </cell>
          <cell r="D268" t="str">
            <v>PL</v>
          </cell>
          <cell r="E268">
            <v>1</v>
          </cell>
          <cell r="F268" t="str">
            <v>x</v>
          </cell>
          <cell r="G268">
            <v>11.5</v>
          </cell>
          <cell r="H268" t="str">
            <v/>
          </cell>
          <cell r="I268" t="str">
            <v/>
          </cell>
          <cell r="J268">
            <v>6</v>
          </cell>
          <cell r="K268">
            <v>2.0000000000000036</v>
          </cell>
          <cell r="L268" t="str">
            <v>A709</v>
          </cell>
          <cell r="M268" t="str">
            <v>50W</v>
          </cell>
          <cell r="N268" t="str">
            <v>T</v>
          </cell>
          <cell r="O268" t="str">
            <v/>
          </cell>
          <cell r="P268" t="str">
            <v/>
          </cell>
          <cell r="Q268" t="str">
            <v>07001</v>
          </cell>
          <cell r="R268">
            <v>241.31365735224998</v>
          </cell>
          <cell r="S268">
            <v>39.131944435499996</v>
          </cell>
          <cell r="T268" t="str">
            <v/>
          </cell>
          <cell r="U268" t="str">
            <v/>
          </cell>
          <cell r="V268">
            <v>1</v>
          </cell>
        </row>
        <row r="269">
          <cell r="C269" t="str">
            <v>x204c</v>
          </cell>
          <cell r="D269" t="str">
            <v>PL</v>
          </cell>
          <cell r="E269">
            <v>1</v>
          </cell>
          <cell r="F269" t="str">
            <v>x</v>
          </cell>
          <cell r="G269">
            <v>11.5</v>
          </cell>
          <cell r="H269" t="str">
            <v/>
          </cell>
          <cell r="I269" t="str">
            <v/>
          </cell>
          <cell r="J269">
            <v>6</v>
          </cell>
          <cell r="K269">
            <v>2.0625</v>
          </cell>
          <cell r="L269" t="str">
            <v>A709</v>
          </cell>
          <cell r="M269" t="str">
            <v>50W</v>
          </cell>
          <cell r="N269" t="str">
            <v>T</v>
          </cell>
          <cell r="O269" t="str">
            <v/>
          </cell>
          <cell r="P269" t="str">
            <v/>
          </cell>
          <cell r="Q269" t="str">
            <v>07001</v>
          </cell>
          <cell r="R269">
            <v>241.51746956285152</v>
          </cell>
          <cell r="S269">
            <v>39.131944435499996</v>
          </cell>
          <cell r="T269" t="str">
            <v/>
          </cell>
          <cell r="U269" t="str">
            <v/>
          </cell>
          <cell r="V269">
            <v>1</v>
          </cell>
        </row>
        <row r="270">
          <cell r="C270" t="str">
            <v>x204d</v>
          </cell>
          <cell r="D270" t="str">
            <v>PL</v>
          </cell>
          <cell r="E270">
            <v>1</v>
          </cell>
          <cell r="F270" t="str">
            <v>x</v>
          </cell>
          <cell r="G270">
            <v>11.5</v>
          </cell>
          <cell r="H270" t="str">
            <v/>
          </cell>
          <cell r="I270" t="str">
            <v/>
          </cell>
          <cell r="J270">
            <v>6</v>
          </cell>
          <cell r="K270">
            <v>2.0625</v>
          </cell>
          <cell r="L270" t="str">
            <v>A709</v>
          </cell>
          <cell r="M270" t="str">
            <v>50W</v>
          </cell>
          <cell r="N270" t="str">
            <v>T</v>
          </cell>
          <cell r="O270" t="str">
            <v/>
          </cell>
          <cell r="P270" t="str">
            <v/>
          </cell>
          <cell r="Q270" t="str">
            <v>07001</v>
          </cell>
          <cell r="R270">
            <v>241.51746956285152</v>
          </cell>
          <cell r="S270">
            <v>39.131944435499996</v>
          </cell>
          <cell r="T270" t="str">
            <v/>
          </cell>
          <cell r="U270" t="str">
            <v/>
          </cell>
          <cell r="V270">
            <v>1</v>
          </cell>
        </row>
        <row r="271">
          <cell r="C271" t="str">
            <v>x204f</v>
          </cell>
          <cell r="D271" t="str">
            <v>PL</v>
          </cell>
          <cell r="E271">
            <v>0.75</v>
          </cell>
          <cell r="F271" t="str">
            <v>x</v>
          </cell>
          <cell r="G271">
            <v>7.5</v>
          </cell>
          <cell r="H271" t="str">
            <v/>
          </cell>
          <cell r="I271" t="str">
            <v/>
          </cell>
          <cell r="J271">
            <v>6</v>
          </cell>
          <cell r="K271">
            <v>2.0625</v>
          </cell>
          <cell r="L271" t="str">
            <v>A709</v>
          </cell>
          <cell r="M271" t="str">
            <v>50W</v>
          </cell>
          <cell r="N271" t="str">
            <v>T</v>
          </cell>
          <cell r="O271" t="str">
            <v/>
          </cell>
          <cell r="P271" t="str">
            <v/>
          </cell>
          <cell r="Q271" t="str">
            <v>07003</v>
          </cell>
          <cell r="R271">
            <v>118.13354489487304</v>
          </cell>
          <cell r="S271">
            <v>19.140624995625</v>
          </cell>
          <cell r="T271" t="str">
            <v/>
          </cell>
          <cell r="U271" t="str">
            <v/>
          </cell>
          <cell r="V271">
            <v>1</v>
          </cell>
        </row>
        <row r="272">
          <cell r="C272" t="str">
            <v>x204g</v>
          </cell>
          <cell r="D272" t="str">
            <v>PL</v>
          </cell>
          <cell r="E272">
            <v>1</v>
          </cell>
          <cell r="F272" t="str">
            <v>x</v>
          </cell>
          <cell r="G272">
            <v>11.5</v>
          </cell>
          <cell r="H272" t="str">
            <v/>
          </cell>
          <cell r="I272" t="str">
            <v/>
          </cell>
          <cell r="J272">
            <v>6</v>
          </cell>
          <cell r="K272">
            <v>2.0000000000000036</v>
          </cell>
          <cell r="L272" t="str">
            <v>A709</v>
          </cell>
          <cell r="M272" t="str">
            <v>50W</v>
          </cell>
          <cell r="N272" t="str">
            <v>T</v>
          </cell>
          <cell r="O272" t="str">
            <v/>
          </cell>
          <cell r="P272" t="str">
            <v/>
          </cell>
          <cell r="Q272" t="str">
            <v>07001</v>
          </cell>
          <cell r="R272">
            <v>241.31365735224998</v>
          </cell>
          <cell r="S272">
            <v>39.131944435499996</v>
          </cell>
          <cell r="T272" t="str">
            <v/>
          </cell>
          <cell r="U272" t="str">
            <v/>
          </cell>
          <cell r="V272">
            <v>1</v>
          </cell>
        </row>
        <row r="273">
          <cell r="C273" t="str">
            <v/>
          </cell>
          <cell r="D273" t="str">
            <v/>
          </cell>
          <cell r="E273" t="str">
            <v/>
          </cell>
          <cell r="F273" t="str">
            <v/>
          </cell>
          <cell r="G273" t="str">
            <v/>
          </cell>
          <cell r="H273" t="str">
            <v/>
          </cell>
          <cell r="I273" t="str">
            <v/>
          </cell>
          <cell r="J273" t="str">
            <v/>
          </cell>
          <cell r="K273" t="str">
            <v/>
          </cell>
          <cell r="L273" t="str">
            <v/>
          </cell>
          <cell r="M273" t="str">
            <v/>
          </cell>
          <cell r="N273" t="str">
            <v/>
          </cell>
          <cell r="O273" t="str">
            <v/>
          </cell>
          <cell r="P273" t="str">
            <v/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 t="str">
            <v/>
          </cell>
          <cell r="V273">
            <v>1</v>
          </cell>
        </row>
        <row r="274">
          <cell r="C274" t="str">
            <v/>
          </cell>
          <cell r="D274" t="str">
            <v/>
          </cell>
          <cell r="E274" t="str">
            <v/>
          </cell>
          <cell r="F274" t="str">
            <v/>
          </cell>
          <cell r="G274" t="str">
            <v/>
          </cell>
          <cell r="H274" t="str">
            <v/>
          </cell>
          <cell r="I274" t="str">
            <v/>
          </cell>
          <cell r="J274" t="str">
            <v/>
          </cell>
          <cell r="K274" t="str">
            <v/>
          </cell>
          <cell r="L274" t="str">
            <v/>
          </cell>
          <cell r="M274" t="str">
            <v/>
          </cell>
          <cell r="N274" t="str">
            <v/>
          </cell>
          <cell r="O274" t="str">
            <v/>
          </cell>
          <cell r="P274" t="str">
            <v/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/>
          </cell>
          <cell r="V274">
            <v>1</v>
          </cell>
        </row>
        <row r="275">
          <cell r="C275" t="str">
            <v/>
          </cell>
          <cell r="D275" t="str">
            <v/>
          </cell>
          <cell r="E275" t="str">
            <v/>
          </cell>
          <cell r="F275" t="str">
            <v/>
          </cell>
          <cell r="G275" t="str">
            <v/>
          </cell>
          <cell r="H275" t="str">
            <v/>
          </cell>
          <cell r="I275" t="str">
            <v/>
          </cell>
          <cell r="J275" t="str">
            <v/>
          </cell>
          <cell r="K275" t="str">
            <v/>
          </cell>
          <cell r="L275" t="str">
            <v/>
          </cell>
          <cell r="M275" t="str">
            <v/>
          </cell>
          <cell r="N275" t="str">
            <v/>
          </cell>
          <cell r="O275" t="str">
            <v/>
          </cell>
          <cell r="P275" t="str">
            <v/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  <cell r="V275">
            <v>1</v>
          </cell>
        </row>
        <row r="276">
          <cell r="C276" t="str">
            <v/>
          </cell>
          <cell r="D276" t="str">
            <v/>
          </cell>
          <cell r="E276" t="str">
            <v/>
          </cell>
          <cell r="F276" t="str">
            <v/>
          </cell>
          <cell r="G276" t="str">
            <v/>
          </cell>
          <cell r="H276" t="str">
            <v/>
          </cell>
          <cell r="I276" t="str">
            <v/>
          </cell>
          <cell r="J276" t="str">
            <v/>
          </cell>
          <cell r="K276" t="str">
            <v/>
          </cell>
          <cell r="L276" t="str">
            <v/>
          </cell>
          <cell r="M276" t="str">
            <v/>
          </cell>
          <cell r="N276" t="str">
            <v/>
          </cell>
          <cell r="O276" t="str">
            <v/>
          </cell>
          <cell r="P276" t="str">
            <v/>
          </cell>
          <cell r="Q276" t="str">
            <v/>
          </cell>
          <cell r="R276" t="str">
            <v/>
          </cell>
          <cell r="S276" t="str">
            <v/>
          </cell>
          <cell r="T276" t="str">
            <v/>
          </cell>
          <cell r="U276" t="str">
            <v/>
          </cell>
          <cell r="V276">
            <v>1</v>
          </cell>
        </row>
        <row r="277">
          <cell r="C277" t="str">
            <v/>
          </cell>
          <cell r="D277" t="str">
            <v/>
          </cell>
          <cell r="E277" t="str">
            <v/>
          </cell>
          <cell r="F277" t="str">
            <v/>
          </cell>
          <cell r="G277" t="str">
            <v/>
          </cell>
          <cell r="H277" t="str">
            <v/>
          </cell>
          <cell r="I277" t="str">
            <v/>
          </cell>
          <cell r="J277" t="str">
            <v/>
          </cell>
          <cell r="K277" t="str">
            <v/>
          </cell>
          <cell r="L277" t="str">
            <v/>
          </cell>
          <cell r="M277" t="str">
            <v/>
          </cell>
          <cell r="N277" t="str">
            <v/>
          </cell>
          <cell r="O277" t="str">
            <v/>
          </cell>
          <cell r="P277" t="str">
            <v/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V277">
            <v>1</v>
          </cell>
        </row>
        <row r="278">
          <cell r="C278" t="str">
            <v/>
          </cell>
          <cell r="D278" t="str">
            <v/>
          </cell>
          <cell r="E278" t="str">
            <v/>
          </cell>
          <cell r="F278" t="str">
            <v/>
          </cell>
          <cell r="G278" t="str">
            <v/>
          </cell>
          <cell r="H278" t="str">
            <v/>
          </cell>
          <cell r="I278" t="str">
            <v/>
          </cell>
          <cell r="J278" t="str">
            <v/>
          </cell>
          <cell r="K278" t="str">
            <v/>
          </cell>
          <cell r="L278" t="str">
            <v/>
          </cell>
          <cell r="M278" t="str">
            <v/>
          </cell>
          <cell r="N278" t="str">
            <v/>
          </cell>
          <cell r="O278" t="str">
            <v/>
          </cell>
          <cell r="P278" t="str">
            <v/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/>
          </cell>
          <cell r="V278">
            <v>1</v>
          </cell>
        </row>
        <row r="279">
          <cell r="C279" t="str">
            <v/>
          </cell>
          <cell r="D279" t="str">
            <v/>
          </cell>
          <cell r="E279" t="str">
            <v/>
          </cell>
          <cell r="F279" t="str">
            <v/>
          </cell>
          <cell r="G279" t="str">
            <v/>
          </cell>
          <cell r="H279" t="str">
            <v/>
          </cell>
          <cell r="I279" t="str">
            <v/>
          </cell>
          <cell r="J279" t="str">
            <v/>
          </cell>
          <cell r="K279" t="str">
            <v/>
          </cell>
          <cell r="L279" t="str">
            <v/>
          </cell>
          <cell r="M279" t="str">
            <v/>
          </cell>
          <cell r="N279" t="str">
            <v/>
          </cell>
          <cell r="O279" t="str">
            <v/>
          </cell>
          <cell r="P279" t="str">
            <v/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/>
          </cell>
          <cell r="V279">
            <v>1</v>
          </cell>
        </row>
        <row r="280">
          <cell r="C280" t="str">
            <v/>
          </cell>
          <cell r="D280" t="str">
            <v/>
          </cell>
          <cell r="E280" t="str">
            <v/>
          </cell>
          <cell r="F280" t="str">
            <v/>
          </cell>
          <cell r="G280" t="str">
            <v/>
          </cell>
          <cell r="H280" t="str">
            <v/>
          </cell>
          <cell r="I280" t="str">
            <v/>
          </cell>
          <cell r="J280" t="str">
            <v/>
          </cell>
          <cell r="K280" t="str">
            <v/>
          </cell>
          <cell r="L280" t="str">
            <v/>
          </cell>
          <cell r="M280" t="str">
            <v/>
          </cell>
          <cell r="N280" t="str">
            <v/>
          </cell>
          <cell r="O280" t="str">
            <v/>
          </cell>
          <cell r="P280" t="str">
            <v/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V280">
            <v>1</v>
          </cell>
        </row>
        <row r="281">
          <cell r="C281" t="str">
            <v/>
          </cell>
          <cell r="D281" t="str">
            <v/>
          </cell>
          <cell r="E281" t="str">
            <v/>
          </cell>
          <cell r="F281" t="str">
            <v/>
          </cell>
          <cell r="G281" t="str">
            <v/>
          </cell>
          <cell r="H281" t="str">
            <v/>
          </cell>
          <cell r="I281" t="str">
            <v/>
          </cell>
          <cell r="J281" t="str">
            <v/>
          </cell>
          <cell r="K281" t="str">
            <v/>
          </cell>
          <cell r="L281" t="str">
            <v/>
          </cell>
          <cell r="M281" t="str">
            <v/>
          </cell>
          <cell r="N281" t="str">
            <v/>
          </cell>
          <cell r="O281" t="str">
            <v/>
          </cell>
          <cell r="P281" t="str">
            <v/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/>
          </cell>
          <cell r="V281">
            <v>1</v>
          </cell>
        </row>
        <row r="282">
          <cell r="C282" t="str">
            <v/>
          </cell>
          <cell r="D282" t="str">
            <v/>
          </cell>
          <cell r="E282" t="str">
            <v/>
          </cell>
          <cell r="F282" t="str">
            <v/>
          </cell>
          <cell r="G282" t="str">
            <v/>
          </cell>
          <cell r="H282" t="str">
            <v/>
          </cell>
          <cell r="I282" t="str">
            <v/>
          </cell>
          <cell r="J282" t="str">
            <v/>
          </cell>
          <cell r="K282" t="str">
            <v/>
          </cell>
          <cell r="L282" t="str">
            <v/>
          </cell>
          <cell r="M282" t="str">
            <v/>
          </cell>
          <cell r="N282" t="str">
            <v/>
          </cell>
          <cell r="O282" t="str">
            <v/>
          </cell>
          <cell r="P282" t="str">
            <v/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 t="str">
            <v/>
          </cell>
          <cell r="V282">
            <v>1</v>
          </cell>
        </row>
        <row r="283">
          <cell r="C283" t="str">
            <v/>
          </cell>
          <cell r="D283" t="str">
            <v/>
          </cell>
          <cell r="E283" t="str">
            <v/>
          </cell>
          <cell r="F283" t="str">
            <v/>
          </cell>
          <cell r="G283" t="str">
            <v/>
          </cell>
          <cell r="H283" t="str">
            <v/>
          </cell>
          <cell r="I283" t="str">
            <v/>
          </cell>
          <cell r="J283" t="str">
            <v/>
          </cell>
          <cell r="K283" t="str">
            <v/>
          </cell>
          <cell r="L283" t="str">
            <v/>
          </cell>
          <cell r="M283" t="str">
            <v/>
          </cell>
          <cell r="N283" t="str">
            <v/>
          </cell>
          <cell r="O283" t="str">
            <v/>
          </cell>
          <cell r="P283" t="str">
            <v/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/>
          </cell>
          <cell r="V283">
            <v>1</v>
          </cell>
        </row>
        <row r="284">
          <cell r="C284" t="str">
            <v/>
          </cell>
          <cell r="D284" t="str">
            <v/>
          </cell>
          <cell r="E284" t="str">
            <v/>
          </cell>
          <cell r="F284" t="str">
            <v/>
          </cell>
          <cell r="G284" t="str">
            <v/>
          </cell>
          <cell r="H284" t="str">
            <v/>
          </cell>
          <cell r="I284" t="str">
            <v/>
          </cell>
          <cell r="J284" t="str">
            <v/>
          </cell>
          <cell r="K284" t="str">
            <v/>
          </cell>
          <cell r="L284" t="str">
            <v/>
          </cell>
          <cell r="M284" t="str">
            <v/>
          </cell>
          <cell r="N284" t="str">
            <v/>
          </cell>
          <cell r="O284" t="str">
            <v/>
          </cell>
          <cell r="P284" t="str">
            <v/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 t="str">
            <v/>
          </cell>
          <cell r="V284">
            <v>1</v>
          </cell>
        </row>
        <row r="285">
          <cell r="C285" t="str">
            <v/>
          </cell>
          <cell r="D285" t="str">
            <v/>
          </cell>
          <cell r="E285" t="str">
            <v/>
          </cell>
          <cell r="F285" t="str">
            <v/>
          </cell>
          <cell r="G285" t="str">
            <v/>
          </cell>
          <cell r="H285" t="str">
            <v/>
          </cell>
          <cell r="I285" t="str">
            <v/>
          </cell>
          <cell r="J285" t="str">
            <v/>
          </cell>
          <cell r="K285" t="str">
            <v/>
          </cell>
          <cell r="L285" t="str">
            <v/>
          </cell>
          <cell r="M285" t="str">
            <v/>
          </cell>
          <cell r="N285" t="str">
            <v/>
          </cell>
          <cell r="O285" t="str">
            <v/>
          </cell>
          <cell r="P285" t="str">
            <v/>
          </cell>
          <cell r="Q285" t="str">
            <v/>
          </cell>
          <cell r="R285" t="str">
            <v/>
          </cell>
          <cell r="S285" t="str">
            <v/>
          </cell>
          <cell r="T285" t="str">
            <v/>
          </cell>
          <cell r="U285" t="str">
            <v/>
          </cell>
          <cell r="V285">
            <v>1</v>
          </cell>
        </row>
        <row r="286">
          <cell r="C286" t="str">
            <v/>
          </cell>
          <cell r="D286" t="str">
            <v/>
          </cell>
          <cell r="E286" t="str">
            <v/>
          </cell>
          <cell r="F286" t="str">
            <v/>
          </cell>
          <cell r="G286" t="str">
            <v/>
          </cell>
          <cell r="H286" t="str">
            <v/>
          </cell>
          <cell r="I286" t="str">
            <v/>
          </cell>
          <cell r="J286" t="str">
            <v/>
          </cell>
          <cell r="K286" t="str">
            <v/>
          </cell>
          <cell r="L286" t="str">
            <v/>
          </cell>
          <cell r="M286" t="str">
            <v/>
          </cell>
          <cell r="N286" t="str">
            <v/>
          </cell>
          <cell r="O286" t="str">
            <v/>
          </cell>
          <cell r="P286" t="str">
            <v/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  <cell r="V286">
            <v>1</v>
          </cell>
        </row>
        <row r="287">
          <cell r="C287" t="str">
            <v/>
          </cell>
          <cell r="D287" t="str">
            <v/>
          </cell>
          <cell r="E287" t="str">
            <v/>
          </cell>
          <cell r="F287" t="str">
            <v/>
          </cell>
          <cell r="G287" t="str">
            <v/>
          </cell>
          <cell r="H287" t="str">
            <v/>
          </cell>
          <cell r="I287" t="str">
            <v/>
          </cell>
          <cell r="J287" t="str">
            <v/>
          </cell>
          <cell r="K287" t="str">
            <v/>
          </cell>
          <cell r="L287" t="str">
            <v/>
          </cell>
          <cell r="M287" t="str">
            <v/>
          </cell>
          <cell r="N287" t="str">
            <v/>
          </cell>
          <cell r="O287" t="str">
            <v/>
          </cell>
          <cell r="P287" t="str">
            <v/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/>
          </cell>
          <cell r="V287">
            <v>1</v>
          </cell>
        </row>
        <row r="288">
          <cell r="C288" t="str">
            <v/>
          </cell>
          <cell r="D288" t="str">
            <v/>
          </cell>
          <cell r="E288" t="str">
            <v/>
          </cell>
          <cell r="F288" t="str">
            <v/>
          </cell>
          <cell r="G288" t="str">
            <v/>
          </cell>
          <cell r="H288" t="str">
            <v/>
          </cell>
          <cell r="I288" t="str">
            <v/>
          </cell>
          <cell r="J288" t="str">
            <v/>
          </cell>
          <cell r="K288" t="str">
            <v/>
          </cell>
          <cell r="L288" t="str">
            <v/>
          </cell>
          <cell r="M288" t="str">
            <v/>
          </cell>
          <cell r="N288" t="str">
            <v/>
          </cell>
          <cell r="O288" t="str">
            <v/>
          </cell>
          <cell r="P288" t="str">
            <v/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  <cell r="V288">
            <v>1</v>
          </cell>
        </row>
        <row r="289">
          <cell r="C289" t="str">
            <v/>
          </cell>
          <cell r="D289" t="str">
            <v/>
          </cell>
          <cell r="E289" t="str">
            <v/>
          </cell>
          <cell r="F289" t="str">
            <v/>
          </cell>
          <cell r="G289" t="str">
            <v/>
          </cell>
          <cell r="H289" t="str">
            <v/>
          </cell>
          <cell r="I289" t="str">
            <v/>
          </cell>
          <cell r="J289" t="str">
            <v/>
          </cell>
          <cell r="K289" t="str">
            <v/>
          </cell>
          <cell r="L289" t="str">
            <v/>
          </cell>
          <cell r="M289" t="str">
            <v/>
          </cell>
          <cell r="N289" t="str">
            <v/>
          </cell>
          <cell r="O289" t="str">
            <v/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/>
          </cell>
          <cell r="V289">
            <v>1</v>
          </cell>
        </row>
        <row r="290">
          <cell r="C290" t="str">
            <v/>
          </cell>
          <cell r="D290" t="str">
            <v/>
          </cell>
          <cell r="E290" t="str">
            <v/>
          </cell>
          <cell r="F290" t="str">
            <v/>
          </cell>
          <cell r="G290" t="str">
            <v/>
          </cell>
          <cell r="H290" t="str">
            <v/>
          </cell>
          <cell r="I290" t="str">
            <v/>
          </cell>
          <cell r="J290" t="str">
            <v/>
          </cell>
          <cell r="K290" t="str">
            <v/>
          </cell>
          <cell r="L290" t="str">
            <v/>
          </cell>
          <cell r="M290" t="str">
            <v/>
          </cell>
          <cell r="N290" t="str">
            <v/>
          </cell>
          <cell r="O290" t="str">
            <v/>
          </cell>
          <cell r="P290" t="str">
            <v/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/>
          </cell>
          <cell r="V290">
            <v>1</v>
          </cell>
        </row>
        <row r="291">
          <cell r="C291" t="str">
            <v/>
          </cell>
          <cell r="D291" t="str">
            <v/>
          </cell>
          <cell r="E291" t="str">
            <v/>
          </cell>
          <cell r="F291" t="str">
            <v/>
          </cell>
          <cell r="G291" t="str">
            <v/>
          </cell>
          <cell r="H291" t="str">
            <v/>
          </cell>
          <cell r="I291" t="str">
            <v/>
          </cell>
          <cell r="J291" t="str">
            <v/>
          </cell>
          <cell r="K291" t="str">
            <v/>
          </cell>
          <cell r="L291" t="str">
            <v/>
          </cell>
          <cell r="M291" t="str">
            <v/>
          </cell>
          <cell r="N291" t="str">
            <v/>
          </cell>
          <cell r="O291" t="str">
            <v/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V291">
            <v>1</v>
          </cell>
        </row>
        <row r="292">
          <cell r="C292" t="str">
            <v/>
          </cell>
          <cell r="D292" t="str">
            <v/>
          </cell>
          <cell r="E292" t="str">
            <v/>
          </cell>
          <cell r="F292" t="str">
            <v/>
          </cell>
          <cell r="G292" t="str">
            <v/>
          </cell>
          <cell r="H292" t="str">
            <v/>
          </cell>
          <cell r="I292" t="str">
            <v/>
          </cell>
          <cell r="J292" t="str">
            <v/>
          </cell>
          <cell r="K292" t="str">
            <v/>
          </cell>
          <cell r="L292" t="str">
            <v/>
          </cell>
          <cell r="M292" t="str">
            <v/>
          </cell>
          <cell r="N292" t="str">
            <v/>
          </cell>
          <cell r="O292" t="str">
            <v/>
          </cell>
          <cell r="P292" t="str">
            <v/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/>
          </cell>
          <cell r="V292">
            <v>1</v>
          </cell>
        </row>
        <row r="293">
          <cell r="C293" t="str">
            <v/>
          </cell>
          <cell r="D293" t="str">
            <v/>
          </cell>
          <cell r="E293" t="str">
            <v/>
          </cell>
          <cell r="F293" t="str">
            <v/>
          </cell>
          <cell r="G293" t="str">
            <v/>
          </cell>
          <cell r="H293" t="str">
            <v/>
          </cell>
          <cell r="I293" t="str">
            <v/>
          </cell>
          <cell r="J293" t="str">
            <v/>
          </cell>
          <cell r="K293" t="str">
            <v/>
          </cell>
          <cell r="L293" t="str">
            <v/>
          </cell>
          <cell r="M293" t="str">
            <v/>
          </cell>
          <cell r="N293" t="str">
            <v/>
          </cell>
          <cell r="O293" t="str">
            <v/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V293">
            <v>1</v>
          </cell>
        </row>
        <row r="294">
          <cell r="C294" t="str">
            <v/>
          </cell>
          <cell r="D294" t="str">
            <v/>
          </cell>
          <cell r="E294" t="str">
            <v/>
          </cell>
          <cell r="F294" t="str">
            <v/>
          </cell>
          <cell r="G294" t="str">
            <v/>
          </cell>
          <cell r="H294" t="str">
            <v/>
          </cell>
          <cell r="I294" t="str">
            <v/>
          </cell>
          <cell r="J294" t="str">
            <v/>
          </cell>
          <cell r="K294" t="str">
            <v/>
          </cell>
          <cell r="L294" t="str">
            <v/>
          </cell>
          <cell r="M294" t="str">
            <v/>
          </cell>
          <cell r="N294" t="str">
            <v/>
          </cell>
          <cell r="O294" t="str">
            <v/>
          </cell>
          <cell r="P294" t="str">
            <v/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/>
          </cell>
          <cell r="V294">
            <v>1</v>
          </cell>
        </row>
        <row r="295">
          <cell r="C295" t="str">
            <v/>
          </cell>
          <cell r="D295" t="str">
            <v/>
          </cell>
          <cell r="E295" t="str">
            <v/>
          </cell>
          <cell r="F295" t="str">
            <v/>
          </cell>
          <cell r="G295" t="str">
            <v/>
          </cell>
          <cell r="H295" t="str">
            <v/>
          </cell>
          <cell r="I295" t="str">
            <v/>
          </cell>
          <cell r="J295" t="str">
            <v/>
          </cell>
          <cell r="K295" t="str">
            <v/>
          </cell>
          <cell r="L295" t="str">
            <v/>
          </cell>
          <cell r="M295" t="str">
            <v/>
          </cell>
          <cell r="N295" t="str">
            <v/>
          </cell>
          <cell r="O295" t="str">
            <v/>
          </cell>
          <cell r="P295" t="str">
            <v/>
          </cell>
          <cell r="Q295" t="str">
            <v/>
          </cell>
          <cell r="R295" t="str">
            <v/>
          </cell>
          <cell r="S295" t="str">
            <v/>
          </cell>
          <cell r="T295" t="str">
            <v/>
          </cell>
          <cell r="U295" t="str">
            <v/>
          </cell>
          <cell r="V295">
            <v>1</v>
          </cell>
        </row>
        <row r="296">
          <cell r="C296" t="str">
            <v/>
          </cell>
          <cell r="D296" t="str">
            <v/>
          </cell>
          <cell r="E296" t="str">
            <v/>
          </cell>
          <cell r="F296" t="str">
            <v/>
          </cell>
          <cell r="G296" t="str">
            <v/>
          </cell>
          <cell r="H296" t="str">
            <v/>
          </cell>
          <cell r="I296" t="str">
            <v/>
          </cell>
          <cell r="J296" t="str">
            <v/>
          </cell>
          <cell r="K296" t="str">
            <v/>
          </cell>
          <cell r="L296" t="str">
            <v/>
          </cell>
          <cell r="M296" t="str">
            <v/>
          </cell>
          <cell r="N296" t="str">
            <v/>
          </cell>
          <cell r="O296" t="str">
            <v/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/>
          </cell>
          <cell r="V296">
            <v>1</v>
          </cell>
        </row>
        <row r="297">
          <cell r="C297" t="str">
            <v/>
          </cell>
          <cell r="D297" t="str">
            <v/>
          </cell>
          <cell r="E297" t="str">
            <v/>
          </cell>
          <cell r="F297" t="str">
            <v/>
          </cell>
          <cell r="G297" t="str">
            <v/>
          </cell>
          <cell r="H297" t="str">
            <v/>
          </cell>
          <cell r="I297" t="str">
            <v/>
          </cell>
          <cell r="J297" t="str">
            <v/>
          </cell>
          <cell r="K297" t="str">
            <v/>
          </cell>
          <cell r="L297" t="str">
            <v/>
          </cell>
          <cell r="M297" t="str">
            <v/>
          </cell>
          <cell r="N297" t="str">
            <v/>
          </cell>
          <cell r="O297" t="str">
            <v/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V297">
            <v>1</v>
          </cell>
        </row>
        <row r="298">
          <cell r="C298" t="str">
            <v/>
          </cell>
          <cell r="D298" t="str">
            <v/>
          </cell>
          <cell r="E298" t="str">
            <v/>
          </cell>
          <cell r="F298" t="str">
            <v/>
          </cell>
          <cell r="G298" t="str">
            <v/>
          </cell>
          <cell r="H298" t="str">
            <v/>
          </cell>
          <cell r="I298" t="str">
            <v/>
          </cell>
          <cell r="J298" t="str">
            <v/>
          </cell>
          <cell r="K298" t="str">
            <v/>
          </cell>
          <cell r="L298" t="str">
            <v/>
          </cell>
          <cell r="M298" t="str">
            <v/>
          </cell>
          <cell r="N298" t="str">
            <v/>
          </cell>
          <cell r="O298" t="str">
            <v/>
          </cell>
          <cell r="P298" t="str">
            <v/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/>
          </cell>
          <cell r="V298">
            <v>1</v>
          </cell>
        </row>
        <row r="299">
          <cell r="C299" t="str">
            <v/>
          </cell>
          <cell r="D299" t="str">
            <v/>
          </cell>
          <cell r="E299" t="str">
            <v/>
          </cell>
          <cell r="F299" t="str">
            <v/>
          </cell>
          <cell r="G299" t="str">
            <v/>
          </cell>
          <cell r="H299" t="str">
            <v/>
          </cell>
          <cell r="I299" t="str">
            <v/>
          </cell>
          <cell r="J299" t="str">
            <v/>
          </cell>
          <cell r="K299" t="str">
            <v/>
          </cell>
          <cell r="L299" t="str">
            <v/>
          </cell>
          <cell r="M299" t="str">
            <v/>
          </cell>
          <cell r="N299" t="str">
            <v/>
          </cell>
          <cell r="O299" t="str">
            <v/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>
            <v>1</v>
          </cell>
        </row>
        <row r="300">
          <cell r="C300" t="str">
            <v/>
          </cell>
          <cell r="D300" t="str">
            <v/>
          </cell>
          <cell r="E300" t="str">
            <v/>
          </cell>
          <cell r="F300" t="str">
            <v/>
          </cell>
          <cell r="G300" t="str">
            <v/>
          </cell>
          <cell r="H300" t="str">
            <v/>
          </cell>
          <cell r="I300" t="str">
            <v/>
          </cell>
          <cell r="J300" t="str">
            <v/>
          </cell>
          <cell r="K300" t="str">
            <v/>
          </cell>
          <cell r="L300" t="str">
            <v/>
          </cell>
          <cell r="M300" t="str">
            <v/>
          </cell>
          <cell r="N300" t="str">
            <v/>
          </cell>
          <cell r="O300" t="str">
            <v/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/>
          </cell>
          <cell r="V300">
            <v>1</v>
          </cell>
        </row>
        <row r="301">
          <cell r="C301" t="str">
            <v/>
          </cell>
          <cell r="D301" t="str">
            <v/>
          </cell>
          <cell r="E301" t="str">
            <v/>
          </cell>
          <cell r="F301" t="str">
            <v/>
          </cell>
          <cell r="G301" t="str">
            <v/>
          </cell>
          <cell r="H301" t="str">
            <v/>
          </cell>
          <cell r="I301" t="str">
            <v/>
          </cell>
          <cell r="J301" t="str">
            <v/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  <cell r="P301" t="str">
            <v/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/>
          </cell>
          <cell r="V301">
            <v>1</v>
          </cell>
        </row>
        <row r="302">
          <cell r="C302" t="str">
            <v/>
          </cell>
          <cell r="D302" t="str">
            <v/>
          </cell>
          <cell r="E302" t="str">
            <v/>
          </cell>
          <cell r="F302" t="str">
            <v/>
          </cell>
          <cell r="G302" t="str">
            <v/>
          </cell>
          <cell r="H302" t="str">
            <v/>
          </cell>
          <cell r="I302" t="str">
            <v/>
          </cell>
          <cell r="J302" t="str">
            <v/>
          </cell>
          <cell r="K302" t="str">
            <v/>
          </cell>
          <cell r="L302" t="str">
            <v/>
          </cell>
          <cell r="M302" t="str">
            <v/>
          </cell>
          <cell r="N302" t="str">
            <v/>
          </cell>
          <cell r="O302" t="str">
            <v/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  <cell r="V302">
            <v>1</v>
          </cell>
        </row>
        <row r="303">
          <cell r="C303" t="str">
            <v/>
          </cell>
          <cell r="D303" t="str">
            <v/>
          </cell>
          <cell r="E303" t="str">
            <v/>
          </cell>
          <cell r="F303" t="str">
            <v/>
          </cell>
          <cell r="G303" t="str">
            <v/>
          </cell>
          <cell r="H303" t="str">
            <v/>
          </cell>
          <cell r="I303" t="str">
            <v/>
          </cell>
          <cell r="J303" t="str">
            <v/>
          </cell>
          <cell r="K303" t="str">
            <v/>
          </cell>
          <cell r="L303" t="str">
            <v/>
          </cell>
          <cell r="M303" t="str">
            <v/>
          </cell>
          <cell r="N303" t="str">
            <v/>
          </cell>
          <cell r="O303" t="str">
            <v/>
          </cell>
          <cell r="P303" t="str">
            <v/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 t="str">
            <v/>
          </cell>
          <cell r="V303">
            <v>1</v>
          </cell>
        </row>
        <row r="304">
          <cell r="C304" t="str">
            <v/>
          </cell>
          <cell r="D304" t="str">
            <v/>
          </cell>
          <cell r="E304" t="str">
            <v/>
          </cell>
          <cell r="F304" t="str">
            <v/>
          </cell>
          <cell r="G304" t="str">
            <v/>
          </cell>
          <cell r="H304" t="str">
            <v/>
          </cell>
          <cell r="I304" t="str">
            <v/>
          </cell>
          <cell r="J304" t="str">
            <v/>
          </cell>
          <cell r="K304" t="str">
            <v/>
          </cell>
          <cell r="L304" t="str">
            <v/>
          </cell>
          <cell r="M304" t="str">
            <v/>
          </cell>
          <cell r="N304" t="str">
            <v/>
          </cell>
          <cell r="O304" t="str">
            <v/>
          </cell>
          <cell r="P304" t="str">
            <v/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  <cell r="V304">
            <v>1</v>
          </cell>
        </row>
        <row r="305">
          <cell r="C305" t="str">
            <v/>
          </cell>
          <cell r="D305" t="str">
            <v/>
          </cell>
          <cell r="E305" t="str">
            <v/>
          </cell>
          <cell r="F305" t="str">
            <v/>
          </cell>
          <cell r="G305" t="str">
            <v/>
          </cell>
          <cell r="H305" t="str">
            <v/>
          </cell>
          <cell r="I305" t="str">
            <v/>
          </cell>
          <cell r="J305" t="str">
            <v/>
          </cell>
          <cell r="K305" t="str">
            <v/>
          </cell>
          <cell r="L305" t="str">
            <v/>
          </cell>
          <cell r="M305" t="str">
            <v/>
          </cell>
          <cell r="N305" t="str">
            <v/>
          </cell>
          <cell r="O305" t="str">
            <v/>
          </cell>
          <cell r="P305" t="str">
            <v/>
          </cell>
          <cell r="Q305" t="str">
            <v/>
          </cell>
          <cell r="R305" t="str">
            <v/>
          </cell>
          <cell r="S305" t="str">
            <v/>
          </cell>
          <cell r="T305" t="str">
            <v/>
          </cell>
          <cell r="U305" t="str">
            <v/>
          </cell>
          <cell r="V305">
            <v>1</v>
          </cell>
        </row>
        <row r="306">
          <cell r="C306" t="str">
            <v/>
          </cell>
          <cell r="D306" t="str">
            <v/>
          </cell>
          <cell r="E306" t="str">
            <v/>
          </cell>
          <cell r="F306" t="str">
            <v/>
          </cell>
          <cell r="G306" t="str">
            <v/>
          </cell>
          <cell r="H306" t="str">
            <v/>
          </cell>
          <cell r="I306" t="str">
            <v/>
          </cell>
          <cell r="J306" t="str">
            <v/>
          </cell>
          <cell r="K306" t="str">
            <v/>
          </cell>
          <cell r="L306" t="str">
            <v/>
          </cell>
          <cell r="M306" t="str">
            <v/>
          </cell>
          <cell r="N306" t="str">
            <v/>
          </cell>
          <cell r="O306" t="str">
            <v/>
          </cell>
          <cell r="P306" t="str">
            <v/>
          </cell>
          <cell r="Q306" t="str">
            <v/>
          </cell>
          <cell r="R306" t="str">
            <v/>
          </cell>
          <cell r="S306" t="str">
            <v/>
          </cell>
          <cell r="T306" t="str">
            <v/>
          </cell>
          <cell r="U306" t="str">
            <v/>
          </cell>
          <cell r="V306">
            <v>1</v>
          </cell>
        </row>
        <row r="307">
          <cell r="C307" t="str">
            <v>x205a</v>
          </cell>
          <cell r="D307" t="str">
            <v>PL</v>
          </cell>
          <cell r="E307">
            <v>1</v>
          </cell>
          <cell r="F307" t="str">
            <v>x</v>
          </cell>
          <cell r="G307">
            <v>11.5</v>
          </cell>
          <cell r="H307" t="str">
            <v/>
          </cell>
          <cell r="I307" t="str">
            <v/>
          </cell>
          <cell r="J307">
            <v>6</v>
          </cell>
          <cell r="K307">
            <v>2.0625</v>
          </cell>
          <cell r="L307" t="str">
            <v>A709</v>
          </cell>
          <cell r="M307" t="str">
            <v>50W</v>
          </cell>
          <cell r="N307" t="str">
            <v>T</v>
          </cell>
          <cell r="O307" t="str">
            <v/>
          </cell>
          <cell r="P307" t="str">
            <v/>
          </cell>
          <cell r="Q307" t="str">
            <v>07001</v>
          </cell>
          <cell r="R307">
            <v>241.51746956285152</v>
          </cell>
          <cell r="S307">
            <v>39.131944435499996</v>
          </cell>
          <cell r="T307" t="str">
            <v/>
          </cell>
          <cell r="U307" t="str">
            <v/>
          </cell>
          <cell r="V307">
            <v>1</v>
          </cell>
        </row>
        <row r="308">
          <cell r="C308" t="str">
            <v>x205b</v>
          </cell>
          <cell r="D308" t="str">
            <v>PL</v>
          </cell>
          <cell r="E308">
            <v>1</v>
          </cell>
          <cell r="F308" t="str">
            <v>x</v>
          </cell>
          <cell r="G308">
            <v>11.5</v>
          </cell>
          <cell r="H308" t="str">
            <v/>
          </cell>
          <cell r="I308" t="str">
            <v/>
          </cell>
          <cell r="J308">
            <v>6</v>
          </cell>
          <cell r="K308">
            <v>2.0625</v>
          </cell>
          <cell r="L308" t="str">
            <v>A709</v>
          </cell>
          <cell r="M308" t="str">
            <v>50W</v>
          </cell>
          <cell r="N308" t="str">
            <v>T</v>
          </cell>
          <cell r="O308" t="str">
            <v/>
          </cell>
          <cell r="P308" t="str">
            <v/>
          </cell>
          <cell r="Q308" t="str">
            <v>07001</v>
          </cell>
          <cell r="R308">
            <v>241.51746956285152</v>
          </cell>
          <cell r="S308">
            <v>39.131944435499996</v>
          </cell>
          <cell r="T308" t="str">
            <v/>
          </cell>
          <cell r="U308" t="str">
            <v/>
          </cell>
          <cell r="V308">
            <v>1</v>
          </cell>
        </row>
        <row r="309">
          <cell r="C309" t="str">
            <v>x205c</v>
          </cell>
          <cell r="D309" t="str">
            <v>PL</v>
          </cell>
          <cell r="E309">
            <v>0.75</v>
          </cell>
          <cell r="F309" t="str">
            <v>x</v>
          </cell>
          <cell r="G309">
            <v>7.5</v>
          </cell>
          <cell r="H309" t="str">
            <v/>
          </cell>
          <cell r="I309" t="str">
            <v/>
          </cell>
          <cell r="J309">
            <v>6</v>
          </cell>
          <cell r="K309">
            <v>2.0625</v>
          </cell>
          <cell r="L309" t="str">
            <v>A709</v>
          </cell>
          <cell r="M309" t="str">
            <v>50W</v>
          </cell>
          <cell r="N309" t="str">
            <v>T</v>
          </cell>
          <cell r="O309" t="str">
            <v/>
          </cell>
          <cell r="P309" t="str">
            <v/>
          </cell>
          <cell r="Q309" t="str">
            <v>07004</v>
          </cell>
          <cell r="R309">
            <v>118.13354489487304</v>
          </cell>
          <cell r="S309">
            <v>19.140624995625</v>
          </cell>
          <cell r="T309" t="str">
            <v/>
          </cell>
          <cell r="U309" t="str">
            <v/>
          </cell>
          <cell r="V309">
            <v>1</v>
          </cell>
        </row>
        <row r="310">
          <cell r="C310" t="str">
            <v>x205d</v>
          </cell>
          <cell r="D310" t="str">
            <v>PL</v>
          </cell>
          <cell r="E310">
            <v>1</v>
          </cell>
          <cell r="F310" t="str">
            <v>x</v>
          </cell>
          <cell r="G310">
            <v>11.5</v>
          </cell>
          <cell r="H310" t="str">
            <v/>
          </cell>
          <cell r="I310" t="str">
            <v/>
          </cell>
          <cell r="J310">
            <v>6</v>
          </cell>
          <cell r="K310">
            <v>2.0000000000000036</v>
          </cell>
          <cell r="L310" t="str">
            <v>A709</v>
          </cell>
          <cell r="M310" t="str">
            <v>50W</v>
          </cell>
          <cell r="N310" t="str">
            <v>T</v>
          </cell>
          <cell r="O310" t="str">
            <v/>
          </cell>
          <cell r="P310" t="str">
            <v/>
          </cell>
          <cell r="Q310" t="str">
            <v>07002</v>
          </cell>
          <cell r="R310">
            <v>241.31365735224998</v>
          </cell>
          <cell r="S310">
            <v>39.131944435499996</v>
          </cell>
          <cell r="T310" t="str">
            <v/>
          </cell>
          <cell r="U310" t="str">
            <v/>
          </cell>
          <cell r="V310">
            <v>1</v>
          </cell>
        </row>
        <row r="311">
          <cell r="C311" t="str">
            <v>x205f</v>
          </cell>
          <cell r="D311" t="str">
            <v>PL</v>
          </cell>
          <cell r="E311">
            <v>1</v>
          </cell>
          <cell r="F311" t="str">
            <v>x</v>
          </cell>
          <cell r="G311">
            <v>11.5</v>
          </cell>
          <cell r="H311" t="str">
            <v/>
          </cell>
          <cell r="I311" t="str">
            <v/>
          </cell>
          <cell r="J311">
            <v>6</v>
          </cell>
          <cell r="K311">
            <v>2.0625</v>
          </cell>
          <cell r="L311" t="str">
            <v>A709</v>
          </cell>
          <cell r="M311" t="str">
            <v>50W</v>
          </cell>
          <cell r="N311" t="str">
            <v>T</v>
          </cell>
          <cell r="O311" t="str">
            <v/>
          </cell>
          <cell r="P311" t="str">
            <v/>
          </cell>
          <cell r="Q311" t="str">
            <v>07002</v>
          </cell>
          <cell r="R311">
            <v>241.51746956285152</v>
          </cell>
          <cell r="S311">
            <v>39.131944435499996</v>
          </cell>
          <cell r="T311" t="str">
            <v/>
          </cell>
          <cell r="U311" t="str">
            <v/>
          </cell>
          <cell r="V311">
            <v>1</v>
          </cell>
        </row>
        <row r="312">
          <cell r="C312" t="str">
            <v>x205g</v>
          </cell>
          <cell r="D312" t="str">
            <v>PL</v>
          </cell>
          <cell r="E312">
            <v>1</v>
          </cell>
          <cell r="F312" t="str">
            <v>x</v>
          </cell>
          <cell r="G312">
            <v>11.5</v>
          </cell>
          <cell r="H312" t="str">
            <v/>
          </cell>
          <cell r="I312" t="str">
            <v/>
          </cell>
          <cell r="J312">
            <v>6</v>
          </cell>
          <cell r="K312">
            <v>2.0625</v>
          </cell>
          <cell r="L312" t="str">
            <v>A709</v>
          </cell>
          <cell r="M312" t="str">
            <v>50W</v>
          </cell>
          <cell r="N312" t="str">
            <v>T</v>
          </cell>
          <cell r="O312" t="str">
            <v/>
          </cell>
          <cell r="P312" t="str">
            <v/>
          </cell>
          <cell r="Q312" t="str">
            <v>07002</v>
          </cell>
          <cell r="R312">
            <v>241.51746956285152</v>
          </cell>
          <cell r="S312">
            <v>39.131944435499996</v>
          </cell>
          <cell r="T312" t="str">
            <v/>
          </cell>
          <cell r="U312" t="str">
            <v/>
          </cell>
          <cell r="V312">
            <v>1</v>
          </cell>
        </row>
        <row r="313">
          <cell r="C313" t="str">
            <v/>
          </cell>
          <cell r="D313" t="str">
            <v/>
          </cell>
          <cell r="E313" t="str">
            <v/>
          </cell>
          <cell r="F313" t="str">
            <v/>
          </cell>
          <cell r="G313" t="str">
            <v/>
          </cell>
          <cell r="H313" t="str">
            <v/>
          </cell>
          <cell r="I313" t="str">
            <v/>
          </cell>
          <cell r="J313" t="str">
            <v/>
          </cell>
          <cell r="K313" t="str">
            <v/>
          </cell>
          <cell r="L313" t="str">
            <v/>
          </cell>
          <cell r="M313" t="str">
            <v/>
          </cell>
          <cell r="N313" t="str">
            <v/>
          </cell>
          <cell r="O313" t="str">
            <v/>
          </cell>
          <cell r="P313" t="str">
            <v/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/>
          </cell>
          <cell r="V313">
            <v>1</v>
          </cell>
        </row>
        <row r="314">
          <cell r="C314" t="str">
            <v/>
          </cell>
          <cell r="D314" t="str">
            <v/>
          </cell>
          <cell r="E314" t="str">
            <v/>
          </cell>
          <cell r="F314" t="str">
            <v/>
          </cell>
          <cell r="G314" t="str">
            <v/>
          </cell>
          <cell r="H314" t="str">
            <v/>
          </cell>
          <cell r="I314" t="str">
            <v/>
          </cell>
          <cell r="J314" t="str">
            <v/>
          </cell>
          <cell r="K314" t="str">
            <v/>
          </cell>
          <cell r="L314" t="str">
            <v/>
          </cell>
          <cell r="M314" t="str">
            <v/>
          </cell>
          <cell r="N314" t="str">
            <v/>
          </cell>
          <cell r="O314" t="str">
            <v/>
          </cell>
          <cell r="P314" t="str">
            <v/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V314">
            <v>1</v>
          </cell>
        </row>
        <row r="315">
          <cell r="C315" t="str">
            <v/>
          </cell>
          <cell r="D315" t="str">
            <v/>
          </cell>
          <cell r="E315" t="str">
            <v/>
          </cell>
          <cell r="F315" t="str">
            <v/>
          </cell>
          <cell r="G315" t="str">
            <v/>
          </cell>
          <cell r="H315" t="str">
            <v/>
          </cell>
          <cell r="I315" t="str">
            <v/>
          </cell>
          <cell r="J315" t="str">
            <v/>
          </cell>
          <cell r="K315" t="str">
            <v/>
          </cell>
          <cell r="L315" t="str">
            <v/>
          </cell>
          <cell r="M315" t="str">
            <v/>
          </cell>
          <cell r="N315" t="str">
            <v/>
          </cell>
          <cell r="O315" t="str">
            <v/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/>
          </cell>
          <cell r="V315">
            <v>1</v>
          </cell>
        </row>
        <row r="316">
          <cell r="C316" t="str">
            <v/>
          </cell>
          <cell r="D316" t="str">
            <v/>
          </cell>
          <cell r="E316" t="str">
            <v/>
          </cell>
          <cell r="F316" t="str">
            <v/>
          </cell>
          <cell r="G316" t="str">
            <v/>
          </cell>
          <cell r="H316" t="str">
            <v/>
          </cell>
          <cell r="I316" t="str">
            <v/>
          </cell>
          <cell r="J316" t="str">
            <v/>
          </cell>
          <cell r="K316" t="str">
            <v/>
          </cell>
          <cell r="L316" t="str">
            <v/>
          </cell>
          <cell r="M316" t="str">
            <v/>
          </cell>
          <cell r="N316" t="str">
            <v/>
          </cell>
          <cell r="O316" t="str">
            <v/>
          </cell>
          <cell r="P316" t="str">
            <v/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/>
          </cell>
          <cell r="V316">
            <v>1</v>
          </cell>
        </row>
        <row r="317">
          <cell r="C317" t="str">
            <v/>
          </cell>
          <cell r="D317" t="str">
            <v/>
          </cell>
          <cell r="E317" t="str">
            <v/>
          </cell>
          <cell r="F317" t="str">
            <v/>
          </cell>
          <cell r="G317" t="str">
            <v/>
          </cell>
          <cell r="H317" t="str">
            <v/>
          </cell>
          <cell r="I317" t="str">
            <v/>
          </cell>
          <cell r="J317" t="str">
            <v/>
          </cell>
          <cell r="K317" t="str">
            <v/>
          </cell>
          <cell r="L317" t="str">
            <v/>
          </cell>
          <cell r="M317" t="str">
            <v/>
          </cell>
          <cell r="N317" t="str">
            <v/>
          </cell>
          <cell r="O317" t="str">
            <v/>
          </cell>
          <cell r="P317" t="str">
            <v/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/>
          </cell>
          <cell r="V317">
            <v>1</v>
          </cell>
        </row>
        <row r="318">
          <cell r="C318" t="str">
            <v/>
          </cell>
          <cell r="D318" t="str">
            <v/>
          </cell>
          <cell r="E318" t="str">
            <v/>
          </cell>
          <cell r="F318" t="str">
            <v/>
          </cell>
          <cell r="G318" t="str">
            <v/>
          </cell>
          <cell r="H318" t="str">
            <v/>
          </cell>
          <cell r="I318" t="str">
            <v/>
          </cell>
          <cell r="J318" t="str">
            <v/>
          </cell>
          <cell r="K318" t="str">
            <v/>
          </cell>
          <cell r="L318" t="str">
            <v/>
          </cell>
          <cell r="M318" t="str">
            <v/>
          </cell>
          <cell r="N318" t="str">
            <v/>
          </cell>
          <cell r="O318" t="str">
            <v/>
          </cell>
          <cell r="P318" t="str">
            <v/>
          </cell>
          <cell r="Q318" t="str">
            <v/>
          </cell>
          <cell r="R318" t="str">
            <v/>
          </cell>
          <cell r="S318" t="str">
            <v/>
          </cell>
          <cell r="T318" t="str">
            <v/>
          </cell>
          <cell r="U318" t="str">
            <v/>
          </cell>
          <cell r="V318">
            <v>1</v>
          </cell>
        </row>
        <row r="319">
          <cell r="C319" t="str">
            <v/>
          </cell>
          <cell r="D319" t="str">
            <v/>
          </cell>
          <cell r="E319" t="str">
            <v/>
          </cell>
          <cell r="F319" t="str">
            <v/>
          </cell>
          <cell r="G319" t="str">
            <v/>
          </cell>
          <cell r="H319" t="str">
            <v/>
          </cell>
          <cell r="I319" t="str">
            <v/>
          </cell>
          <cell r="J319" t="str">
            <v/>
          </cell>
          <cell r="K319" t="str">
            <v/>
          </cell>
          <cell r="L319" t="str">
            <v/>
          </cell>
          <cell r="M319" t="str">
            <v/>
          </cell>
          <cell r="N319" t="str">
            <v/>
          </cell>
          <cell r="O319" t="str">
            <v/>
          </cell>
          <cell r="P319" t="str">
            <v/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/>
          </cell>
          <cell r="V319">
            <v>1</v>
          </cell>
        </row>
        <row r="320">
          <cell r="C320" t="str">
            <v/>
          </cell>
          <cell r="D320" t="str">
            <v/>
          </cell>
          <cell r="E320" t="str">
            <v/>
          </cell>
          <cell r="F320" t="str">
            <v/>
          </cell>
          <cell r="G320" t="str">
            <v/>
          </cell>
          <cell r="H320" t="str">
            <v/>
          </cell>
          <cell r="I320" t="str">
            <v/>
          </cell>
          <cell r="J320" t="str">
            <v/>
          </cell>
          <cell r="K320" t="str">
            <v/>
          </cell>
          <cell r="L320" t="str">
            <v/>
          </cell>
          <cell r="M320" t="str">
            <v/>
          </cell>
          <cell r="N320" t="str">
            <v/>
          </cell>
          <cell r="O320" t="str">
            <v/>
          </cell>
          <cell r="P320" t="str">
            <v/>
          </cell>
          <cell r="Q320" t="str">
            <v/>
          </cell>
          <cell r="R320" t="str">
            <v/>
          </cell>
          <cell r="S320" t="str">
            <v/>
          </cell>
          <cell r="T320" t="str">
            <v/>
          </cell>
          <cell r="U320" t="str">
            <v/>
          </cell>
          <cell r="V320">
            <v>1</v>
          </cell>
        </row>
        <row r="321">
          <cell r="C321" t="str">
            <v/>
          </cell>
          <cell r="D321" t="str">
            <v/>
          </cell>
          <cell r="E321" t="str">
            <v/>
          </cell>
          <cell r="F321" t="str">
            <v/>
          </cell>
          <cell r="G321" t="str">
            <v/>
          </cell>
          <cell r="H321" t="str">
            <v/>
          </cell>
          <cell r="I321" t="str">
            <v/>
          </cell>
          <cell r="J321" t="str">
            <v/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  <cell r="P321" t="str">
            <v/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/>
          </cell>
          <cell r="V321">
            <v>1</v>
          </cell>
        </row>
        <row r="322">
          <cell r="C322" t="str">
            <v/>
          </cell>
          <cell r="D322" t="str">
            <v/>
          </cell>
          <cell r="E322" t="str">
            <v/>
          </cell>
          <cell r="F322" t="str">
            <v/>
          </cell>
          <cell r="G322" t="str">
            <v/>
          </cell>
          <cell r="H322" t="str">
            <v/>
          </cell>
          <cell r="I322" t="str">
            <v/>
          </cell>
          <cell r="J322" t="str">
            <v/>
          </cell>
          <cell r="K322" t="str">
            <v/>
          </cell>
          <cell r="L322" t="str">
            <v/>
          </cell>
          <cell r="M322" t="str">
            <v/>
          </cell>
          <cell r="N322" t="str">
            <v/>
          </cell>
          <cell r="O322" t="str">
            <v/>
          </cell>
          <cell r="P322" t="str">
            <v/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  <cell r="V322">
            <v>1</v>
          </cell>
        </row>
        <row r="323">
          <cell r="C323" t="str">
            <v/>
          </cell>
          <cell r="D323" t="str">
            <v/>
          </cell>
          <cell r="E323" t="str">
            <v/>
          </cell>
          <cell r="F323" t="str">
            <v/>
          </cell>
          <cell r="G323" t="str">
            <v/>
          </cell>
          <cell r="H323" t="str">
            <v/>
          </cell>
          <cell r="I323" t="str">
            <v/>
          </cell>
          <cell r="J323" t="str">
            <v/>
          </cell>
          <cell r="K323" t="str">
            <v/>
          </cell>
          <cell r="L323" t="str">
            <v/>
          </cell>
          <cell r="M323" t="str">
            <v/>
          </cell>
          <cell r="N323" t="str">
            <v/>
          </cell>
          <cell r="O323" t="str">
            <v/>
          </cell>
          <cell r="P323" t="str">
            <v/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/>
          </cell>
          <cell r="V323">
            <v>1</v>
          </cell>
        </row>
        <row r="324">
          <cell r="C324" t="str">
            <v/>
          </cell>
          <cell r="D324" t="str">
            <v/>
          </cell>
          <cell r="E324" t="str">
            <v/>
          </cell>
          <cell r="F324" t="str">
            <v/>
          </cell>
          <cell r="G324" t="str">
            <v/>
          </cell>
          <cell r="H324" t="str">
            <v/>
          </cell>
          <cell r="I324" t="str">
            <v/>
          </cell>
          <cell r="J324" t="str">
            <v/>
          </cell>
          <cell r="K324" t="str">
            <v/>
          </cell>
          <cell r="L324" t="str">
            <v/>
          </cell>
          <cell r="M324" t="str">
            <v/>
          </cell>
          <cell r="N324" t="str">
            <v/>
          </cell>
          <cell r="O324" t="str">
            <v/>
          </cell>
          <cell r="P324" t="str">
            <v/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  <cell r="V324">
            <v>1</v>
          </cell>
        </row>
        <row r="325">
          <cell r="C325" t="str">
            <v/>
          </cell>
          <cell r="D325" t="str">
            <v/>
          </cell>
          <cell r="E325" t="str">
            <v/>
          </cell>
          <cell r="F325" t="str">
            <v/>
          </cell>
          <cell r="G325" t="str">
            <v/>
          </cell>
          <cell r="H325" t="str">
            <v/>
          </cell>
          <cell r="I325" t="str">
            <v/>
          </cell>
          <cell r="J325" t="str">
            <v/>
          </cell>
          <cell r="K325" t="str">
            <v/>
          </cell>
          <cell r="L325" t="str">
            <v/>
          </cell>
          <cell r="M325" t="str">
            <v/>
          </cell>
          <cell r="N325" t="str">
            <v/>
          </cell>
          <cell r="O325" t="str">
            <v/>
          </cell>
          <cell r="P325" t="str">
            <v/>
          </cell>
          <cell r="Q325" t="str">
            <v/>
          </cell>
          <cell r="R325" t="str">
            <v/>
          </cell>
          <cell r="S325" t="str">
            <v/>
          </cell>
          <cell r="T325" t="str">
            <v/>
          </cell>
          <cell r="U325" t="str">
            <v/>
          </cell>
          <cell r="V325">
            <v>1</v>
          </cell>
        </row>
        <row r="326">
          <cell r="C326" t="str">
            <v/>
          </cell>
          <cell r="D326" t="str">
            <v/>
          </cell>
          <cell r="E326" t="str">
            <v/>
          </cell>
          <cell r="F326" t="str">
            <v/>
          </cell>
          <cell r="G326" t="str">
            <v/>
          </cell>
          <cell r="H326" t="str">
            <v/>
          </cell>
          <cell r="I326" t="str">
            <v/>
          </cell>
          <cell r="J326" t="str">
            <v/>
          </cell>
          <cell r="K326" t="str">
            <v/>
          </cell>
          <cell r="L326" t="str">
            <v/>
          </cell>
          <cell r="M326" t="str">
            <v/>
          </cell>
          <cell r="N326" t="str">
            <v/>
          </cell>
          <cell r="O326" t="str">
            <v/>
          </cell>
          <cell r="P326" t="str">
            <v/>
          </cell>
          <cell r="Q326" t="str">
            <v/>
          </cell>
          <cell r="R326" t="str">
            <v/>
          </cell>
          <cell r="S326" t="str">
            <v/>
          </cell>
          <cell r="T326" t="str">
            <v/>
          </cell>
          <cell r="U326" t="str">
            <v/>
          </cell>
          <cell r="V326">
            <v>1</v>
          </cell>
        </row>
        <row r="327">
          <cell r="C327" t="str">
            <v/>
          </cell>
          <cell r="D327" t="str">
            <v/>
          </cell>
          <cell r="E327" t="str">
            <v/>
          </cell>
          <cell r="F327" t="str">
            <v/>
          </cell>
          <cell r="G327" t="str">
            <v/>
          </cell>
          <cell r="H327" t="str">
            <v/>
          </cell>
          <cell r="I327" t="str">
            <v/>
          </cell>
          <cell r="J327" t="str">
            <v/>
          </cell>
          <cell r="K327" t="str">
            <v/>
          </cell>
          <cell r="L327" t="str">
            <v/>
          </cell>
          <cell r="M327" t="str">
            <v/>
          </cell>
          <cell r="N327" t="str">
            <v/>
          </cell>
          <cell r="O327" t="str">
            <v/>
          </cell>
          <cell r="P327" t="str">
            <v/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/>
          </cell>
          <cell r="V327">
            <v>1</v>
          </cell>
        </row>
        <row r="328">
          <cell r="C328" t="str">
            <v/>
          </cell>
          <cell r="D328" t="str">
            <v/>
          </cell>
          <cell r="E328" t="str">
            <v/>
          </cell>
          <cell r="F328" t="str">
            <v/>
          </cell>
          <cell r="G328" t="str">
            <v/>
          </cell>
          <cell r="H328" t="str">
            <v/>
          </cell>
          <cell r="I328" t="str">
            <v/>
          </cell>
          <cell r="J328" t="str">
            <v/>
          </cell>
          <cell r="K328" t="str">
            <v/>
          </cell>
          <cell r="L328" t="str">
            <v/>
          </cell>
          <cell r="M328" t="str">
            <v/>
          </cell>
          <cell r="N328" t="str">
            <v/>
          </cell>
          <cell r="O328" t="str">
            <v/>
          </cell>
          <cell r="P328" t="str">
            <v/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/>
          </cell>
          <cell r="V328">
            <v>1</v>
          </cell>
        </row>
        <row r="329">
          <cell r="C329" t="str">
            <v/>
          </cell>
          <cell r="D329" t="str">
            <v/>
          </cell>
          <cell r="E329" t="str">
            <v/>
          </cell>
          <cell r="F329" t="str">
            <v/>
          </cell>
          <cell r="G329" t="str">
            <v/>
          </cell>
          <cell r="H329" t="str">
            <v/>
          </cell>
          <cell r="I329" t="str">
            <v/>
          </cell>
          <cell r="J329" t="str">
            <v/>
          </cell>
          <cell r="K329" t="str">
            <v/>
          </cell>
          <cell r="L329" t="str">
            <v/>
          </cell>
          <cell r="M329" t="str">
            <v/>
          </cell>
          <cell r="N329" t="str">
            <v/>
          </cell>
          <cell r="O329" t="str">
            <v/>
          </cell>
          <cell r="P329" t="str">
            <v/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/>
          </cell>
          <cell r="V329">
            <v>1</v>
          </cell>
        </row>
        <row r="330">
          <cell r="C330" t="str">
            <v/>
          </cell>
          <cell r="D330" t="str">
            <v/>
          </cell>
          <cell r="E330" t="str">
            <v/>
          </cell>
          <cell r="F330" t="str">
            <v/>
          </cell>
          <cell r="G330" t="str">
            <v/>
          </cell>
          <cell r="H330" t="str">
            <v/>
          </cell>
          <cell r="I330" t="str">
            <v/>
          </cell>
          <cell r="J330" t="str">
            <v/>
          </cell>
          <cell r="K330" t="str">
            <v/>
          </cell>
          <cell r="L330" t="str">
            <v/>
          </cell>
          <cell r="M330" t="str">
            <v/>
          </cell>
          <cell r="N330" t="str">
            <v/>
          </cell>
          <cell r="O330" t="str">
            <v/>
          </cell>
          <cell r="P330" t="str">
            <v/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/>
          </cell>
          <cell r="V330">
            <v>1</v>
          </cell>
        </row>
        <row r="331">
          <cell r="C331" t="str">
            <v/>
          </cell>
          <cell r="D331" t="str">
            <v/>
          </cell>
          <cell r="E331" t="str">
            <v/>
          </cell>
          <cell r="F331" t="str">
            <v/>
          </cell>
          <cell r="G331" t="str">
            <v/>
          </cell>
          <cell r="H331" t="str">
            <v/>
          </cell>
          <cell r="I331" t="str">
            <v/>
          </cell>
          <cell r="J331" t="str">
            <v/>
          </cell>
          <cell r="K331" t="str">
            <v/>
          </cell>
          <cell r="L331" t="str">
            <v/>
          </cell>
          <cell r="M331" t="str">
            <v/>
          </cell>
          <cell r="N331" t="str">
            <v/>
          </cell>
          <cell r="O331" t="str">
            <v/>
          </cell>
          <cell r="P331" t="str">
            <v/>
          </cell>
          <cell r="Q331" t="str">
            <v/>
          </cell>
          <cell r="R331" t="str">
            <v/>
          </cell>
          <cell r="S331" t="str">
            <v/>
          </cell>
          <cell r="T331" t="str">
            <v/>
          </cell>
          <cell r="U331" t="str">
            <v/>
          </cell>
          <cell r="V331">
            <v>1</v>
          </cell>
        </row>
        <row r="332">
          <cell r="C332" t="str">
            <v/>
          </cell>
          <cell r="D332" t="str">
            <v/>
          </cell>
          <cell r="E332" t="str">
            <v/>
          </cell>
          <cell r="F332" t="str">
            <v/>
          </cell>
          <cell r="G332" t="str">
            <v/>
          </cell>
          <cell r="H332" t="str">
            <v/>
          </cell>
          <cell r="I332" t="str">
            <v/>
          </cell>
          <cell r="J332" t="str">
            <v/>
          </cell>
          <cell r="K332" t="str">
            <v/>
          </cell>
          <cell r="L332" t="str">
            <v/>
          </cell>
          <cell r="M332" t="str">
            <v/>
          </cell>
          <cell r="N332" t="str">
            <v/>
          </cell>
          <cell r="O332" t="str">
            <v/>
          </cell>
          <cell r="P332" t="str">
            <v/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/>
          </cell>
          <cell r="V332">
            <v>1</v>
          </cell>
        </row>
        <row r="333">
          <cell r="C333" t="str">
            <v/>
          </cell>
          <cell r="D333" t="str">
            <v/>
          </cell>
          <cell r="E333" t="str">
            <v/>
          </cell>
          <cell r="F333" t="str">
            <v/>
          </cell>
          <cell r="G333" t="str">
            <v/>
          </cell>
          <cell r="H333" t="str">
            <v/>
          </cell>
          <cell r="I333" t="str">
            <v/>
          </cell>
          <cell r="J333" t="str">
            <v/>
          </cell>
          <cell r="K333" t="str">
            <v/>
          </cell>
          <cell r="L333" t="str">
            <v/>
          </cell>
          <cell r="M333" t="str">
            <v/>
          </cell>
          <cell r="N333" t="str">
            <v/>
          </cell>
          <cell r="O333" t="str">
            <v/>
          </cell>
          <cell r="P333" t="str">
            <v/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 t="str">
            <v/>
          </cell>
          <cell r="V333">
            <v>1</v>
          </cell>
        </row>
        <row r="334">
          <cell r="C334" t="str">
            <v/>
          </cell>
          <cell r="D334" t="str">
            <v/>
          </cell>
          <cell r="E334" t="str">
            <v/>
          </cell>
          <cell r="F334" t="str">
            <v/>
          </cell>
          <cell r="G334" t="str">
            <v/>
          </cell>
          <cell r="H334" t="str">
            <v/>
          </cell>
          <cell r="I334" t="str">
            <v/>
          </cell>
          <cell r="J334" t="str">
            <v/>
          </cell>
          <cell r="K334" t="str">
            <v/>
          </cell>
          <cell r="L334" t="str">
            <v/>
          </cell>
          <cell r="M334" t="str">
            <v/>
          </cell>
          <cell r="N334" t="str">
            <v/>
          </cell>
          <cell r="O334" t="str">
            <v/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/>
          </cell>
          <cell r="V334">
            <v>1</v>
          </cell>
        </row>
        <row r="335">
          <cell r="C335" t="str">
            <v/>
          </cell>
          <cell r="D335" t="str">
            <v/>
          </cell>
          <cell r="E335" t="str">
            <v/>
          </cell>
          <cell r="F335" t="str">
            <v/>
          </cell>
          <cell r="G335" t="str">
            <v/>
          </cell>
          <cell r="H335" t="str">
            <v/>
          </cell>
          <cell r="I335" t="str">
            <v/>
          </cell>
          <cell r="J335" t="str">
            <v/>
          </cell>
          <cell r="K335" t="str">
            <v/>
          </cell>
          <cell r="L335" t="str">
            <v/>
          </cell>
          <cell r="M335" t="str">
            <v/>
          </cell>
          <cell r="N335" t="str">
            <v/>
          </cell>
          <cell r="O335" t="str">
            <v/>
          </cell>
          <cell r="P335" t="str">
            <v/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  <cell r="V335">
            <v>1</v>
          </cell>
        </row>
        <row r="336">
          <cell r="C336" t="str">
            <v/>
          </cell>
          <cell r="D336" t="str">
            <v/>
          </cell>
          <cell r="E336" t="str">
            <v/>
          </cell>
          <cell r="F336" t="str">
            <v/>
          </cell>
          <cell r="G336" t="str">
            <v/>
          </cell>
          <cell r="H336" t="str">
            <v/>
          </cell>
          <cell r="I336" t="str">
            <v/>
          </cell>
          <cell r="J336" t="str">
            <v/>
          </cell>
          <cell r="K336" t="str">
            <v/>
          </cell>
          <cell r="L336" t="str">
            <v/>
          </cell>
          <cell r="M336" t="str">
            <v/>
          </cell>
          <cell r="N336" t="str">
            <v/>
          </cell>
          <cell r="O336" t="str">
            <v/>
          </cell>
          <cell r="P336" t="str">
            <v/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/>
          </cell>
          <cell r="V336">
            <v>1</v>
          </cell>
        </row>
        <row r="337">
          <cell r="C337" t="str">
            <v/>
          </cell>
          <cell r="D337" t="str">
            <v/>
          </cell>
          <cell r="E337" t="str">
            <v/>
          </cell>
          <cell r="F337" t="str">
            <v/>
          </cell>
          <cell r="G337" t="str">
            <v/>
          </cell>
          <cell r="H337" t="str">
            <v/>
          </cell>
          <cell r="I337" t="str">
            <v/>
          </cell>
          <cell r="J337" t="str">
            <v/>
          </cell>
          <cell r="K337" t="str">
            <v/>
          </cell>
          <cell r="L337" t="str">
            <v/>
          </cell>
          <cell r="M337" t="str">
            <v/>
          </cell>
          <cell r="N337" t="str">
            <v/>
          </cell>
          <cell r="O337" t="str">
            <v/>
          </cell>
          <cell r="P337" t="str">
            <v/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/>
          </cell>
          <cell r="V337">
            <v>1</v>
          </cell>
        </row>
        <row r="338">
          <cell r="C338" t="str">
            <v/>
          </cell>
          <cell r="D338" t="str">
            <v/>
          </cell>
          <cell r="E338" t="str">
            <v/>
          </cell>
          <cell r="F338" t="str">
            <v/>
          </cell>
          <cell r="G338" t="str">
            <v/>
          </cell>
          <cell r="H338" t="str">
            <v/>
          </cell>
          <cell r="I338" t="str">
            <v/>
          </cell>
          <cell r="J338" t="str">
            <v/>
          </cell>
          <cell r="K338" t="str">
            <v/>
          </cell>
          <cell r="L338" t="str">
            <v/>
          </cell>
          <cell r="M338" t="str">
            <v/>
          </cell>
          <cell r="N338" t="str">
            <v/>
          </cell>
          <cell r="O338" t="str">
            <v/>
          </cell>
          <cell r="P338" t="str">
            <v/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  <cell r="V338">
            <v>1</v>
          </cell>
        </row>
        <row r="339">
          <cell r="C339" t="str">
            <v/>
          </cell>
          <cell r="D339" t="str">
            <v/>
          </cell>
          <cell r="E339" t="str">
            <v/>
          </cell>
          <cell r="F339" t="str">
            <v/>
          </cell>
          <cell r="G339" t="str">
            <v/>
          </cell>
          <cell r="H339" t="str">
            <v/>
          </cell>
          <cell r="I339" t="str">
            <v/>
          </cell>
          <cell r="J339" t="str">
            <v/>
          </cell>
          <cell r="K339" t="str">
            <v/>
          </cell>
          <cell r="L339" t="str">
            <v/>
          </cell>
          <cell r="M339" t="str">
            <v/>
          </cell>
          <cell r="N339" t="str">
            <v/>
          </cell>
          <cell r="O339" t="str">
            <v/>
          </cell>
          <cell r="P339" t="str">
            <v/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/>
          </cell>
          <cell r="V339">
            <v>1</v>
          </cell>
        </row>
        <row r="340">
          <cell r="C340" t="str">
            <v/>
          </cell>
          <cell r="D340" t="str">
            <v/>
          </cell>
          <cell r="E340" t="str">
            <v/>
          </cell>
          <cell r="F340" t="str">
            <v/>
          </cell>
          <cell r="G340" t="str">
            <v/>
          </cell>
          <cell r="H340" t="str">
            <v/>
          </cell>
          <cell r="I340" t="str">
            <v/>
          </cell>
          <cell r="J340" t="str">
            <v/>
          </cell>
          <cell r="K340" t="str">
            <v/>
          </cell>
          <cell r="L340" t="str">
            <v/>
          </cell>
          <cell r="M340" t="str">
            <v/>
          </cell>
          <cell r="N340" t="str">
            <v/>
          </cell>
          <cell r="O340" t="str">
            <v/>
          </cell>
          <cell r="P340" t="str">
            <v/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  <cell r="V340">
            <v>1</v>
          </cell>
        </row>
        <row r="341">
          <cell r="C341" t="str">
            <v/>
          </cell>
          <cell r="D341" t="str">
            <v/>
          </cell>
          <cell r="E341" t="str">
            <v/>
          </cell>
          <cell r="F341" t="str">
            <v/>
          </cell>
          <cell r="G341" t="str">
            <v/>
          </cell>
          <cell r="H341" t="str">
            <v/>
          </cell>
          <cell r="I341" t="str">
            <v/>
          </cell>
          <cell r="J341" t="str">
            <v/>
          </cell>
          <cell r="K341" t="str">
            <v/>
          </cell>
          <cell r="L341" t="str">
            <v/>
          </cell>
          <cell r="M341" t="str">
            <v/>
          </cell>
          <cell r="N341" t="str">
            <v/>
          </cell>
          <cell r="O341" t="str">
            <v/>
          </cell>
          <cell r="P341" t="str">
            <v/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/>
          </cell>
          <cell r="V341">
            <v>1</v>
          </cell>
        </row>
        <row r="342">
          <cell r="C342" t="str">
            <v/>
          </cell>
          <cell r="D342" t="str">
            <v/>
          </cell>
          <cell r="E342" t="str">
            <v/>
          </cell>
          <cell r="F342" t="str">
            <v/>
          </cell>
          <cell r="G342" t="str">
            <v/>
          </cell>
          <cell r="H342" t="str">
            <v/>
          </cell>
          <cell r="I342" t="str">
            <v/>
          </cell>
          <cell r="J342" t="str">
            <v/>
          </cell>
          <cell r="K342" t="str">
            <v/>
          </cell>
          <cell r="L342" t="str">
            <v/>
          </cell>
          <cell r="M342" t="str">
            <v/>
          </cell>
          <cell r="N342" t="str">
            <v/>
          </cell>
          <cell r="O342" t="str">
            <v/>
          </cell>
          <cell r="P342" t="str">
            <v/>
          </cell>
          <cell r="Q342" t="str">
            <v/>
          </cell>
          <cell r="R342" t="str">
            <v/>
          </cell>
          <cell r="S342" t="str">
            <v/>
          </cell>
          <cell r="T342" t="str">
            <v/>
          </cell>
          <cell r="U342" t="str">
            <v/>
          </cell>
          <cell r="V342">
            <v>1</v>
          </cell>
        </row>
        <row r="343">
          <cell r="C343" t="str">
            <v/>
          </cell>
          <cell r="D343" t="str">
            <v/>
          </cell>
          <cell r="E343" t="str">
            <v/>
          </cell>
          <cell r="F343" t="str">
            <v/>
          </cell>
          <cell r="G343" t="str">
            <v/>
          </cell>
          <cell r="H343" t="str">
            <v/>
          </cell>
          <cell r="I343" t="str">
            <v/>
          </cell>
          <cell r="J343" t="str">
            <v/>
          </cell>
          <cell r="K343" t="str">
            <v/>
          </cell>
          <cell r="L343" t="str">
            <v/>
          </cell>
          <cell r="M343" t="str">
            <v/>
          </cell>
          <cell r="N343" t="str">
            <v/>
          </cell>
          <cell r="O343" t="str">
            <v/>
          </cell>
          <cell r="P343" t="str">
            <v/>
          </cell>
          <cell r="Q343" t="str">
            <v/>
          </cell>
          <cell r="R343" t="str">
            <v/>
          </cell>
          <cell r="S343" t="str">
            <v/>
          </cell>
          <cell r="T343" t="str">
            <v/>
          </cell>
          <cell r="U343" t="str">
            <v/>
          </cell>
          <cell r="V343">
            <v>1</v>
          </cell>
        </row>
        <row r="344">
          <cell r="C344" t="str">
            <v/>
          </cell>
          <cell r="D344" t="str">
            <v/>
          </cell>
          <cell r="E344" t="str">
            <v/>
          </cell>
          <cell r="F344" t="str">
            <v/>
          </cell>
          <cell r="G344" t="str">
            <v/>
          </cell>
          <cell r="H344" t="str">
            <v/>
          </cell>
          <cell r="I344" t="str">
            <v/>
          </cell>
          <cell r="J344" t="str">
            <v/>
          </cell>
          <cell r="K344" t="str">
            <v/>
          </cell>
          <cell r="L344" t="str">
            <v/>
          </cell>
          <cell r="M344" t="str">
            <v/>
          </cell>
          <cell r="N344" t="str">
            <v/>
          </cell>
          <cell r="O344" t="str">
            <v/>
          </cell>
          <cell r="P344" t="str">
            <v/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/>
          </cell>
          <cell r="V344">
            <v>1</v>
          </cell>
        </row>
        <row r="345">
          <cell r="C345" t="str">
            <v/>
          </cell>
          <cell r="D345" t="str">
            <v/>
          </cell>
          <cell r="E345" t="str">
            <v/>
          </cell>
          <cell r="F345" t="str">
            <v/>
          </cell>
          <cell r="G345" t="str">
            <v/>
          </cell>
          <cell r="H345" t="str">
            <v/>
          </cell>
          <cell r="I345" t="str">
            <v/>
          </cell>
          <cell r="J345" t="str">
            <v/>
          </cell>
          <cell r="K345" t="str">
            <v/>
          </cell>
          <cell r="L345" t="str">
            <v/>
          </cell>
          <cell r="M345" t="str">
            <v/>
          </cell>
          <cell r="N345" t="str">
            <v/>
          </cell>
          <cell r="O345" t="str">
            <v/>
          </cell>
          <cell r="P345" t="str">
            <v/>
          </cell>
          <cell r="Q345" t="str">
            <v/>
          </cell>
          <cell r="R345" t="str">
            <v/>
          </cell>
          <cell r="S345" t="str">
            <v/>
          </cell>
          <cell r="T345" t="str">
            <v/>
          </cell>
          <cell r="U345" t="str">
            <v/>
          </cell>
          <cell r="V345">
            <v>1</v>
          </cell>
        </row>
        <row r="346">
          <cell r="C346" t="str">
            <v/>
          </cell>
          <cell r="D346" t="str">
            <v/>
          </cell>
          <cell r="E346" t="str">
            <v/>
          </cell>
          <cell r="F346" t="str">
            <v/>
          </cell>
          <cell r="G346" t="str">
            <v/>
          </cell>
          <cell r="H346" t="str">
            <v/>
          </cell>
          <cell r="I346" t="str">
            <v/>
          </cell>
          <cell r="J346" t="str">
            <v/>
          </cell>
          <cell r="K346" t="str">
            <v/>
          </cell>
          <cell r="L346" t="str">
            <v/>
          </cell>
          <cell r="M346" t="str">
            <v/>
          </cell>
          <cell r="N346" t="str">
            <v/>
          </cell>
          <cell r="O346" t="str">
            <v/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/>
          </cell>
          <cell r="V346">
            <v>1</v>
          </cell>
        </row>
        <row r="347">
          <cell r="C347" t="str">
            <v>x206a</v>
          </cell>
          <cell r="D347" t="str">
            <v>PL</v>
          </cell>
          <cell r="E347">
            <v>0.5</v>
          </cell>
          <cell r="F347" t="str">
            <v>x</v>
          </cell>
          <cell r="G347">
            <v>7.5</v>
          </cell>
          <cell r="H347" t="str">
            <v/>
          </cell>
          <cell r="I347" t="str">
            <v/>
          </cell>
          <cell r="J347">
            <v>6</v>
          </cell>
          <cell r="K347">
            <v>2.0000000000000036</v>
          </cell>
          <cell r="L347" t="str">
            <v>A709</v>
          </cell>
          <cell r="M347" t="str">
            <v>50W</v>
          </cell>
          <cell r="N347" t="str">
            <v>T</v>
          </cell>
          <cell r="O347" t="str">
            <v/>
          </cell>
          <cell r="P347" t="str">
            <v/>
          </cell>
          <cell r="Q347" t="str">
            <v>07005</v>
          </cell>
          <cell r="R347">
            <v>78.689236093125004</v>
          </cell>
          <cell r="S347">
            <v>12.76041666375</v>
          </cell>
          <cell r="T347" t="str">
            <v/>
          </cell>
          <cell r="U347" t="str">
            <v/>
          </cell>
          <cell r="V347">
            <v>1</v>
          </cell>
        </row>
        <row r="348">
          <cell r="C348" t="str">
            <v/>
          </cell>
          <cell r="D348" t="str">
            <v/>
          </cell>
          <cell r="E348" t="str">
            <v/>
          </cell>
          <cell r="F348" t="str">
            <v/>
          </cell>
          <cell r="G348" t="str">
            <v/>
          </cell>
          <cell r="H348" t="str">
            <v/>
          </cell>
          <cell r="I348" t="str">
            <v/>
          </cell>
          <cell r="J348" t="str">
            <v/>
          </cell>
          <cell r="K348" t="str">
            <v/>
          </cell>
          <cell r="L348" t="str">
            <v/>
          </cell>
          <cell r="M348" t="str">
            <v/>
          </cell>
          <cell r="N348" t="str">
            <v/>
          </cell>
          <cell r="O348" t="str">
            <v/>
          </cell>
          <cell r="P348" t="str">
            <v/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/>
          </cell>
          <cell r="V348">
            <v>1</v>
          </cell>
        </row>
        <row r="349">
          <cell r="C349" t="str">
            <v/>
          </cell>
          <cell r="D349" t="str">
            <v/>
          </cell>
          <cell r="E349" t="str">
            <v/>
          </cell>
          <cell r="F349" t="str">
            <v/>
          </cell>
          <cell r="G349" t="str">
            <v/>
          </cell>
          <cell r="H349" t="str">
            <v/>
          </cell>
          <cell r="I349" t="str">
            <v/>
          </cell>
          <cell r="J349" t="str">
            <v/>
          </cell>
          <cell r="K349" t="str">
            <v/>
          </cell>
          <cell r="L349" t="str">
            <v/>
          </cell>
          <cell r="M349" t="str">
            <v/>
          </cell>
          <cell r="N349" t="str">
            <v/>
          </cell>
          <cell r="O349" t="str">
            <v/>
          </cell>
          <cell r="P349" t="str">
            <v/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/>
          </cell>
          <cell r="V349">
            <v>1</v>
          </cell>
        </row>
        <row r="350">
          <cell r="C350" t="str">
            <v/>
          </cell>
          <cell r="D350" t="str">
            <v/>
          </cell>
          <cell r="E350" t="str">
            <v/>
          </cell>
          <cell r="F350" t="str">
            <v/>
          </cell>
          <cell r="G350" t="str">
            <v/>
          </cell>
          <cell r="H350" t="str">
            <v/>
          </cell>
          <cell r="I350" t="str">
            <v/>
          </cell>
          <cell r="J350" t="str">
            <v/>
          </cell>
          <cell r="K350" t="str">
            <v/>
          </cell>
          <cell r="L350" t="str">
            <v/>
          </cell>
          <cell r="M350" t="str">
            <v/>
          </cell>
          <cell r="N350" t="str">
            <v/>
          </cell>
          <cell r="O350" t="str">
            <v/>
          </cell>
          <cell r="P350" t="str">
            <v/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/>
          </cell>
          <cell r="V350">
            <v>1</v>
          </cell>
        </row>
        <row r="351">
          <cell r="C351" t="str">
            <v/>
          </cell>
          <cell r="D351" t="str">
            <v/>
          </cell>
          <cell r="E351" t="str">
            <v/>
          </cell>
          <cell r="F351" t="str">
            <v/>
          </cell>
          <cell r="G351" t="str">
            <v/>
          </cell>
          <cell r="H351" t="str">
            <v/>
          </cell>
          <cell r="I351" t="str">
            <v/>
          </cell>
          <cell r="J351" t="str">
            <v/>
          </cell>
          <cell r="K351" t="str">
            <v/>
          </cell>
          <cell r="L351" t="str">
            <v/>
          </cell>
          <cell r="M351" t="str">
            <v/>
          </cell>
          <cell r="N351" t="str">
            <v/>
          </cell>
          <cell r="O351" t="str">
            <v/>
          </cell>
          <cell r="P351" t="str">
            <v/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  <cell r="V351">
            <v>1</v>
          </cell>
        </row>
        <row r="352">
          <cell r="C352" t="str">
            <v/>
          </cell>
          <cell r="D352" t="str">
            <v/>
          </cell>
          <cell r="E352" t="str">
            <v/>
          </cell>
          <cell r="F352" t="str">
            <v/>
          </cell>
          <cell r="G352" t="str">
            <v/>
          </cell>
          <cell r="H352" t="str">
            <v/>
          </cell>
          <cell r="I352" t="str">
            <v/>
          </cell>
          <cell r="J352" t="str">
            <v/>
          </cell>
          <cell r="K352" t="str">
            <v/>
          </cell>
          <cell r="L352" t="str">
            <v/>
          </cell>
          <cell r="M352" t="str">
            <v/>
          </cell>
          <cell r="N352" t="str">
            <v/>
          </cell>
          <cell r="O352" t="str">
            <v/>
          </cell>
          <cell r="P352" t="str">
            <v/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/>
          </cell>
          <cell r="V352">
            <v>1</v>
          </cell>
        </row>
        <row r="353">
          <cell r="C353" t="str">
            <v/>
          </cell>
          <cell r="D353" t="str">
            <v/>
          </cell>
          <cell r="E353" t="str">
            <v/>
          </cell>
          <cell r="F353" t="str">
            <v/>
          </cell>
          <cell r="G353" t="str">
            <v/>
          </cell>
          <cell r="H353" t="str">
            <v/>
          </cell>
          <cell r="I353" t="str">
            <v/>
          </cell>
          <cell r="J353" t="str">
            <v/>
          </cell>
          <cell r="K353" t="str">
            <v/>
          </cell>
          <cell r="L353" t="str">
            <v/>
          </cell>
          <cell r="M353" t="str">
            <v/>
          </cell>
          <cell r="N353" t="str">
            <v/>
          </cell>
          <cell r="O353" t="str">
            <v/>
          </cell>
          <cell r="P353" t="str">
            <v/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  <cell r="V353">
            <v>1</v>
          </cell>
        </row>
        <row r="354">
          <cell r="C354" t="str">
            <v/>
          </cell>
          <cell r="D354" t="str">
            <v/>
          </cell>
          <cell r="E354" t="str">
            <v/>
          </cell>
          <cell r="F354" t="str">
            <v/>
          </cell>
          <cell r="G354" t="str">
            <v/>
          </cell>
          <cell r="H354" t="str">
            <v/>
          </cell>
          <cell r="I354" t="str">
            <v/>
          </cell>
          <cell r="J354" t="str">
            <v/>
          </cell>
          <cell r="K354" t="str">
            <v/>
          </cell>
          <cell r="L354" t="str">
            <v/>
          </cell>
          <cell r="M354" t="str">
            <v/>
          </cell>
          <cell r="N354" t="str">
            <v/>
          </cell>
          <cell r="O354" t="str">
            <v/>
          </cell>
          <cell r="P354" t="str">
            <v/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 t="str">
            <v/>
          </cell>
          <cell r="V354">
            <v>1</v>
          </cell>
        </row>
        <row r="355">
          <cell r="C355" t="str">
            <v/>
          </cell>
          <cell r="D355" t="str">
            <v/>
          </cell>
          <cell r="E355" t="str">
            <v/>
          </cell>
          <cell r="F355" t="str">
            <v/>
          </cell>
          <cell r="G355" t="str">
            <v/>
          </cell>
          <cell r="H355" t="str">
            <v/>
          </cell>
          <cell r="I355" t="str">
            <v/>
          </cell>
          <cell r="J355" t="str">
            <v/>
          </cell>
          <cell r="K355" t="str">
            <v/>
          </cell>
          <cell r="L355" t="str">
            <v/>
          </cell>
          <cell r="M355" t="str">
            <v/>
          </cell>
          <cell r="N355" t="str">
            <v/>
          </cell>
          <cell r="O355" t="str">
            <v/>
          </cell>
          <cell r="P355" t="str">
            <v/>
          </cell>
          <cell r="Q355" t="str">
            <v/>
          </cell>
          <cell r="R355" t="str">
            <v/>
          </cell>
          <cell r="S355" t="str">
            <v/>
          </cell>
          <cell r="T355" t="str">
            <v/>
          </cell>
          <cell r="U355" t="str">
            <v/>
          </cell>
          <cell r="V355">
            <v>1</v>
          </cell>
        </row>
        <row r="356">
          <cell r="C356" t="str">
            <v/>
          </cell>
          <cell r="D356" t="str">
            <v/>
          </cell>
          <cell r="E356" t="str">
            <v/>
          </cell>
          <cell r="F356" t="str">
            <v/>
          </cell>
          <cell r="G356" t="str">
            <v/>
          </cell>
          <cell r="H356" t="str">
            <v/>
          </cell>
          <cell r="I356" t="str">
            <v/>
          </cell>
          <cell r="J356" t="str">
            <v/>
          </cell>
          <cell r="K356" t="str">
            <v/>
          </cell>
          <cell r="L356" t="str">
            <v/>
          </cell>
          <cell r="M356" t="str">
            <v/>
          </cell>
          <cell r="N356" t="str">
            <v/>
          </cell>
          <cell r="O356" t="str">
            <v/>
          </cell>
          <cell r="P356" t="str">
            <v/>
          </cell>
          <cell r="Q356" t="str">
            <v/>
          </cell>
          <cell r="R356" t="str">
            <v/>
          </cell>
          <cell r="S356" t="str">
            <v/>
          </cell>
          <cell r="T356" t="str">
            <v/>
          </cell>
          <cell r="U356" t="str">
            <v/>
          </cell>
          <cell r="V356">
            <v>1</v>
          </cell>
        </row>
        <row r="357">
          <cell r="C357" t="str">
            <v/>
          </cell>
          <cell r="D357" t="str">
            <v/>
          </cell>
          <cell r="E357" t="str">
            <v/>
          </cell>
          <cell r="F357" t="str">
            <v/>
          </cell>
          <cell r="G357" t="str">
            <v/>
          </cell>
          <cell r="H357" t="str">
            <v/>
          </cell>
          <cell r="I357" t="str">
            <v/>
          </cell>
          <cell r="J357" t="str">
            <v/>
          </cell>
          <cell r="K357" t="str">
            <v/>
          </cell>
          <cell r="L357" t="str">
            <v/>
          </cell>
          <cell r="M357" t="str">
            <v/>
          </cell>
          <cell r="N357" t="str">
            <v/>
          </cell>
          <cell r="O357" t="str">
            <v/>
          </cell>
          <cell r="P357" t="str">
            <v/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/>
          </cell>
          <cell r="V357">
            <v>1</v>
          </cell>
        </row>
        <row r="358">
          <cell r="C358" t="str">
            <v/>
          </cell>
          <cell r="D358" t="str">
            <v/>
          </cell>
          <cell r="E358" t="str">
            <v/>
          </cell>
          <cell r="F358" t="str">
            <v/>
          </cell>
          <cell r="G358" t="str">
            <v/>
          </cell>
          <cell r="H358" t="str">
            <v/>
          </cell>
          <cell r="I358" t="str">
            <v/>
          </cell>
          <cell r="J358" t="str">
            <v/>
          </cell>
          <cell r="K358" t="str">
            <v/>
          </cell>
          <cell r="L358" t="str">
            <v/>
          </cell>
          <cell r="M358" t="str">
            <v/>
          </cell>
          <cell r="N358" t="str">
            <v/>
          </cell>
          <cell r="O358" t="str">
            <v/>
          </cell>
          <cell r="P358" t="str">
            <v/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/>
          </cell>
          <cell r="V358">
            <v>1</v>
          </cell>
        </row>
        <row r="359">
          <cell r="C359" t="str">
            <v/>
          </cell>
          <cell r="D359" t="str">
            <v/>
          </cell>
          <cell r="E359" t="str">
            <v/>
          </cell>
          <cell r="F359" t="str">
            <v/>
          </cell>
          <cell r="G359" t="str">
            <v/>
          </cell>
          <cell r="H359" t="str">
            <v/>
          </cell>
          <cell r="I359" t="str">
            <v/>
          </cell>
          <cell r="J359" t="str">
            <v/>
          </cell>
          <cell r="K359" t="str">
            <v/>
          </cell>
          <cell r="L359" t="str">
            <v/>
          </cell>
          <cell r="M359" t="str">
            <v/>
          </cell>
          <cell r="N359" t="str">
            <v/>
          </cell>
          <cell r="O359" t="str">
            <v/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/>
          </cell>
          <cell r="V359">
            <v>1</v>
          </cell>
        </row>
        <row r="360">
          <cell r="C360" t="str">
            <v/>
          </cell>
          <cell r="D360" t="str">
            <v/>
          </cell>
          <cell r="E360" t="str">
            <v/>
          </cell>
          <cell r="F360" t="str">
            <v/>
          </cell>
          <cell r="G360" t="str">
            <v/>
          </cell>
          <cell r="H360" t="str">
            <v/>
          </cell>
          <cell r="I360" t="str">
            <v/>
          </cell>
          <cell r="J360" t="str">
            <v/>
          </cell>
          <cell r="K360" t="str">
            <v/>
          </cell>
          <cell r="L360" t="str">
            <v/>
          </cell>
          <cell r="M360" t="str">
            <v/>
          </cell>
          <cell r="N360" t="str">
            <v/>
          </cell>
          <cell r="O360" t="str">
            <v/>
          </cell>
          <cell r="P360" t="str">
            <v/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  <cell r="V360">
            <v>1</v>
          </cell>
        </row>
        <row r="361">
          <cell r="C361" t="str">
            <v/>
          </cell>
          <cell r="D361" t="str">
            <v/>
          </cell>
          <cell r="E361" t="str">
            <v/>
          </cell>
          <cell r="F361" t="str">
            <v/>
          </cell>
          <cell r="G361" t="str">
            <v/>
          </cell>
          <cell r="H361" t="str">
            <v/>
          </cell>
          <cell r="I361" t="str">
            <v/>
          </cell>
          <cell r="J361" t="str">
            <v/>
          </cell>
          <cell r="K361" t="str">
            <v/>
          </cell>
          <cell r="L361" t="str">
            <v/>
          </cell>
          <cell r="M361" t="str">
            <v/>
          </cell>
          <cell r="N361" t="str">
            <v/>
          </cell>
          <cell r="O361" t="str">
            <v/>
          </cell>
          <cell r="P361" t="str">
            <v/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/>
          </cell>
          <cell r="V361">
            <v>1</v>
          </cell>
        </row>
        <row r="362">
          <cell r="C362" t="str">
            <v/>
          </cell>
          <cell r="D362" t="str">
            <v/>
          </cell>
          <cell r="E362" t="str">
            <v/>
          </cell>
          <cell r="F362" t="str">
            <v/>
          </cell>
          <cell r="G362" t="str">
            <v/>
          </cell>
          <cell r="H362" t="str">
            <v/>
          </cell>
          <cell r="I362" t="str">
            <v/>
          </cell>
          <cell r="J362" t="str">
            <v/>
          </cell>
          <cell r="K362" t="str">
            <v/>
          </cell>
          <cell r="L362" t="str">
            <v/>
          </cell>
          <cell r="M362" t="str">
            <v/>
          </cell>
          <cell r="N362" t="str">
            <v/>
          </cell>
          <cell r="O362" t="str">
            <v/>
          </cell>
          <cell r="P362" t="str">
            <v/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 t="str">
            <v/>
          </cell>
          <cell r="V362">
            <v>1</v>
          </cell>
        </row>
        <row r="363">
          <cell r="C363" t="str">
            <v/>
          </cell>
          <cell r="D363" t="str">
            <v/>
          </cell>
          <cell r="E363" t="str">
            <v/>
          </cell>
          <cell r="F363" t="str">
            <v/>
          </cell>
          <cell r="G363" t="str">
            <v/>
          </cell>
          <cell r="H363" t="str">
            <v/>
          </cell>
          <cell r="I363" t="str">
            <v/>
          </cell>
          <cell r="J363" t="str">
            <v/>
          </cell>
          <cell r="K363" t="str">
            <v/>
          </cell>
          <cell r="L363" t="str">
            <v/>
          </cell>
          <cell r="M363" t="str">
            <v/>
          </cell>
          <cell r="N363" t="str">
            <v/>
          </cell>
          <cell r="O363" t="str">
            <v/>
          </cell>
          <cell r="P363" t="str">
            <v/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 t="str">
            <v/>
          </cell>
          <cell r="V363">
            <v>1</v>
          </cell>
        </row>
        <row r="364">
          <cell r="C364" t="str">
            <v/>
          </cell>
          <cell r="D364" t="str">
            <v/>
          </cell>
          <cell r="E364" t="str">
            <v/>
          </cell>
          <cell r="F364" t="str">
            <v/>
          </cell>
          <cell r="G364" t="str">
            <v/>
          </cell>
          <cell r="H364" t="str">
            <v/>
          </cell>
          <cell r="I364" t="str">
            <v/>
          </cell>
          <cell r="J364" t="str">
            <v/>
          </cell>
          <cell r="K364" t="str">
            <v/>
          </cell>
          <cell r="L364" t="str">
            <v/>
          </cell>
          <cell r="M364" t="str">
            <v/>
          </cell>
          <cell r="N364" t="str">
            <v/>
          </cell>
          <cell r="O364" t="str">
            <v/>
          </cell>
          <cell r="P364" t="str">
            <v/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V364">
            <v>1</v>
          </cell>
        </row>
        <row r="365">
          <cell r="C365" t="str">
            <v/>
          </cell>
          <cell r="D365" t="str">
            <v/>
          </cell>
          <cell r="E365" t="str">
            <v/>
          </cell>
          <cell r="F365" t="str">
            <v/>
          </cell>
          <cell r="G365" t="str">
            <v/>
          </cell>
          <cell r="H365" t="str">
            <v/>
          </cell>
          <cell r="I365" t="str">
            <v/>
          </cell>
          <cell r="J365" t="str">
            <v/>
          </cell>
          <cell r="K365" t="str">
            <v/>
          </cell>
          <cell r="L365" t="str">
            <v/>
          </cell>
          <cell r="M365" t="str">
            <v/>
          </cell>
          <cell r="N365" t="str">
            <v/>
          </cell>
          <cell r="O365" t="str">
            <v/>
          </cell>
          <cell r="P365" t="str">
            <v/>
          </cell>
          <cell r="Q365" t="str">
            <v/>
          </cell>
          <cell r="R365" t="str">
            <v/>
          </cell>
          <cell r="S365" t="str">
            <v/>
          </cell>
          <cell r="T365" t="str">
            <v/>
          </cell>
          <cell r="U365" t="str">
            <v/>
          </cell>
          <cell r="V365">
            <v>1</v>
          </cell>
        </row>
        <row r="366">
          <cell r="C366" t="str">
            <v/>
          </cell>
          <cell r="D366" t="str">
            <v/>
          </cell>
          <cell r="E366" t="str">
            <v/>
          </cell>
          <cell r="F366" t="str">
            <v/>
          </cell>
          <cell r="G366" t="str">
            <v/>
          </cell>
          <cell r="H366" t="str">
            <v/>
          </cell>
          <cell r="I366" t="str">
            <v/>
          </cell>
          <cell r="J366" t="str">
            <v/>
          </cell>
          <cell r="K366" t="str">
            <v/>
          </cell>
          <cell r="L366" t="str">
            <v/>
          </cell>
          <cell r="M366" t="str">
            <v/>
          </cell>
          <cell r="N366" t="str">
            <v/>
          </cell>
          <cell r="O366" t="str">
            <v/>
          </cell>
          <cell r="P366" t="str">
            <v/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/>
          </cell>
          <cell r="V366">
            <v>1</v>
          </cell>
        </row>
        <row r="367">
          <cell r="C367" t="str">
            <v/>
          </cell>
          <cell r="D367" t="str">
            <v/>
          </cell>
          <cell r="E367" t="str">
            <v/>
          </cell>
          <cell r="F367" t="str">
            <v/>
          </cell>
          <cell r="G367" t="str">
            <v/>
          </cell>
          <cell r="H367" t="str">
            <v/>
          </cell>
          <cell r="I367" t="str">
            <v/>
          </cell>
          <cell r="J367" t="str">
            <v/>
          </cell>
          <cell r="K367" t="str">
            <v/>
          </cell>
          <cell r="L367" t="str">
            <v/>
          </cell>
          <cell r="M367" t="str">
            <v/>
          </cell>
          <cell r="N367" t="str">
            <v/>
          </cell>
          <cell r="O367" t="str">
            <v/>
          </cell>
          <cell r="P367" t="str">
            <v/>
          </cell>
          <cell r="Q367" t="str">
            <v/>
          </cell>
          <cell r="R367" t="str">
            <v/>
          </cell>
          <cell r="S367" t="str">
            <v/>
          </cell>
          <cell r="T367" t="str">
            <v/>
          </cell>
          <cell r="U367" t="str">
            <v/>
          </cell>
          <cell r="V367">
            <v>1</v>
          </cell>
        </row>
        <row r="368">
          <cell r="C368" t="str">
            <v/>
          </cell>
          <cell r="D368" t="str">
            <v/>
          </cell>
          <cell r="E368" t="str">
            <v/>
          </cell>
          <cell r="F368" t="str">
            <v/>
          </cell>
          <cell r="G368" t="str">
            <v/>
          </cell>
          <cell r="H368" t="str">
            <v/>
          </cell>
          <cell r="I368" t="str">
            <v/>
          </cell>
          <cell r="J368" t="str">
            <v/>
          </cell>
          <cell r="K368" t="str">
            <v/>
          </cell>
          <cell r="L368" t="str">
            <v/>
          </cell>
          <cell r="M368" t="str">
            <v/>
          </cell>
          <cell r="N368" t="str">
            <v/>
          </cell>
          <cell r="O368" t="str">
            <v/>
          </cell>
          <cell r="P368" t="str">
            <v/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 t="str">
            <v/>
          </cell>
          <cell r="V368">
            <v>1</v>
          </cell>
        </row>
        <row r="369">
          <cell r="C369" t="str">
            <v/>
          </cell>
          <cell r="D369" t="str">
            <v/>
          </cell>
          <cell r="E369" t="str">
            <v/>
          </cell>
          <cell r="F369" t="str">
            <v/>
          </cell>
          <cell r="G369" t="str">
            <v/>
          </cell>
          <cell r="H369" t="str">
            <v/>
          </cell>
          <cell r="I369" t="str">
            <v/>
          </cell>
          <cell r="J369" t="str">
            <v/>
          </cell>
          <cell r="K369" t="str">
            <v/>
          </cell>
          <cell r="L369" t="str">
            <v/>
          </cell>
          <cell r="M369" t="str">
            <v/>
          </cell>
          <cell r="N369" t="str">
            <v/>
          </cell>
          <cell r="O369" t="str">
            <v/>
          </cell>
          <cell r="P369" t="str">
            <v/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V369">
            <v>1</v>
          </cell>
        </row>
        <row r="370">
          <cell r="C370" t="str">
            <v/>
          </cell>
          <cell r="D370" t="str">
            <v/>
          </cell>
          <cell r="E370" t="str">
            <v/>
          </cell>
          <cell r="F370" t="str">
            <v/>
          </cell>
          <cell r="G370" t="str">
            <v/>
          </cell>
          <cell r="H370" t="str">
            <v/>
          </cell>
          <cell r="I370" t="str">
            <v/>
          </cell>
          <cell r="J370" t="str">
            <v/>
          </cell>
          <cell r="K370" t="str">
            <v/>
          </cell>
          <cell r="L370" t="str">
            <v/>
          </cell>
          <cell r="M370" t="str">
            <v/>
          </cell>
          <cell r="N370" t="str">
            <v/>
          </cell>
          <cell r="O370" t="str">
            <v/>
          </cell>
          <cell r="P370" t="str">
            <v/>
          </cell>
          <cell r="Q370" t="str">
            <v/>
          </cell>
          <cell r="R370" t="str">
            <v/>
          </cell>
          <cell r="S370" t="str">
            <v/>
          </cell>
          <cell r="T370" t="str">
            <v/>
          </cell>
          <cell r="U370" t="str">
            <v/>
          </cell>
          <cell r="V370">
            <v>1</v>
          </cell>
        </row>
        <row r="371">
          <cell r="C371" t="str">
            <v/>
          </cell>
          <cell r="D371" t="str">
            <v/>
          </cell>
          <cell r="E371" t="str">
            <v/>
          </cell>
          <cell r="F371" t="str">
            <v/>
          </cell>
          <cell r="G371" t="str">
            <v/>
          </cell>
          <cell r="H371" t="str">
            <v/>
          </cell>
          <cell r="I371" t="str">
            <v/>
          </cell>
          <cell r="J371" t="str">
            <v/>
          </cell>
          <cell r="K371" t="str">
            <v/>
          </cell>
          <cell r="L371" t="str">
            <v/>
          </cell>
          <cell r="M371" t="str">
            <v/>
          </cell>
          <cell r="N371" t="str">
            <v/>
          </cell>
          <cell r="O371" t="str">
            <v/>
          </cell>
          <cell r="P371" t="str">
            <v/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V371">
            <v>1</v>
          </cell>
        </row>
        <row r="372">
          <cell r="C372" t="str">
            <v/>
          </cell>
          <cell r="D372" t="str">
            <v/>
          </cell>
          <cell r="E372" t="str">
            <v/>
          </cell>
          <cell r="F372" t="str">
            <v/>
          </cell>
          <cell r="G372" t="str">
            <v/>
          </cell>
          <cell r="H372" t="str">
            <v/>
          </cell>
          <cell r="I372" t="str">
            <v/>
          </cell>
          <cell r="J372" t="str">
            <v/>
          </cell>
          <cell r="K372" t="str">
            <v/>
          </cell>
          <cell r="L372" t="str">
            <v/>
          </cell>
          <cell r="M372" t="str">
            <v/>
          </cell>
          <cell r="N372" t="str">
            <v/>
          </cell>
          <cell r="O372" t="str">
            <v/>
          </cell>
          <cell r="P372" t="str">
            <v/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/>
          </cell>
          <cell r="V372">
            <v>1</v>
          </cell>
        </row>
        <row r="373">
          <cell r="C373" t="str">
            <v/>
          </cell>
          <cell r="D373" t="str">
            <v/>
          </cell>
          <cell r="E373" t="str">
            <v/>
          </cell>
          <cell r="F373" t="str">
            <v/>
          </cell>
          <cell r="G373" t="str">
            <v/>
          </cell>
          <cell r="H373" t="str">
            <v/>
          </cell>
          <cell r="I373" t="str">
            <v/>
          </cell>
          <cell r="J373" t="str">
            <v/>
          </cell>
          <cell r="K373" t="str">
            <v/>
          </cell>
          <cell r="L373" t="str">
            <v/>
          </cell>
          <cell r="M373" t="str">
            <v/>
          </cell>
          <cell r="N373" t="str">
            <v/>
          </cell>
          <cell r="O373" t="str">
            <v/>
          </cell>
          <cell r="P373" t="str">
            <v/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  <cell r="U373" t="str">
            <v/>
          </cell>
          <cell r="V373">
            <v>1</v>
          </cell>
        </row>
        <row r="374">
          <cell r="C374" t="str">
            <v/>
          </cell>
          <cell r="D374" t="str">
            <v/>
          </cell>
          <cell r="E374" t="str">
            <v/>
          </cell>
          <cell r="F374" t="str">
            <v/>
          </cell>
          <cell r="G374" t="str">
            <v/>
          </cell>
          <cell r="H374" t="str">
            <v/>
          </cell>
          <cell r="I374" t="str">
            <v/>
          </cell>
          <cell r="J374" t="str">
            <v/>
          </cell>
          <cell r="K374" t="str">
            <v/>
          </cell>
          <cell r="L374" t="str">
            <v/>
          </cell>
          <cell r="M374" t="str">
            <v/>
          </cell>
          <cell r="N374" t="str">
            <v/>
          </cell>
          <cell r="O374" t="str">
            <v/>
          </cell>
          <cell r="P374" t="str">
            <v/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/>
          </cell>
          <cell r="V374">
            <v>1</v>
          </cell>
        </row>
        <row r="375">
          <cell r="C375" t="str">
            <v/>
          </cell>
          <cell r="D375" t="str">
            <v/>
          </cell>
          <cell r="E375" t="str">
            <v/>
          </cell>
          <cell r="F375" t="str">
            <v/>
          </cell>
          <cell r="G375" t="str">
            <v/>
          </cell>
          <cell r="H375" t="str">
            <v/>
          </cell>
          <cell r="I375" t="str">
            <v/>
          </cell>
          <cell r="J375" t="str">
            <v/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  <cell r="P375" t="str">
            <v/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  <cell r="U375" t="str">
            <v/>
          </cell>
          <cell r="V375">
            <v>1</v>
          </cell>
        </row>
        <row r="376">
          <cell r="C376" t="str">
            <v/>
          </cell>
          <cell r="D376" t="str">
            <v/>
          </cell>
          <cell r="E376" t="str">
            <v/>
          </cell>
          <cell r="F376" t="str">
            <v/>
          </cell>
          <cell r="G376" t="str">
            <v/>
          </cell>
          <cell r="H376" t="str">
            <v/>
          </cell>
          <cell r="I376" t="str">
            <v/>
          </cell>
          <cell r="J376" t="str">
            <v/>
          </cell>
          <cell r="K376" t="str">
            <v/>
          </cell>
          <cell r="L376" t="str">
            <v/>
          </cell>
          <cell r="M376" t="str">
            <v/>
          </cell>
          <cell r="N376" t="str">
            <v/>
          </cell>
          <cell r="O376" t="str">
            <v/>
          </cell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V376">
            <v>1</v>
          </cell>
        </row>
        <row r="377">
          <cell r="C377" t="str">
            <v/>
          </cell>
          <cell r="D377" t="str">
            <v/>
          </cell>
          <cell r="E377" t="str">
            <v/>
          </cell>
          <cell r="F377" t="str">
            <v/>
          </cell>
          <cell r="G377" t="str">
            <v/>
          </cell>
          <cell r="H377" t="str">
            <v/>
          </cell>
          <cell r="I377" t="str">
            <v/>
          </cell>
          <cell r="J377" t="str">
            <v/>
          </cell>
          <cell r="K377" t="str">
            <v/>
          </cell>
          <cell r="L377" t="str">
            <v/>
          </cell>
          <cell r="M377" t="str">
            <v/>
          </cell>
          <cell r="N377" t="str">
            <v/>
          </cell>
          <cell r="O377" t="str">
            <v/>
          </cell>
          <cell r="P377" t="str">
            <v/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 t="str">
            <v/>
          </cell>
          <cell r="V377">
            <v>1</v>
          </cell>
        </row>
        <row r="378">
          <cell r="C378" t="str">
            <v/>
          </cell>
          <cell r="D378" t="str">
            <v/>
          </cell>
          <cell r="E378" t="str">
            <v/>
          </cell>
          <cell r="F378" t="str">
            <v/>
          </cell>
          <cell r="G378" t="str">
            <v/>
          </cell>
          <cell r="H378" t="str">
            <v/>
          </cell>
          <cell r="I378" t="str">
            <v/>
          </cell>
          <cell r="J378" t="str">
            <v/>
          </cell>
          <cell r="K378" t="str">
            <v/>
          </cell>
          <cell r="L378" t="str">
            <v/>
          </cell>
          <cell r="M378" t="str">
            <v/>
          </cell>
          <cell r="N378" t="str">
            <v/>
          </cell>
          <cell r="O378" t="str">
            <v/>
          </cell>
          <cell r="P378" t="str">
            <v/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/>
          </cell>
          <cell r="V378">
            <v>1</v>
          </cell>
        </row>
        <row r="379">
          <cell r="C379" t="str">
            <v/>
          </cell>
          <cell r="D379" t="str">
            <v/>
          </cell>
          <cell r="E379" t="str">
            <v/>
          </cell>
          <cell r="F379" t="str">
            <v/>
          </cell>
          <cell r="G379" t="str">
            <v/>
          </cell>
          <cell r="H379" t="str">
            <v/>
          </cell>
          <cell r="I379" t="str">
            <v/>
          </cell>
          <cell r="J379" t="str">
            <v/>
          </cell>
          <cell r="K379" t="str">
            <v/>
          </cell>
          <cell r="L379" t="str">
            <v/>
          </cell>
          <cell r="M379" t="str">
            <v/>
          </cell>
          <cell r="N379" t="str">
            <v/>
          </cell>
          <cell r="O379" t="str">
            <v/>
          </cell>
          <cell r="P379" t="str">
            <v/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  <cell r="V379">
            <v>1</v>
          </cell>
        </row>
        <row r="380">
          <cell r="C380" t="str">
            <v/>
          </cell>
          <cell r="D380" t="str">
            <v/>
          </cell>
          <cell r="E380" t="str">
            <v/>
          </cell>
          <cell r="F380" t="str">
            <v/>
          </cell>
          <cell r="G380" t="str">
            <v/>
          </cell>
          <cell r="H380" t="str">
            <v/>
          </cell>
          <cell r="I380" t="str">
            <v/>
          </cell>
          <cell r="J380" t="str">
            <v/>
          </cell>
          <cell r="K380" t="str">
            <v/>
          </cell>
          <cell r="L380" t="str">
            <v/>
          </cell>
          <cell r="M380" t="str">
            <v/>
          </cell>
          <cell r="N380" t="str">
            <v/>
          </cell>
          <cell r="O380" t="str">
            <v/>
          </cell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/>
          </cell>
          <cell r="V380">
            <v>1</v>
          </cell>
        </row>
        <row r="381">
          <cell r="C381" t="str">
            <v/>
          </cell>
          <cell r="D381" t="str">
            <v/>
          </cell>
          <cell r="E381" t="str">
            <v/>
          </cell>
          <cell r="F381" t="str">
            <v/>
          </cell>
          <cell r="G381" t="str">
            <v/>
          </cell>
          <cell r="H381" t="str">
            <v/>
          </cell>
          <cell r="I381" t="str">
            <v/>
          </cell>
          <cell r="J381" t="str">
            <v/>
          </cell>
          <cell r="K381" t="str">
            <v/>
          </cell>
          <cell r="L381" t="str">
            <v/>
          </cell>
          <cell r="M381" t="str">
            <v/>
          </cell>
          <cell r="N381" t="str">
            <v/>
          </cell>
          <cell r="O381" t="str">
            <v/>
          </cell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  <cell r="V381">
            <v>1</v>
          </cell>
        </row>
        <row r="382">
          <cell r="C382" t="str">
            <v/>
          </cell>
          <cell r="D382" t="str">
            <v/>
          </cell>
          <cell r="E382" t="str">
            <v/>
          </cell>
          <cell r="F382" t="str">
            <v/>
          </cell>
          <cell r="G382" t="str">
            <v/>
          </cell>
          <cell r="H382" t="str">
            <v/>
          </cell>
          <cell r="I382" t="str">
            <v/>
          </cell>
          <cell r="J382" t="str">
            <v/>
          </cell>
          <cell r="K382" t="str">
            <v/>
          </cell>
          <cell r="L382" t="str">
            <v/>
          </cell>
          <cell r="M382" t="str">
            <v/>
          </cell>
          <cell r="N382" t="str">
            <v/>
          </cell>
          <cell r="O382" t="str">
            <v/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/>
          </cell>
          <cell r="V382">
            <v>1</v>
          </cell>
        </row>
        <row r="383">
          <cell r="C383" t="str">
            <v/>
          </cell>
          <cell r="D383" t="str">
            <v/>
          </cell>
          <cell r="E383" t="str">
            <v/>
          </cell>
          <cell r="F383" t="str">
            <v/>
          </cell>
          <cell r="G383" t="str">
            <v/>
          </cell>
          <cell r="H383" t="str">
            <v/>
          </cell>
          <cell r="I383" t="str">
            <v/>
          </cell>
          <cell r="J383" t="str">
            <v/>
          </cell>
          <cell r="K383" t="str">
            <v/>
          </cell>
          <cell r="L383" t="str">
            <v/>
          </cell>
          <cell r="M383" t="str">
            <v/>
          </cell>
          <cell r="N383" t="str">
            <v/>
          </cell>
          <cell r="O383" t="str">
            <v/>
          </cell>
          <cell r="P383" t="str">
            <v/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/>
          </cell>
          <cell r="V383">
            <v>1</v>
          </cell>
        </row>
        <row r="384">
          <cell r="C384" t="str">
            <v/>
          </cell>
          <cell r="D384" t="str">
            <v/>
          </cell>
          <cell r="E384" t="str">
            <v/>
          </cell>
          <cell r="F384" t="str">
            <v/>
          </cell>
          <cell r="G384" t="str">
            <v/>
          </cell>
          <cell r="H384" t="str">
            <v/>
          </cell>
          <cell r="I384" t="str">
            <v/>
          </cell>
          <cell r="J384" t="str">
            <v/>
          </cell>
          <cell r="K384" t="str">
            <v/>
          </cell>
          <cell r="L384" t="str">
            <v/>
          </cell>
          <cell r="M384" t="str">
            <v/>
          </cell>
          <cell r="N384" t="str">
            <v/>
          </cell>
          <cell r="O384" t="str">
            <v/>
          </cell>
          <cell r="P384" t="str">
            <v/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/>
          </cell>
          <cell r="V384">
            <v>1</v>
          </cell>
        </row>
        <row r="385">
          <cell r="C385" t="str">
            <v/>
          </cell>
          <cell r="D385" t="str">
            <v/>
          </cell>
          <cell r="E385" t="str">
            <v/>
          </cell>
          <cell r="F385" t="str">
            <v/>
          </cell>
          <cell r="G385" t="str">
            <v/>
          </cell>
          <cell r="H385" t="str">
            <v/>
          </cell>
          <cell r="I385" t="str">
            <v/>
          </cell>
          <cell r="J385" t="str">
            <v/>
          </cell>
          <cell r="K385" t="str">
            <v/>
          </cell>
          <cell r="L385" t="str">
            <v/>
          </cell>
          <cell r="M385" t="str">
            <v/>
          </cell>
          <cell r="N385" t="str">
            <v/>
          </cell>
          <cell r="O385" t="str">
            <v/>
          </cell>
          <cell r="P385" t="str">
            <v/>
          </cell>
          <cell r="Q385" t="str">
            <v/>
          </cell>
          <cell r="R385" t="str">
            <v/>
          </cell>
          <cell r="S385" t="str">
            <v/>
          </cell>
          <cell r="T385" t="str">
            <v/>
          </cell>
          <cell r="U385" t="str">
            <v/>
          </cell>
          <cell r="V385">
            <v>1</v>
          </cell>
        </row>
        <row r="386">
          <cell r="C386" t="str">
            <v/>
          </cell>
          <cell r="D386" t="str">
            <v/>
          </cell>
          <cell r="E386" t="str">
            <v/>
          </cell>
          <cell r="F386" t="str">
            <v/>
          </cell>
          <cell r="G386" t="str">
            <v/>
          </cell>
          <cell r="H386" t="str">
            <v/>
          </cell>
          <cell r="I386" t="str">
            <v/>
          </cell>
          <cell r="J386" t="str">
            <v/>
          </cell>
          <cell r="K386" t="str">
            <v/>
          </cell>
          <cell r="L386" t="str">
            <v/>
          </cell>
          <cell r="M386" t="str">
            <v/>
          </cell>
          <cell r="N386" t="str">
            <v/>
          </cell>
          <cell r="O386" t="str">
            <v/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 t="str">
            <v/>
          </cell>
          <cell r="U386" t="str">
            <v/>
          </cell>
          <cell r="V386">
            <v>1</v>
          </cell>
        </row>
        <row r="387">
          <cell r="C387" t="str">
            <v/>
          </cell>
          <cell r="D387" t="str">
            <v/>
          </cell>
          <cell r="E387" t="str">
            <v/>
          </cell>
          <cell r="F387" t="str">
            <v/>
          </cell>
          <cell r="G387" t="str">
            <v/>
          </cell>
          <cell r="H387" t="str">
            <v/>
          </cell>
          <cell r="I387" t="str">
            <v/>
          </cell>
          <cell r="J387" t="str">
            <v/>
          </cell>
          <cell r="K387" t="str">
            <v/>
          </cell>
          <cell r="L387" t="str">
            <v/>
          </cell>
          <cell r="M387" t="str">
            <v/>
          </cell>
          <cell r="N387" t="str">
            <v/>
          </cell>
          <cell r="O387" t="str">
            <v/>
          </cell>
          <cell r="P387" t="str">
            <v/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/>
          </cell>
          <cell r="V387">
            <v>1</v>
          </cell>
        </row>
        <row r="388">
          <cell r="C388" t="str">
            <v/>
          </cell>
          <cell r="D388" t="str">
            <v/>
          </cell>
          <cell r="E388" t="str">
            <v/>
          </cell>
          <cell r="F388" t="str">
            <v/>
          </cell>
          <cell r="G388" t="str">
            <v/>
          </cell>
          <cell r="H388" t="str">
            <v/>
          </cell>
          <cell r="I388" t="str">
            <v/>
          </cell>
          <cell r="J388" t="str">
            <v/>
          </cell>
          <cell r="K388" t="str">
            <v/>
          </cell>
          <cell r="L388" t="str">
            <v/>
          </cell>
          <cell r="M388" t="str">
            <v/>
          </cell>
          <cell r="N388" t="str">
            <v/>
          </cell>
          <cell r="O388" t="str">
            <v/>
          </cell>
          <cell r="P388" t="str">
            <v/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/>
          </cell>
          <cell r="V388">
            <v>1</v>
          </cell>
        </row>
        <row r="389">
          <cell r="C389" t="str">
            <v/>
          </cell>
          <cell r="D389" t="str">
            <v/>
          </cell>
          <cell r="E389" t="str">
            <v/>
          </cell>
          <cell r="F389" t="str">
            <v/>
          </cell>
          <cell r="G389" t="str">
            <v/>
          </cell>
          <cell r="H389" t="str">
            <v/>
          </cell>
          <cell r="I389" t="str">
            <v/>
          </cell>
          <cell r="J389" t="str">
            <v/>
          </cell>
          <cell r="K389" t="str">
            <v/>
          </cell>
          <cell r="L389" t="str">
            <v/>
          </cell>
          <cell r="M389" t="str">
            <v/>
          </cell>
          <cell r="N389" t="str">
            <v/>
          </cell>
          <cell r="O389" t="str">
            <v/>
          </cell>
          <cell r="P389" t="str">
            <v/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/>
          </cell>
          <cell r="V389">
            <v>1</v>
          </cell>
        </row>
        <row r="390">
          <cell r="C390" t="str">
            <v/>
          </cell>
          <cell r="D390" t="str">
            <v/>
          </cell>
          <cell r="E390" t="str">
            <v/>
          </cell>
          <cell r="F390" t="str">
            <v/>
          </cell>
          <cell r="G390" t="str">
            <v/>
          </cell>
          <cell r="H390" t="str">
            <v/>
          </cell>
          <cell r="I390" t="str">
            <v/>
          </cell>
          <cell r="J390" t="str">
            <v/>
          </cell>
          <cell r="K390" t="str">
            <v/>
          </cell>
          <cell r="L390" t="str">
            <v/>
          </cell>
          <cell r="M390" t="str">
            <v/>
          </cell>
          <cell r="N390" t="str">
            <v/>
          </cell>
          <cell r="O390" t="str">
            <v/>
          </cell>
          <cell r="P390" t="str">
            <v/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V390">
            <v>1</v>
          </cell>
        </row>
        <row r="391">
          <cell r="C391" t="str">
            <v/>
          </cell>
          <cell r="D391" t="str">
            <v/>
          </cell>
          <cell r="E391" t="str">
            <v/>
          </cell>
          <cell r="F391" t="str">
            <v/>
          </cell>
          <cell r="G391" t="str">
            <v/>
          </cell>
          <cell r="H391" t="str">
            <v/>
          </cell>
          <cell r="I391" t="str">
            <v/>
          </cell>
          <cell r="J391" t="str">
            <v/>
          </cell>
          <cell r="K391" t="str">
            <v/>
          </cell>
          <cell r="L391" t="str">
            <v/>
          </cell>
          <cell r="M391" t="str">
            <v/>
          </cell>
          <cell r="N391" t="str">
            <v/>
          </cell>
          <cell r="O391" t="str">
            <v/>
          </cell>
          <cell r="P391" t="str">
            <v/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/>
          </cell>
          <cell r="V391">
            <v>1</v>
          </cell>
        </row>
        <row r="392">
          <cell r="C392" t="str">
            <v/>
          </cell>
          <cell r="D392" t="str">
            <v/>
          </cell>
          <cell r="E392" t="str">
            <v/>
          </cell>
          <cell r="F392" t="str">
            <v/>
          </cell>
          <cell r="G392" t="str">
            <v/>
          </cell>
          <cell r="H392" t="str">
            <v/>
          </cell>
          <cell r="I392" t="str">
            <v/>
          </cell>
          <cell r="J392" t="str">
            <v/>
          </cell>
          <cell r="K392" t="str">
            <v/>
          </cell>
          <cell r="L392" t="str">
            <v/>
          </cell>
          <cell r="M392" t="str">
            <v/>
          </cell>
          <cell r="N392" t="str">
            <v/>
          </cell>
          <cell r="O392" t="str">
            <v/>
          </cell>
          <cell r="P392" t="str">
            <v/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/>
          </cell>
          <cell r="V392">
            <v>1</v>
          </cell>
        </row>
        <row r="393">
          <cell r="C393" t="str">
            <v/>
          </cell>
          <cell r="D393" t="str">
            <v/>
          </cell>
          <cell r="E393" t="str">
            <v/>
          </cell>
          <cell r="F393" t="str">
            <v/>
          </cell>
          <cell r="G393" t="str">
            <v/>
          </cell>
          <cell r="H393" t="str">
            <v/>
          </cell>
          <cell r="I393" t="str">
            <v/>
          </cell>
          <cell r="J393" t="str">
            <v/>
          </cell>
          <cell r="K393" t="str">
            <v/>
          </cell>
          <cell r="L393" t="str">
            <v/>
          </cell>
          <cell r="M393" t="str">
            <v/>
          </cell>
          <cell r="N393" t="str">
            <v/>
          </cell>
          <cell r="O393" t="str">
            <v/>
          </cell>
          <cell r="P393" t="str">
            <v/>
          </cell>
          <cell r="Q393" t="str">
            <v/>
          </cell>
          <cell r="R393" t="str">
            <v/>
          </cell>
          <cell r="S393" t="str">
            <v/>
          </cell>
          <cell r="T393" t="str">
            <v/>
          </cell>
          <cell r="U393" t="str">
            <v/>
          </cell>
          <cell r="V393">
            <v>1</v>
          </cell>
        </row>
        <row r="394">
          <cell r="C394" t="str">
            <v/>
          </cell>
          <cell r="D394" t="str">
            <v/>
          </cell>
          <cell r="E394" t="str">
            <v/>
          </cell>
          <cell r="F394" t="str">
            <v/>
          </cell>
          <cell r="G394" t="str">
            <v/>
          </cell>
          <cell r="H394" t="str">
            <v/>
          </cell>
          <cell r="I394" t="str">
            <v/>
          </cell>
          <cell r="J394" t="str">
            <v/>
          </cell>
          <cell r="K394" t="str">
            <v/>
          </cell>
          <cell r="L394" t="str">
            <v/>
          </cell>
          <cell r="M394" t="str">
            <v/>
          </cell>
          <cell r="N394" t="str">
            <v/>
          </cell>
          <cell r="O394" t="str">
            <v/>
          </cell>
          <cell r="P394" t="str">
            <v/>
          </cell>
          <cell r="Q394" t="str">
            <v/>
          </cell>
          <cell r="R394" t="str">
            <v/>
          </cell>
          <cell r="S394" t="str">
            <v/>
          </cell>
          <cell r="T394" t="str">
            <v/>
          </cell>
          <cell r="U394" t="str">
            <v/>
          </cell>
          <cell r="V394">
            <v>1</v>
          </cell>
        </row>
        <row r="395">
          <cell r="C395" t="str">
            <v/>
          </cell>
          <cell r="D395" t="str">
            <v/>
          </cell>
          <cell r="E395" t="str">
            <v/>
          </cell>
          <cell r="F395" t="str">
            <v/>
          </cell>
          <cell r="G395" t="str">
            <v/>
          </cell>
          <cell r="H395" t="str">
            <v/>
          </cell>
          <cell r="I395" t="str">
            <v/>
          </cell>
          <cell r="J395" t="str">
            <v/>
          </cell>
          <cell r="K395" t="str">
            <v/>
          </cell>
          <cell r="L395" t="str">
            <v/>
          </cell>
          <cell r="M395" t="str">
            <v/>
          </cell>
          <cell r="N395" t="str">
            <v/>
          </cell>
          <cell r="O395" t="str">
            <v/>
          </cell>
          <cell r="P395" t="str">
            <v/>
          </cell>
          <cell r="Q395" t="str">
            <v/>
          </cell>
          <cell r="R395" t="str">
            <v/>
          </cell>
          <cell r="S395" t="str">
            <v/>
          </cell>
          <cell r="T395" t="str">
            <v/>
          </cell>
          <cell r="U395" t="str">
            <v/>
          </cell>
          <cell r="V395">
            <v>1</v>
          </cell>
        </row>
        <row r="396">
          <cell r="C396" t="str">
            <v/>
          </cell>
          <cell r="D396" t="str">
            <v/>
          </cell>
          <cell r="E396" t="str">
            <v/>
          </cell>
          <cell r="F396" t="str">
            <v/>
          </cell>
          <cell r="G396" t="str">
            <v/>
          </cell>
          <cell r="H396" t="str">
            <v/>
          </cell>
          <cell r="I396" t="str">
            <v/>
          </cell>
          <cell r="J396" t="str">
            <v/>
          </cell>
          <cell r="K396" t="str">
            <v/>
          </cell>
          <cell r="L396" t="str">
            <v/>
          </cell>
          <cell r="M396" t="str">
            <v/>
          </cell>
          <cell r="N396" t="str">
            <v/>
          </cell>
          <cell r="O396" t="str">
            <v/>
          </cell>
          <cell r="P396" t="str">
            <v/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/>
          </cell>
          <cell r="V396">
            <v>1</v>
          </cell>
        </row>
        <row r="397">
          <cell r="C397" t="str">
            <v/>
          </cell>
          <cell r="D397" t="str">
            <v/>
          </cell>
          <cell r="E397" t="str">
            <v/>
          </cell>
          <cell r="F397" t="str">
            <v/>
          </cell>
          <cell r="G397" t="str">
            <v/>
          </cell>
          <cell r="H397" t="str">
            <v/>
          </cell>
          <cell r="I397" t="str">
            <v/>
          </cell>
          <cell r="J397" t="str">
            <v/>
          </cell>
          <cell r="K397" t="str">
            <v/>
          </cell>
          <cell r="L397" t="str">
            <v/>
          </cell>
          <cell r="M397" t="str">
            <v/>
          </cell>
          <cell r="N397" t="str">
            <v/>
          </cell>
          <cell r="O397" t="str">
            <v/>
          </cell>
          <cell r="P397" t="str">
            <v/>
          </cell>
          <cell r="Q397" t="str">
            <v/>
          </cell>
          <cell r="R397" t="str">
            <v/>
          </cell>
          <cell r="S397" t="str">
            <v/>
          </cell>
          <cell r="T397" t="str">
            <v/>
          </cell>
          <cell r="U397" t="str">
            <v/>
          </cell>
          <cell r="V397">
            <v>1</v>
          </cell>
        </row>
        <row r="398">
          <cell r="C398" t="str">
            <v/>
          </cell>
          <cell r="D398" t="str">
            <v/>
          </cell>
          <cell r="E398" t="str">
            <v/>
          </cell>
          <cell r="F398" t="str">
            <v/>
          </cell>
          <cell r="G398" t="str">
            <v/>
          </cell>
          <cell r="H398" t="str">
            <v/>
          </cell>
          <cell r="I398" t="str">
            <v/>
          </cell>
          <cell r="J398" t="str">
            <v/>
          </cell>
          <cell r="K398" t="str">
            <v/>
          </cell>
          <cell r="L398" t="str">
            <v/>
          </cell>
          <cell r="M398" t="str">
            <v/>
          </cell>
          <cell r="N398" t="str">
            <v/>
          </cell>
          <cell r="O398" t="str">
            <v/>
          </cell>
          <cell r="P398" t="str">
            <v/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/>
          </cell>
          <cell r="V398">
            <v>1</v>
          </cell>
        </row>
        <row r="399">
          <cell r="C399" t="str">
            <v/>
          </cell>
          <cell r="D399" t="str">
            <v/>
          </cell>
          <cell r="E399" t="str">
            <v/>
          </cell>
          <cell r="F399" t="str">
            <v/>
          </cell>
          <cell r="G399" t="str">
            <v/>
          </cell>
          <cell r="H399" t="str">
            <v/>
          </cell>
          <cell r="I399" t="str">
            <v/>
          </cell>
          <cell r="J399" t="str">
            <v/>
          </cell>
          <cell r="K399" t="str">
            <v/>
          </cell>
          <cell r="L399" t="str">
            <v/>
          </cell>
          <cell r="M399" t="str">
            <v/>
          </cell>
          <cell r="N399" t="str">
            <v/>
          </cell>
          <cell r="O399" t="str">
            <v/>
          </cell>
          <cell r="P399" t="str">
            <v/>
          </cell>
          <cell r="Q399" t="str">
            <v/>
          </cell>
          <cell r="R399" t="str">
            <v/>
          </cell>
          <cell r="S399" t="str">
            <v/>
          </cell>
          <cell r="T399" t="str">
            <v/>
          </cell>
          <cell r="U399" t="str">
            <v/>
          </cell>
          <cell r="V399">
            <v>1</v>
          </cell>
        </row>
        <row r="400">
          <cell r="C400" t="str">
            <v/>
          </cell>
          <cell r="D400" t="str">
            <v/>
          </cell>
          <cell r="E400" t="str">
            <v/>
          </cell>
          <cell r="F400" t="str">
            <v/>
          </cell>
          <cell r="G400" t="str">
            <v/>
          </cell>
          <cell r="H400" t="str">
            <v/>
          </cell>
          <cell r="I400" t="str">
            <v/>
          </cell>
          <cell r="J400" t="str">
            <v/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  <cell r="P400" t="str">
            <v/>
          </cell>
          <cell r="Q400" t="str">
            <v/>
          </cell>
          <cell r="R400" t="str">
            <v/>
          </cell>
          <cell r="S400" t="str">
            <v/>
          </cell>
          <cell r="T400" t="str">
            <v/>
          </cell>
          <cell r="U400" t="str">
            <v/>
          </cell>
          <cell r="V400">
            <v>1</v>
          </cell>
        </row>
        <row r="401">
          <cell r="C401" t="str">
            <v/>
          </cell>
          <cell r="D401" t="str">
            <v/>
          </cell>
          <cell r="E401" t="str">
            <v/>
          </cell>
          <cell r="F401" t="str">
            <v/>
          </cell>
          <cell r="G401" t="str">
            <v/>
          </cell>
          <cell r="H401" t="str">
            <v/>
          </cell>
          <cell r="I401" t="str">
            <v/>
          </cell>
          <cell r="J401" t="str">
            <v/>
          </cell>
          <cell r="K401" t="str">
            <v/>
          </cell>
          <cell r="L401" t="str">
            <v/>
          </cell>
          <cell r="M401" t="str">
            <v/>
          </cell>
          <cell r="N401" t="str">
            <v/>
          </cell>
          <cell r="O401" t="str">
            <v/>
          </cell>
          <cell r="P401" t="str">
            <v/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/>
          </cell>
          <cell r="V401">
            <v>1</v>
          </cell>
        </row>
        <row r="402">
          <cell r="C402" t="str">
            <v/>
          </cell>
          <cell r="D402" t="str">
            <v/>
          </cell>
          <cell r="E402" t="str">
            <v/>
          </cell>
          <cell r="F402" t="str">
            <v/>
          </cell>
          <cell r="G402" t="str">
            <v/>
          </cell>
          <cell r="H402" t="str">
            <v/>
          </cell>
          <cell r="I402" t="str">
            <v/>
          </cell>
          <cell r="J402" t="str">
            <v/>
          </cell>
          <cell r="K402" t="str">
            <v/>
          </cell>
          <cell r="L402" t="str">
            <v/>
          </cell>
          <cell r="M402" t="str">
            <v/>
          </cell>
          <cell r="N402" t="str">
            <v/>
          </cell>
          <cell r="O402" t="str">
            <v/>
          </cell>
          <cell r="P402" t="str">
            <v/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 t="str">
            <v/>
          </cell>
          <cell r="V402">
            <v>1</v>
          </cell>
        </row>
        <row r="403">
          <cell r="C403" t="str">
            <v/>
          </cell>
          <cell r="D403" t="str">
            <v/>
          </cell>
          <cell r="E403" t="str">
            <v/>
          </cell>
          <cell r="F403" t="str">
            <v/>
          </cell>
          <cell r="G403" t="str">
            <v/>
          </cell>
          <cell r="H403" t="str">
            <v/>
          </cell>
          <cell r="I403" t="str">
            <v/>
          </cell>
          <cell r="J403" t="str">
            <v/>
          </cell>
          <cell r="K403" t="str">
            <v/>
          </cell>
          <cell r="L403" t="str">
            <v/>
          </cell>
          <cell r="M403" t="str">
            <v/>
          </cell>
          <cell r="N403" t="str">
            <v/>
          </cell>
          <cell r="O403" t="str">
            <v/>
          </cell>
          <cell r="P403" t="str">
            <v/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/>
          </cell>
          <cell r="V403">
            <v>1</v>
          </cell>
        </row>
        <row r="404">
          <cell r="C404" t="str">
            <v/>
          </cell>
          <cell r="D404" t="str">
            <v/>
          </cell>
          <cell r="E404" t="str">
            <v/>
          </cell>
          <cell r="F404" t="str">
            <v/>
          </cell>
          <cell r="G404" t="str">
            <v/>
          </cell>
          <cell r="H404" t="str">
            <v/>
          </cell>
          <cell r="I404" t="str">
            <v/>
          </cell>
          <cell r="J404" t="str">
            <v/>
          </cell>
          <cell r="K404" t="str">
            <v/>
          </cell>
          <cell r="L404" t="str">
            <v/>
          </cell>
          <cell r="M404" t="str">
            <v/>
          </cell>
          <cell r="N404" t="str">
            <v/>
          </cell>
          <cell r="O404" t="str">
            <v/>
          </cell>
          <cell r="P404" t="str">
            <v/>
          </cell>
          <cell r="Q404" t="str">
            <v/>
          </cell>
          <cell r="R404" t="str">
            <v/>
          </cell>
          <cell r="S404" t="str">
            <v/>
          </cell>
          <cell r="T404" t="str">
            <v/>
          </cell>
          <cell r="U404" t="str">
            <v/>
          </cell>
          <cell r="V404">
            <v>1</v>
          </cell>
        </row>
        <row r="405">
          <cell r="C405" t="str">
            <v/>
          </cell>
          <cell r="D405" t="str">
            <v/>
          </cell>
          <cell r="E405" t="str">
            <v/>
          </cell>
          <cell r="F405" t="str">
            <v/>
          </cell>
          <cell r="G405" t="str">
            <v/>
          </cell>
          <cell r="H405" t="str">
            <v/>
          </cell>
          <cell r="I405" t="str">
            <v/>
          </cell>
          <cell r="J405" t="str">
            <v/>
          </cell>
          <cell r="K405" t="str">
            <v/>
          </cell>
          <cell r="L405" t="str">
            <v/>
          </cell>
          <cell r="M405" t="str">
            <v/>
          </cell>
          <cell r="N405" t="str">
            <v/>
          </cell>
          <cell r="O405" t="str">
            <v/>
          </cell>
          <cell r="P405" t="str">
            <v/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/>
          </cell>
          <cell r="V405">
            <v>1</v>
          </cell>
        </row>
        <row r="406">
          <cell r="C406" t="str">
            <v/>
          </cell>
          <cell r="D406" t="str">
            <v/>
          </cell>
          <cell r="E406" t="str">
            <v/>
          </cell>
          <cell r="F406" t="str">
            <v/>
          </cell>
          <cell r="G406" t="str">
            <v/>
          </cell>
          <cell r="H406" t="str">
            <v/>
          </cell>
          <cell r="I406" t="str">
            <v/>
          </cell>
          <cell r="J406" t="str">
            <v/>
          </cell>
          <cell r="K406" t="str">
            <v/>
          </cell>
          <cell r="L406" t="str">
            <v/>
          </cell>
          <cell r="M406" t="str">
            <v/>
          </cell>
          <cell r="N406" t="str">
            <v/>
          </cell>
          <cell r="O406" t="str">
            <v/>
          </cell>
          <cell r="P406" t="str">
            <v/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/>
          </cell>
          <cell r="V406">
            <v>1</v>
          </cell>
        </row>
        <row r="407">
          <cell r="C407" t="str">
            <v/>
          </cell>
          <cell r="D407" t="str">
            <v/>
          </cell>
          <cell r="E407" t="str">
            <v/>
          </cell>
          <cell r="F407" t="str">
            <v/>
          </cell>
          <cell r="G407" t="str">
            <v/>
          </cell>
          <cell r="H407" t="str">
            <v/>
          </cell>
          <cell r="I407" t="str">
            <v/>
          </cell>
          <cell r="J407" t="str">
            <v/>
          </cell>
          <cell r="K407" t="str">
            <v/>
          </cell>
          <cell r="L407" t="str">
            <v/>
          </cell>
          <cell r="M407" t="str">
            <v/>
          </cell>
          <cell r="N407" t="str">
            <v/>
          </cell>
          <cell r="O407" t="str">
            <v/>
          </cell>
          <cell r="P407" t="str">
            <v/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/>
          </cell>
          <cell r="V407">
            <v>1</v>
          </cell>
        </row>
        <row r="408">
          <cell r="C408" t="str">
            <v/>
          </cell>
          <cell r="D408" t="str">
            <v/>
          </cell>
          <cell r="E408" t="str">
            <v/>
          </cell>
          <cell r="F408" t="str">
            <v/>
          </cell>
          <cell r="G408" t="str">
            <v/>
          </cell>
          <cell r="H408" t="str">
            <v/>
          </cell>
          <cell r="I408" t="str">
            <v/>
          </cell>
          <cell r="J408" t="str">
            <v/>
          </cell>
          <cell r="K408" t="str">
            <v/>
          </cell>
          <cell r="L408" t="str">
            <v/>
          </cell>
          <cell r="M408" t="str">
            <v/>
          </cell>
          <cell r="N408" t="str">
            <v/>
          </cell>
          <cell r="O408" t="str">
            <v/>
          </cell>
          <cell r="P408" t="str">
            <v/>
          </cell>
          <cell r="Q408" t="str">
            <v/>
          </cell>
          <cell r="R408" t="str">
            <v/>
          </cell>
          <cell r="S408" t="str">
            <v/>
          </cell>
          <cell r="T408" t="str">
            <v/>
          </cell>
          <cell r="U408" t="str">
            <v/>
          </cell>
          <cell r="V408">
            <v>1</v>
          </cell>
        </row>
        <row r="409">
          <cell r="C409" t="str">
            <v/>
          </cell>
          <cell r="D409" t="str">
            <v/>
          </cell>
          <cell r="E409" t="str">
            <v/>
          </cell>
          <cell r="F409" t="str">
            <v/>
          </cell>
          <cell r="G409" t="str">
            <v/>
          </cell>
          <cell r="H409" t="str">
            <v/>
          </cell>
          <cell r="I409" t="str">
            <v/>
          </cell>
          <cell r="J409" t="str">
            <v/>
          </cell>
          <cell r="K409" t="str">
            <v/>
          </cell>
          <cell r="L409" t="str">
            <v/>
          </cell>
          <cell r="M409" t="str">
            <v/>
          </cell>
          <cell r="N409" t="str">
            <v/>
          </cell>
          <cell r="O409" t="str">
            <v/>
          </cell>
          <cell r="P409" t="str">
            <v/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/>
          </cell>
          <cell r="V409">
            <v>1</v>
          </cell>
        </row>
        <row r="410">
          <cell r="C410" t="str">
            <v/>
          </cell>
          <cell r="D410" t="str">
            <v/>
          </cell>
          <cell r="E410" t="str">
            <v/>
          </cell>
          <cell r="F410" t="str">
            <v/>
          </cell>
          <cell r="G410" t="str">
            <v/>
          </cell>
          <cell r="H410" t="str">
            <v/>
          </cell>
          <cell r="I410" t="str">
            <v/>
          </cell>
          <cell r="J410" t="str">
            <v/>
          </cell>
          <cell r="K410" t="str">
            <v/>
          </cell>
          <cell r="L410" t="str">
            <v/>
          </cell>
          <cell r="M410" t="str">
            <v/>
          </cell>
          <cell r="N410" t="str">
            <v/>
          </cell>
          <cell r="O410" t="str">
            <v/>
          </cell>
          <cell r="P410" t="str">
            <v/>
          </cell>
          <cell r="Q410" t="str">
            <v/>
          </cell>
          <cell r="R410" t="str">
            <v/>
          </cell>
          <cell r="S410" t="str">
            <v/>
          </cell>
          <cell r="T410" t="str">
            <v/>
          </cell>
          <cell r="U410" t="str">
            <v/>
          </cell>
          <cell r="V410">
            <v>1</v>
          </cell>
        </row>
        <row r="411">
          <cell r="C411" t="str">
            <v/>
          </cell>
          <cell r="D411" t="str">
            <v/>
          </cell>
          <cell r="E411" t="str">
            <v/>
          </cell>
          <cell r="F411" t="str">
            <v/>
          </cell>
          <cell r="G411" t="str">
            <v/>
          </cell>
          <cell r="H411" t="str">
            <v/>
          </cell>
          <cell r="I411" t="str">
            <v/>
          </cell>
          <cell r="J411" t="str">
            <v/>
          </cell>
          <cell r="K411" t="str">
            <v/>
          </cell>
          <cell r="L411" t="str">
            <v/>
          </cell>
          <cell r="M411" t="str">
            <v/>
          </cell>
          <cell r="N411" t="str">
            <v/>
          </cell>
          <cell r="O411" t="str">
            <v/>
          </cell>
          <cell r="P411" t="str">
            <v/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/>
          </cell>
          <cell r="V411">
            <v>1</v>
          </cell>
        </row>
        <row r="412">
          <cell r="C412" t="str">
            <v/>
          </cell>
          <cell r="D412" t="str">
            <v/>
          </cell>
          <cell r="E412" t="str">
            <v/>
          </cell>
          <cell r="F412" t="str">
            <v/>
          </cell>
          <cell r="G412" t="str">
            <v/>
          </cell>
          <cell r="H412" t="str">
            <v/>
          </cell>
          <cell r="I412" t="str">
            <v/>
          </cell>
          <cell r="J412" t="str">
            <v/>
          </cell>
          <cell r="K412" t="str">
            <v/>
          </cell>
          <cell r="L412" t="str">
            <v/>
          </cell>
          <cell r="M412" t="str">
            <v/>
          </cell>
          <cell r="N412" t="str">
            <v/>
          </cell>
          <cell r="O412" t="str">
            <v/>
          </cell>
          <cell r="P412" t="str">
            <v/>
          </cell>
          <cell r="Q412" t="str">
            <v/>
          </cell>
          <cell r="R412" t="str">
            <v/>
          </cell>
          <cell r="S412" t="str">
            <v/>
          </cell>
          <cell r="T412" t="str">
            <v/>
          </cell>
          <cell r="U412" t="str">
            <v/>
          </cell>
          <cell r="V412">
            <v>1</v>
          </cell>
        </row>
        <row r="413">
          <cell r="C413" t="str">
            <v/>
          </cell>
          <cell r="D413" t="str">
            <v/>
          </cell>
          <cell r="E413" t="str">
            <v/>
          </cell>
          <cell r="F413" t="str">
            <v/>
          </cell>
          <cell r="G413" t="str">
            <v/>
          </cell>
          <cell r="H413" t="str">
            <v/>
          </cell>
          <cell r="I413" t="str">
            <v/>
          </cell>
          <cell r="J413" t="str">
            <v/>
          </cell>
          <cell r="K413" t="str">
            <v/>
          </cell>
          <cell r="L413" t="str">
            <v/>
          </cell>
          <cell r="M413" t="str">
            <v/>
          </cell>
          <cell r="N413" t="str">
            <v/>
          </cell>
          <cell r="O413" t="str">
            <v/>
          </cell>
          <cell r="P413" t="str">
            <v/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/>
          </cell>
          <cell r="V413">
            <v>1</v>
          </cell>
        </row>
        <row r="414">
          <cell r="C414" t="str">
            <v/>
          </cell>
          <cell r="D414" t="str">
            <v/>
          </cell>
          <cell r="E414" t="str">
            <v/>
          </cell>
          <cell r="F414" t="str">
            <v/>
          </cell>
          <cell r="G414" t="str">
            <v/>
          </cell>
          <cell r="H414" t="str">
            <v/>
          </cell>
          <cell r="I414" t="str">
            <v/>
          </cell>
          <cell r="J414" t="str">
            <v/>
          </cell>
          <cell r="K414" t="str">
            <v/>
          </cell>
          <cell r="L414" t="str">
            <v/>
          </cell>
          <cell r="M414" t="str">
            <v/>
          </cell>
          <cell r="N414" t="str">
            <v/>
          </cell>
          <cell r="O414" t="str">
            <v/>
          </cell>
          <cell r="P414" t="str">
            <v/>
          </cell>
          <cell r="Q414" t="str">
            <v/>
          </cell>
          <cell r="R414" t="str">
            <v/>
          </cell>
          <cell r="S414" t="str">
            <v/>
          </cell>
          <cell r="T414" t="str">
            <v/>
          </cell>
          <cell r="U414" t="str">
            <v/>
          </cell>
          <cell r="V414">
            <v>1</v>
          </cell>
        </row>
        <row r="415">
          <cell r="C415" t="str">
            <v/>
          </cell>
          <cell r="D415" t="str">
            <v/>
          </cell>
          <cell r="E415" t="str">
            <v/>
          </cell>
          <cell r="F415" t="str">
            <v/>
          </cell>
          <cell r="G415" t="str">
            <v/>
          </cell>
          <cell r="H415" t="str">
            <v/>
          </cell>
          <cell r="I415" t="str">
            <v/>
          </cell>
          <cell r="J415" t="str">
            <v/>
          </cell>
          <cell r="K415" t="str">
            <v/>
          </cell>
          <cell r="L415" t="str">
            <v/>
          </cell>
          <cell r="M415" t="str">
            <v/>
          </cell>
          <cell r="N415" t="str">
            <v/>
          </cell>
          <cell r="O415" t="str">
            <v/>
          </cell>
          <cell r="P415" t="str">
            <v/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/>
          </cell>
          <cell r="V415">
            <v>1</v>
          </cell>
        </row>
        <row r="416">
          <cell r="C416" t="str">
            <v/>
          </cell>
          <cell r="D416" t="str">
            <v/>
          </cell>
          <cell r="E416" t="str">
            <v/>
          </cell>
          <cell r="F416" t="str">
            <v/>
          </cell>
          <cell r="G416" t="str">
            <v/>
          </cell>
          <cell r="H416" t="str">
            <v/>
          </cell>
          <cell r="I416" t="str">
            <v/>
          </cell>
          <cell r="J416" t="str">
            <v/>
          </cell>
          <cell r="K416" t="str">
            <v/>
          </cell>
          <cell r="L416" t="str">
            <v/>
          </cell>
          <cell r="M416" t="str">
            <v/>
          </cell>
          <cell r="N416" t="str">
            <v/>
          </cell>
          <cell r="O416" t="str">
            <v/>
          </cell>
          <cell r="P416" t="str">
            <v/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/>
          </cell>
          <cell r="V416">
            <v>1</v>
          </cell>
        </row>
        <row r="417">
          <cell r="C417" t="str">
            <v/>
          </cell>
          <cell r="D417" t="str">
            <v/>
          </cell>
          <cell r="E417" t="str">
            <v/>
          </cell>
          <cell r="F417" t="str">
            <v/>
          </cell>
          <cell r="G417" t="str">
            <v/>
          </cell>
          <cell r="H417" t="str">
            <v/>
          </cell>
          <cell r="I417" t="str">
            <v/>
          </cell>
          <cell r="J417" t="str">
            <v/>
          </cell>
          <cell r="K417" t="str">
            <v/>
          </cell>
          <cell r="L417" t="str">
            <v/>
          </cell>
          <cell r="M417" t="str">
            <v/>
          </cell>
          <cell r="N417" t="str">
            <v/>
          </cell>
          <cell r="O417" t="str">
            <v/>
          </cell>
          <cell r="P417" t="str">
            <v/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/>
          </cell>
          <cell r="V417">
            <v>1</v>
          </cell>
        </row>
        <row r="418">
          <cell r="C418" t="str">
            <v/>
          </cell>
          <cell r="D418" t="str">
            <v/>
          </cell>
          <cell r="E418" t="str">
            <v/>
          </cell>
          <cell r="F418" t="str">
            <v/>
          </cell>
          <cell r="G418" t="str">
            <v/>
          </cell>
          <cell r="H418" t="str">
            <v/>
          </cell>
          <cell r="I418" t="str">
            <v/>
          </cell>
          <cell r="J418" t="str">
            <v/>
          </cell>
          <cell r="K418" t="str">
            <v/>
          </cell>
          <cell r="L418" t="str">
            <v/>
          </cell>
          <cell r="M418" t="str">
            <v/>
          </cell>
          <cell r="N418" t="str">
            <v/>
          </cell>
          <cell r="O418" t="str">
            <v/>
          </cell>
          <cell r="P418" t="str">
            <v/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/>
          </cell>
          <cell r="V418">
            <v>1</v>
          </cell>
        </row>
        <row r="419">
          <cell r="C419" t="str">
            <v/>
          </cell>
          <cell r="D419" t="str">
            <v/>
          </cell>
          <cell r="E419" t="str">
            <v/>
          </cell>
          <cell r="F419" t="str">
            <v/>
          </cell>
          <cell r="G419" t="str">
            <v/>
          </cell>
          <cell r="H419" t="str">
            <v/>
          </cell>
          <cell r="I419" t="str">
            <v/>
          </cell>
          <cell r="J419" t="str">
            <v/>
          </cell>
          <cell r="K419" t="str">
            <v/>
          </cell>
          <cell r="L419" t="str">
            <v/>
          </cell>
          <cell r="M419" t="str">
            <v/>
          </cell>
          <cell r="N419" t="str">
            <v/>
          </cell>
          <cell r="O419" t="str">
            <v/>
          </cell>
          <cell r="P419" t="str">
            <v/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/>
          </cell>
          <cell r="V419">
            <v>1</v>
          </cell>
        </row>
        <row r="420">
          <cell r="C420" t="str">
            <v/>
          </cell>
          <cell r="D420" t="str">
            <v/>
          </cell>
          <cell r="E420" t="str">
            <v/>
          </cell>
          <cell r="F420" t="str">
            <v/>
          </cell>
          <cell r="G420" t="str">
            <v/>
          </cell>
          <cell r="H420" t="str">
            <v/>
          </cell>
          <cell r="I420" t="str">
            <v/>
          </cell>
          <cell r="J420" t="str">
            <v/>
          </cell>
          <cell r="K420" t="str">
            <v/>
          </cell>
          <cell r="L420" t="str">
            <v/>
          </cell>
          <cell r="M420" t="str">
            <v/>
          </cell>
          <cell r="N420" t="str">
            <v/>
          </cell>
          <cell r="O420" t="str">
            <v/>
          </cell>
          <cell r="P420" t="str">
            <v/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 t="str">
            <v/>
          </cell>
          <cell r="V420">
            <v>1</v>
          </cell>
        </row>
        <row r="421">
          <cell r="C421" t="str">
            <v/>
          </cell>
          <cell r="D421" t="str">
            <v/>
          </cell>
          <cell r="E421" t="str">
            <v/>
          </cell>
          <cell r="F421" t="str">
            <v/>
          </cell>
          <cell r="G421" t="str">
            <v/>
          </cell>
          <cell r="H421" t="str">
            <v/>
          </cell>
          <cell r="I421" t="str">
            <v/>
          </cell>
          <cell r="J421" t="str">
            <v/>
          </cell>
          <cell r="K421" t="str">
            <v/>
          </cell>
          <cell r="L421" t="str">
            <v/>
          </cell>
          <cell r="M421" t="str">
            <v/>
          </cell>
          <cell r="N421" t="str">
            <v/>
          </cell>
          <cell r="O421" t="str">
            <v/>
          </cell>
          <cell r="P421" t="str">
            <v/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/>
          </cell>
          <cell r="V421">
            <v>1</v>
          </cell>
        </row>
        <row r="422">
          <cell r="C422" t="str">
            <v/>
          </cell>
          <cell r="D422" t="str">
            <v/>
          </cell>
          <cell r="E422" t="str">
            <v/>
          </cell>
          <cell r="F422" t="str">
            <v/>
          </cell>
          <cell r="G422" t="str">
            <v/>
          </cell>
          <cell r="H422" t="str">
            <v/>
          </cell>
          <cell r="I422" t="str">
            <v/>
          </cell>
          <cell r="J422" t="str">
            <v/>
          </cell>
          <cell r="K422" t="str">
            <v/>
          </cell>
          <cell r="L422" t="str">
            <v/>
          </cell>
          <cell r="M422" t="str">
            <v/>
          </cell>
          <cell r="N422" t="str">
            <v/>
          </cell>
          <cell r="O422" t="str">
            <v/>
          </cell>
          <cell r="P422" t="str">
            <v/>
          </cell>
          <cell r="Q422" t="str">
            <v/>
          </cell>
          <cell r="R422" t="str">
            <v/>
          </cell>
          <cell r="S422" t="str">
            <v/>
          </cell>
          <cell r="T422" t="str">
            <v/>
          </cell>
          <cell r="U422" t="str">
            <v/>
          </cell>
          <cell r="V422">
            <v>1</v>
          </cell>
        </row>
        <row r="423">
          <cell r="C423" t="str">
            <v/>
          </cell>
          <cell r="D423" t="str">
            <v/>
          </cell>
          <cell r="E423" t="str">
            <v/>
          </cell>
          <cell r="F423" t="str">
            <v/>
          </cell>
          <cell r="G423" t="str">
            <v/>
          </cell>
          <cell r="H423" t="str">
            <v/>
          </cell>
          <cell r="I423" t="str">
            <v/>
          </cell>
          <cell r="J423" t="str">
            <v/>
          </cell>
          <cell r="K423" t="str">
            <v/>
          </cell>
          <cell r="L423" t="str">
            <v/>
          </cell>
          <cell r="M423" t="str">
            <v/>
          </cell>
          <cell r="N423" t="str">
            <v/>
          </cell>
          <cell r="O423" t="str">
            <v/>
          </cell>
          <cell r="P423" t="str">
            <v/>
          </cell>
          <cell r="Q423" t="str">
            <v/>
          </cell>
          <cell r="R423" t="str">
            <v/>
          </cell>
          <cell r="S423" t="str">
            <v/>
          </cell>
          <cell r="T423" t="str">
            <v/>
          </cell>
          <cell r="U423" t="str">
            <v/>
          </cell>
          <cell r="V423">
            <v>1</v>
          </cell>
        </row>
        <row r="424">
          <cell r="C424" t="str">
            <v/>
          </cell>
          <cell r="D424" t="str">
            <v/>
          </cell>
          <cell r="E424" t="str">
            <v/>
          </cell>
          <cell r="F424" t="str">
            <v/>
          </cell>
          <cell r="G424" t="str">
            <v/>
          </cell>
          <cell r="H424" t="str">
            <v/>
          </cell>
          <cell r="I424" t="str">
            <v/>
          </cell>
          <cell r="J424" t="str">
            <v/>
          </cell>
          <cell r="K424" t="str">
            <v/>
          </cell>
          <cell r="L424" t="str">
            <v/>
          </cell>
          <cell r="M424" t="str">
            <v/>
          </cell>
          <cell r="N424" t="str">
            <v/>
          </cell>
          <cell r="O424" t="str">
            <v/>
          </cell>
          <cell r="P424" t="str">
            <v/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 t="str">
            <v/>
          </cell>
          <cell r="V424">
            <v>1</v>
          </cell>
        </row>
        <row r="425">
          <cell r="C425" t="str">
            <v/>
          </cell>
          <cell r="D425" t="str">
            <v/>
          </cell>
          <cell r="E425" t="str">
            <v/>
          </cell>
          <cell r="F425" t="str">
            <v/>
          </cell>
          <cell r="G425" t="str">
            <v/>
          </cell>
          <cell r="H425" t="str">
            <v/>
          </cell>
          <cell r="I425" t="str">
            <v/>
          </cell>
          <cell r="J425" t="str">
            <v/>
          </cell>
          <cell r="K425" t="str">
            <v/>
          </cell>
          <cell r="L425" t="str">
            <v/>
          </cell>
          <cell r="M425" t="str">
            <v/>
          </cell>
          <cell r="N425" t="str">
            <v/>
          </cell>
          <cell r="O425" t="str">
            <v/>
          </cell>
          <cell r="P425" t="str">
            <v/>
          </cell>
          <cell r="Q425" t="str">
            <v/>
          </cell>
          <cell r="R425" t="str">
            <v/>
          </cell>
          <cell r="S425" t="str">
            <v/>
          </cell>
          <cell r="T425" t="str">
            <v/>
          </cell>
          <cell r="U425" t="str">
            <v/>
          </cell>
          <cell r="V425">
            <v>1</v>
          </cell>
        </row>
        <row r="426">
          <cell r="C426" t="str">
            <v/>
          </cell>
          <cell r="D426" t="str">
            <v/>
          </cell>
          <cell r="E426" t="str">
            <v/>
          </cell>
          <cell r="F426" t="str">
            <v/>
          </cell>
          <cell r="G426" t="str">
            <v/>
          </cell>
          <cell r="H426" t="str">
            <v/>
          </cell>
          <cell r="I426" t="str">
            <v/>
          </cell>
          <cell r="J426" t="str">
            <v/>
          </cell>
          <cell r="K426" t="str">
            <v/>
          </cell>
          <cell r="L426" t="str">
            <v/>
          </cell>
          <cell r="M426" t="str">
            <v/>
          </cell>
          <cell r="N426" t="str">
            <v/>
          </cell>
          <cell r="O426" t="str">
            <v/>
          </cell>
          <cell r="P426" t="str">
            <v/>
          </cell>
          <cell r="Q426" t="str">
            <v/>
          </cell>
          <cell r="R426" t="str">
            <v/>
          </cell>
          <cell r="S426" t="str">
            <v/>
          </cell>
          <cell r="T426" t="str">
            <v/>
          </cell>
          <cell r="U426" t="str">
            <v/>
          </cell>
          <cell r="V426">
            <v>1</v>
          </cell>
        </row>
        <row r="427">
          <cell r="C427" t="str">
            <v/>
          </cell>
          <cell r="D427" t="str">
            <v/>
          </cell>
          <cell r="E427" t="str">
            <v/>
          </cell>
          <cell r="F427" t="str">
            <v/>
          </cell>
          <cell r="G427" t="str">
            <v/>
          </cell>
          <cell r="H427" t="str">
            <v/>
          </cell>
          <cell r="I427" t="str">
            <v/>
          </cell>
          <cell r="J427" t="str">
            <v/>
          </cell>
          <cell r="K427" t="str">
            <v/>
          </cell>
          <cell r="L427" t="str">
            <v/>
          </cell>
          <cell r="M427" t="str">
            <v/>
          </cell>
          <cell r="N427" t="str">
            <v/>
          </cell>
          <cell r="O427" t="str">
            <v/>
          </cell>
          <cell r="P427" t="str">
            <v/>
          </cell>
          <cell r="Q427" t="str">
            <v/>
          </cell>
          <cell r="R427" t="str">
            <v/>
          </cell>
          <cell r="S427" t="str">
            <v/>
          </cell>
          <cell r="T427" t="str">
            <v/>
          </cell>
          <cell r="U427" t="str">
            <v/>
          </cell>
          <cell r="V427">
            <v>1</v>
          </cell>
        </row>
        <row r="428">
          <cell r="C428" t="str">
            <v/>
          </cell>
          <cell r="D428" t="str">
            <v/>
          </cell>
          <cell r="E428" t="str">
            <v/>
          </cell>
          <cell r="F428" t="str">
            <v/>
          </cell>
          <cell r="G428" t="str">
            <v/>
          </cell>
          <cell r="H428" t="str">
            <v/>
          </cell>
          <cell r="I428" t="str">
            <v/>
          </cell>
          <cell r="J428" t="str">
            <v/>
          </cell>
          <cell r="K428" t="str">
            <v/>
          </cell>
          <cell r="L428" t="str">
            <v/>
          </cell>
          <cell r="M428" t="str">
            <v/>
          </cell>
          <cell r="N428" t="str">
            <v/>
          </cell>
          <cell r="O428" t="str">
            <v/>
          </cell>
          <cell r="P428" t="str">
            <v/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/>
          </cell>
          <cell r="V428">
            <v>1</v>
          </cell>
        </row>
        <row r="429">
          <cell r="C429" t="str">
            <v/>
          </cell>
          <cell r="D429" t="str">
            <v/>
          </cell>
          <cell r="E429" t="str">
            <v/>
          </cell>
          <cell r="F429" t="str">
            <v/>
          </cell>
          <cell r="G429" t="str">
            <v/>
          </cell>
          <cell r="H429" t="str">
            <v/>
          </cell>
          <cell r="I429" t="str">
            <v/>
          </cell>
          <cell r="J429" t="str">
            <v/>
          </cell>
          <cell r="K429" t="str">
            <v/>
          </cell>
          <cell r="L429" t="str">
            <v/>
          </cell>
          <cell r="M429" t="str">
            <v/>
          </cell>
          <cell r="N429" t="str">
            <v/>
          </cell>
          <cell r="O429" t="str">
            <v/>
          </cell>
          <cell r="P429" t="str">
            <v/>
          </cell>
          <cell r="Q429" t="str">
            <v/>
          </cell>
          <cell r="R429" t="str">
            <v/>
          </cell>
          <cell r="S429" t="str">
            <v/>
          </cell>
          <cell r="T429" t="str">
            <v/>
          </cell>
          <cell r="U429" t="str">
            <v/>
          </cell>
          <cell r="V429">
            <v>1</v>
          </cell>
        </row>
        <row r="430">
          <cell r="C430" t="str">
            <v/>
          </cell>
          <cell r="D430" t="str">
            <v/>
          </cell>
          <cell r="E430" t="str">
            <v/>
          </cell>
          <cell r="F430" t="str">
            <v/>
          </cell>
          <cell r="G430" t="str">
            <v/>
          </cell>
          <cell r="H430" t="str">
            <v/>
          </cell>
          <cell r="I430" t="str">
            <v/>
          </cell>
          <cell r="J430" t="str">
            <v/>
          </cell>
          <cell r="K430" t="str">
            <v/>
          </cell>
          <cell r="L430" t="str">
            <v/>
          </cell>
          <cell r="M430" t="str">
            <v/>
          </cell>
          <cell r="N430" t="str">
            <v/>
          </cell>
          <cell r="O430" t="str">
            <v/>
          </cell>
          <cell r="P430" t="str">
            <v/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 t="str">
            <v/>
          </cell>
          <cell r="V430">
            <v>1</v>
          </cell>
        </row>
        <row r="431">
          <cell r="C431" t="str">
            <v/>
          </cell>
          <cell r="D431" t="str">
            <v/>
          </cell>
          <cell r="E431" t="str">
            <v/>
          </cell>
          <cell r="F431" t="str">
            <v/>
          </cell>
          <cell r="G431" t="str">
            <v/>
          </cell>
          <cell r="H431" t="str">
            <v/>
          </cell>
          <cell r="I431" t="str">
            <v/>
          </cell>
          <cell r="J431" t="str">
            <v/>
          </cell>
          <cell r="K431" t="str">
            <v/>
          </cell>
          <cell r="L431" t="str">
            <v/>
          </cell>
          <cell r="M431" t="str">
            <v/>
          </cell>
          <cell r="N431" t="str">
            <v/>
          </cell>
          <cell r="O431" t="str">
            <v/>
          </cell>
          <cell r="P431" t="str">
            <v/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/>
          </cell>
          <cell r="V431">
            <v>1</v>
          </cell>
        </row>
        <row r="432">
          <cell r="C432" t="str">
            <v/>
          </cell>
          <cell r="D432" t="str">
            <v/>
          </cell>
          <cell r="E432" t="str">
            <v/>
          </cell>
          <cell r="F432" t="str">
            <v/>
          </cell>
          <cell r="G432" t="str">
            <v/>
          </cell>
          <cell r="H432" t="str">
            <v/>
          </cell>
          <cell r="I432" t="str">
            <v/>
          </cell>
          <cell r="J432" t="str">
            <v/>
          </cell>
          <cell r="K432" t="str">
            <v/>
          </cell>
          <cell r="L432" t="str">
            <v/>
          </cell>
          <cell r="M432" t="str">
            <v/>
          </cell>
          <cell r="N432" t="str">
            <v/>
          </cell>
          <cell r="O432" t="str">
            <v/>
          </cell>
          <cell r="P432" t="str">
            <v/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 t="str">
            <v/>
          </cell>
          <cell r="V432">
            <v>1</v>
          </cell>
        </row>
        <row r="433">
          <cell r="C433" t="str">
            <v/>
          </cell>
          <cell r="D433" t="str">
            <v/>
          </cell>
          <cell r="E433" t="str">
            <v/>
          </cell>
          <cell r="F433" t="str">
            <v/>
          </cell>
          <cell r="G433" t="str">
            <v/>
          </cell>
          <cell r="H433" t="str">
            <v/>
          </cell>
          <cell r="I433" t="str">
            <v/>
          </cell>
          <cell r="J433" t="str">
            <v/>
          </cell>
          <cell r="K433" t="str">
            <v/>
          </cell>
          <cell r="L433" t="str">
            <v/>
          </cell>
          <cell r="M433" t="str">
            <v/>
          </cell>
          <cell r="N433" t="str">
            <v/>
          </cell>
          <cell r="O433" t="str">
            <v/>
          </cell>
          <cell r="P433" t="str">
            <v/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 t="str">
            <v/>
          </cell>
          <cell r="V433">
            <v>1</v>
          </cell>
        </row>
        <row r="434">
          <cell r="C434" t="str">
            <v/>
          </cell>
          <cell r="D434" t="str">
            <v/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 t="str">
            <v/>
          </cell>
          <cell r="K434" t="str">
            <v/>
          </cell>
          <cell r="L434" t="str">
            <v/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>
            <v>1</v>
          </cell>
        </row>
        <row r="435">
          <cell r="C435" t="str">
            <v/>
          </cell>
          <cell r="D435" t="str">
            <v/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 t="str">
            <v/>
          </cell>
          <cell r="K435" t="str">
            <v/>
          </cell>
          <cell r="L435" t="str">
            <v/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>
            <v>1</v>
          </cell>
        </row>
        <row r="436">
          <cell r="C436" t="str">
            <v/>
          </cell>
          <cell r="D436" t="str">
            <v/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 t="str">
            <v/>
          </cell>
          <cell r="K436" t="str">
            <v/>
          </cell>
          <cell r="L436" t="str">
            <v/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>
            <v>1</v>
          </cell>
        </row>
        <row r="437">
          <cell r="C437" t="str">
            <v/>
          </cell>
          <cell r="D437" t="str">
            <v/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 t="str">
            <v/>
          </cell>
          <cell r="K437" t="str">
            <v/>
          </cell>
          <cell r="L437" t="str">
            <v/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>
            <v>1</v>
          </cell>
        </row>
        <row r="438">
          <cell r="C438" t="str">
            <v/>
          </cell>
          <cell r="D438" t="str">
            <v/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>
            <v>1</v>
          </cell>
        </row>
        <row r="439">
          <cell r="C439" t="str">
            <v/>
          </cell>
          <cell r="D439" t="str">
            <v/>
          </cell>
          <cell r="E439" t="str">
            <v/>
          </cell>
          <cell r="F439" t="str">
            <v/>
          </cell>
          <cell r="G439" t="str">
            <v/>
          </cell>
          <cell r="H439" t="str">
            <v/>
          </cell>
          <cell r="I439" t="str">
            <v/>
          </cell>
          <cell r="J439" t="str">
            <v/>
          </cell>
          <cell r="K439" t="str">
            <v/>
          </cell>
          <cell r="L439" t="str">
            <v/>
          </cell>
          <cell r="M439" t="str">
            <v/>
          </cell>
          <cell r="N439" t="str">
            <v/>
          </cell>
          <cell r="O439" t="str">
            <v/>
          </cell>
          <cell r="P439" t="str">
            <v/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/>
          </cell>
          <cell r="V439">
            <v>1</v>
          </cell>
        </row>
        <row r="440">
          <cell r="C440" t="str">
            <v/>
          </cell>
          <cell r="D440" t="str">
            <v/>
          </cell>
          <cell r="E440" t="str">
            <v/>
          </cell>
          <cell r="F440" t="str">
            <v/>
          </cell>
          <cell r="G440" t="str">
            <v/>
          </cell>
          <cell r="H440" t="str">
            <v/>
          </cell>
          <cell r="I440" t="str">
            <v/>
          </cell>
          <cell r="J440" t="str">
            <v/>
          </cell>
          <cell r="K440" t="str">
            <v/>
          </cell>
          <cell r="L440" t="str">
            <v/>
          </cell>
          <cell r="M440" t="str">
            <v/>
          </cell>
          <cell r="N440" t="str">
            <v/>
          </cell>
          <cell r="O440" t="str">
            <v/>
          </cell>
          <cell r="P440" t="str">
            <v/>
          </cell>
          <cell r="Q440" t="str">
            <v/>
          </cell>
          <cell r="R440" t="str">
            <v/>
          </cell>
          <cell r="S440" t="str">
            <v/>
          </cell>
          <cell r="T440" t="str">
            <v/>
          </cell>
          <cell r="U440" t="str">
            <v/>
          </cell>
          <cell r="V440">
            <v>1</v>
          </cell>
        </row>
        <row r="441">
          <cell r="C441" t="str">
            <v/>
          </cell>
          <cell r="D441" t="str">
            <v/>
          </cell>
          <cell r="E441" t="str">
            <v/>
          </cell>
          <cell r="F441" t="str">
            <v/>
          </cell>
          <cell r="G441" t="str">
            <v/>
          </cell>
          <cell r="H441" t="str">
            <v/>
          </cell>
          <cell r="I441" t="str">
            <v/>
          </cell>
          <cell r="J441" t="str">
            <v/>
          </cell>
          <cell r="K441" t="str">
            <v/>
          </cell>
          <cell r="L441" t="str">
            <v/>
          </cell>
          <cell r="M441" t="str">
            <v/>
          </cell>
          <cell r="N441" t="str">
            <v/>
          </cell>
          <cell r="O441" t="str">
            <v/>
          </cell>
          <cell r="P441" t="str">
            <v/>
          </cell>
          <cell r="Q441" t="str">
            <v/>
          </cell>
          <cell r="R441" t="str">
            <v/>
          </cell>
          <cell r="S441" t="str">
            <v/>
          </cell>
          <cell r="T441" t="str">
            <v/>
          </cell>
          <cell r="U441" t="str">
            <v/>
          </cell>
          <cell r="V441">
            <v>1</v>
          </cell>
        </row>
        <row r="442">
          <cell r="C442" t="str">
            <v/>
          </cell>
          <cell r="D442" t="str">
            <v/>
          </cell>
          <cell r="E442" t="str">
            <v/>
          </cell>
          <cell r="F442" t="str">
            <v/>
          </cell>
          <cell r="G442" t="str">
            <v/>
          </cell>
          <cell r="H442" t="str">
            <v/>
          </cell>
          <cell r="I442" t="str">
            <v/>
          </cell>
          <cell r="J442" t="str">
            <v/>
          </cell>
          <cell r="K442" t="str">
            <v/>
          </cell>
          <cell r="L442" t="str">
            <v/>
          </cell>
          <cell r="M442" t="str">
            <v/>
          </cell>
          <cell r="N442" t="str">
            <v/>
          </cell>
          <cell r="O442" t="str">
            <v/>
          </cell>
          <cell r="P442" t="str">
            <v/>
          </cell>
          <cell r="Q442" t="str">
            <v/>
          </cell>
          <cell r="R442" t="str">
            <v/>
          </cell>
          <cell r="S442" t="str">
            <v/>
          </cell>
          <cell r="T442" t="str">
            <v/>
          </cell>
          <cell r="U442" t="str">
            <v/>
          </cell>
          <cell r="V442">
            <v>1</v>
          </cell>
        </row>
        <row r="443">
          <cell r="C443" t="str">
            <v/>
          </cell>
          <cell r="D443" t="str">
            <v/>
          </cell>
          <cell r="E443" t="str">
            <v/>
          </cell>
          <cell r="F443" t="str">
            <v/>
          </cell>
          <cell r="G443" t="str">
            <v/>
          </cell>
          <cell r="H443" t="str">
            <v/>
          </cell>
          <cell r="I443" t="str">
            <v/>
          </cell>
          <cell r="J443" t="str">
            <v/>
          </cell>
          <cell r="K443" t="str">
            <v/>
          </cell>
          <cell r="L443" t="str">
            <v/>
          </cell>
          <cell r="M443" t="str">
            <v/>
          </cell>
          <cell r="N443" t="str">
            <v/>
          </cell>
          <cell r="O443" t="str">
            <v/>
          </cell>
          <cell r="P443" t="str">
            <v/>
          </cell>
          <cell r="Q443" t="str">
            <v/>
          </cell>
          <cell r="R443" t="str">
            <v/>
          </cell>
          <cell r="S443" t="str">
            <v/>
          </cell>
          <cell r="T443" t="str">
            <v/>
          </cell>
          <cell r="U443" t="str">
            <v/>
          </cell>
          <cell r="V443">
            <v>1</v>
          </cell>
        </row>
        <row r="444">
          <cell r="C444" t="str">
            <v/>
          </cell>
          <cell r="D444" t="str">
            <v/>
          </cell>
          <cell r="E444" t="str">
            <v/>
          </cell>
          <cell r="F444" t="str">
            <v/>
          </cell>
          <cell r="G444" t="str">
            <v/>
          </cell>
          <cell r="H444" t="str">
            <v/>
          </cell>
          <cell r="I444" t="str">
            <v/>
          </cell>
          <cell r="J444" t="str">
            <v/>
          </cell>
          <cell r="K444" t="str">
            <v/>
          </cell>
          <cell r="L444" t="str">
            <v/>
          </cell>
          <cell r="M444" t="str">
            <v/>
          </cell>
          <cell r="N444" t="str">
            <v/>
          </cell>
          <cell r="O444" t="str">
            <v/>
          </cell>
          <cell r="P444" t="str">
            <v/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/>
          </cell>
          <cell r="V444">
            <v>1</v>
          </cell>
        </row>
        <row r="445">
          <cell r="C445" t="str">
            <v/>
          </cell>
          <cell r="D445" t="str">
            <v/>
          </cell>
          <cell r="E445" t="str">
            <v/>
          </cell>
          <cell r="F445" t="str">
            <v/>
          </cell>
          <cell r="G445" t="str">
            <v/>
          </cell>
          <cell r="H445" t="str">
            <v/>
          </cell>
          <cell r="I445" t="str">
            <v/>
          </cell>
          <cell r="J445" t="str">
            <v/>
          </cell>
          <cell r="K445" t="str">
            <v/>
          </cell>
          <cell r="L445" t="str">
            <v/>
          </cell>
          <cell r="M445" t="str">
            <v/>
          </cell>
          <cell r="N445" t="str">
            <v/>
          </cell>
          <cell r="O445" t="str">
            <v/>
          </cell>
          <cell r="P445" t="str">
            <v/>
          </cell>
          <cell r="Q445" t="str">
            <v/>
          </cell>
          <cell r="R445" t="str">
            <v/>
          </cell>
          <cell r="S445" t="str">
            <v/>
          </cell>
          <cell r="T445" t="str">
            <v/>
          </cell>
          <cell r="U445" t="str">
            <v/>
          </cell>
          <cell r="V445">
            <v>1</v>
          </cell>
        </row>
        <row r="446">
          <cell r="C446" t="str">
            <v/>
          </cell>
          <cell r="D446" t="str">
            <v/>
          </cell>
          <cell r="E446" t="str">
            <v/>
          </cell>
          <cell r="F446" t="str">
            <v/>
          </cell>
          <cell r="G446" t="str">
            <v/>
          </cell>
          <cell r="H446" t="str">
            <v/>
          </cell>
          <cell r="I446" t="str">
            <v/>
          </cell>
          <cell r="J446" t="str">
            <v/>
          </cell>
          <cell r="K446" t="str">
            <v/>
          </cell>
          <cell r="L446" t="str">
            <v/>
          </cell>
          <cell r="M446" t="str">
            <v/>
          </cell>
          <cell r="N446" t="str">
            <v/>
          </cell>
          <cell r="O446" t="str">
            <v/>
          </cell>
          <cell r="P446" t="str">
            <v/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/>
          </cell>
          <cell r="V446">
            <v>1</v>
          </cell>
        </row>
        <row r="447">
          <cell r="C447" t="str">
            <v/>
          </cell>
          <cell r="D447" t="str">
            <v/>
          </cell>
          <cell r="E447" t="str">
            <v/>
          </cell>
          <cell r="F447" t="str">
            <v/>
          </cell>
          <cell r="G447" t="str">
            <v/>
          </cell>
          <cell r="H447" t="str">
            <v/>
          </cell>
          <cell r="I447" t="str">
            <v/>
          </cell>
          <cell r="J447" t="str">
            <v/>
          </cell>
          <cell r="K447" t="str">
            <v/>
          </cell>
          <cell r="L447" t="str">
            <v/>
          </cell>
          <cell r="M447" t="str">
            <v/>
          </cell>
          <cell r="N447" t="str">
            <v/>
          </cell>
          <cell r="O447" t="str">
            <v/>
          </cell>
          <cell r="P447" t="str">
            <v/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/>
          </cell>
          <cell r="V447">
            <v>1</v>
          </cell>
        </row>
        <row r="448">
          <cell r="C448" t="str">
            <v/>
          </cell>
          <cell r="D448" t="str">
            <v/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>
            <v>1</v>
          </cell>
        </row>
        <row r="449">
          <cell r="C449" t="str">
            <v/>
          </cell>
          <cell r="D449" t="str">
            <v/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>
            <v>1</v>
          </cell>
        </row>
        <row r="450">
          <cell r="C450" t="str">
            <v/>
          </cell>
          <cell r="D450" t="str">
            <v/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>
            <v>1</v>
          </cell>
        </row>
        <row r="451">
          <cell r="C451" t="str">
            <v/>
          </cell>
          <cell r="D451" t="str">
            <v/>
          </cell>
          <cell r="E451" t="str">
            <v/>
          </cell>
          <cell r="F451" t="str">
            <v/>
          </cell>
          <cell r="G451" t="str">
            <v/>
          </cell>
          <cell r="H451" t="str">
            <v/>
          </cell>
          <cell r="I451" t="str">
            <v/>
          </cell>
          <cell r="J451" t="str">
            <v/>
          </cell>
          <cell r="K451" t="str">
            <v/>
          </cell>
          <cell r="L451" t="str">
            <v/>
          </cell>
          <cell r="M451" t="str">
            <v/>
          </cell>
          <cell r="N451" t="str">
            <v/>
          </cell>
          <cell r="O451" t="str">
            <v/>
          </cell>
          <cell r="P451" t="str">
            <v/>
          </cell>
          <cell r="Q451" t="str">
            <v/>
          </cell>
          <cell r="R451" t="str">
            <v/>
          </cell>
          <cell r="S451" t="str">
            <v/>
          </cell>
          <cell r="T451" t="str">
            <v/>
          </cell>
          <cell r="U451" t="str">
            <v/>
          </cell>
          <cell r="V451">
            <v>1</v>
          </cell>
        </row>
        <row r="452">
          <cell r="C452" t="str">
            <v/>
          </cell>
          <cell r="D452" t="str">
            <v/>
          </cell>
          <cell r="E452" t="str">
            <v/>
          </cell>
          <cell r="F452" t="str">
            <v/>
          </cell>
          <cell r="G452" t="str">
            <v/>
          </cell>
          <cell r="H452" t="str">
            <v/>
          </cell>
          <cell r="I452" t="str">
            <v/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 t="str">
            <v/>
          </cell>
          <cell r="R452" t="str">
            <v/>
          </cell>
          <cell r="S452" t="str">
            <v/>
          </cell>
          <cell r="T452" t="str">
            <v/>
          </cell>
          <cell r="U452" t="str">
            <v/>
          </cell>
          <cell r="V452">
            <v>1</v>
          </cell>
        </row>
        <row r="453">
          <cell r="C453" t="str">
            <v/>
          </cell>
          <cell r="D453" t="str">
            <v/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>
            <v>1</v>
          </cell>
        </row>
        <row r="454">
          <cell r="C454" t="str">
            <v/>
          </cell>
          <cell r="D454" t="str">
            <v/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 t="str">
            <v/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>
            <v>1</v>
          </cell>
        </row>
        <row r="455">
          <cell r="C455" t="str">
            <v/>
          </cell>
          <cell r="D455" t="str">
            <v/>
          </cell>
          <cell r="E455" t="str">
            <v/>
          </cell>
          <cell r="F455" t="str">
            <v/>
          </cell>
          <cell r="G455" t="str">
            <v/>
          </cell>
          <cell r="H455" t="str">
            <v/>
          </cell>
          <cell r="I455" t="str">
            <v/>
          </cell>
          <cell r="J455" t="str">
            <v/>
          </cell>
          <cell r="K455" t="str">
            <v/>
          </cell>
          <cell r="L455" t="str">
            <v/>
          </cell>
          <cell r="M455" t="str">
            <v/>
          </cell>
          <cell r="N455" t="str">
            <v/>
          </cell>
          <cell r="O455" t="str">
            <v/>
          </cell>
          <cell r="P455" t="str">
            <v/>
          </cell>
          <cell r="Q455" t="str">
            <v/>
          </cell>
          <cell r="R455" t="str">
            <v/>
          </cell>
          <cell r="S455" t="str">
            <v/>
          </cell>
          <cell r="T455" t="str">
            <v/>
          </cell>
          <cell r="U455" t="str">
            <v/>
          </cell>
          <cell r="V455">
            <v>1</v>
          </cell>
        </row>
        <row r="456">
          <cell r="C456" t="str">
            <v/>
          </cell>
          <cell r="D456" t="str">
            <v/>
          </cell>
          <cell r="E456" t="str">
            <v/>
          </cell>
          <cell r="F456" t="str">
            <v/>
          </cell>
          <cell r="G456" t="str">
            <v/>
          </cell>
          <cell r="H456" t="str">
            <v/>
          </cell>
          <cell r="I456" t="str">
            <v/>
          </cell>
          <cell r="J456" t="str">
            <v/>
          </cell>
          <cell r="K456" t="str">
            <v/>
          </cell>
          <cell r="L456" t="str">
            <v/>
          </cell>
          <cell r="M456" t="str">
            <v/>
          </cell>
          <cell r="N456" t="str">
            <v/>
          </cell>
          <cell r="O456" t="str">
            <v/>
          </cell>
          <cell r="P456" t="str">
            <v/>
          </cell>
          <cell r="Q456" t="str">
            <v/>
          </cell>
          <cell r="R456" t="str">
            <v/>
          </cell>
          <cell r="S456" t="str">
            <v/>
          </cell>
          <cell r="T456" t="str">
            <v/>
          </cell>
          <cell r="U456" t="str">
            <v/>
          </cell>
          <cell r="V456">
            <v>1</v>
          </cell>
        </row>
        <row r="457">
          <cell r="C457" t="str">
            <v/>
          </cell>
          <cell r="D457" t="str">
            <v/>
          </cell>
          <cell r="E457" t="str">
            <v/>
          </cell>
          <cell r="F457" t="str">
            <v/>
          </cell>
          <cell r="G457" t="str">
            <v/>
          </cell>
          <cell r="H457" t="str">
            <v/>
          </cell>
          <cell r="I457" t="str">
            <v/>
          </cell>
          <cell r="J457" t="str">
            <v/>
          </cell>
          <cell r="K457" t="str">
            <v/>
          </cell>
          <cell r="L457" t="str">
            <v/>
          </cell>
          <cell r="M457" t="str">
            <v/>
          </cell>
          <cell r="N457" t="str">
            <v/>
          </cell>
          <cell r="O457" t="str">
            <v/>
          </cell>
          <cell r="P457" t="str">
            <v/>
          </cell>
          <cell r="Q457" t="str">
            <v/>
          </cell>
          <cell r="R457" t="str">
            <v/>
          </cell>
          <cell r="S457" t="str">
            <v/>
          </cell>
          <cell r="T457" t="str">
            <v/>
          </cell>
          <cell r="U457" t="str">
            <v/>
          </cell>
          <cell r="V457">
            <v>1</v>
          </cell>
        </row>
        <row r="458">
          <cell r="C458" t="str">
            <v/>
          </cell>
          <cell r="D458" t="str">
            <v/>
          </cell>
          <cell r="E458" t="str">
            <v/>
          </cell>
          <cell r="F458" t="str">
            <v/>
          </cell>
          <cell r="G458" t="str">
            <v/>
          </cell>
          <cell r="H458" t="str">
            <v/>
          </cell>
          <cell r="I458" t="str">
            <v/>
          </cell>
          <cell r="J458" t="str">
            <v/>
          </cell>
          <cell r="K458" t="str">
            <v/>
          </cell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  <cell r="P458" t="str">
            <v/>
          </cell>
          <cell r="Q458" t="str">
            <v/>
          </cell>
          <cell r="R458" t="str">
            <v/>
          </cell>
          <cell r="S458" t="str">
            <v/>
          </cell>
          <cell r="T458" t="str">
            <v/>
          </cell>
          <cell r="U458" t="str">
            <v/>
          </cell>
          <cell r="V458">
            <v>1</v>
          </cell>
        </row>
        <row r="459">
          <cell r="C459" t="str">
            <v/>
          </cell>
          <cell r="D459" t="str">
            <v/>
          </cell>
          <cell r="E459" t="str">
            <v/>
          </cell>
          <cell r="F459" t="str">
            <v/>
          </cell>
          <cell r="G459" t="str">
            <v/>
          </cell>
          <cell r="H459" t="str">
            <v/>
          </cell>
          <cell r="I459" t="str">
            <v/>
          </cell>
          <cell r="J459" t="str">
            <v/>
          </cell>
          <cell r="K459" t="str">
            <v/>
          </cell>
          <cell r="L459" t="str">
            <v/>
          </cell>
          <cell r="M459" t="str">
            <v/>
          </cell>
          <cell r="N459" t="str">
            <v/>
          </cell>
          <cell r="O459" t="str">
            <v/>
          </cell>
          <cell r="P459" t="str">
            <v/>
          </cell>
          <cell r="Q459" t="str">
            <v/>
          </cell>
          <cell r="R459" t="str">
            <v/>
          </cell>
          <cell r="S459" t="str">
            <v/>
          </cell>
          <cell r="T459" t="str">
            <v/>
          </cell>
          <cell r="U459" t="str">
            <v/>
          </cell>
          <cell r="V459">
            <v>1</v>
          </cell>
        </row>
        <row r="460">
          <cell r="C460" t="str">
            <v/>
          </cell>
          <cell r="D460" t="str">
            <v/>
          </cell>
          <cell r="E460" t="str">
            <v/>
          </cell>
          <cell r="F460" t="str">
            <v/>
          </cell>
          <cell r="G460" t="str">
            <v/>
          </cell>
          <cell r="H460" t="str">
            <v/>
          </cell>
          <cell r="I460" t="str">
            <v/>
          </cell>
          <cell r="J460" t="str">
            <v/>
          </cell>
          <cell r="K460" t="str">
            <v/>
          </cell>
          <cell r="L460" t="str">
            <v/>
          </cell>
          <cell r="M460" t="str">
            <v/>
          </cell>
          <cell r="N460" t="str">
            <v/>
          </cell>
          <cell r="O460" t="str">
            <v/>
          </cell>
          <cell r="P460" t="str">
            <v/>
          </cell>
          <cell r="Q460" t="str">
            <v/>
          </cell>
          <cell r="R460" t="str">
            <v/>
          </cell>
          <cell r="S460" t="str">
            <v/>
          </cell>
          <cell r="T460" t="str">
            <v/>
          </cell>
          <cell r="U460" t="str">
            <v/>
          </cell>
          <cell r="V460">
            <v>1</v>
          </cell>
        </row>
        <row r="461">
          <cell r="C461" t="str">
            <v/>
          </cell>
          <cell r="D461" t="str">
            <v/>
          </cell>
          <cell r="E461" t="str">
            <v/>
          </cell>
          <cell r="F461" t="str">
            <v/>
          </cell>
          <cell r="G461" t="str">
            <v/>
          </cell>
          <cell r="H461" t="str">
            <v/>
          </cell>
          <cell r="I461" t="str">
            <v/>
          </cell>
          <cell r="J461" t="str">
            <v/>
          </cell>
          <cell r="K461" t="str">
            <v/>
          </cell>
          <cell r="L461" t="str">
            <v/>
          </cell>
          <cell r="M461" t="str">
            <v/>
          </cell>
          <cell r="N461" t="str">
            <v/>
          </cell>
          <cell r="O461" t="str">
            <v/>
          </cell>
          <cell r="P461" t="str">
            <v/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/>
          </cell>
          <cell r="V461">
            <v>1</v>
          </cell>
        </row>
        <row r="462">
          <cell r="C462" t="str">
            <v/>
          </cell>
          <cell r="D462" t="str">
            <v/>
          </cell>
          <cell r="E462" t="str">
            <v/>
          </cell>
          <cell r="F462" t="str">
            <v/>
          </cell>
          <cell r="G462" t="str">
            <v/>
          </cell>
          <cell r="H462" t="str">
            <v/>
          </cell>
          <cell r="I462" t="str">
            <v/>
          </cell>
          <cell r="J462" t="str">
            <v/>
          </cell>
          <cell r="K462" t="str">
            <v/>
          </cell>
          <cell r="L462" t="str">
            <v/>
          </cell>
          <cell r="M462" t="str">
            <v/>
          </cell>
          <cell r="N462" t="str">
            <v/>
          </cell>
          <cell r="O462" t="str">
            <v/>
          </cell>
          <cell r="P462" t="str">
            <v/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/>
          </cell>
          <cell r="V462">
            <v>1</v>
          </cell>
        </row>
        <row r="463">
          <cell r="C463" t="str">
            <v/>
          </cell>
          <cell r="D463" t="str">
            <v/>
          </cell>
          <cell r="E463" t="str">
            <v/>
          </cell>
          <cell r="F463" t="str">
            <v/>
          </cell>
          <cell r="G463" t="str">
            <v/>
          </cell>
          <cell r="H463" t="str">
            <v/>
          </cell>
          <cell r="I463" t="str">
            <v/>
          </cell>
          <cell r="J463" t="str">
            <v/>
          </cell>
          <cell r="K463" t="str">
            <v/>
          </cell>
          <cell r="L463" t="str">
            <v/>
          </cell>
          <cell r="M463" t="str">
            <v/>
          </cell>
          <cell r="N463" t="str">
            <v/>
          </cell>
          <cell r="O463" t="str">
            <v/>
          </cell>
          <cell r="P463" t="str">
            <v/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/>
          </cell>
          <cell r="V463">
            <v>1</v>
          </cell>
        </row>
        <row r="464">
          <cell r="C464" t="str">
            <v/>
          </cell>
          <cell r="D464" t="str">
            <v/>
          </cell>
          <cell r="E464" t="str">
            <v/>
          </cell>
          <cell r="F464" t="str">
            <v/>
          </cell>
          <cell r="G464" t="str">
            <v/>
          </cell>
          <cell r="H464" t="str">
            <v/>
          </cell>
          <cell r="I464" t="str">
            <v/>
          </cell>
          <cell r="J464" t="str">
            <v/>
          </cell>
          <cell r="K464" t="str">
            <v/>
          </cell>
          <cell r="L464" t="str">
            <v/>
          </cell>
          <cell r="M464" t="str">
            <v/>
          </cell>
          <cell r="N464" t="str">
            <v/>
          </cell>
          <cell r="O464" t="str">
            <v/>
          </cell>
          <cell r="P464" t="str">
            <v/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/>
          </cell>
          <cell r="V464">
            <v>1</v>
          </cell>
        </row>
        <row r="465">
          <cell r="C465" t="str">
            <v/>
          </cell>
          <cell r="D465" t="str">
            <v/>
          </cell>
          <cell r="E465" t="str">
            <v/>
          </cell>
          <cell r="F465" t="str">
            <v/>
          </cell>
          <cell r="G465" t="str">
            <v/>
          </cell>
          <cell r="H465" t="str">
            <v/>
          </cell>
          <cell r="I465" t="str">
            <v/>
          </cell>
          <cell r="J465" t="str">
            <v/>
          </cell>
          <cell r="K465" t="str">
            <v/>
          </cell>
          <cell r="L465" t="str">
            <v/>
          </cell>
          <cell r="M465" t="str">
            <v/>
          </cell>
          <cell r="N465" t="str">
            <v/>
          </cell>
          <cell r="O465" t="str">
            <v/>
          </cell>
          <cell r="P465" t="str">
            <v/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/>
          </cell>
          <cell r="V465">
            <v>1</v>
          </cell>
        </row>
        <row r="466">
          <cell r="C466" t="str">
            <v/>
          </cell>
          <cell r="D466" t="str">
            <v/>
          </cell>
          <cell r="E466" t="str">
            <v/>
          </cell>
          <cell r="F466" t="str">
            <v/>
          </cell>
          <cell r="G466" t="str">
            <v/>
          </cell>
          <cell r="H466" t="str">
            <v/>
          </cell>
          <cell r="I466" t="str">
            <v/>
          </cell>
          <cell r="J466" t="str">
            <v/>
          </cell>
          <cell r="K466" t="str">
            <v/>
          </cell>
          <cell r="L466" t="str">
            <v/>
          </cell>
          <cell r="M466" t="str">
            <v/>
          </cell>
          <cell r="N466" t="str">
            <v/>
          </cell>
          <cell r="O466" t="str">
            <v/>
          </cell>
          <cell r="P466" t="str">
            <v/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/>
          </cell>
          <cell r="V466">
            <v>1</v>
          </cell>
        </row>
        <row r="467">
          <cell r="C467" t="str">
            <v>xa</v>
          </cell>
          <cell r="D467" t="str">
            <v>Stud</v>
          </cell>
          <cell r="E467">
            <v>0.875</v>
          </cell>
          <cell r="F467" t="str">
            <v/>
          </cell>
          <cell r="G467" t="str">
            <v/>
          </cell>
          <cell r="H467" t="str">
            <v/>
          </cell>
          <cell r="I467" t="str">
            <v/>
          </cell>
          <cell r="J467">
            <v>0</v>
          </cell>
          <cell r="K467">
            <v>4</v>
          </cell>
          <cell r="L467" t="str">
            <v>A108</v>
          </cell>
          <cell r="M467" t="str">
            <v/>
          </cell>
          <cell r="N467" t="str">
            <v/>
          </cell>
          <cell r="O467" t="str">
            <v/>
          </cell>
          <cell r="P467" t="str">
            <v/>
          </cell>
          <cell r="Q467" t="str">
            <v>07006</v>
          </cell>
          <cell r="R467">
            <v>1</v>
          </cell>
          <cell r="S467" t="str">
            <v/>
          </cell>
          <cell r="T467">
            <v>1</v>
          </cell>
          <cell r="U467" t="str">
            <v/>
          </cell>
          <cell r="V467">
            <v>1</v>
          </cell>
        </row>
        <row r="468">
          <cell r="C468" t="str">
            <v>xb</v>
          </cell>
          <cell r="D468" t="str">
            <v>Stud</v>
          </cell>
          <cell r="E468">
            <v>0.875</v>
          </cell>
          <cell r="F468" t="str">
            <v/>
          </cell>
          <cell r="G468" t="str">
            <v/>
          </cell>
          <cell r="H468" t="str">
            <v/>
          </cell>
          <cell r="I468" t="str">
            <v/>
          </cell>
          <cell r="J468">
            <v>0</v>
          </cell>
          <cell r="K468">
            <v>6</v>
          </cell>
          <cell r="L468" t="str">
            <v>A108</v>
          </cell>
          <cell r="M468" t="str">
            <v/>
          </cell>
          <cell r="N468" t="str">
            <v/>
          </cell>
          <cell r="O468" t="str">
            <v/>
          </cell>
          <cell r="P468" t="str">
            <v/>
          </cell>
          <cell r="Q468" t="str">
            <v>07007</v>
          </cell>
          <cell r="R468">
            <v>1</v>
          </cell>
          <cell r="S468" t="str">
            <v/>
          </cell>
          <cell r="T468">
            <v>1</v>
          </cell>
          <cell r="U468" t="str">
            <v/>
          </cell>
          <cell r="V468">
            <v>1</v>
          </cell>
        </row>
        <row r="469">
          <cell r="C469" t="str">
            <v/>
          </cell>
          <cell r="D469" t="str">
            <v/>
          </cell>
          <cell r="E469" t="str">
            <v/>
          </cell>
          <cell r="F469" t="str">
            <v/>
          </cell>
          <cell r="G469" t="str">
            <v/>
          </cell>
          <cell r="H469" t="str">
            <v/>
          </cell>
          <cell r="I469" t="str">
            <v/>
          </cell>
          <cell r="J469" t="str">
            <v/>
          </cell>
          <cell r="K469" t="str">
            <v/>
          </cell>
          <cell r="L469" t="str">
            <v/>
          </cell>
          <cell r="M469" t="str">
            <v/>
          </cell>
          <cell r="N469" t="str">
            <v/>
          </cell>
          <cell r="O469" t="str">
            <v/>
          </cell>
          <cell r="P469" t="str">
            <v/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/>
          </cell>
          <cell r="V469">
            <v>1</v>
          </cell>
        </row>
        <row r="470">
          <cell r="C470" t="str">
            <v/>
          </cell>
          <cell r="D470" t="str">
            <v/>
          </cell>
          <cell r="E470" t="str">
            <v/>
          </cell>
          <cell r="F470" t="str">
            <v/>
          </cell>
          <cell r="G470" t="str">
            <v/>
          </cell>
          <cell r="H470" t="str">
            <v/>
          </cell>
          <cell r="I470" t="str">
            <v/>
          </cell>
          <cell r="J470" t="str">
            <v/>
          </cell>
          <cell r="K470" t="str">
            <v/>
          </cell>
          <cell r="L470" t="str">
            <v/>
          </cell>
          <cell r="M470" t="str">
            <v/>
          </cell>
          <cell r="N470" t="str">
            <v/>
          </cell>
          <cell r="O470" t="str">
            <v/>
          </cell>
          <cell r="P470" t="str">
            <v/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/>
          </cell>
          <cell r="V470">
            <v>1</v>
          </cell>
        </row>
        <row r="471">
          <cell r="C471" t="str">
            <v/>
          </cell>
          <cell r="D471" t="str">
            <v/>
          </cell>
          <cell r="E471" t="str">
            <v/>
          </cell>
          <cell r="F471" t="str">
            <v/>
          </cell>
          <cell r="G471" t="str">
            <v/>
          </cell>
          <cell r="H471" t="str">
            <v/>
          </cell>
          <cell r="I471" t="str">
            <v/>
          </cell>
          <cell r="J471" t="str">
            <v/>
          </cell>
          <cell r="K471" t="str">
            <v/>
          </cell>
          <cell r="L471" t="str">
            <v/>
          </cell>
          <cell r="M471" t="str">
            <v/>
          </cell>
          <cell r="N471" t="str">
            <v/>
          </cell>
          <cell r="O471" t="str">
            <v/>
          </cell>
          <cell r="P471" t="str">
            <v/>
          </cell>
          <cell r="Q471" t="str">
            <v/>
          </cell>
          <cell r="R471" t="str">
            <v/>
          </cell>
          <cell r="S471" t="str">
            <v/>
          </cell>
          <cell r="T471" t="str">
            <v/>
          </cell>
          <cell r="U471" t="str">
            <v/>
          </cell>
          <cell r="V471">
            <v>1</v>
          </cell>
        </row>
        <row r="472">
          <cell r="C472" t="str">
            <v/>
          </cell>
          <cell r="D472" t="str">
            <v/>
          </cell>
          <cell r="E472" t="str">
            <v/>
          </cell>
          <cell r="F472" t="str">
            <v/>
          </cell>
          <cell r="G472" t="str">
            <v/>
          </cell>
          <cell r="H472" t="str">
            <v/>
          </cell>
          <cell r="I472" t="str">
            <v/>
          </cell>
          <cell r="J472" t="str">
            <v/>
          </cell>
          <cell r="K472" t="str">
            <v/>
          </cell>
          <cell r="L472" t="str">
            <v/>
          </cell>
          <cell r="M472" t="str">
            <v/>
          </cell>
          <cell r="N472" t="str">
            <v/>
          </cell>
          <cell r="O472" t="str">
            <v/>
          </cell>
          <cell r="P472" t="str">
            <v/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 t="str">
            <v/>
          </cell>
          <cell r="V472">
            <v>1</v>
          </cell>
        </row>
        <row r="473">
          <cell r="C473" t="str">
            <v/>
          </cell>
          <cell r="D473" t="str">
            <v/>
          </cell>
          <cell r="E473" t="str">
            <v/>
          </cell>
          <cell r="F473" t="str">
            <v/>
          </cell>
          <cell r="G473" t="str">
            <v/>
          </cell>
          <cell r="H473" t="str">
            <v/>
          </cell>
          <cell r="I473" t="str">
            <v/>
          </cell>
          <cell r="J473" t="str">
            <v/>
          </cell>
          <cell r="K473" t="str">
            <v/>
          </cell>
          <cell r="L473" t="str">
            <v/>
          </cell>
          <cell r="M473" t="str">
            <v/>
          </cell>
          <cell r="N473" t="str">
            <v/>
          </cell>
          <cell r="O473" t="str">
            <v/>
          </cell>
          <cell r="P473" t="str">
            <v/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 t="str">
            <v/>
          </cell>
          <cell r="V473">
            <v>1</v>
          </cell>
        </row>
        <row r="474">
          <cell r="C474" t="str">
            <v/>
          </cell>
          <cell r="D474" t="str">
            <v/>
          </cell>
          <cell r="E474" t="str">
            <v/>
          </cell>
          <cell r="F474" t="str">
            <v/>
          </cell>
          <cell r="G474" t="str">
            <v/>
          </cell>
          <cell r="H474" t="str">
            <v/>
          </cell>
          <cell r="I474" t="str">
            <v/>
          </cell>
          <cell r="J474" t="str">
            <v/>
          </cell>
          <cell r="K474" t="str">
            <v/>
          </cell>
          <cell r="L474" t="str">
            <v/>
          </cell>
          <cell r="M474" t="str">
            <v/>
          </cell>
          <cell r="N474" t="str">
            <v/>
          </cell>
          <cell r="O474" t="str">
            <v/>
          </cell>
          <cell r="P474" t="str">
            <v/>
          </cell>
          <cell r="Q474" t="str">
            <v/>
          </cell>
          <cell r="R474" t="str">
            <v/>
          </cell>
          <cell r="S474" t="str">
            <v/>
          </cell>
          <cell r="T474" t="str">
            <v/>
          </cell>
          <cell r="U474" t="str">
            <v/>
          </cell>
          <cell r="V474">
            <v>1</v>
          </cell>
        </row>
        <row r="475">
          <cell r="C475" t="str">
            <v/>
          </cell>
          <cell r="D475" t="str">
            <v/>
          </cell>
          <cell r="E475" t="str">
            <v/>
          </cell>
          <cell r="F475" t="str">
            <v/>
          </cell>
          <cell r="G475" t="str">
            <v/>
          </cell>
          <cell r="H475" t="str">
            <v/>
          </cell>
          <cell r="I475" t="str">
            <v/>
          </cell>
          <cell r="J475" t="str">
            <v/>
          </cell>
          <cell r="K475" t="str">
            <v/>
          </cell>
          <cell r="L475" t="str">
            <v/>
          </cell>
          <cell r="M475" t="str">
            <v/>
          </cell>
          <cell r="N475" t="str">
            <v/>
          </cell>
          <cell r="O475" t="str">
            <v/>
          </cell>
          <cell r="P475" t="str">
            <v/>
          </cell>
          <cell r="Q475" t="str">
            <v/>
          </cell>
          <cell r="R475" t="str">
            <v/>
          </cell>
          <cell r="S475" t="str">
            <v/>
          </cell>
          <cell r="T475" t="str">
            <v/>
          </cell>
          <cell r="U475" t="str">
            <v/>
          </cell>
          <cell r="V475">
            <v>1</v>
          </cell>
        </row>
        <row r="476">
          <cell r="C476" t="str">
            <v/>
          </cell>
          <cell r="D476" t="str">
            <v/>
          </cell>
          <cell r="E476" t="str">
            <v/>
          </cell>
          <cell r="F476" t="str">
            <v/>
          </cell>
          <cell r="G476" t="str">
            <v/>
          </cell>
          <cell r="H476" t="str">
            <v/>
          </cell>
          <cell r="I476" t="str">
            <v/>
          </cell>
          <cell r="J476" t="str">
            <v/>
          </cell>
          <cell r="K476" t="str">
            <v/>
          </cell>
          <cell r="L476" t="str">
            <v/>
          </cell>
          <cell r="M476" t="str">
            <v/>
          </cell>
          <cell r="N476" t="str">
            <v/>
          </cell>
          <cell r="O476" t="str">
            <v/>
          </cell>
          <cell r="P476" t="str">
            <v/>
          </cell>
          <cell r="Q476" t="str">
            <v/>
          </cell>
          <cell r="R476" t="str">
            <v/>
          </cell>
          <cell r="S476" t="str">
            <v/>
          </cell>
          <cell r="T476" t="str">
            <v/>
          </cell>
          <cell r="U476" t="str">
            <v/>
          </cell>
          <cell r="V476">
            <v>1</v>
          </cell>
        </row>
        <row r="477">
          <cell r="C477" t="str">
            <v/>
          </cell>
          <cell r="D477" t="str">
            <v/>
          </cell>
          <cell r="E477" t="str">
            <v/>
          </cell>
          <cell r="F477" t="str">
            <v/>
          </cell>
          <cell r="G477" t="str">
            <v/>
          </cell>
          <cell r="H477" t="str">
            <v/>
          </cell>
          <cell r="I477" t="str">
            <v/>
          </cell>
          <cell r="J477" t="str">
            <v/>
          </cell>
          <cell r="K477" t="str">
            <v/>
          </cell>
          <cell r="L477" t="str">
            <v/>
          </cell>
          <cell r="M477" t="str">
            <v/>
          </cell>
          <cell r="N477" t="str">
            <v/>
          </cell>
          <cell r="O477" t="str">
            <v/>
          </cell>
          <cell r="P477" t="str">
            <v/>
          </cell>
          <cell r="Q477" t="str">
            <v/>
          </cell>
          <cell r="R477" t="str">
            <v/>
          </cell>
          <cell r="S477" t="str">
            <v/>
          </cell>
          <cell r="T477" t="str">
            <v/>
          </cell>
          <cell r="U477" t="str">
            <v/>
          </cell>
          <cell r="V477">
            <v>1</v>
          </cell>
        </row>
        <row r="478">
          <cell r="C478" t="str">
            <v/>
          </cell>
          <cell r="D478" t="str">
            <v/>
          </cell>
          <cell r="E478" t="str">
            <v/>
          </cell>
          <cell r="F478" t="str">
            <v/>
          </cell>
          <cell r="G478" t="str">
            <v/>
          </cell>
          <cell r="H478" t="str">
            <v/>
          </cell>
          <cell r="I478" t="str">
            <v/>
          </cell>
          <cell r="J478" t="str">
            <v/>
          </cell>
          <cell r="K478" t="str">
            <v/>
          </cell>
          <cell r="L478" t="str">
            <v/>
          </cell>
          <cell r="M478" t="str">
            <v/>
          </cell>
          <cell r="N478" t="str">
            <v/>
          </cell>
          <cell r="O478" t="str">
            <v/>
          </cell>
          <cell r="P478" t="str">
            <v/>
          </cell>
          <cell r="Q478" t="str">
            <v/>
          </cell>
          <cell r="R478" t="str">
            <v/>
          </cell>
          <cell r="S478" t="str">
            <v/>
          </cell>
          <cell r="T478" t="str">
            <v/>
          </cell>
          <cell r="U478" t="str">
            <v/>
          </cell>
          <cell r="V478">
            <v>1</v>
          </cell>
        </row>
        <row r="479">
          <cell r="C479" t="str">
            <v/>
          </cell>
          <cell r="D479" t="str">
            <v/>
          </cell>
          <cell r="E479" t="str">
            <v/>
          </cell>
          <cell r="F479" t="str">
            <v/>
          </cell>
          <cell r="G479" t="str">
            <v/>
          </cell>
          <cell r="H479" t="str">
            <v/>
          </cell>
          <cell r="I479" t="str">
            <v/>
          </cell>
          <cell r="J479" t="str">
            <v/>
          </cell>
          <cell r="K479" t="str">
            <v/>
          </cell>
          <cell r="L479" t="str">
            <v/>
          </cell>
          <cell r="M479" t="str">
            <v/>
          </cell>
          <cell r="N479" t="str">
            <v/>
          </cell>
          <cell r="O479" t="str">
            <v/>
          </cell>
          <cell r="P479" t="str">
            <v/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/>
          </cell>
          <cell r="V479">
            <v>1</v>
          </cell>
        </row>
        <row r="480">
          <cell r="C480" t="str">
            <v/>
          </cell>
          <cell r="D480" t="str">
            <v/>
          </cell>
          <cell r="E480" t="str">
            <v/>
          </cell>
          <cell r="F480" t="str">
            <v/>
          </cell>
          <cell r="G480" t="str">
            <v/>
          </cell>
          <cell r="H480" t="str">
            <v/>
          </cell>
          <cell r="I480" t="str">
            <v/>
          </cell>
          <cell r="J480" t="str">
            <v/>
          </cell>
          <cell r="K480" t="str">
            <v/>
          </cell>
          <cell r="L480" t="str">
            <v/>
          </cell>
          <cell r="M480" t="str">
            <v/>
          </cell>
          <cell r="N480" t="str">
            <v/>
          </cell>
          <cell r="O480" t="str">
            <v/>
          </cell>
          <cell r="P480" t="str">
            <v/>
          </cell>
          <cell r="Q480" t="str">
            <v/>
          </cell>
          <cell r="R480" t="str">
            <v/>
          </cell>
          <cell r="S480" t="str">
            <v/>
          </cell>
          <cell r="T480" t="str">
            <v/>
          </cell>
          <cell r="U480" t="str">
            <v/>
          </cell>
          <cell r="V480">
            <v>1</v>
          </cell>
        </row>
        <row r="481">
          <cell r="C481" t="str">
            <v/>
          </cell>
          <cell r="D481" t="str">
            <v/>
          </cell>
          <cell r="E481" t="str">
            <v/>
          </cell>
          <cell r="F481" t="str">
            <v/>
          </cell>
          <cell r="G481" t="str">
            <v/>
          </cell>
          <cell r="H481" t="str">
            <v/>
          </cell>
          <cell r="I481" t="str">
            <v/>
          </cell>
          <cell r="J481" t="str">
            <v/>
          </cell>
          <cell r="K481" t="str">
            <v/>
          </cell>
          <cell r="L481" t="str">
            <v/>
          </cell>
          <cell r="M481" t="str">
            <v/>
          </cell>
          <cell r="N481" t="str">
            <v/>
          </cell>
          <cell r="O481" t="str">
            <v/>
          </cell>
          <cell r="P481" t="str">
            <v/>
          </cell>
          <cell r="Q481" t="str">
            <v/>
          </cell>
          <cell r="R481" t="str">
            <v/>
          </cell>
          <cell r="S481" t="str">
            <v/>
          </cell>
          <cell r="T481" t="str">
            <v/>
          </cell>
          <cell r="U481" t="str">
            <v/>
          </cell>
          <cell r="V481">
            <v>1</v>
          </cell>
        </row>
        <row r="482">
          <cell r="C482" t="str">
            <v/>
          </cell>
          <cell r="D482" t="str">
            <v/>
          </cell>
          <cell r="E482" t="str">
            <v/>
          </cell>
          <cell r="F482" t="str">
            <v/>
          </cell>
          <cell r="G482" t="str">
            <v/>
          </cell>
          <cell r="H482" t="str">
            <v/>
          </cell>
          <cell r="I482" t="str">
            <v/>
          </cell>
          <cell r="J482" t="str">
            <v/>
          </cell>
          <cell r="K482" t="str">
            <v/>
          </cell>
          <cell r="L482" t="str">
            <v/>
          </cell>
          <cell r="M482" t="str">
            <v/>
          </cell>
          <cell r="N482" t="str">
            <v/>
          </cell>
          <cell r="O482" t="str">
            <v/>
          </cell>
          <cell r="P482" t="str">
            <v/>
          </cell>
          <cell r="Q482" t="str">
            <v/>
          </cell>
          <cell r="R482" t="str">
            <v/>
          </cell>
          <cell r="S482" t="str">
            <v/>
          </cell>
          <cell r="T482" t="str">
            <v/>
          </cell>
          <cell r="U482" t="str">
            <v/>
          </cell>
          <cell r="V482">
            <v>1</v>
          </cell>
        </row>
        <row r="483">
          <cell r="C483" t="str">
            <v/>
          </cell>
          <cell r="D483" t="str">
            <v/>
          </cell>
          <cell r="E483" t="str">
            <v/>
          </cell>
          <cell r="F483" t="str">
            <v/>
          </cell>
          <cell r="G483" t="str">
            <v/>
          </cell>
          <cell r="H483" t="str">
            <v/>
          </cell>
          <cell r="I483" t="str">
            <v/>
          </cell>
          <cell r="J483" t="str">
            <v/>
          </cell>
          <cell r="K483" t="str">
            <v/>
          </cell>
          <cell r="L483" t="str">
            <v/>
          </cell>
          <cell r="M483" t="str">
            <v/>
          </cell>
          <cell r="N483" t="str">
            <v/>
          </cell>
          <cell r="O483" t="str">
            <v/>
          </cell>
          <cell r="P483" t="str">
            <v/>
          </cell>
          <cell r="Q483" t="str">
            <v/>
          </cell>
          <cell r="R483" t="str">
            <v/>
          </cell>
          <cell r="S483" t="str">
            <v/>
          </cell>
          <cell r="T483" t="str">
            <v/>
          </cell>
          <cell r="U483" t="str">
            <v/>
          </cell>
          <cell r="V483">
            <v>1</v>
          </cell>
        </row>
        <row r="484">
          <cell r="C484" t="str">
            <v/>
          </cell>
          <cell r="D484" t="str">
            <v/>
          </cell>
          <cell r="E484" t="str">
            <v/>
          </cell>
          <cell r="F484" t="str">
            <v/>
          </cell>
          <cell r="G484" t="str">
            <v/>
          </cell>
          <cell r="H484" t="str">
            <v/>
          </cell>
          <cell r="I484" t="str">
            <v/>
          </cell>
          <cell r="J484" t="str">
            <v/>
          </cell>
          <cell r="K484" t="str">
            <v/>
          </cell>
          <cell r="L484" t="str">
            <v/>
          </cell>
          <cell r="M484" t="str">
            <v/>
          </cell>
          <cell r="N484" t="str">
            <v/>
          </cell>
          <cell r="O484" t="str">
            <v/>
          </cell>
          <cell r="P484" t="str">
            <v/>
          </cell>
          <cell r="Q484" t="str">
            <v/>
          </cell>
          <cell r="R484" t="str">
            <v/>
          </cell>
          <cell r="S484" t="str">
            <v/>
          </cell>
          <cell r="T484" t="str">
            <v/>
          </cell>
          <cell r="U484" t="str">
            <v/>
          </cell>
          <cell r="V484">
            <v>1</v>
          </cell>
        </row>
        <row r="485">
          <cell r="C485" t="str">
            <v/>
          </cell>
          <cell r="D485" t="str">
            <v/>
          </cell>
          <cell r="E485" t="str">
            <v/>
          </cell>
          <cell r="F485" t="str">
            <v/>
          </cell>
          <cell r="G485" t="str">
            <v/>
          </cell>
          <cell r="H485" t="str">
            <v/>
          </cell>
          <cell r="I485" t="str">
            <v/>
          </cell>
          <cell r="J485" t="str">
            <v/>
          </cell>
          <cell r="K485" t="str">
            <v/>
          </cell>
          <cell r="L485" t="str">
            <v/>
          </cell>
          <cell r="M485" t="str">
            <v/>
          </cell>
          <cell r="N485" t="str">
            <v/>
          </cell>
          <cell r="O485" t="str">
            <v/>
          </cell>
          <cell r="P485" t="str">
            <v/>
          </cell>
          <cell r="Q485" t="str">
            <v/>
          </cell>
          <cell r="R485" t="str">
            <v/>
          </cell>
          <cell r="S485" t="str">
            <v/>
          </cell>
          <cell r="T485" t="str">
            <v/>
          </cell>
          <cell r="U485" t="str">
            <v/>
          </cell>
          <cell r="V485">
            <v>1</v>
          </cell>
        </row>
        <row r="486">
          <cell r="C486" t="str">
            <v/>
          </cell>
          <cell r="D486" t="str">
            <v/>
          </cell>
          <cell r="E486" t="str">
            <v/>
          </cell>
          <cell r="F486" t="str">
            <v/>
          </cell>
          <cell r="G486" t="str">
            <v/>
          </cell>
          <cell r="H486" t="str">
            <v/>
          </cell>
          <cell r="I486" t="str">
            <v/>
          </cell>
          <cell r="J486" t="str">
            <v/>
          </cell>
          <cell r="K486" t="str">
            <v/>
          </cell>
          <cell r="L486" t="str">
            <v/>
          </cell>
          <cell r="M486" t="str">
            <v/>
          </cell>
          <cell r="N486" t="str">
            <v/>
          </cell>
          <cell r="O486" t="str">
            <v/>
          </cell>
          <cell r="P486" t="str">
            <v/>
          </cell>
          <cell r="Q486" t="str">
            <v/>
          </cell>
          <cell r="R486" t="str">
            <v/>
          </cell>
          <cell r="S486" t="str">
            <v/>
          </cell>
          <cell r="T486" t="str">
            <v/>
          </cell>
          <cell r="U486" t="str">
            <v/>
          </cell>
          <cell r="V486">
            <v>1</v>
          </cell>
        </row>
        <row r="487">
          <cell r="C487" t="str">
            <v/>
          </cell>
          <cell r="D487" t="str">
            <v/>
          </cell>
          <cell r="E487" t="str">
            <v/>
          </cell>
          <cell r="F487" t="str">
            <v/>
          </cell>
          <cell r="G487" t="str">
            <v/>
          </cell>
          <cell r="H487" t="str">
            <v/>
          </cell>
          <cell r="I487" t="str">
            <v/>
          </cell>
          <cell r="J487" t="str">
            <v/>
          </cell>
          <cell r="K487" t="str">
            <v/>
          </cell>
          <cell r="L487" t="str">
            <v/>
          </cell>
          <cell r="M487" t="str">
            <v/>
          </cell>
          <cell r="N487" t="str">
            <v/>
          </cell>
          <cell r="O487" t="str">
            <v/>
          </cell>
          <cell r="P487" t="str">
            <v/>
          </cell>
          <cell r="Q487" t="str">
            <v/>
          </cell>
          <cell r="R487" t="str">
            <v/>
          </cell>
          <cell r="S487" t="str">
            <v/>
          </cell>
          <cell r="T487" t="str">
            <v/>
          </cell>
          <cell r="U487" t="str">
            <v/>
          </cell>
          <cell r="V487">
            <v>1</v>
          </cell>
        </row>
        <row r="488">
          <cell r="C488" t="str">
            <v/>
          </cell>
          <cell r="D488" t="str">
            <v/>
          </cell>
          <cell r="E488" t="str">
            <v/>
          </cell>
          <cell r="F488" t="str">
            <v/>
          </cell>
          <cell r="G488" t="str">
            <v/>
          </cell>
          <cell r="H488" t="str">
            <v/>
          </cell>
          <cell r="I488" t="str">
            <v/>
          </cell>
          <cell r="J488" t="str">
            <v/>
          </cell>
          <cell r="K488" t="str">
            <v/>
          </cell>
          <cell r="L488" t="str">
            <v/>
          </cell>
          <cell r="M488" t="str">
            <v/>
          </cell>
          <cell r="N488" t="str">
            <v/>
          </cell>
          <cell r="O488" t="str">
            <v/>
          </cell>
          <cell r="P488" t="str">
            <v/>
          </cell>
          <cell r="Q488" t="str">
            <v/>
          </cell>
          <cell r="R488" t="str">
            <v/>
          </cell>
          <cell r="S488" t="str">
            <v/>
          </cell>
          <cell r="T488" t="str">
            <v/>
          </cell>
          <cell r="U488" t="str">
            <v/>
          </cell>
          <cell r="V488">
            <v>1</v>
          </cell>
        </row>
        <row r="489">
          <cell r="C489" t="str">
            <v/>
          </cell>
          <cell r="D489" t="str">
            <v/>
          </cell>
          <cell r="E489" t="str">
            <v/>
          </cell>
          <cell r="F489" t="str">
            <v/>
          </cell>
          <cell r="G489" t="str">
            <v/>
          </cell>
          <cell r="H489" t="str">
            <v/>
          </cell>
          <cell r="I489" t="str">
            <v/>
          </cell>
          <cell r="J489" t="str">
            <v/>
          </cell>
          <cell r="K489" t="str">
            <v/>
          </cell>
          <cell r="L489" t="str">
            <v/>
          </cell>
          <cell r="M489" t="str">
            <v/>
          </cell>
          <cell r="N489" t="str">
            <v/>
          </cell>
          <cell r="O489" t="str">
            <v/>
          </cell>
          <cell r="P489" t="str">
            <v/>
          </cell>
          <cell r="Q489" t="str">
            <v/>
          </cell>
          <cell r="R489" t="str">
            <v/>
          </cell>
          <cell r="S489" t="str">
            <v/>
          </cell>
          <cell r="T489" t="str">
            <v/>
          </cell>
          <cell r="U489" t="str">
            <v/>
          </cell>
          <cell r="V489">
            <v>1</v>
          </cell>
        </row>
        <row r="490">
          <cell r="C490" t="str">
            <v/>
          </cell>
          <cell r="D490" t="str">
            <v/>
          </cell>
          <cell r="E490" t="str">
            <v/>
          </cell>
          <cell r="F490" t="str">
            <v/>
          </cell>
          <cell r="G490" t="str">
            <v/>
          </cell>
          <cell r="H490" t="str">
            <v/>
          </cell>
          <cell r="I490" t="str">
            <v/>
          </cell>
          <cell r="J490" t="str">
            <v/>
          </cell>
          <cell r="K490" t="str">
            <v/>
          </cell>
          <cell r="L490" t="str">
            <v/>
          </cell>
          <cell r="M490" t="str">
            <v/>
          </cell>
          <cell r="N490" t="str">
            <v/>
          </cell>
          <cell r="O490" t="str">
            <v/>
          </cell>
          <cell r="P490" t="str">
            <v/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/>
          </cell>
          <cell r="V490">
            <v>1</v>
          </cell>
        </row>
        <row r="491">
          <cell r="C491" t="str">
            <v/>
          </cell>
          <cell r="D491" t="str">
            <v/>
          </cell>
          <cell r="E491" t="str">
            <v/>
          </cell>
          <cell r="F491" t="str">
            <v/>
          </cell>
          <cell r="G491" t="str">
            <v/>
          </cell>
          <cell r="H491" t="str">
            <v/>
          </cell>
          <cell r="I491" t="str">
            <v/>
          </cell>
          <cell r="J491" t="str">
            <v/>
          </cell>
          <cell r="K491" t="str">
            <v/>
          </cell>
          <cell r="L491" t="str">
            <v/>
          </cell>
          <cell r="M491" t="str">
            <v/>
          </cell>
          <cell r="N491" t="str">
            <v/>
          </cell>
          <cell r="O491" t="str">
            <v/>
          </cell>
          <cell r="P491" t="str">
            <v/>
          </cell>
          <cell r="Q491" t="str">
            <v/>
          </cell>
          <cell r="R491" t="str">
            <v/>
          </cell>
          <cell r="S491" t="str">
            <v/>
          </cell>
          <cell r="T491" t="str">
            <v/>
          </cell>
          <cell r="U491" t="str">
            <v/>
          </cell>
          <cell r="V491">
            <v>1</v>
          </cell>
        </row>
        <row r="492">
          <cell r="C492" t="str">
            <v/>
          </cell>
          <cell r="D492" t="str">
            <v/>
          </cell>
          <cell r="E492" t="str">
            <v/>
          </cell>
          <cell r="F492" t="str">
            <v/>
          </cell>
          <cell r="G492" t="str">
            <v/>
          </cell>
          <cell r="H492" t="str">
            <v/>
          </cell>
          <cell r="I492" t="str">
            <v/>
          </cell>
          <cell r="J492" t="str">
            <v/>
          </cell>
          <cell r="K492" t="str">
            <v/>
          </cell>
          <cell r="L492" t="str">
            <v/>
          </cell>
          <cell r="M492" t="str">
            <v/>
          </cell>
          <cell r="N492" t="str">
            <v/>
          </cell>
          <cell r="O492" t="str">
            <v/>
          </cell>
          <cell r="P492" t="str">
            <v/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 t="str">
            <v/>
          </cell>
          <cell r="V492">
            <v>1</v>
          </cell>
        </row>
        <row r="493">
          <cell r="C493" t="str">
            <v/>
          </cell>
          <cell r="D493" t="str">
            <v/>
          </cell>
          <cell r="E493" t="str">
            <v/>
          </cell>
          <cell r="F493" t="str">
            <v/>
          </cell>
          <cell r="G493" t="str">
            <v/>
          </cell>
          <cell r="H493" t="str">
            <v/>
          </cell>
          <cell r="I493" t="str">
            <v/>
          </cell>
          <cell r="J493" t="str">
            <v/>
          </cell>
          <cell r="K493" t="str">
            <v/>
          </cell>
          <cell r="L493" t="str">
            <v/>
          </cell>
          <cell r="M493" t="str">
            <v/>
          </cell>
          <cell r="N493" t="str">
            <v/>
          </cell>
          <cell r="O493" t="str">
            <v/>
          </cell>
          <cell r="P493" t="str">
            <v/>
          </cell>
          <cell r="Q493" t="str">
            <v/>
          </cell>
          <cell r="R493" t="str">
            <v/>
          </cell>
          <cell r="S493" t="str">
            <v/>
          </cell>
          <cell r="T493" t="str">
            <v/>
          </cell>
          <cell r="U493" t="str">
            <v/>
          </cell>
          <cell r="V493">
            <v>1</v>
          </cell>
        </row>
        <row r="494">
          <cell r="C494" t="str">
            <v/>
          </cell>
          <cell r="D494" t="str">
            <v/>
          </cell>
          <cell r="E494" t="str">
            <v/>
          </cell>
          <cell r="F494" t="str">
            <v/>
          </cell>
          <cell r="G494" t="str">
            <v/>
          </cell>
          <cell r="H494" t="str">
            <v/>
          </cell>
          <cell r="I494" t="str">
            <v/>
          </cell>
          <cell r="J494" t="str">
            <v/>
          </cell>
          <cell r="K494" t="str">
            <v/>
          </cell>
          <cell r="L494" t="str">
            <v/>
          </cell>
          <cell r="M494" t="str">
            <v/>
          </cell>
          <cell r="N494" t="str">
            <v/>
          </cell>
          <cell r="O494" t="str">
            <v/>
          </cell>
          <cell r="P494" t="str">
            <v/>
          </cell>
          <cell r="Q494" t="str">
            <v/>
          </cell>
          <cell r="R494" t="str">
            <v/>
          </cell>
          <cell r="S494" t="str">
            <v/>
          </cell>
          <cell r="T494" t="str">
            <v/>
          </cell>
          <cell r="U494" t="str">
            <v/>
          </cell>
          <cell r="V494">
            <v>1</v>
          </cell>
        </row>
        <row r="495">
          <cell r="C495" t="str">
            <v/>
          </cell>
          <cell r="D495" t="str">
            <v/>
          </cell>
          <cell r="E495" t="str">
            <v/>
          </cell>
          <cell r="F495" t="str">
            <v/>
          </cell>
          <cell r="G495" t="str">
            <v/>
          </cell>
          <cell r="H495" t="str">
            <v/>
          </cell>
          <cell r="I495" t="str">
            <v/>
          </cell>
          <cell r="J495" t="str">
            <v/>
          </cell>
          <cell r="K495" t="str">
            <v/>
          </cell>
          <cell r="L495" t="str">
            <v/>
          </cell>
          <cell r="M495" t="str">
            <v/>
          </cell>
          <cell r="N495" t="str">
            <v/>
          </cell>
          <cell r="O495" t="str">
            <v/>
          </cell>
          <cell r="P495" t="str">
            <v/>
          </cell>
          <cell r="Q495" t="str">
            <v/>
          </cell>
          <cell r="R495" t="str">
            <v/>
          </cell>
          <cell r="S495" t="str">
            <v/>
          </cell>
          <cell r="T495" t="str">
            <v/>
          </cell>
          <cell r="U495" t="str">
            <v/>
          </cell>
          <cell r="V495">
            <v>1</v>
          </cell>
        </row>
        <row r="496">
          <cell r="C496" t="str">
            <v/>
          </cell>
          <cell r="D496" t="str">
            <v/>
          </cell>
          <cell r="E496" t="str">
            <v/>
          </cell>
          <cell r="F496" t="str">
            <v/>
          </cell>
          <cell r="G496" t="str">
            <v/>
          </cell>
          <cell r="H496" t="str">
            <v/>
          </cell>
          <cell r="I496" t="str">
            <v/>
          </cell>
          <cell r="J496" t="str">
            <v/>
          </cell>
          <cell r="K496" t="str">
            <v/>
          </cell>
          <cell r="L496" t="str">
            <v/>
          </cell>
          <cell r="M496" t="str">
            <v/>
          </cell>
          <cell r="N496" t="str">
            <v/>
          </cell>
          <cell r="O496" t="str">
            <v/>
          </cell>
          <cell r="P496" t="str">
            <v/>
          </cell>
          <cell r="Q496" t="str">
            <v/>
          </cell>
          <cell r="R496" t="str">
            <v/>
          </cell>
          <cell r="S496" t="str">
            <v/>
          </cell>
          <cell r="T496" t="str">
            <v/>
          </cell>
          <cell r="U496" t="str">
            <v/>
          </cell>
          <cell r="V496">
            <v>1</v>
          </cell>
        </row>
        <row r="497">
          <cell r="C497" t="str">
            <v/>
          </cell>
          <cell r="D497" t="str">
            <v/>
          </cell>
          <cell r="E497" t="str">
            <v/>
          </cell>
          <cell r="F497" t="str">
            <v/>
          </cell>
          <cell r="G497" t="str">
            <v/>
          </cell>
          <cell r="H497" t="str">
            <v/>
          </cell>
          <cell r="I497" t="str">
            <v/>
          </cell>
          <cell r="J497" t="str">
            <v/>
          </cell>
          <cell r="K497" t="str">
            <v/>
          </cell>
          <cell r="L497" t="str">
            <v/>
          </cell>
          <cell r="M497" t="str">
            <v/>
          </cell>
          <cell r="N497" t="str">
            <v/>
          </cell>
          <cell r="O497" t="str">
            <v/>
          </cell>
          <cell r="P497" t="str">
            <v/>
          </cell>
          <cell r="Q497" t="str">
            <v/>
          </cell>
          <cell r="R497" t="str">
            <v/>
          </cell>
          <cell r="S497" t="str">
            <v/>
          </cell>
          <cell r="T497" t="str">
            <v/>
          </cell>
          <cell r="U497" t="str">
            <v/>
          </cell>
          <cell r="V497">
            <v>1</v>
          </cell>
        </row>
        <row r="498">
          <cell r="C498" t="str">
            <v/>
          </cell>
          <cell r="D498" t="str">
            <v/>
          </cell>
          <cell r="E498" t="str">
            <v/>
          </cell>
          <cell r="F498" t="str">
            <v/>
          </cell>
          <cell r="G498" t="str">
            <v/>
          </cell>
          <cell r="H498" t="str">
            <v/>
          </cell>
          <cell r="I498" t="str">
            <v/>
          </cell>
          <cell r="J498" t="str">
            <v/>
          </cell>
          <cell r="K498" t="str">
            <v/>
          </cell>
          <cell r="L498" t="str">
            <v/>
          </cell>
          <cell r="M498" t="str">
            <v/>
          </cell>
          <cell r="N498" t="str">
            <v/>
          </cell>
          <cell r="O498" t="str">
            <v/>
          </cell>
          <cell r="P498" t="str">
            <v/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/>
          </cell>
          <cell r="V498">
            <v>1</v>
          </cell>
        </row>
        <row r="499">
          <cell r="C499" t="str">
            <v/>
          </cell>
          <cell r="D499" t="str">
            <v/>
          </cell>
          <cell r="E499" t="str">
            <v/>
          </cell>
          <cell r="F499" t="str">
            <v/>
          </cell>
          <cell r="G499" t="str">
            <v/>
          </cell>
          <cell r="H499" t="str">
            <v/>
          </cell>
          <cell r="I499" t="str">
            <v/>
          </cell>
          <cell r="J499" t="str">
            <v/>
          </cell>
          <cell r="K499" t="str">
            <v/>
          </cell>
          <cell r="L499" t="str">
            <v/>
          </cell>
          <cell r="M499" t="str">
            <v/>
          </cell>
          <cell r="N499" t="str">
            <v/>
          </cell>
          <cell r="O499" t="str">
            <v/>
          </cell>
          <cell r="P499" t="str">
            <v/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/>
          </cell>
          <cell r="V499">
            <v>1</v>
          </cell>
        </row>
        <row r="500">
          <cell r="C500" t="str">
            <v/>
          </cell>
          <cell r="D500" t="str">
            <v/>
          </cell>
          <cell r="E500" t="str">
            <v/>
          </cell>
          <cell r="F500" t="str">
            <v/>
          </cell>
          <cell r="G500" t="str">
            <v/>
          </cell>
          <cell r="H500" t="str">
            <v/>
          </cell>
          <cell r="I500" t="str">
            <v/>
          </cell>
          <cell r="J500" t="str">
            <v/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  <cell r="P500" t="str">
            <v/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/>
          </cell>
          <cell r="V500">
            <v>1</v>
          </cell>
        </row>
        <row r="501">
          <cell r="C501" t="str">
            <v/>
          </cell>
          <cell r="D501" t="str">
            <v/>
          </cell>
          <cell r="E501" t="str">
            <v/>
          </cell>
          <cell r="F501" t="str">
            <v/>
          </cell>
          <cell r="G501" t="str">
            <v/>
          </cell>
          <cell r="H501" t="str">
            <v/>
          </cell>
          <cell r="I501" t="str">
            <v/>
          </cell>
          <cell r="J501" t="str">
            <v/>
          </cell>
          <cell r="K501" t="str">
            <v/>
          </cell>
          <cell r="L501" t="str">
            <v/>
          </cell>
          <cell r="M501" t="str">
            <v/>
          </cell>
          <cell r="N501" t="str">
            <v/>
          </cell>
          <cell r="O501" t="str">
            <v/>
          </cell>
          <cell r="P501" t="str">
            <v/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/>
          </cell>
          <cell r="V501">
            <v>1</v>
          </cell>
        </row>
        <row r="502">
          <cell r="C502" t="str">
            <v/>
          </cell>
          <cell r="D502" t="str">
            <v/>
          </cell>
          <cell r="E502" t="str">
            <v/>
          </cell>
          <cell r="F502" t="str">
            <v/>
          </cell>
          <cell r="G502" t="str">
            <v/>
          </cell>
          <cell r="H502" t="str">
            <v/>
          </cell>
          <cell r="I502" t="str">
            <v/>
          </cell>
          <cell r="J502" t="str">
            <v/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  <cell r="P502" t="str">
            <v/>
          </cell>
          <cell r="Q502" t="str">
            <v/>
          </cell>
          <cell r="R502" t="str">
            <v/>
          </cell>
          <cell r="S502" t="str">
            <v/>
          </cell>
          <cell r="T502" t="str">
            <v/>
          </cell>
          <cell r="U502" t="str">
            <v/>
          </cell>
          <cell r="V502">
            <v>1</v>
          </cell>
        </row>
        <row r="503">
          <cell r="C503" t="str">
            <v/>
          </cell>
          <cell r="D503" t="str">
            <v/>
          </cell>
          <cell r="E503" t="str">
            <v/>
          </cell>
          <cell r="F503" t="str">
            <v/>
          </cell>
          <cell r="G503" t="str">
            <v/>
          </cell>
          <cell r="H503" t="str">
            <v/>
          </cell>
          <cell r="I503" t="str">
            <v/>
          </cell>
          <cell r="J503" t="str">
            <v/>
          </cell>
          <cell r="K503" t="str">
            <v/>
          </cell>
          <cell r="L503" t="str">
            <v/>
          </cell>
          <cell r="M503" t="str">
            <v/>
          </cell>
          <cell r="N503" t="str">
            <v/>
          </cell>
          <cell r="O503" t="str">
            <v/>
          </cell>
          <cell r="P503" t="str">
            <v/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 t="str">
            <v/>
          </cell>
          <cell r="V503">
            <v>1</v>
          </cell>
        </row>
        <row r="504">
          <cell r="C504" t="str">
            <v/>
          </cell>
          <cell r="D504" t="str">
            <v/>
          </cell>
          <cell r="E504" t="str">
            <v/>
          </cell>
          <cell r="F504" t="str">
            <v/>
          </cell>
          <cell r="G504" t="str">
            <v/>
          </cell>
          <cell r="H504" t="str">
            <v/>
          </cell>
          <cell r="I504" t="str">
            <v/>
          </cell>
          <cell r="J504" t="str">
            <v/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  <cell r="P504" t="str">
            <v/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 t="str">
            <v/>
          </cell>
          <cell r="V504">
            <v>1</v>
          </cell>
        </row>
        <row r="505">
          <cell r="C505" t="str">
            <v/>
          </cell>
          <cell r="D505" t="str">
            <v/>
          </cell>
          <cell r="E505" t="str">
            <v/>
          </cell>
          <cell r="F505" t="str">
            <v/>
          </cell>
          <cell r="G505" t="str">
            <v/>
          </cell>
          <cell r="H505" t="str">
            <v/>
          </cell>
          <cell r="I505" t="str">
            <v/>
          </cell>
          <cell r="J505" t="str">
            <v/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  <cell r="P505" t="str">
            <v/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 t="str">
            <v/>
          </cell>
          <cell r="V505">
            <v>1</v>
          </cell>
        </row>
        <row r="506">
          <cell r="C506" t="str">
            <v/>
          </cell>
          <cell r="D506" t="str">
            <v/>
          </cell>
          <cell r="E506" t="str">
            <v/>
          </cell>
          <cell r="F506" t="str">
            <v/>
          </cell>
          <cell r="G506" t="str">
            <v/>
          </cell>
          <cell r="H506" t="str">
            <v/>
          </cell>
          <cell r="I506" t="str">
            <v/>
          </cell>
          <cell r="J506" t="str">
            <v/>
          </cell>
          <cell r="K506" t="str">
            <v/>
          </cell>
          <cell r="L506" t="str">
            <v/>
          </cell>
          <cell r="M506" t="str">
            <v/>
          </cell>
          <cell r="N506" t="str">
            <v/>
          </cell>
          <cell r="O506" t="str">
            <v/>
          </cell>
          <cell r="P506" t="str">
            <v/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 t="str">
            <v/>
          </cell>
          <cell r="V506">
            <v>1</v>
          </cell>
        </row>
        <row r="507">
          <cell r="C507" t="str">
            <v>m201a</v>
          </cell>
          <cell r="D507" t="str">
            <v>PL</v>
          </cell>
          <cell r="E507">
            <v>0.625</v>
          </cell>
          <cell r="F507" t="str">
            <v>x</v>
          </cell>
          <cell r="G507">
            <v>31.75</v>
          </cell>
          <cell r="H507" t="str">
            <v/>
          </cell>
          <cell r="I507" t="str">
            <v/>
          </cell>
          <cell r="J507">
            <v>1</v>
          </cell>
          <cell r="K507">
            <v>7.25</v>
          </cell>
          <cell r="L507" t="str">
            <v>A709</v>
          </cell>
          <cell r="M507" t="str">
            <v>50W</v>
          </cell>
          <cell r="N507" t="str">
            <v>T</v>
          </cell>
          <cell r="O507" t="str">
            <v/>
          </cell>
          <cell r="P507" t="str">
            <v/>
          </cell>
          <cell r="Q507" t="str">
            <v>11003</v>
          </cell>
          <cell r="R507">
            <v>98.207923889160156</v>
          </cell>
          <cell r="S507" t="str">
            <v/>
          </cell>
          <cell r="T507">
            <v>98.207923889160156</v>
          </cell>
          <cell r="U507" t="str">
            <v/>
          </cell>
          <cell r="V507">
            <v>1</v>
          </cell>
        </row>
        <row r="508">
          <cell r="C508" t="str">
            <v>m201b</v>
          </cell>
          <cell r="D508" t="str">
            <v>PL</v>
          </cell>
          <cell r="E508">
            <v>0.625</v>
          </cell>
          <cell r="F508" t="str">
            <v>x</v>
          </cell>
          <cell r="G508">
            <v>29.5</v>
          </cell>
          <cell r="H508" t="str">
            <v/>
          </cell>
          <cell r="I508" t="str">
            <v/>
          </cell>
          <cell r="J508">
            <v>1</v>
          </cell>
          <cell r="K508">
            <v>7.25</v>
          </cell>
          <cell r="L508" t="str">
            <v>A709</v>
          </cell>
          <cell r="M508" t="str">
            <v>50W</v>
          </cell>
          <cell r="N508" t="str">
            <v>T</v>
          </cell>
          <cell r="O508" t="str">
            <v/>
          </cell>
          <cell r="P508" t="str">
            <v/>
          </cell>
          <cell r="Q508" t="str">
            <v>11003</v>
          </cell>
          <cell r="R508">
            <v>96.108627319335938</v>
          </cell>
          <cell r="S508" t="str">
            <v/>
          </cell>
          <cell r="T508">
            <v>96.108627319335938</v>
          </cell>
          <cell r="U508" t="str">
            <v/>
          </cell>
          <cell r="V508">
            <v>1</v>
          </cell>
        </row>
        <row r="509">
          <cell r="C509" t="str">
            <v>m201c</v>
          </cell>
          <cell r="D509" t="str">
            <v>PL</v>
          </cell>
          <cell r="E509">
            <v>0.625</v>
          </cell>
          <cell r="F509" t="str">
            <v>x</v>
          </cell>
          <cell r="G509">
            <v>31.75</v>
          </cell>
          <cell r="H509" t="str">
            <v/>
          </cell>
          <cell r="I509" t="str">
            <v/>
          </cell>
          <cell r="J509">
            <v>1</v>
          </cell>
          <cell r="K509">
            <v>7.25</v>
          </cell>
          <cell r="L509" t="str">
            <v>A709</v>
          </cell>
          <cell r="M509" t="str">
            <v>50W</v>
          </cell>
          <cell r="N509" t="str">
            <v>T</v>
          </cell>
          <cell r="O509" t="str">
            <v/>
          </cell>
          <cell r="P509" t="str">
            <v/>
          </cell>
          <cell r="Q509" t="str">
            <v>11003</v>
          </cell>
          <cell r="R509">
            <v>98.606735229492188</v>
          </cell>
          <cell r="S509" t="str">
            <v/>
          </cell>
          <cell r="T509">
            <v>98.606735229492188</v>
          </cell>
          <cell r="U509" t="str">
            <v/>
          </cell>
          <cell r="V509">
            <v>1</v>
          </cell>
        </row>
        <row r="510">
          <cell r="C510" t="str">
            <v>m201d</v>
          </cell>
          <cell r="D510" t="str">
            <v>PL</v>
          </cell>
          <cell r="E510">
            <v>0.625</v>
          </cell>
          <cell r="F510" t="str">
            <v>x</v>
          </cell>
          <cell r="G510">
            <v>29.5</v>
          </cell>
          <cell r="H510" t="str">
            <v/>
          </cell>
          <cell r="I510" t="str">
            <v/>
          </cell>
          <cell r="J510">
            <v>1</v>
          </cell>
          <cell r="K510">
            <v>7.25</v>
          </cell>
          <cell r="L510" t="str">
            <v>A709</v>
          </cell>
          <cell r="M510" t="str">
            <v>50W</v>
          </cell>
          <cell r="N510" t="str">
            <v>T</v>
          </cell>
          <cell r="O510" t="str">
            <v/>
          </cell>
          <cell r="P510" t="str">
            <v/>
          </cell>
          <cell r="Q510" t="str">
            <v>11003</v>
          </cell>
          <cell r="R510">
            <v>96.507438659667969</v>
          </cell>
          <cell r="S510" t="str">
            <v/>
          </cell>
          <cell r="T510">
            <v>96.507438659667969</v>
          </cell>
          <cell r="U510" t="str">
            <v/>
          </cell>
          <cell r="V510">
            <v>1</v>
          </cell>
        </row>
        <row r="511">
          <cell r="C511" t="str">
            <v>m201f</v>
          </cell>
          <cell r="D511" t="str">
            <v>PL</v>
          </cell>
          <cell r="E511">
            <v>0.625</v>
          </cell>
          <cell r="F511" t="str">
            <v>x</v>
          </cell>
          <cell r="G511">
            <v>11.75</v>
          </cell>
          <cell r="H511" t="str">
            <v/>
          </cell>
          <cell r="I511" t="str">
            <v/>
          </cell>
          <cell r="J511">
            <v>1</v>
          </cell>
          <cell r="K511">
            <v>5.5</v>
          </cell>
          <cell r="L511" t="str">
            <v>A709</v>
          </cell>
          <cell r="M511" t="str">
            <v>50W</v>
          </cell>
          <cell r="N511" t="str">
            <v>T</v>
          </cell>
          <cell r="O511" t="str">
            <v/>
          </cell>
          <cell r="P511" t="str">
            <v/>
          </cell>
          <cell r="Q511" t="str">
            <v>11003</v>
          </cell>
          <cell r="R511">
            <v>34.005802154541016</v>
          </cell>
          <cell r="S511" t="str">
            <v/>
          </cell>
          <cell r="T511">
            <v>34.005802154541016</v>
          </cell>
          <cell r="U511" t="str">
            <v/>
          </cell>
          <cell r="V511">
            <v>1</v>
          </cell>
        </row>
        <row r="512">
          <cell r="C512" t="str">
            <v>m201g</v>
          </cell>
          <cell r="D512" t="str">
            <v>PL</v>
          </cell>
          <cell r="E512">
            <v>0.625</v>
          </cell>
          <cell r="F512" t="str">
            <v>x</v>
          </cell>
          <cell r="G512">
            <v>11.75</v>
          </cell>
          <cell r="H512" t="str">
            <v/>
          </cell>
          <cell r="I512" t="str">
            <v/>
          </cell>
          <cell r="J512">
            <v>1</v>
          </cell>
          <cell r="K512">
            <v>5.5</v>
          </cell>
          <cell r="L512" t="str">
            <v>A709</v>
          </cell>
          <cell r="M512" t="str">
            <v>50W</v>
          </cell>
          <cell r="N512" t="str">
            <v>T</v>
          </cell>
          <cell r="O512" t="str">
            <v/>
          </cell>
          <cell r="P512" t="str">
            <v/>
          </cell>
          <cell r="Q512" t="str">
            <v>11003</v>
          </cell>
          <cell r="R512">
            <v>34.005802154541016</v>
          </cell>
          <cell r="S512" t="str">
            <v/>
          </cell>
          <cell r="T512">
            <v>34.005802154541016</v>
          </cell>
          <cell r="U512" t="str">
            <v/>
          </cell>
          <cell r="V512">
            <v>1</v>
          </cell>
        </row>
        <row r="513">
          <cell r="C513" t="str">
            <v>m201h</v>
          </cell>
          <cell r="D513" t="str">
            <v>PL</v>
          </cell>
          <cell r="E513">
            <v>0.625</v>
          </cell>
          <cell r="F513" t="str">
            <v>x</v>
          </cell>
          <cell r="G513">
            <v>21.25</v>
          </cell>
          <cell r="H513" t="str">
            <v/>
          </cell>
          <cell r="I513" t="str">
            <v/>
          </cell>
          <cell r="J513">
            <v>3</v>
          </cell>
          <cell r="K513">
            <v>0</v>
          </cell>
          <cell r="L513" t="str">
            <v>A709</v>
          </cell>
          <cell r="M513" t="str">
            <v>50W</v>
          </cell>
          <cell r="N513" t="str">
            <v>T</v>
          </cell>
          <cell r="O513" t="str">
            <v/>
          </cell>
          <cell r="P513" t="str">
            <v/>
          </cell>
          <cell r="Q513" t="str">
            <v>11003</v>
          </cell>
          <cell r="R513">
            <v>128.15142822265625</v>
          </cell>
          <cell r="S513" t="str">
            <v/>
          </cell>
          <cell r="T513">
            <v>128.15142822265625</v>
          </cell>
          <cell r="U513" t="str">
            <v/>
          </cell>
          <cell r="V513">
            <v>1</v>
          </cell>
        </row>
        <row r="514">
          <cell r="C514" t="str">
            <v>m201k</v>
          </cell>
          <cell r="D514" t="str">
            <v>PL</v>
          </cell>
          <cell r="E514">
            <v>0.5</v>
          </cell>
          <cell r="F514" t="str">
            <v>x</v>
          </cell>
          <cell r="G514">
            <v>27</v>
          </cell>
          <cell r="H514" t="str">
            <v/>
          </cell>
          <cell r="I514" t="str">
            <v/>
          </cell>
          <cell r="J514">
            <v>1</v>
          </cell>
          <cell r="K514">
            <v>7.25</v>
          </cell>
          <cell r="L514" t="str">
            <v>A709</v>
          </cell>
          <cell r="M514" t="str">
            <v>50W</v>
          </cell>
          <cell r="N514" t="str">
            <v>T</v>
          </cell>
          <cell r="O514" t="str">
            <v/>
          </cell>
          <cell r="P514" t="str">
            <v/>
          </cell>
          <cell r="Q514" t="str">
            <v>11004</v>
          </cell>
          <cell r="R514">
            <v>69.956443786621094</v>
          </cell>
          <cell r="S514" t="str">
            <v/>
          </cell>
          <cell r="T514">
            <v>69.956443786621094</v>
          </cell>
          <cell r="U514" t="str">
            <v/>
          </cell>
          <cell r="V514">
            <v>1</v>
          </cell>
        </row>
        <row r="515">
          <cell r="C515" t="str">
            <v>m201m</v>
          </cell>
          <cell r="D515" t="str">
            <v>PL</v>
          </cell>
          <cell r="E515">
            <v>0.5</v>
          </cell>
          <cell r="F515" t="str">
            <v>x</v>
          </cell>
          <cell r="G515">
            <v>27</v>
          </cell>
          <cell r="H515" t="str">
            <v/>
          </cell>
          <cell r="I515" t="str">
            <v/>
          </cell>
          <cell r="J515">
            <v>1</v>
          </cell>
          <cell r="K515">
            <v>7.25</v>
          </cell>
          <cell r="L515" t="str">
            <v>A709</v>
          </cell>
          <cell r="M515" t="str">
            <v>50W</v>
          </cell>
          <cell r="N515" t="str">
            <v>T</v>
          </cell>
          <cell r="O515" t="str">
            <v/>
          </cell>
          <cell r="P515" t="str">
            <v/>
          </cell>
          <cell r="Q515" t="str">
            <v>11004</v>
          </cell>
          <cell r="R515">
            <v>68.999298095703125</v>
          </cell>
          <cell r="S515" t="str">
            <v/>
          </cell>
          <cell r="T515">
            <v>68.999298095703125</v>
          </cell>
          <cell r="U515" t="str">
            <v/>
          </cell>
          <cell r="V515">
            <v>1</v>
          </cell>
        </row>
        <row r="516">
          <cell r="C516" t="str">
            <v>m201n</v>
          </cell>
          <cell r="D516" t="str">
            <v>PL</v>
          </cell>
          <cell r="E516">
            <v>0.5</v>
          </cell>
          <cell r="F516" t="str">
            <v>x</v>
          </cell>
          <cell r="G516">
            <v>27</v>
          </cell>
          <cell r="H516" t="str">
            <v/>
          </cell>
          <cell r="I516" t="str">
            <v/>
          </cell>
          <cell r="J516">
            <v>1</v>
          </cell>
          <cell r="K516">
            <v>7.25</v>
          </cell>
          <cell r="L516" t="str">
            <v>A709</v>
          </cell>
          <cell r="M516" t="str">
            <v>50W</v>
          </cell>
          <cell r="N516" t="str">
            <v>T</v>
          </cell>
          <cell r="O516" t="str">
            <v/>
          </cell>
          <cell r="P516" t="str">
            <v/>
          </cell>
          <cell r="Q516" t="str">
            <v>11004</v>
          </cell>
          <cell r="R516">
            <v>69.956443786621094</v>
          </cell>
          <cell r="S516" t="str">
            <v/>
          </cell>
          <cell r="T516">
            <v>69.956443786621094</v>
          </cell>
          <cell r="U516" t="str">
            <v/>
          </cell>
          <cell r="V516">
            <v>1</v>
          </cell>
        </row>
        <row r="517">
          <cell r="C517" t="str">
            <v/>
          </cell>
          <cell r="D517" t="str">
            <v/>
          </cell>
          <cell r="E517" t="str">
            <v/>
          </cell>
          <cell r="F517" t="str">
            <v/>
          </cell>
          <cell r="G517" t="str">
            <v/>
          </cell>
          <cell r="H517" t="str">
            <v/>
          </cell>
          <cell r="I517" t="str">
            <v/>
          </cell>
          <cell r="J517" t="str">
            <v/>
          </cell>
          <cell r="K517" t="str">
            <v/>
          </cell>
          <cell r="L517" t="str">
            <v/>
          </cell>
          <cell r="M517" t="str">
            <v/>
          </cell>
          <cell r="N517" t="str">
            <v/>
          </cell>
          <cell r="O517" t="str">
            <v/>
          </cell>
          <cell r="P517" t="str">
            <v/>
          </cell>
          <cell r="Q517" t="str">
            <v/>
          </cell>
          <cell r="R517" t="str">
            <v/>
          </cell>
          <cell r="S517" t="str">
            <v/>
          </cell>
          <cell r="T517" t="str">
            <v/>
          </cell>
          <cell r="U517" t="str">
            <v/>
          </cell>
          <cell r="V517">
            <v>1</v>
          </cell>
        </row>
        <row r="518">
          <cell r="C518" t="str">
            <v/>
          </cell>
          <cell r="D518" t="str">
            <v/>
          </cell>
          <cell r="E518" t="str">
            <v/>
          </cell>
          <cell r="F518" t="str">
            <v/>
          </cell>
          <cell r="G518" t="str">
            <v/>
          </cell>
          <cell r="H518" t="str">
            <v/>
          </cell>
          <cell r="I518" t="str">
            <v/>
          </cell>
          <cell r="J518" t="str">
            <v/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  <cell r="P518" t="str">
            <v/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/>
          </cell>
          <cell r="V518">
            <v>1</v>
          </cell>
        </row>
        <row r="519">
          <cell r="C519" t="str">
            <v/>
          </cell>
          <cell r="D519" t="str">
            <v/>
          </cell>
          <cell r="E519" t="str">
            <v/>
          </cell>
          <cell r="F519" t="str">
            <v/>
          </cell>
          <cell r="G519" t="str">
            <v/>
          </cell>
          <cell r="H519" t="str">
            <v/>
          </cell>
          <cell r="I519" t="str">
            <v/>
          </cell>
          <cell r="J519" t="str">
            <v/>
          </cell>
          <cell r="K519" t="str">
            <v/>
          </cell>
          <cell r="L519" t="str">
            <v/>
          </cell>
          <cell r="M519" t="str">
            <v/>
          </cell>
          <cell r="N519" t="str">
            <v/>
          </cell>
          <cell r="O519" t="str">
            <v/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/>
          </cell>
          <cell r="V519">
            <v>1</v>
          </cell>
        </row>
        <row r="520">
          <cell r="C520" t="str">
            <v/>
          </cell>
          <cell r="D520" t="str">
            <v/>
          </cell>
          <cell r="E520" t="str">
            <v/>
          </cell>
          <cell r="F520" t="str">
            <v/>
          </cell>
          <cell r="G520" t="str">
            <v/>
          </cell>
          <cell r="H520" t="str">
            <v/>
          </cell>
          <cell r="I520" t="str">
            <v/>
          </cell>
          <cell r="J520" t="str">
            <v/>
          </cell>
          <cell r="K520" t="str">
            <v/>
          </cell>
          <cell r="L520" t="str">
            <v/>
          </cell>
          <cell r="M520" t="str">
            <v/>
          </cell>
          <cell r="N520" t="str">
            <v/>
          </cell>
          <cell r="O520" t="str">
            <v/>
          </cell>
          <cell r="P520" t="str">
            <v/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/>
          </cell>
          <cell r="V520">
            <v>1</v>
          </cell>
        </row>
        <row r="521">
          <cell r="C521" t="str">
            <v/>
          </cell>
          <cell r="D521" t="str">
            <v/>
          </cell>
          <cell r="E521" t="str">
            <v/>
          </cell>
          <cell r="F521" t="str">
            <v/>
          </cell>
          <cell r="G521" t="str">
            <v/>
          </cell>
          <cell r="H521" t="str">
            <v/>
          </cell>
          <cell r="I521" t="str">
            <v/>
          </cell>
          <cell r="J521" t="str">
            <v/>
          </cell>
          <cell r="K521" t="str">
            <v/>
          </cell>
          <cell r="L521" t="str">
            <v/>
          </cell>
          <cell r="M521" t="str">
            <v/>
          </cell>
          <cell r="N521" t="str">
            <v/>
          </cell>
          <cell r="O521" t="str">
            <v/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/>
          </cell>
          <cell r="V521">
            <v>1</v>
          </cell>
        </row>
        <row r="522">
          <cell r="C522" t="str">
            <v/>
          </cell>
          <cell r="D522" t="str">
            <v/>
          </cell>
          <cell r="E522" t="str">
            <v/>
          </cell>
          <cell r="F522" t="str">
            <v/>
          </cell>
          <cell r="G522" t="str">
            <v/>
          </cell>
          <cell r="H522" t="str">
            <v/>
          </cell>
          <cell r="I522" t="str">
            <v/>
          </cell>
          <cell r="J522" t="str">
            <v/>
          </cell>
          <cell r="K522" t="str">
            <v/>
          </cell>
          <cell r="L522" t="str">
            <v/>
          </cell>
          <cell r="M522" t="str">
            <v/>
          </cell>
          <cell r="N522" t="str">
            <v/>
          </cell>
          <cell r="O522" t="str">
            <v/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/>
          </cell>
          <cell r="V522">
            <v>1</v>
          </cell>
        </row>
        <row r="523">
          <cell r="C523" t="str">
            <v/>
          </cell>
          <cell r="D523" t="str">
            <v/>
          </cell>
          <cell r="E523" t="str">
            <v/>
          </cell>
          <cell r="F523" t="str">
            <v/>
          </cell>
          <cell r="G523" t="str">
            <v/>
          </cell>
          <cell r="H523" t="str">
            <v/>
          </cell>
          <cell r="I523" t="str">
            <v/>
          </cell>
          <cell r="J523" t="str">
            <v/>
          </cell>
          <cell r="K523" t="str">
            <v/>
          </cell>
          <cell r="L523" t="str">
            <v/>
          </cell>
          <cell r="M523" t="str">
            <v/>
          </cell>
          <cell r="N523" t="str">
            <v/>
          </cell>
          <cell r="O523" t="str">
            <v/>
          </cell>
          <cell r="P523" t="str">
            <v/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/>
          </cell>
          <cell r="V523">
            <v>1</v>
          </cell>
        </row>
        <row r="524">
          <cell r="C524" t="str">
            <v/>
          </cell>
          <cell r="D524" t="str">
            <v/>
          </cell>
          <cell r="E524" t="str">
            <v/>
          </cell>
          <cell r="F524" t="str">
            <v/>
          </cell>
          <cell r="G524" t="str">
            <v/>
          </cell>
          <cell r="H524" t="str">
            <v/>
          </cell>
          <cell r="I524" t="str">
            <v/>
          </cell>
          <cell r="J524" t="str">
            <v/>
          </cell>
          <cell r="K524" t="str">
            <v/>
          </cell>
          <cell r="L524" t="str">
            <v/>
          </cell>
          <cell r="M524" t="str">
            <v/>
          </cell>
          <cell r="N524" t="str">
            <v/>
          </cell>
          <cell r="O524" t="str">
            <v/>
          </cell>
          <cell r="P524" t="str">
            <v/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/>
          </cell>
          <cell r="V524">
            <v>1</v>
          </cell>
        </row>
        <row r="525">
          <cell r="C525" t="str">
            <v/>
          </cell>
          <cell r="D525" t="str">
            <v/>
          </cell>
          <cell r="E525" t="str">
            <v/>
          </cell>
          <cell r="F525" t="str">
            <v/>
          </cell>
          <cell r="G525" t="str">
            <v/>
          </cell>
          <cell r="H525" t="str">
            <v/>
          </cell>
          <cell r="I525" t="str">
            <v/>
          </cell>
          <cell r="J525" t="str">
            <v/>
          </cell>
          <cell r="K525" t="str">
            <v/>
          </cell>
          <cell r="L525" t="str">
            <v/>
          </cell>
          <cell r="M525" t="str">
            <v/>
          </cell>
          <cell r="N525" t="str">
            <v/>
          </cell>
          <cell r="O525" t="str">
            <v/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/>
          </cell>
          <cell r="V525">
            <v>1</v>
          </cell>
        </row>
        <row r="526">
          <cell r="C526" t="str">
            <v/>
          </cell>
          <cell r="D526" t="str">
            <v/>
          </cell>
          <cell r="E526" t="str">
            <v/>
          </cell>
          <cell r="F526" t="str">
            <v/>
          </cell>
          <cell r="G526" t="str">
            <v/>
          </cell>
          <cell r="H526" t="str">
            <v/>
          </cell>
          <cell r="I526" t="str">
            <v/>
          </cell>
          <cell r="J526" t="str">
            <v/>
          </cell>
          <cell r="K526" t="str">
            <v/>
          </cell>
          <cell r="L526" t="str">
            <v/>
          </cell>
          <cell r="M526" t="str">
            <v/>
          </cell>
          <cell r="N526" t="str">
            <v/>
          </cell>
          <cell r="O526" t="str">
            <v/>
          </cell>
          <cell r="P526" t="str">
            <v/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/>
          </cell>
          <cell r="V526">
            <v>1</v>
          </cell>
        </row>
        <row r="527">
          <cell r="C527" t="str">
            <v/>
          </cell>
          <cell r="D527" t="str">
            <v/>
          </cell>
          <cell r="E527" t="str">
            <v/>
          </cell>
          <cell r="F527" t="str">
            <v/>
          </cell>
          <cell r="G527" t="str">
            <v/>
          </cell>
          <cell r="H527" t="str">
            <v/>
          </cell>
          <cell r="I527" t="str">
            <v/>
          </cell>
          <cell r="J527" t="str">
            <v/>
          </cell>
          <cell r="K527" t="str">
            <v/>
          </cell>
          <cell r="L527" t="str">
            <v/>
          </cell>
          <cell r="M527" t="str">
            <v/>
          </cell>
          <cell r="N527" t="str">
            <v/>
          </cell>
          <cell r="O527" t="str">
            <v/>
          </cell>
          <cell r="P527" t="str">
            <v/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/>
          </cell>
          <cell r="V527">
            <v>1</v>
          </cell>
        </row>
        <row r="528">
          <cell r="C528" t="str">
            <v/>
          </cell>
          <cell r="D528" t="str">
            <v/>
          </cell>
          <cell r="E528" t="str">
            <v/>
          </cell>
          <cell r="F528" t="str">
            <v/>
          </cell>
          <cell r="G528" t="str">
            <v/>
          </cell>
          <cell r="H528" t="str">
            <v/>
          </cell>
          <cell r="I528" t="str">
            <v/>
          </cell>
          <cell r="J528" t="str">
            <v/>
          </cell>
          <cell r="K528" t="str">
            <v/>
          </cell>
          <cell r="L528" t="str">
            <v/>
          </cell>
          <cell r="M528" t="str">
            <v/>
          </cell>
          <cell r="N528" t="str">
            <v/>
          </cell>
          <cell r="O528" t="str">
            <v/>
          </cell>
          <cell r="P528" t="str">
            <v/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/>
          </cell>
          <cell r="V528">
            <v>1</v>
          </cell>
        </row>
        <row r="529">
          <cell r="C529" t="str">
            <v/>
          </cell>
          <cell r="D529" t="str">
            <v/>
          </cell>
          <cell r="E529" t="str">
            <v/>
          </cell>
          <cell r="F529" t="str">
            <v/>
          </cell>
          <cell r="G529" t="str">
            <v/>
          </cell>
          <cell r="H529" t="str">
            <v/>
          </cell>
          <cell r="I529" t="str">
            <v/>
          </cell>
          <cell r="J529" t="str">
            <v/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  <cell r="P529" t="str">
            <v/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/>
          </cell>
          <cell r="V529">
            <v>1</v>
          </cell>
        </row>
        <row r="530">
          <cell r="C530" t="str">
            <v/>
          </cell>
          <cell r="D530" t="str">
            <v/>
          </cell>
          <cell r="E530" t="str">
            <v/>
          </cell>
          <cell r="F530" t="str">
            <v/>
          </cell>
          <cell r="G530" t="str">
            <v/>
          </cell>
          <cell r="H530" t="str">
            <v/>
          </cell>
          <cell r="I530" t="str">
            <v/>
          </cell>
          <cell r="J530" t="str">
            <v/>
          </cell>
          <cell r="K530" t="str">
            <v/>
          </cell>
          <cell r="L530" t="str">
            <v/>
          </cell>
          <cell r="M530" t="str">
            <v/>
          </cell>
          <cell r="N530" t="str">
            <v/>
          </cell>
          <cell r="O530" t="str">
            <v/>
          </cell>
          <cell r="P530" t="str">
            <v/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/>
          </cell>
          <cell r="V530">
            <v>1</v>
          </cell>
        </row>
        <row r="531">
          <cell r="C531" t="str">
            <v/>
          </cell>
          <cell r="D531" t="str">
            <v/>
          </cell>
          <cell r="E531" t="str">
            <v/>
          </cell>
          <cell r="F531" t="str">
            <v/>
          </cell>
          <cell r="G531" t="str">
            <v/>
          </cell>
          <cell r="H531" t="str">
            <v/>
          </cell>
          <cell r="I531" t="str">
            <v/>
          </cell>
          <cell r="J531" t="str">
            <v/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  <cell r="P531" t="str">
            <v/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/>
          </cell>
          <cell r="V531">
            <v>1</v>
          </cell>
        </row>
        <row r="532">
          <cell r="C532" t="str">
            <v/>
          </cell>
          <cell r="D532" t="str">
            <v/>
          </cell>
          <cell r="E532" t="str">
            <v/>
          </cell>
          <cell r="F532" t="str">
            <v/>
          </cell>
          <cell r="G532" t="str">
            <v/>
          </cell>
          <cell r="H532" t="str">
            <v/>
          </cell>
          <cell r="I532" t="str">
            <v/>
          </cell>
          <cell r="J532" t="str">
            <v/>
          </cell>
          <cell r="K532" t="str">
            <v/>
          </cell>
          <cell r="L532" t="str">
            <v/>
          </cell>
          <cell r="M532" t="str">
            <v/>
          </cell>
          <cell r="N532" t="str">
            <v/>
          </cell>
          <cell r="O532" t="str">
            <v/>
          </cell>
          <cell r="P532" t="str">
            <v/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 t="str">
            <v/>
          </cell>
          <cell r="V532">
            <v>1</v>
          </cell>
        </row>
        <row r="533">
          <cell r="C533" t="str">
            <v/>
          </cell>
          <cell r="D533" t="str">
            <v/>
          </cell>
          <cell r="E533" t="str">
            <v/>
          </cell>
          <cell r="F533" t="str">
            <v/>
          </cell>
          <cell r="G533" t="str">
            <v/>
          </cell>
          <cell r="H533" t="str">
            <v/>
          </cell>
          <cell r="I533" t="str">
            <v/>
          </cell>
          <cell r="J533" t="str">
            <v/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  <cell r="P533" t="str">
            <v/>
          </cell>
          <cell r="Q533" t="str">
            <v/>
          </cell>
          <cell r="R533" t="str">
            <v/>
          </cell>
          <cell r="S533" t="str">
            <v/>
          </cell>
          <cell r="T533" t="str">
            <v/>
          </cell>
          <cell r="U533" t="str">
            <v/>
          </cell>
          <cell r="V533">
            <v>1</v>
          </cell>
        </row>
        <row r="534">
          <cell r="C534" t="str">
            <v/>
          </cell>
          <cell r="D534" t="str">
            <v/>
          </cell>
          <cell r="E534" t="str">
            <v/>
          </cell>
          <cell r="F534" t="str">
            <v/>
          </cell>
          <cell r="G534" t="str">
            <v/>
          </cell>
          <cell r="H534" t="str">
            <v/>
          </cell>
          <cell r="I534" t="str">
            <v/>
          </cell>
          <cell r="J534" t="str">
            <v/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  <cell r="P534" t="str">
            <v/>
          </cell>
          <cell r="Q534" t="str">
            <v/>
          </cell>
          <cell r="R534" t="str">
            <v/>
          </cell>
          <cell r="S534" t="str">
            <v/>
          </cell>
          <cell r="T534" t="str">
            <v/>
          </cell>
          <cell r="U534" t="str">
            <v/>
          </cell>
          <cell r="V534">
            <v>1</v>
          </cell>
        </row>
        <row r="535">
          <cell r="C535" t="str">
            <v/>
          </cell>
          <cell r="D535" t="str">
            <v/>
          </cell>
          <cell r="E535" t="str">
            <v/>
          </cell>
          <cell r="F535" t="str">
            <v/>
          </cell>
          <cell r="G535" t="str">
            <v/>
          </cell>
          <cell r="H535" t="str">
            <v/>
          </cell>
          <cell r="I535" t="str">
            <v/>
          </cell>
          <cell r="J535" t="str">
            <v/>
          </cell>
          <cell r="K535" t="str">
            <v/>
          </cell>
          <cell r="L535" t="str">
            <v/>
          </cell>
          <cell r="M535" t="str">
            <v/>
          </cell>
          <cell r="N535" t="str">
            <v/>
          </cell>
          <cell r="O535" t="str">
            <v/>
          </cell>
          <cell r="P535" t="str">
            <v/>
          </cell>
          <cell r="Q535" t="str">
            <v/>
          </cell>
          <cell r="R535" t="str">
            <v/>
          </cell>
          <cell r="S535" t="str">
            <v/>
          </cell>
          <cell r="T535" t="str">
            <v/>
          </cell>
          <cell r="U535" t="str">
            <v/>
          </cell>
          <cell r="V535">
            <v>1</v>
          </cell>
        </row>
        <row r="536">
          <cell r="C536" t="str">
            <v/>
          </cell>
          <cell r="D536" t="str">
            <v/>
          </cell>
          <cell r="E536" t="str">
            <v/>
          </cell>
          <cell r="F536" t="str">
            <v/>
          </cell>
          <cell r="G536" t="str">
            <v/>
          </cell>
          <cell r="H536" t="str">
            <v/>
          </cell>
          <cell r="I536" t="str">
            <v/>
          </cell>
          <cell r="J536" t="str">
            <v/>
          </cell>
          <cell r="K536" t="str">
            <v/>
          </cell>
          <cell r="L536" t="str">
            <v/>
          </cell>
          <cell r="M536" t="str">
            <v/>
          </cell>
          <cell r="N536" t="str">
            <v/>
          </cell>
          <cell r="O536" t="str">
            <v/>
          </cell>
          <cell r="P536" t="str">
            <v/>
          </cell>
          <cell r="Q536" t="str">
            <v/>
          </cell>
          <cell r="R536" t="str">
            <v/>
          </cell>
          <cell r="S536" t="str">
            <v/>
          </cell>
          <cell r="T536" t="str">
            <v/>
          </cell>
          <cell r="U536" t="str">
            <v/>
          </cell>
          <cell r="V536">
            <v>1</v>
          </cell>
        </row>
        <row r="537">
          <cell r="C537" t="str">
            <v/>
          </cell>
          <cell r="D537" t="str">
            <v/>
          </cell>
          <cell r="E537" t="str">
            <v/>
          </cell>
          <cell r="F537" t="str">
            <v/>
          </cell>
          <cell r="G537" t="str">
            <v/>
          </cell>
          <cell r="H537" t="str">
            <v/>
          </cell>
          <cell r="I537" t="str">
            <v/>
          </cell>
          <cell r="J537" t="str">
            <v/>
          </cell>
          <cell r="K537" t="str">
            <v/>
          </cell>
          <cell r="L537" t="str">
            <v/>
          </cell>
          <cell r="M537" t="str">
            <v/>
          </cell>
          <cell r="N537" t="str">
            <v/>
          </cell>
          <cell r="O537" t="str">
            <v/>
          </cell>
          <cell r="P537" t="str">
            <v/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/>
          </cell>
          <cell r="V537">
            <v>1</v>
          </cell>
        </row>
        <row r="538">
          <cell r="C538" t="str">
            <v/>
          </cell>
          <cell r="D538" t="str">
            <v/>
          </cell>
          <cell r="E538" t="str">
            <v/>
          </cell>
          <cell r="F538" t="str">
            <v/>
          </cell>
          <cell r="G538" t="str">
            <v/>
          </cell>
          <cell r="H538" t="str">
            <v/>
          </cell>
          <cell r="I538" t="str">
            <v/>
          </cell>
          <cell r="J538" t="str">
            <v/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/>
          </cell>
          <cell r="V538">
            <v>1</v>
          </cell>
        </row>
        <row r="539">
          <cell r="C539" t="str">
            <v/>
          </cell>
          <cell r="D539" t="str">
            <v/>
          </cell>
          <cell r="E539" t="str">
            <v/>
          </cell>
          <cell r="F539" t="str">
            <v/>
          </cell>
          <cell r="G539" t="str">
            <v/>
          </cell>
          <cell r="H539" t="str">
            <v/>
          </cell>
          <cell r="I539" t="str">
            <v/>
          </cell>
          <cell r="J539" t="str">
            <v/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/>
          </cell>
          <cell r="V539">
            <v>1</v>
          </cell>
        </row>
        <row r="540">
          <cell r="C540" t="str">
            <v/>
          </cell>
          <cell r="D540" t="str">
            <v/>
          </cell>
          <cell r="E540" t="str">
            <v/>
          </cell>
          <cell r="F540" t="str">
            <v/>
          </cell>
          <cell r="G540" t="str">
            <v/>
          </cell>
          <cell r="H540" t="str">
            <v/>
          </cell>
          <cell r="I540" t="str">
            <v/>
          </cell>
          <cell r="J540" t="str">
            <v/>
          </cell>
          <cell r="K540" t="str">
            <v/>
          </cell>
          <cell r="L540" t="str">
            <v/>
          </cell>
          <cell r="M540" t="str">
            <v/>
          </cell>
          <cell r="N540" t="str">
            <v/>
          </cell>
          <cell r="O540" t="str">
            <v/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/>
          </cell>
          <cell r="V540">
            <v>1</v>
          </cell>
        </row>
        <row r="541">
          <cell r="C541" t="str">
            <v/>
          </cell>
          <cell r="D541" t="str">
            <v/>
          </cell>
          <cell r="E541" t="str">
            <v/>
          </cell>
          <cell r="F541" t="str">
            <v/>
          </cell>
          <cell r="G541" t="str">
            <v/>
          </cell>
          <cell r="H541" t="str">
            <v/>
          </cell>
          <cell r="I541" t="str">
            <v/>
          </cell>
          <cell r="J541" t="str">
            <v/>
          </cell>
          <cell r="K541" t="str">
            <v/>
          </cell>
          <cell r="L541" t="str">
            <v/>
          </cell>
          <cell r="M541" t="str">
            <v/>
          </cell>
          <cell r="N541" t="str">
            <v/>
          </cell>
          <cell r="O541" t="str">
            <v/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/>
          </cell>
          <cell r="V541">
            <v>1</v>
          </cell>
        </row>
        <row r="542">
          <cell r="C542" t="str">
            <v/>
          </cell>
          <cell r="D542" t="str">
            <v/>
          </cell>
          <cell r="E542" t="str">
            <v/>
          </cell>
          <cell r="F542" t="str">
            <v/>
          </cell>
          <cell r="G542" t="str">
            <v/>
          </cell>
          <cell r="H542" t="str">
            <v/>
          </cell>
          <cell r="I542" t="str">
            <v/>
          </cell>
          <cell r="J542" t="str">
            <v/>
          </cell>
          <cell r="K542" t="str">
            <v/>
          </cell>
          <cell r="L542" t="str">
            <v/>
          </cell>
          <cell r="M542" t="str">
            <v/>
          </cell>
          <cell r="N542" t="str">
            <v/>
          </cell>
          <cell r="O542" t="str">
            <v/>
          </cell>
          <cell r="P542" t="str">
            <v/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 t="str">
            <v/>
          </cell>
          <cell r="V542">
            <v>1</v>
          </cell>
        </row>
        <row r="543">
          <cell r="C543" t="str">
            <v/>
          </cell>
          <cell r="D543" t="str">
            <v/>
          </cell>
          <cell r="E543" t="str">
            <v/>
          </cell>
          <cell r="F543" t="str">
            <v/>
          </cell>
          <cell r="G543" t="str">
            <v/>
          </cell>
          <cell r="H543" t="str">
            <v/>
          </cell>
          <cell r="I543" t="str">
            <v/>
          </cell>
          <cell r="J543" t="str">
            <v/>
          </cell>
          <cell r="K543" t="str">
            <v/>
          </cell>
          <cell r="L543" t="str">
            <v/>
          </cell>
          <cell r="M543" t="str">
            <v/>
          </cell>
          <cell r="N543" t="str">
            <v/>
          </cell>
          <cell r="O543" t="str">
            <v/>
          </cell>
          <cell r="P543" t="str">
            <v/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 t="str">
            <v/>
          </cell>
          <cell r="V543">
            <v>1</v>
          </cell>
        </row>
        <row r="544">
          <cell r="C544" t="str">
            <v/>
          </cell>
          <cell r="D544" t="str">
            <v/>
          </cell>
          <cell r="E544" t="str">
            <v/>
          </cell>
          <cell r="F544" t="str">
            <v/>
          </cell>
          <cell r="G544" t="str">
            <v/>
          </cell>
          <cell r="H544" t="str">
            <v/>
          </cell>
          <cell r="I544" t="str">
            <v/>
          </cell>
          <cell r="J544" t="str">
            <v/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  <cell r="P544" t="str">
            <v/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 t="str">
            <v/>
          </cell>
          <cell r="V544">
            <v>1</v>
          </cell>
        </row>
        <row r="545">
          <cell r="C545" t="str">
            <v/>
          </cell>
          <cell r="D545" t="str">
            <v/>
          </cell>
          <cell r="E545" t="str">
            <v/>
          </cell>
          <cell r="F545" t="str">
            <v/>
          </cell>
          <cell r="G545" t="str">
            <v/>
          </cell>
          <cell r="H545" t="str">
            <v/>
          </cell>
          <cell r="I545" t="str">
            <v/>
          </cell>
          <cell r="J545" t="str">
            <v/>
          </cell>
          <cell r="K545" t="str">
            <v/>
          </cell>
          <cell r="L545" t="str">
            <v/>
          </cell>
          <cell r="M545" t="str">
            <v/>
          </cell>
          <cell r="N545" t="str">
            <v/>
          </cell>
          <cell r="O545" t="str">
            <v/>
          </cell>
          <cell r="P545" t="str">
            <v/>
          </cell>
          <cell r="Q545" t="str">
            <v/>
          </cell>
          <cell r="R545" t="str">
            <v/>
          </cell>
          <cell r="S545" t="str">
            <v/>
          </cell>
          <cell r="T545" t="str">
            <v/>
          </cell>
          <cell r="U545" t="str">
            <v/>
          </cell>
          <cell r="V545">
            <v>1</v>
          </cell>
        </row>
        <row r="546">
          <cell r="C546" t="str">
            <v/>
          </cell>
          <cell r="D546" t="str">
            <v/>
          </cell>
          <cell r="E546" t="str">
            <v/>
          </cell>
          <cell r="F546" t="str">
            <v/>
          </cell>
          <cell r="G546" t="str">
            <v/>
          </cell>
          <cell r="H546" t="str">
            <v/>
          </cell>
          <cell r="I546" t="str">
            <v/>
          </cell>
          <cell r="J546" t="str">
            <v/>
          </cell>
          <cell r="K546" t="str">
            <v/>
          </cell>
          <cell r="L546" t="str">
            <v/>
          </cell>
          <cell r="M546" t="str">
            <v/>
          </cell>
          <cell r="N546" t="str">
            <v/>
          </cell>
          <cell r="O546" t="str">
            <v/>
          </cell>
          <cell r="P546" t="str">
            <v/>
          </cell>
          <cell r="Q546" t="str">
            <v/>
          </cell>
          <cell r="R546" t="str">
            <v/>
          </cell>
          <cell r="S546" t="str">
            <v/>
          </cell>
          <cell r="T546" t="str">
            <v/>
          </cell>
          <cell r="U546" t="str">
            <v/>
          </cell>
          <cell r="V546">
            <v>1</v>
          </cell>
        </row>
        <row r="547">
          <cell r="C547" t="str">
            <v>m202a</v>
          </cell>
          <cell r="D547" t="str">
            <v>PL</v>
          </cell>
          <cell r="E547">
            <v>0.5</v>
          </cell>
          <cell r="F547" t="str">
            <v>x</v>
          </cell>
          <cell r="G547">
            <v>27</v>
          </cell>
          <cell r="H547" t="str">
            <v/>
          </cell>
          <cell r="I547" t="str">
            <v/>
          </cell>
          <cell r="J547">
            <v>1</v>
          </cell>
          <cell r="K547">
            <v>7.25</v>
          </cell>
          <cell r="L547" t="str">
            <v>A709</v>
          </cell>
          <cell r="M547" t="str">
            <v>50W</v>
          </cell>
          <cell r="N547" t="str">
            <v>T</v>
          </cell>
          <cell r="O547" t="str">
            <v/>
          </cell>
          <cell r="P547" t="str">
            <v/>
          </cell>
          <cell r="Q547" t="str">
            <v>11004</v>
          </cell>
          <cell r="R547">
            <v>68.999298095703125</v>
          </cell>
          <cell r="S547" t="str">
            <v/>
          </cell>
          <cell r="T547">
            <v>68.999298095703125</v>
          </cell>
          <cell r="U547" t="str">
            <v/>
          </cell>
          <cell r="V547">
            <v>1</v>
          </cell>
        </row>
        <row r="548">
          <cell r="C548" t="str">
            <v>m202b</v>
          </cell>
          <cell r="D548" t="str">
            <v>PL</v>
          </cell>
          <cell r="E548">
            <v>0.5</v>
          </cell>
          <cell r="F548" t="str">
            <v>x</v>
          </cell>
          <cell r="G548">
            <v>11.75</v>
          </cell>
          <cell r="H548" t="str">
            <v/>
          </cell>
          <cell r="I548" t="str">
            <v/>
          </cell>
          <cell r="J548">
            <v>1</v>
          </cell>
          <cell r="K548">
            <v>4.5</v>
          </cell>
          <cell r="L548" t="str">
            <v>A709</v>
          </cell>
          <cell r="M548" t="str">
            <v>50W</v>
          </cell>
          <cell r="N548" t="str">
            <v>T</v>
          </cell>
          <cell r="O548" t="str">
            <v/>
          </cell>
          <cell r="P548" t="str">
            <v/>
          </cell>
          <cell r="Q548" t="str">
            <v>11004</v>
          </cell>
          <cell r="R548">
            <v>25.644844055175781</v>
          </cell>
          <cell r="S548" t="str">
            <v/>
          </cell>
          <cell r="T548">
            <v>25.644844055175781</v>
          </cell>
          <cell r="U548" t="str">
            <v/>
          </cell>
          <cell r="V548">
            <v>1</v>
          </cell>
        </row>
        <row r="549">
          <cell r="C549" t="str">
            <v>m202c</v>
          </cell>
          <cell r="D549" t="str">
            <v>PL</v>
          </cell>
          <cell r="E549">
            <v>0.5</v>
          </cell>
          <cell r="F549" t="str">
            <v>x</v>
          </cell>
          <cell r="G549">
            <v>11.75</v>
          </cell>
          <cell r="H549" t="str">
            <v/>
          </cell>
          <cell r="I549" t="str">
            <v/>
          </cell>
          <cell r="J549">
            <v>1</v>
          </cell>
          <cell r="K549">
            <v>4.5</v>
          </cell>
          <cell r="L549" t="str">
            <v>A709</v>
          </cell>
          <cell r="M549" t="str">
            <v>50W</v>
          </cell>
          <cell r="N549" t="str">
            <v>T</v>
          </cell>
          <cell r="O549" t="str">
            <v/>
          </cell>
          <cell r="P549" t="str">
            <v/>
          </cell>
          <cell r="Q549" t="str">
            <v>11004</v>
          </cell>
          <cell r="R549">
            <v>25.644844055175781</v>
          </cell>
          <cell r="S549" t="str">
            <v/>
          </cell>
          <cell r="T549">
            <v>25.644844055175781</v>
          </cell>
          <cell r="U549" t="str">
            <v/>
          </cell>
          <cell r="V549">
            <v>1</v>
          </cell>
        </row>
        <row r="550">
          <cell r="C550" t="str">
            <v>m202d</v>
          </cell>
          <cell r="D550" t="str">
            <v>PL</v>
          </cell>
          <cell r="E550">
            <v>0.5</v>
          </cell>
          <cell r="F550" t="str">
            <v>x</v>
          </cell>
          <cell r="G550">
            <v>21.25</v>
          </cell>
          <cell r="H550" t="str">
            <v/>
          </cell>
          <cell r="I550" t="str">
            <v/>
          </cell>
          <cell r="J550">
            <v>3</v>
          </cell>
          <cell r="K550">
            <v>0</v>
          </cell>
          <cell r="L550" t="str">
            <v>A709</v>
          </cell>
          <cell r="M550" t="str">
            <v>50W</v>
          </cell>
          <cell r="N550" t="str">
            <v>T</v>
          </cell>
          <cell r="O550" t="str">
            <v/>
          </cell>
          <cell r="P550" t="str">
            <v/>
          </cell>
          <cell r="Q550" t="str">
            <v>11004</v>
          </cell>
          <cell r="R550">
            <v>102.52114105224609</v>
          </cell>
          <cell r="S550" t="str">
            <v/>
          </cell>
          <cell r="T550">
            <v>102.52114105224609</v>
          </cell>
          <cell r="U550" t="str">
            <v/>
          </cell>
          <cell r="V550">
            <v>1</v>
          </cell>
        </row>
        <row r="551">
          <cell r="C551" t="str">
            <v>m202f</v>
          </cell>
          <cell r="D551" t="str">
            <v>PL</v>
          </cell>
          <cell r="E551">
            <v>0.5</v>
          </cell>
          <cell r="F551" t="str">
            <v>x</v>
          </cell>
          <cell r="G551">
            <v>21.25</v>
          </cell>
          <cell r="H551" t="str">
            <v/>
          </cell>
          <cell r="I551" t="str">
            <v/>
          </cell>
          <cell r="J551">
            <v>3</v>
          </cell>
          <cell r="K551">
            <v>0</v>
          </cell>
          <cell r="L551" t="str">
            <v>A709</v>
          </cell>
          <cell r="M551" t="str">
            <v>50W</v>
          </cell>
          <cell r="N551" t="str">
            <v>T</v>
          </cell>
          <cell r="O551" t="str">
            <v/>
          </cell>
          <cell r="P551" t="str">
            <v/>
          </cell>
          <cell r="Q551" t="str">
            <v>11004</v>
          </cell>
          <cell r="R551">
            <v>101.56399536132813</v>
          </cell>
          <cell r="S551" t="str">
            <v/>
          </cell>
          <cell r="T551">
            <v>101.56399536132813</v>
          </cell>
          <cell r="U551" t="str">
            <v/>
          </cell>
          <cell r="V551">
            <v>1</v>
          </cell>
        </row>
        <row r="552">
          <cell r="C552" t="str">
            <v/>
          </cell>
          <cell r="D552" t="str">
            <v/>
          </cell>
          <cell r="E552" t="str">
            <v/>
          </cell>
          <cell r="F552" t="str">
            <v/>
          </cell>
          <cell r="G552" t="str">
            <v/>
          </cell>
          <cell r="H552" t="str">
            <v/>
          </cell>
          <cell r="I552" t="str">
            <v/>
          </cell>
          <cell r="J552" t="str">
            <v/>
          </cell>
          <cell r="K552" t="str">
            <v/>
          </cell>
          <cell r="L552" t="str">
            <v/>
          </cell>
          <cell r="M552" t="str">
            <v/>
          </cell>
          <cell r="N552" t="str">
            <v/>
          </cell>
          <cell r="O552" t="str">
            <v/>
          </cell>
          <cell r="P552" t="str">
            <v/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 t="str">
            <v/>
          </cell>
          <cell r="V552">
            <v>1</v>
          </cell>
        </row>
        <row r="553">
          <cell r="C553" t="str">
            <v/>
          </cell>
          <cell r="D553" t="str">
            <v/>
          </cell>
          <cell r="E553" t="str">
            <v/>
          </cell>
          <cell r="F553" t="str">
            <v/>
          </cell>
          <cell r="G553" t="str">
            <v/>
          </cell>
          <cell r="H553" t="str">
            <v/>
          </cell>
          <cell r="I553" t="str">
            <v/>
          </cell>
          <cell r="J553" t="str">
            <v/>
          </cell>
          <cell r="K553" t="str">
            <v/>
          </cell>
          <cell r="L553" t="str">
            <v/>
          </cell>
          <cell r="M553" t="str">
            <v/>
          </cell>
          <cell r="N553" t="str">
            <v/>
          </cell>
          <cell r="O553" t="str">
            <v/>
          </cell>
          <cell r="P553" t="str">
            <v/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/>
          </cell>
          <cell r="V553">
            <v>1</v>
          </cell>
        </row>
        <row r="554">
          <cell r="C554" t="str">
            <v/>
          </cell>
          <cell r="D554" t="str">
            <v/>
          </cell>
          <cell r="E554" t="str">
            <v/>
          </cell>
          <cell r="F554" t="str">
            <v/>
          </cell>
          <cell r="G554" t="str">
            <v/>
          </cell>
          <cell r="H554" t="str">
            <v/>
          </cell>
          <cell r="I554" t="str">
            <v/>
          </cell>
          <cell r="J554" t="str">
            <v/>
          </cell>
          <cell r="K554" t="str">
            <v/>
          </cell>
          <cell r="L554" t="str">
            <v/>
          </cell>
          <cell r="M554" t="str">
            <v/>
          </cell>
          <cell r="N554" t="str">
            <v/>
          </cell>
          <cell r="O554" t="str">
            <v/>
          </cell>
          <cell r="P554" t="str">
            <v/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/>
          </cell>
          <cell r="V554">
            <v>1</v>
          </cell>
        </row>
        <row r="555">
          <cell r="C555" t="str">
            <v/>
          </cell>
          <cell r="D555" t="str">
            <v/>
          </cell>
          <cell r="E555" t="str">
            <v/>
          </cell>
          <cell r="F555" t="str">
            <v/>
          </cell>
          <cell r="G555" t="str">
            <v/>
          </cell>
          <cell r="H555" t="str">
            <v/>
          </cell>
          <cell r="I555" t="str">
            <v/>
          </cell>
          <cell r="J555" t="str">
            <v/>
          </cell>
          <cell r="K555" t="str">
            <v/>
          </cell>
          <cell r="L555" t="str">
            <v/>
          </cell>
          <cell r="M555" t="str">
            <v/>
          </cell>
          <cell r="N555" t="str">
            <v/>
          </cell>
          <cell r="O555" t="str">
            <v/>
          </cell>
          <cell r="P555" t="str">
            <v/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/>
          </cell>
          <cell r="V555">
            <v>1</v>
          </cell>
        </row>
        <row r="556">
          <cell r="C556" t="str">
            <v/>
          </cell>
          <cell r="D556" t="str">
            <v/>
          </cell>
          <cell r="E556" t="str">
            <v/>
          </cell>
          <cell r="F556" t="str">
            <v/>
          </cell>
          <cell r="G556" t="str">
            <v/>
          </cell>
          <cell r="H556" t="str">
            <v/>
          </cell>
          <cell r="I556" t="str">
            <v/>
          </cell>
          <cell r="J556" t="str">
            <v/>
          </cell>
          <cell r="K556" t="str">
            <v/>
          </cell>
          <cell r="L556" t="str">
            <v/>
          </cell>
          <cell r="M556" t="str">
            <v/>
          </cell>
          <cell r="N556" t="str">
            <v/>
          </cell>
          <cell r="O556" t="str">
            <v/>
          </cell>
          <cell r="P556" t="str">
            <v/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/>
          </cell>
          <cell r="V556">
            <v>1</v>
          </cell>
        </row>
        <row r="557">
          <cell r="C557" t="str">
            <v/>
          </cell>
          <cell r="D557" t="str">
            <v/>
          </cell>
          <cell r="E557" t="str">
            <v/>
          </cell>
          <cell r="F557" t="str">
            <v/>
          </cell>
          <cell r="G557" t="str">
            <v/>
          </cell>
          <cell r="H557" t="str">
            <v/>
          </cell>
          <cell r="I557" t="str">
            <v/>
          </cell>
          <cell r="J557" t="str">
            <v/>
          </cell>
          <cell r="K557" t="str">
            <v/>
          </cell>
          <cell r="L557" t="str">
            <v/>
          </cell>
          <cell r="M557" t="str">
            <v/>
          </cell>
          <cell r="N557" t="str">
            <v/>
          </cell>
          <cell r="O557" t="str">
            <v/>
          </cell>
          <cell r="P557" t="str">
            <v/>
          </cell>
          <cell r="Q557" t="str">
            <v/>
          </cell>
          <cell r="R557" t="str">
            <v/>
          </cell>
          <cell r="S557" t="str">
            <v/>
          </cell>
          <cell r="T557" t="str">
            <v/>
          </cell>
          <cell r="U557" t="str">
            <v/>
          </cell>
          <cell r="V557">
            <v>1</v>
          </cell>
        </row>
        <row r="558">
          <cell r="C558" t="str">
            <v/>
          </cell>
          <cell r="D558" t="str">
            <v/>
          </cell>
          <cell r="E558" t="str">
            <v/>
          </cell>
          <cell r="F558" t="str">
            <v/>
          </cell>
          <cell r="G558" t="str">
            <v/>
          </cell>
          <cell r="H558" t="str">
            <v/>
          </cell>
          <cell r="I558" t="str">
            <v/>
          </cell>
          <cell r="J558" t="str">
            <v/>
          </cell>
          <cell r="K558" t="str">
            <v/>
          </cell>
          <cell r="L558" t="str">
            <v/>
          </cell>
          <cell r="M558" t="str">
            <v/>
          </cell>
          <cell r="N558" t="str">
            <v/>
          </cell>
          <cell r="O558" t="str">
            <v/>
          </cell>
          <cell r="P558" t="str">
            <v/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/>
          </cell>
          <cell r="V558">
            <v>1</v>
          </cell>
        </row>
        <row r="559">
          <cell r="C559" t="str">
            <v/>
          </cell>
          <cell r="D559" t="str">
            <v/>
          </cell>
          <cell r="E559" t="str">
            <v/>
          </cell>
          <cell r="F559" t="str">
            <v/>
          </cell>
          <cell r="G559" t="str">
            <v/>
          </cell>
          <cell r="H559" t="str">
            <v/>
          </cell>
          <cell r="I559" t="str">
            <v/>
          </cell>
          <cell r="J559" t="str">
            <v/>
          </cell>
          <cell r="K559" t="str">
            <v/>
          </cell>
          <cell r="L559" t="str">
            <v/>
          </cell>
          <cell r="M559" t="str">
            <v/>
          </cell>
          <cell r="N559" t="str">
            <v/>
          </cell>
          <cell r="O559" t="str">
            <v/>
          </cell>
          <cell r="P559" t="str">
            <v/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/>
          </cell>
          <cell r="V559">
            <v>1</v>
          </cell>
        </row>
        <row r="560">
          <cell r="C560" t="str">
            <v/>
          </cell>
          <cell r="D560" t="str">
            <v/>
          </cell>
          <cell r="E560" t="str">
            <v/>
          </cell>
          <cell r="F560" t="str">
            <v/>
          </cell>
          <cell r="G560" t="str">
            <v/>
          </cell>
          <cell r="H560" t="str">
            <v/>
          </cell>
          <cell r="I560" t="str">
            <v/>
          </cell>
          <cell r="J560" t="str">
            <v/>
          </cell>
          <cell r="K560" t="str">
            <v/>
          </cell>
          <cell r="L560" t="str">
            <v/>
          </cell>
          <cell r="M560" t="str">
            <v/>
          </cell>
          <cell r="N560" t="str">
            <v/>
          </cell>
          <cell r="O560" t="str">
            <v/>
          </cell>
          <cell r="P560" t="str">
            <v/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/>
          </cell>
          <cell r="V560">
            <v>1</v>
          </cell>
        </row>
        <row r="561">
          <cell r="C561" t="str">
            <v/>
          </cell>
          <cell r="D561" t="str">
            <v/>
          </cell>
          <cell r="E561" t="str">
            <v/>
          </cell>
          <cell r="F561" t="str">
            <v/>
          </cell>
          <cell r="G561" t="str">
            <v/>
          </cell>
          <cell r="H561" t="str">
            <v/>
          </cell>
          <cell r="I561" t="str">
            <v/>
          </cell>
          <cell r="J561" t="str">
            <v/>
          </cell>
          <cell r="K561" t="str">
            <v/>
          </cell>
          <cell r="L561" t="str">
            <v/>
          </cell>
          <cell r="M561" t="str">
            <v/>
          </cell>
          <cell r="N561" t="str">
            <v/>
          </cell>
          <cell r="O561" t="str">
            <v/>
          </cell>
          <cell r="P561" t="str">
            <v/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 t="str">
            <v/>
          </cell>
          <cell r="V561">
            <v>1</v>
          </cell>
        </row>
        <row r="562">
          <cell r="C562" t="str">
            <v/>
          </cell>
          <cell r="D562" t="str">
            <v/>
          </cell>
          <cell r="E562" t="str">
            <v/>
          </cell>
          <cell r="F562" t="str">
            <v/>
          </cell>
          <cell r="G562" t="str">
            <v/>
          </cell>
          <cell r="H562" t="str">
            <v/>
          </cell>
          <cell r="I562" t="str">
            <v/>
          </cell>
          <cell r="J562" t="str">
            <v/>
          </cell>
          <cell r="K562" t="str">
            <v/>
          </cell>
          <cell r="L562" t="str">
            <v/>
          </cell>
          <cell r="M562" t="str">
            <v/>
          </cell>
          <cell r="N562" t="str">
            <v/>
          </cell>
          <cell r="O562" t="str">
            <v/>
          </cell>
          <cell r="P562" t="str">
            <v/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/>
          </cell>
          <cell r="V562">
            <v>1</v>
          </cell>
        </row>
        <row r="563">
          <cell r="C563" t="str">
            <v/>
          </cell>
          <cell r="D563" t="str">
            <v/>
          </cell>
          <cell r="E563" t="str">
            <v/>
          </cell>
          <cell r="F563" t="str">
            <v/>
          </cell>
          <cell r="G563" t="str">
            <v/>
          </cell>
          <cell r="H563" t="str">
            <v/>
          </cell>
          <cell r="I563" t="str">
            <v/>
          </cell>
          <cell r="J563" t="str">
            <v/>
          </cell>
          <cell r="K563" t="str">
            <v/>
          </cell>
          <cell r="L563" t="str">
            <v/>
          </cell>
          <cell r="M563" t="str">
            <v/>
          </cell>
          <cell r="N563" t="str">
            <v/>
          </cell>
          <cell r="O563" t="str">
            <v/>
          </cell>
          <cell r="P563" t="str">
            <v/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/>
          </cell>
          <cell r="V563">
            <v>1</v>
          </cell>
        </row>
        <row r="564">
          <cell r="C564" t="str">
            <v/>
          </cell>
          <cell r="D564" t="str">
            <v/>
          </cell>
          <cell r="E564" t="str">
            <v/>
          </cell>
          <cell r="F564" t="str">
            <v/>
          </cell>
          <cell r="G564" t="str">
            <v/>
          </cell>
          <cell r="H564" t="str">
            <v/>
          </cell>
          <cell r="I564" t="str">
            <v/>
          </cell>
          <cell r="J564" t="str">
            <v/>
          </cell>
          <cell r="K564" t="str">
            <v/>
          </cell>
          <cell r="L564" t="str">
            <v/>
          </cell>
          <cell r="M564" t="str">
            <v/>
          </cell>
          <cell r="N564" t="str">
            <v/>
          </cell>
          <cell r="O564" t="str">
            <v/>
          </cell>
          <cell r="P564" t="str">
            <v/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/>
          </cell>
          <cell r="V564">
            <v>1</v>
          </cell>
        </row>
        <row r="565">
          <cell r="C565" t="str">
            <v/>
          </cell>
          <cell r="D565" t="str">
            <v/>
          </cell>
          <cell r="E565" t="str">
            <v/>
          </cell>
          <cell r="F565" t="str">
            <v/>
          </cell>
          <cell r="G565" t="str">
            <v/>
          </cell>
          <cell r="H565" t="str">
            <v/>
          </cell>
          <cell r="I565" t="str">
            <v/>
          </cell>
          <cell r="J565" t="str">
            <v/>
          </cell>
          <cell r="K565" t="str">
            <v/>
          </cell>
          <cell r="L565" t="str">
            <v/>
          </cell>
          <cell r="M565" t="str">
            <v/>
          </cell>
          <cell r="N565" t="str">
            <v/>
          </cell>
          <cell r="O565" t="str">
            <v/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/>
          </cell>
          <cell r="V565">
            <v>1</v>
          </cell>
        </row>
        <row r="566">
          <cell r="C566" t="str">
            <v/>
          </cell>
          <cell r="D566" t="str">
            <v/>
          </cell>
          <cell r="E566" t="str">
            <v/>
          </cell>
          <cell r="F566" t="str">
            <v/>
          </cell>
          <cell r="G566" t="str">
            <v/>
          </cell>
          <cell r="H566" t="str">
            <v/>
          </cell>
          <cell r="I566" t="str">
            <v/>
          </cell>
          <cell r="J566" t="str">
            <v/>
          </cell>
          <cell r="K566" t="str">
            <v/>
          </cell>
          <cell r="L566" t="str">
            <v/>
          </cell>
          <cell r="M566" t="str">
            <v/>
          </cell>
          <cell r="N566" t="str">
            <v/>
          </cell>
          <cell r="O566" t="str">
            <v/>
          </cell>
          <cell r="P566" t="str">
            <v/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/>
          </cell>
          <cell r="V566">
            <v>1</v>
          </cell>
        </row>
        <row r="567">
          <cell r="C567" t="str">
            <v/>
          </cell>
          <cell r="D567" t="str">
            <v/>
          </cell>
          <cell r="E567" t="str">
            <v/>
          </cell>
          <cell r="F567" t="str">
            <v/>
          </cell>
          <cell r="G567" t="str">
            <v/>
          </cell>
          <cell r="H567" t="str">
            <v/>
          </cell>
          <cell r="I567" t="str">
            <v/>
          </cell>
          <cell r="J567" t="str">
            <v/>
          </cell>
          <cell r="K567" t="str">
            <v/>
          </cell>
          <cell r="L567" t="str">
            <v/>
          </cell>
          <cell r="M567" t="str">
            <v/>
          </cell>
          <cell r="N567" t="str">
            <v/>
          </cell>
          <cell r="O567" t="str">
            <v/>
          </cell>
          <cell r="P567" t="str">
            <v/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/>
          </cell>
          <cell r="V567">
            <v>1</v>
          </cell>
        </row>
        <row r="568">
          <cell r="C568" t="str">
            <v/>
          </cell>
          <cell r="D568" t="str">
            <v/>
          </cell>
          <cell r="E568" t="str">
            <v/>
          </cell>
          <cell r="F568" t="str">
            <v/>
          </cell>
          <cell r="G568" t="str">
            <v/>
          </cell>
          <cell r="H568" t="str">
            <v/>
          </cell>
          <cell r="I568" t="str">
            <v/>
          </cell>
          <cell r="J568" t="str">
            <v/>
          </cell>
          <cell r="K568" t="str">
            <v/>
          </cell>
          <cell r="L568" t="str">
            <v/>
          </cell>
          <cell r="M568" t="str">
            <v/>
          </cell>
          <cell r="N568" t="str">
            <v/>
          </cell>
          <cell r="O568" t="str">
            <v/>
          </cell>
          <cell r="P568" t="str">
            <v/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/>
          </cell>
          <cell r="V568">
            <v>1</v>
          </cell>
        </row>
        <row r="569">
          <cell r="C569" t="str">
            <v/>
          </cell>
          <cell r="D569" t="str">
            <v/>
          </cell>
          <cell r="E569" t="str">
            <v/>
          </cell>
          <cell r="F569" t="str">
            <v/>
          </cell>
          <cell r="G569" t="str">
            <v/>
          </cell>
          <cell r="H569" t="str">
            <v/>
          </cell>
          <cell r="I569" t="str">
            <v/>
          </cell>
          <cell r="J569" t="str">
            <v/>
          </cell>
          <cell r="K569" t="str">
            <v/>
          </cell>
          <cell r="L569" t="str">
            <v/>
          </cell>
          <cell r="M569" t="str">
            <v/>
          </cell>
          <cell r="N569" t="str">
            <v/>
          </cell>
          <cell r="O569" t="str">
            <v/>
          </cell>
          <cell r="P569" t="str">
            <v/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/>
          </cell>
          <cell r="V569">
            <v>1</v>
          </cell>
        </row>
        <row r="570">
          <cell r="C570" t="str">
            <v/>
          </cell>
          <cell r="D570" t="str">
            <v/>
          </cell>
          <cell r="E570" t="str">
            <v/>
          </cell>
          <cell r="F570" t="str">
            <v/>
          </cell>
          <cell r="G570" t="str">
            <v/>
          </cell>
          <cell r="H570" t="str">
            <v/>
          </cell>
          <cell r="I570" t="str">
            <v/>
          </cell>
          <cell r="J570" t="str">
            <v/>
          </cell>
          <cell r="K570" t="str">
            <v/>
          </cell>
          <cell r="L570" t="str">
            <v/>
          </cell>
          <cell r="M570" t="str">
            <v/>
          </cell>
          <cell r="N570" t="str">
            <v/>
          </cell>
          <cell r="O570" t="str">
            <v/>
          </cell>
          <cell r="P570" t="str">
            <v/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/>
          </cell>
          <cell r="V570">
            <v>1</v>
          </cell>
        </row>
        <row r="571">
          <cell r="C571" t="str">
            <v/>
          </cell>
          <cell r="D571" t="str">
            <v/>
          </cell>
          <cell r="E571" t="str">
            <v/>
          </cell>
          <cell r="F571" t="str">
            <v/>
          </cell>
          <cell r="G571" t="str">
            <v/>
          </cell>
          <cell r="H571" t="str">
            <v/>
          </cell>
          <cell r="I571" t="str">
            <v/>
          </cell>
          <cell r="J571" t="str">
            <v/>
          </cell>
          <cell r="K571" t="str">
            <v/>
          </cell>
          <cell r="L571" t="str">
            <v/>
          </cell>
          <cell r="M571" t="str">
            <v/>
          </cell>
          <cell r="N571" t="str">
            <v/>
          </cell>
          <cell r="O571" t="str">
            <v/>
          </cell>
          <cell r="P571" t="str">
            <v/>
          </cell>
          <cell r="Q571" t="str">
            <v/>
          </cell>
          <cell r="R571" t="str">
            <v/>
          </cell>
          <cell r="S571" t="str">
            <v/>
          </cell>
          <cell r="T571" t="str">
            <v/>
          </cell>
          <cell r="U571" t="str">
            <v/>
          </cell>
          <cell r="V571">
            <v>1</v>
          </cell>
        </row>
        <row r="572">
          <cell r="C572" t="str">
            <v/>
          </cell>
          <cell r="D572" t="str">
            <v/>
          </cell>
          <cell r="E572" t="str">
            <v/>
          </cell>
          <cell r="F572" t="str">
            <v/>
          </cell>
          <cell r="G572" t="str">
            <v/>
          </cell>
          <cell r="H572" t="str">
            <v/>
          </cell>
          <cell r="I572" t="str">
            <v/>
          </cell>
          <cell r="J572" t="str">
            <v/>
          </cell>
          <cell r="K572" t="str">
            <v/>
          </cell>
          <cell r="L572" t="str">
            <v/>
          </cell>
          <cell r="M572" t="str">
            <v/>
          </cell>
          <cell r="N572" t="str">
            <v/>
          </cell>
          <cell r="O572" t="str">
            <v/>
          </cell>
          <cell r="P572" t="str">
            <v/>
          </cell>
          <cell r="Q572" t="str">
            <v/>
          </cell>
          <cell r="R572" t="str">
            <v/>
          </cell>
          <cell r="S572" t="str">
            <v/>
          </cell>
          <cell r="T572" t="str">
            <v/>
          </cell>
          <cell r="U572" t="str">
            <v/>
          </cell>
          <cell r="V572">
            <v>1</v>
          </cell>
        </row>
        <row r="573">
          <cell r="C573" t="str">
            <v/>
          </cell>
          <cell r="D573" t="str">
            <v/>
          </cell>
          <cell r="E573" t="str">
            <v/>
          </cell>
          <cell r="F573" t="str">
            <v/>
          </cell>
          <cell r="G573" t="str">
            <v/>
          </cell>
          <cell r="H573" t="str">
            <v/>
          </cell>
          <cell r="I573" t="str">
            <v/>
          </cell>
          <cell r="J573" t="str">
            <v/>
          </cell>
          <cell r="K573" t="str">
            <v/>
          </cell>
          <cell r="L573" t="str">
            <v/>
          </cell>
          <cell r="M573" t="str">
            <v/>
          </cell>
          <cell r="N573" t="str">
            <v/>
          </cell>
          <cell r="O573" t="str">
            <v/>
          </cell>
          <cell r="P573" t="str">
            <v/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 t="str">
            <v/>
          </cell>
          <cell r="V573">
            <v>1</v>
          </cell>
        </row>
        <row r="574">
          <cell r="C574" t="str">
            <v/>
          </cell>
          <cell r="D574" t="str">
            <v/>
          </cell>
          <cell r="E574" t="str">
            <v/>
          </cell>
          <cell r="F574" t="str">
            <v/>
          </cell>
          <cell r="G574" t="str">
            <v/>
          </cell>
          <cell r="H574" t="str">
            <v/>
          </cell>
          <cell r="I574" t="str">
            <v/>
          </cell>
          <cell r="J574" t="str">
            <v/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  <cell r="P574" t="str">
            <v/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/>
          </cell>
          <cell r="V574">
            <v>1</v>
          </cell>
        </row>
        <row r="575">
          <cell r="C575" t="str">
            <v/>
          </cell>
          <cell r="D575" t="str">
            <v/>
          </cell>
          <cell r="E575" t="str">
            <v/>
          </cell>
          <cell r="F575" t="str">
            <v/>
          </cell>
          <cell r="G575" t="str">
            <v/>
          </cell>
          <cell r="H575" t="str">
            <v/>
          </cell>
          <cell r="I575" t="str">
            <v/>
          </cell>
          <cell r="J575" t="str">
            <v/>
          </cell>
          <cell r="K575" t="str">
            <v/>
          </cell>
          <cell r="L575" t="str">
            <v/>
          </cell>
          <cell r="M575" t="str">
            <v/>
          </cell>
          <cell r="N575" t="str">
            <v/>
          </cell>
          <cell r="O575" t="str">
            <v/>
          </cell>
          <cell r="P575" t="str">
            <v/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/>
          </cell>
          <cell r="V575">
            <v>1</v>
          </cell>
        </row>
        <row r="576">
          <cell r="C576" t="str">
            <v/>
          </cell>
          <cell r="D576" t="str">
            <v/>
          </cell>
          <cell r="E576" t="str">
            <v/>
          </cell>
          <cell r="F576" t="str">
            <v/>
          </cell>
          <cell r="G576" t="str">
            <v/>
          </cell>
          <cell r="H576" t="str">
            <v/>
          </cell>
          <cell r="I576" t="str">
            <v/>
          </cell>
          <cell r="J576" t="str">
            <v/>
          </cell>
          <cell r="K576" t="str">
            <v/>
          </cell>
          <cell r="L576" t="str">
            <v/>
          </cell>
          <cell r="M576" t="str">
            <v/>
          </cell>
          <cell r="N576" t="str">
            <v/>
          </cell>
          <cell r="O576" t="str">
            <v/>
          </cell>
          <cell r="P576" t="str">
            <v/>
          </cell>
          <cell r="Q576" t="str">
            <v/>
          </cell>
          <cell r="R576" t="str">
            <v/>
          </cell>
          <cell r="S576" t="str">
            <v/>
          </cell>
          <cell r="T576" t="str">
            <v/>
          </cell>
          <cell r="U576" t="str">
            <v/>
          </cell>
          <cell r="V576">
            <v>1</v>
          </cell>
        </row>
        <row r="577">
          <cell r="C577" t="str">
            <v/>
          </cell>
          <cell r="D577" t="str">
            <v/>
          </cell>
          <cell r="E577" t="str">
            <v/>
          </cell>
          <cell r="F577" t="str">
            <v/>
          </cell>
          <cell r="G577" t="str">
            <v/>
          </cell>
          <cell r="H577" t="str">
            <v/>
          </cell>
          <cell r="I577" t="str">
            <v/>
          </cell>
          <cell r="J577" t="str">
            <v/>
          </cell>
          <cell r="K577" t="str">
            <v/>
          </cell>
          <cell r="L577" t="str">
            <v/>
          </cell>
          <cell r="M577" t="str">
            <v/>
          </cell>
          <cell r="N577" t="str">
            <v/>
          </cell>
          <cell r="O577" t="str">
            <v/>
          </cell>
          <cell r="P577" t="str">
            <v/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/>
          </cell>
          <cell r="V577">
            <v>1</v>
          </cell>
        </row>
        <row r="578">
          <cell r="C578" t="str">
            <v/>
          </cell>
          <cell r="D578" t="str">
            <v/>
          </cell>
          <cell r="E578" t="str">
            <v/>
          </cell>
          <cell r="F578" t="str">
            <v/>
          </cell>
          <cell r="G578" t="str">
            <v/>
          </cell>
          <cell r="H578" t="str">
            <v/>
          </cell>
          <cell r="I578" t="str">
            <v/>
          </cell>
          <cell r="J578" t="str">
            <v/>
          </cell>
          <cell r="K578" t="str">
            <v/>
          </cell>
          <cell r="L578" t="str">
            <v/>
          </cell>
          <cell r="M578" t="str">
            <v/>
          </cell>
          <cell r="N578" t="str">
            <v/>
          </cell>
          <cell r="O578" t="str">
            <v/>
          </cell>
          <cell r="P578" t="str">
            <v/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/>
          </cell>
          <cell r="V578">
            <v>1</v>
          </cell>
        </row>
        <row r="579">
          <cell r="C579" t="str">
            <v/>
          </cell>
          <cell r="D579" t="str">
            <v/>
          </cell>
          <cell r="E579" t="str">
            <v/>
          </cell>
          <cell r="F579" t="str">
            <v/>
          </cell>
          <cell r="G579" t="str">
            <v/>
          </cell>
          <cell r="H579" t="str">
            <v/>
          </cell>
          <cell r="I579" t="str">
            <v/>
          </cell>
          <cell r="J579" t="str">
            <v/>
          </cell>
          <cell r="K579" t="str">
            <v/>
          </cell>
          <cell r="L579" t="str">
            <v/>
          </cell>
          <cell r="M579" t="str">
            <v/>
          </cell>
          <cell r="N579" t="str">
            <v/>
          </cell>
          <cell r="O579" t="str">
            <v/>
          </cell>
          <cell r="P579" t="str">
            <v/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/>
          </cell>
          <cell r="V579">
            <v>1</v>
          </cell>
        </row>
        <row r="580">
          <cell r="C580" t="str">
            <v/>
          </cell>
          <cell r="D580" t="str">
            <v/>
          </cell>
          <cell r="E580" t="str">
            <v/>
          </cell>
          <cell r="F580" t="str">
            <v/>
          </cell>
          <cell r="G580" t="str">
            <v/>
          </cell>
          <cell r="H580" t="str">
            <v/>
          </cell>
          <cell r="I580" t="str">
            <v/>
          </cell>
          <cell r="J580" t="str">
            <v/>
          </cell>
          <cell r="K580" t="str">
            <v/>
          </cell>
          <cell r="L580" t="str">
            <v/>
          </cell>
          <cell r="M580" t="str">
            <v/>
          </cell>
          <cell r="N580" t="str">
            <v/>
          </cell>
          <cell r="O580" t="str">
            <v/>
          </cell>
          <cell r="P580" t="str">
            <v/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/>
          </cell>
          <cell r="V580">
            <v>1</v>
          </cell>
        </row>
        <row r="581">
          <cell r="C581" t="str">
            <v/>
          </cell>
          <cell r="D581" t="str">
            <v/>
          </cell>
          <cell r="E581" t="str">
            <v/>
          </cell>
          <cell r="F581" t="str">
            <v/>
          </cell>
          <cell r="G581" t="str">
            <v/>
          </cell>
          <cell r="H581" t="str">
            <v/>
          </cell>
          <cell r="I581" t="str">
            <v/>
          </cell>
          <cell r="J581" t="str">
            <v/>
          </cell>
          <cell r="K581" t="str">
            <v/>
          </cell>
          <cell r="L581" t="str">
            <v/>
          </cell>
          <cell r="M581" t="str">
            <v/>
          </cell>
          <cell r="N581" t="str">
            <v/>
          </cell>
          <cell r="O581" t="str">
            <v/>
          </cell>
          <cell r="P581" t="str">
            <v/>
          </cell>
          <cell r="Q581" t="str">
            <v/>
          </cell>
          <cell r="R581" t="str">
            <v/>
          </cell>
          <cell r="S581" t="str">
            <v/>
          </cell>
          <cell r="T581" t="str">
            <v/>
          </cell>
          <cell r="U581" t="str">
            <v/>
          </cell>
          <cell r="V581">
            <v>1</v>
          </cell>
        </row>
        <row r="582">
          <cell r="C582" t="str">
            <v/>
          </cell>
          <cell r="D582" t="str">
            <v/>
          </cell>
          <cell r="E582" t="str">
            <v/>
          </cell>
          <cell r="F582" t="str">
            <v/>
          </cell>
          <cell r="G582" t="str">
            <v/>
          </cell>
          <cell r="H582" t="str">
            <v/>
          </cell>
          <cell r="I582" t="str">
            <v/>
          </cell>
          <cell r="J582" t="str">
            <v/>
          </cell>
          <cell r="K582" t="str">
            <v/>
          </cell>
          <cell r="L582" t="str">
            <v/>
          </cell>
          <cell r="M582" t="str">
            <v/>
          </cell>
          <cell r="N582" t="str">
            <v/>
          </cell>
          <cell r="O582" t="str">
            <v/>
          </cell>
          <cell r="P582" t="str">
            <v/>
          </cell>
          <cell r="Q582" t="str">
            <v/>
          </cell>
          <cell r="R582" t="str">
            <v/>
          </cell>
          <cell r="S582" t="str">
            <v/>
          </cell>
          <cell r="T582" t="str">
            <v/>
          </cell>
          <cell r="U582" t="str">
            <v/>
          </cell>
          <cell r="V582">
            <v>1</v>
          </cell>
        </row>
        <row r="583">
          <cell r="C583" t="str">
            <v/>
          </cell>
          <cell r="D583" t="str">
            <v/>
          </cell>
          <cell r="E583" t="str">
            <v/>
          </cell>
          <cell r="F583" t="str">
            <v/>
          </cell>
          <cell r="G583" t="str">
            <v/>
          </cell>
          <cell r="H583" t="str">
            <v/>
          </cell>
          <cell r="I583" t="str">
            <v/>
          </cell>
          <cell r="J583" t="str">
            <v/>
          </cell>
          <cell r="K583" t="str">
            <v/>
          </cell>
          <cell r="L583" t="str">
            <v/>
          </cell>
          <cell r="M583" t="str">
            <v/>
          </cell>
          <cell r="N583" t="str">
            <v/>
          </cell>
          <cell r="O583" t="str">
            <v/>
          </cell>
          <cell r="P583" t="str">
            <v/>
          </cell>
          <cell r="Q583" t="str">
            <v/>
          </cell>
          <cell r="R583" t="str">
            <v/>
          </cell>
          <cell r="S583" t="str">
            <v/>
          </cell>
          <cell r="T583" t="str">
            <v/>
          </cell>
          <cell r="U583" t="str">
            <v/>
          </cell>
          <cell r="V583">
            <v>1</v>
          </cell>
        </row>
        <row r="584">
          <cell r="C584" t="str">
            <v/>
          </cell>
          <cell r="D584" t="str">
            <v/>
          </cell>
          <cell r="E584" t="str">
            <v/>
          </cell>
          <cell r="F584" t="str">
            <v/>
          </cell>
          <cell r="G584" t="str">
            <v/>
          </cell>
          <cell r="H584" t="str">
            <v/>
          </cell>
          <cell r="I584" t="str">
            <v/>
          </cell>
          <cell r="J584" t="str">
            <v/>
          </cell>
          <cell r="K584" t="str">
            <v/>
          </cell>
          <cell r="L584" t="str">
            <v/>
          </cell>
          <cell r="M584" t="str">
            <v/>
          </cell>
          <cell r="N584" t="str">
            <v/>
          </cell>
          <cell r="O584" t="str">
            <v/>
          </cell>
          <cell r="P584" t="str">
            <v/>
          </cell>
          <cell r="Q584" t="str">
            <v/>
          </cell>
          <cell r="R584" t="str">
            <v/>
          </cell>
          <cell r="S584" t="str">
            <v/>
          </cell>
          <cell r="T584" t="str">
            <v/>
          </cell>
          <cell r="U584" t="str">
            <v/>
          </cell>
          <cell r="V584" t="str">
            <v/>
          </cell>
        </row>
      </sheetData>
      <sheetData sheetId="17">
        <row r="5">
          <cell r="B5" t="str">
            <v>L8 x 8 x 1.125</v>
          </cell>
          <cell r="C5">
            <v>56.9</v>
          </cell>
        </row>
        <row r="6">
          <cell r="B6" t="str">
            <v>L8 x 8 x 1</v>
          </cell>
          <cell r="C6">
            <v>51</v>
          </cell>
        </row>
        <row r="7">
          <cell r="B7" t="str">
            <v>L8 x 8 x 0.875</v>
          </cell>
          <cell r="C7">
            <v>45</v>
          </cell>
        </row>
        <row r="8">
          <cell r="B8" t="str">
            <v>L8 x 8 x 0.75</v>
          </cell>
          <cell r="C8">
            <v>38.9</v>
          </cell>
        </row>
        <row r="9">
          <cell r="B9" t="str">
            <v>L8 x 8 x 0.625</v>
          </cell>
          <cell r="C9">
            <v>32.700000000000003</v>
          </cell>
        </row>
        <row r="10">
          <cell r="B10" t="str">
            <v>L8 x 8 x 0.5625</v>
          </cell>
          <cell r="C10">
            <v>29.6</v>
          </cell>
        </row>
        <row r="11">
          <cell r="B11" t="str">
            <v>L8 x 8 x 0.5</v>
          </cell>
          <cell r="C11">
            <v>26.4</v>
          </cell>
        </row>
        <row r="12">
          <cell r="B12" t="str">
            <v>L8 x 6 x 1</v>
          </cell>
          <cell r="C12">
            <v>44.2</v>
          </cell>
        </row>
        <row r="13">
          <cell r="B13" t="str">
            <v>L8 x 6 x 0.875</v>
          </cell>
          <cell r="C13">
            <v>39.1</v>
          </cell>
        </row>
        <row r="14">
          <cell r="B14" t="str">
            <v>L8 x 6 x 0.75</v>
          </cell>
          <cell r="C14">
            <v>33.799999999999997</v>
          </cell>
        </row>
        <row r="15">
          <cell r="B15" t="str">
            <v>L8 x 6 x 0.625</v>
          </cell>
          <cell r="C15">
            <v>28.5</v>
          </cell>
        </row>
        <row r="16">
          <cell r="B16" t="str">
            <v>L8 x 6 x 0.5625</v>
          </cell>
          <cell r="C16">
            <v>25.7</v>
          </cell>
        </row>
        <row r="17">
          <cell r="B17" t="str">
            <v>L8 x 6 x 0.5</v>
          </cell>
          <cell r="C17">
            <v>23</v>
          </cell>
        </row>
        <row r="18">
          <cell r="B18" t="str">
            <v>L8 x 6 x 0.4375</v>
          </cell>
          <cell r="C18">
            <v>20.2</v>
          </cell>
        </row>
        <row r="19">
          <cell r="B19" t="str">
            <v>L8 x 4 x 1</v>
          </cell>
          <cell r="C19">
            <v>37.4</v>
          </cell>
        </row>
        <row r="20">
          <cell r="B20" t="str">
            <v>L8 x 4 x 0.875</v>
          </cell>
          <cell r="C20">
            <v>33.1</v>
          </cell>
        </row>
        <row r="21">
          <cell r="B21" t="str">
            <v>L8 x 4 x 0.75</v>
          </cell>
          <cell r="C21">
            <v>28.7</v>
          </cell>
        </row>
        <row r="22">
          <cell r="B22" t="str">
            <v>L8 x 4 x 0.625</v>
          </cell>
          <cell r="C22">
            <v>24.2</v>
          </cell>
        </row>
        <row r="23">
          <cell r="B23" t="str">
            <v>L8 x 4 x 0.5625</v>
          </cell>
          <cell r="C23">
            <v>21.9</v>
          </cell>
        </row>
        <row r="24">
          <cell r="B24" t="str">
            <v>L8 x 4 x 0.5</v>
          </cell>
          <cell r="C24">
            <v>19.600000000000001</v>
          </cell>
        </row>
        <row r="25">
          <cell r="B25" t="str">
            <v>L8 x 4 x 0.4375</v>
          </cell>
          <cell r="C25">
            <v>17.2</v>
          </cell>
        </row>
        <row r="26">
          <cell r="B26" t="str">
            <v>L7 x 4 x 0.75</v>
          </cell>
          <cell r="C26">
            <v>26.2</v>
          </cell>
        </row>
        <row r="27">
          <cell r="B27" t="str">
            <v>L7 x 4 x 0.625</v>
          </cell>
          <cell r="C27">
            <v>22.1</v>
          </cell>
        </row>
        <row r="28">
          <cell r="B28" t="str">
            <v>L7 x 4 x 0.5</v>
          </cell>
          <cell r="C28">
            <v>17.899999999999999</v>
          </cell>
        </row>
        <row r="29">
          <cell r="B29" t="str">
            <v>L7 x 4 x 0.4375</v>
          </cell>
          <cell r="C29">
            <v>15.7</v>
          </cell>
        </row>
        <row r="30">
          <cell r="B30" t="str">
            <v>L7 x 4 x 0.375</v>
          </cell>
          <cell r="C30">
            <v>13.6</v>
          </cell>
        </row>
        <row r="31">
          <cell r="B31" t="str">
            <v>L6 x 6 x 1</v>
          </cell>
          <cell r="C31">
            <v>37.4</v>
          </cell>
        </row>
        <row r="32">
          <cell r="B32" t="str">
            <v>L6 x 6 x 0.875</v>
          </cell>
          <cell r="C32">
            <v>33.1</v>
          </cell>
        </row>
        <row r="33">
          <cell r="B33" t="str">
            <v>L6 x 6 x 0.75</v>
          </cell>
          <cell r="C33">
            <v>28.7</v>
          </cell>
        </row>
        <row r="34">
          <cell r="B34" t="str">
            <v>L6 x 6 x 0.625</v>
          </cell>
          <cell r="C34">
            <v>24.2</v>
          </cell>
        </row>
        <row r="35">
          <cell r="B35" t="str">
            <v>L6 x 6 x 0.5625</v>
          </cell>
          <cell r="C35">
            <v>21.9</v>
          </cell>
        </row>
        <row r="36">
          <cell r="B36" t="str">
            <v>L6 x 6 x 0.5</v>
          </cell>
          <cell r="C36">
            <v>19.600000000000001</v>
          </cell>
        </row>
        <row r="37">
          <cell r="B37" t="str">
            <v>L6 x 6 x 0.4375</v>
          </cell>
          <cell r="C37">
            <v>17.2</v>
          </cell>
        </row>
        <row r="38">
          <cell r="B38" t="str">
            <v>L6 x 6 x 0.375</v>
          </cell>
          <cell r="C38">
            <v>14.9</v>
          </cell>
        </row>
        <row r="39">
          <cell r="B39" t="str">
            <v>L6 x 6 x 0.3125</v>
          </cell>
          <cell r="C39">
            <v>12.4</v>
          </cell>
        </row>
        <row r="40">
          <cell r="B40" t="str">
            <v>L6 x 4 x 0.875</v>
          </cell>
          <cell r="C40">
            <v>27.2</v>
          </cell>
        </row>
        <row r="41">
          <cell r="B41" t="str">
            <v>L6 x 4 x 0.75</v>
          </cell>
          <cell r="C41">
            <v>23.6</v>
          </cell>
        </row>
        <row r="42">
          <cell r="B42" t="str">
            <v>L6 x 4 x 0.625</v>
          </cell>
          <cell r="C42">
            <v>20</v>
          </cell>
        </row>
        <row r="43">
          <cell r="B43" t="str">
            <v>L6 x 4 x 0.5625</v>
          </cell>
          <cell r="C43">
            <v>18.100000000000001</v>
          </cell>
        </row>
        <row r="44">
          <cell r="B44" t="str">
            <v>L6 x 4 x 0.5</v>
          </cell>
          <cell r="C44">
            <v>16.2</v>
          </cell>
        </row>
        <row r="45">
          <cell r="B45" t="str">
            <v>L6 x 4 x 0.4375</v>
          </cell>
          <cell r="C45">
            <v>14.3</v>
          </cell>
        </row>
        <row r="46">
          <cell r="B46" t="str">
            <v>L6 x 4 x 0.375</v>
          </cell>
          <cell r="C46">
            <v>12.3</v>
          </cell>
        </row>
        <row r="47">
          <cell r="B47" t="str">
            <v>L6 x 4 x 0.3125</v>
          </cell>
          <cell r="C47">
            <v>10.3</v>
          </cell>
        </row>
        <row r="48">
          <cell r="B48" t="str">
            <v>L6 x 3.5 x 0.5</v>
          </cell>
          <cell r="C48">
            <v>15.3</v>
          </cell>
        </row>
        <row r="49">
          <cell r="B49" t="str">
            <v>L6 x 3.5 x 0.375</v>
          </cell>
          <cell r="C49">
            <v>11.7</v>
          </cell>
        </row>
        <row r="50">
          <cell r="B50" t="str">
            <v>L6 x 3.5 x 0.3125</v>
          </cell>
          <cell r="C50">
            <v>9.8000000000000007</v>
          </cell>
        </row>
        <row r="51">
          <cell r="B51" t="str">
            <v>L5 x 5 x 0.875</v>
          </cell>
          <cell r="C51">
            <v>27.2</v>
          </cell>
        </row>
        <row r="52">
          <cell r="B52" t="str">
            <v>L5 x 5 x 0.75</v>
          </cell>
          <cell r="C52">
            <v>23.6</v>
          </cell>
        </row>
        <row r="53">
          <cell r="B53" t="str">
            <v>L5 x 5 x 0.625</v>
          </cell>
          <cell r="C53">
            <v>20</v>
          </cell>
        </row>
        <row r="54">
          <cell r="B54" t="str">
            <v>L5 x 5 x 0.5</v>
          </cell>
          <cell r="C54">
            <v>16.2</v>
          </cell>
        </row>
        <row r="55">
          <cell r="B55" t="str">
            <v>L5 x 5 x 0.4375</v>
          </cell>
          <cell r="C55">
            <v>14.3</v>
          </cell>
        </row>
        <row r="56">
          <cell r="B56" t="str">
            <v>L5 x 5 x 0.375</v>
          </cell>
          <cell r="C56">
            <v>12.3</v>
          </cell>
        </row>
        <row r="57">
          <cell r="B57" t="str">
            <v>L5 x 5 x 0.3125</v>
          </cell>
          <cell r="C57">
            <v>10.3</v>
          </cell>
        </row>
        <row r="58">
          <cell r="B58" t="str">
            <v>L5 x 3.5 x 0.75</v>
          </cell>
          <cell r="C58">
            <v>19.8</v>
          </cell>
        </row>
        <row r="59">
          <cell r="B59" t="str">
            <v>L5 x 3.5 x 0.625</v>
          </cell>
          <cell r="C59">
            <v>16.8</v>
          </cell>
        </row>
        <row r="60">
          <cell r="B60" t="str">
            <v>L5 x 3.5 x 0.5</v>
          </cell>
          <cell r="C60">
            <v>13.6</v>
          </cell>
        </row>
        <row r="61">
          <cell r="B61" t="str">
            <v>L5 x 3.5 x 0.375</v>
          </cell>
          <cell r="C61">
            <v>10.4</v>
          </cell>
        </row>
        <row r="62">
          <cell r="B62" t="str">
            <v>L5 x 3.5 x 0.3125</v>
          </cell>
          <cell r="C62">
            <v>8.6999999999999993</v>
          </cell>
        </row>
        <row r="63">
          <cell r="B63" t="str">
            <v>L5 x 3.5 x 0.25</v>
          </cell>
          <cell r="C63">
            <v>7</v>
          </cell>
        </row>
        <row r="64">
          <cell r="B64" t="str">
            <v>L5 x 3 x 0.5</v>
          </cell>
          <cell r="C64">
            <v>12.8</v>
          </cell>
        </row>
        <row r="65">
          <cell r="B65" t="str">
            <v>L5 x 3 x 0.4375</v>
          </cell>
          <cell r="C65">
            <v>11.3</v>
          </cell>
        </row>
        <row r="66">
          <cell r="B66" t="str">
            <v>L5 x 3 x 0.375</v>
          </cell>
          <cell r="C66">
            <v>9.8000000000000007</v>
          </cell>
        </row>
        <row r="67">
          <cell r="B67" t="str">
            <v>L5 x 3 x 0.3125</v>
          </cell>
          <cell r="C67">
            <v>8.1999999999999993</v>
          </cell>
        </row>
        <row r="68">
          <cell r="B68" t="str">
            <v>L5 x 3 x 0.25</v>
          </cell>
          <cell r="C68">
            <v>6.6</v>
          </cell>
        </row>
        <row r="69">
          <cell r="B69" t="str">
            <v>L4 x 4 x 0.75</v>
          </cell>
          <cell r="C69">
            <v>18.5</v>
          </cell>
        </row>
        <row r="70">
          <cell r="B70" t="str">
            <v>L4 x 4 x 0.625</v>
          </cell>
          <cell r="C70">
            <v>15.7</v>
          </cell>
        </row>
        <row r="71">
          <cell r="B71" t="str">
            <v>L4 x 4 x 0.5</v>
          </cell>
          <cell r="C71">
            <v>12.8</v>
          </cell>
        </row>
        <row r="72">
          <cell r="B72" t="str">
            <v>L4 x 4 x 0.4375</v>
          </cell>
          <cell r="C72">
            <v>11.3</v>
          </cell>
        </row>
        <row r="73">
          <cell r="B73" t="str">
            <v>L4 x 4 x 0.375</v>
          </cell>
          <cell r="C73">
            <v>9.8000000000000007</v>
          </cell>
        </row>
        <row r="74">
          <cell r="B74" t="str">
            <v>L4 x 4 x 0.3125</v>
          </cell>
          <cell r="C74">
            <v>8.1999999999999993</v>
          </cell>
        </row>
        <row r="75">
          <cell r="B75" t="str">
            <v>L4 x 4 x 0.25</v>
          </cell>
          <cell r="C75">
            <v>6.6</v>
          </cell>
        </row>
        <row r="76">
          <cell r="B76" t="str">
            <v>L4 x 3.5 x 0.5</v>
          </cell>
          <cell r="C76">
            <v>11.9</v>
          </cell>
        </row>
        <row r="77">
          <cell r="B77" t="str">
            <v>L4 x 3.5 x 0.375</v>
          </cell>
          <cell r="C77">
            <v>9.1</v>
          </cell>
        </row>
        <row r="78">
          <cell r="B78" t="str">
            <v>L4 x 3.5 x 0.3125</v>
          </cell>
          <cell r="C78">
            <v>7.7</v>
          </cell>
        </row>
        <row r="79">
          <cell r="B79" t="str">
            <v>L4 x 3.5 x 0.25</v>
          </cell>
          <cell r="C79">
            <v>6.2</v>
          </cell>
        </row>
        <row r="80">
          <cell r="B80" t="str">
            <v>L4 x 3 x 0.625</v>
          </cell>
          <cell r="C80">
            <v>13.6</v>
          </cell>
        </row>
        <row r="81">
          <cell r="B81" t="str">
            <v>L4 x 3 x 0.5</v>
          </cell>
          <cell r="C81">
            <v>11.1</v>
          </cell>
        </row>
        <row r="82">
          <cell r="B82" t="str">
            <v>L4 x 3 x 0.4375</v>
          </cell>
          <cell r="C82">
            <v>9.8000000000000007</v>
          </cell>
        </row>
        <row r="83">
          <cell r="B83" t="str">
            <v>L4 x 3 x 0.375</v>
          </cell>
          <cell r="C83">
            <v>8.5</v>
          </cell>
        </row>
        <row r="84">
          <cell r="B84" t="str">
            <v>L4 x 3 x 0.3125</v>
          </cell>
          <cell r="C84">
            <v>7.2</v>
          </cell>
        </row>
        <row r="85">
          <cell r="B85" t="str">
            <v>L4 x 3 x 0.25</v>
          </cell>
          <cell r="C85">
            <v>5.8</v>
          </cell>
        </row>
        <row r="86">
          <cell r="B86" t="str">
            <v>L3.5 x 3.5 x 0.5</v>
          </cell>
          <cell r="C86">
            <v>11.1</v>
          </cell>
        </row>
        <row r="87">
          <cell r="B87" t="str">
            <v>L3.5 x 3.5 x 0.4375</v>
          </cell>
          <cell r="C87">
            <v>9.8000000000000007</v>
          </cell>
        </row>
        <row r="88">
          <cell r="B88" t="str">
            <v>L3.5 x 3.5 x 0.375</v>
          </cell>
          <cell r="C88">
            <v>8.5</v>
          </cell>
        </row>
        <row r="89">
          <cell r="B89" t="str">
            <v>L3.5 x 3.5 x 0.3125</v>
          </cell>
          <cell r="C89">
            <v>7.2</v>
          </cell>
        </row>
        <row r="90">
          <cell r="B90" t="str">
            <v>L3.5 x 3.5 x 0.25</v>
          </cell>
          <cell r="C90">
            <v>5.8</v>
          </cell>
        </row>
        <row r="91">
          <cell r="B91" t="str">
            <v>L3.5 x 3 x 0.5</v>
          </cell>
          <cell r="C91">
            <v>10.199999999999999</v>
          </cell>
        </row>
        <row r="92">
          <cell r="B92" t="str">
            <v>L3.5 x 3 x 0.4375</v>
          </cell>
          <cell r="C92">
            <v>9.1</v>
          </cell>
        </row>
        <row r="93">
          <cell r="B93" t="str">
            <v>L3.5 x 3 x 0.375</v>
          </cell>
          <cell r="C93">
            <v>7.9</v>
          </cell>
        </row>
        <row r="94">
          <cell r="B94" t="str">
            <v>L3.5 x 3 x 0.3125</v>
          </cell>
          <cell r="C94">
            <v>6.6</v>
          </cell>
        </row>
        <row r="95">
          <cell r="B95" t="str">
            <v>L3.5 x 3 x 0.25</v>
          </cell>
          <cell r="C95">
            <v>5.4</v>
          </cell>
        </row>
        <row r="96">
          <cell r="B96" t="str">
            <v>L3.5 x 2.5 x 0.5</v>
          </cell>
          <cell r="C96">
            <v>9.4</v>
          </cell>
        </row>
        <row r="97">
          <cell r="B97" t="str">
            <v>L3.5 x 2.5 x 0.375</v>
          </cell>
          <cell r="C97">
            <v>7.2</v>
          </cell>
        </row>
        <row r="98">
          <cell r="B98" t="str">
            <v>L3.5 x 2.5 x 0.3125</v>
          </cell>
          <cell r="C98">
            <v>6.1</v>
          </cell>
        </row>
        <row r="99">
          <cell r="B99" t="str">
            <v>L3.5 x 2.5 x 0.25</v>
          </cell>
          <cell r="C99">
            <v>4.9000000000000004</v>
          </cell>
        </row>
        <row r="100">
          <cell r="B100" t="str">
            <v>L3 x 3 x 0.5</v>
          </cell>
          <cell r="C100">
            <v>9.4</v>
          </cell>
        </row>
        <row r="101">
          <cell r="B101" t="str">
            <v>L3 x 3 x 0.4375</v>
          </cell>
          <cell r="C101">
            <v>8.3000000000000007</v>
          </cell>
        </row>
        <row r="102">
          <cell r="B102" t="str">
            <v>L3 x 3 x 0.375</v>
          </cell>
          <cell r="C102">
            <v>7.2</v>
          </cell>
        </row>
        <row r="103">
          <cell r="B103" t="str">
            <v>L3 x 3 x 0.3125</v>
          </cell>
          <cell r="C103">
            <v>6.1</v>
          </cell>
        </row>
        <row r="104">
          <cell r="B104" t="str">
            <v>L3 x 3 x 0.25</v>
          </cell>
          <cell r="C104">
            <v>4.9000000000000004</v>
          </cell>
        </row>
        <row r="105">
          <cell r="B105" t="str">
            <v>L3 x 3 x 0.1875</v>
          </cell>
          <cell r="C105">
            <v>3.71</v>
          </cell>
        </row>
        <row r="106">
          <cell r="B106" t="str">
            <v>L3 x 2.5 x 0.5</v>
          </cell>
          <cell r="C106">
            <v>8.5</v>
          </cell>
        </row>
        <row r="107">
          <cell r="B107" t="str">
            <v>L3 x 2.5 x 0.4375</v>
          </cell>
          <cell r="C107">
            <v>7.6</v>
          </cell>
        </row>
        <row r="108">
          <cell r="B108" t="str">
            <v>L3 x 2.5 x 0.375</v>
          </cell>
          <cell r="C108">
            <v>6.6</v>
          </cell>
        </row>
        <row r="109">
          <cell r="B109" t="str">
            <v>L3 x 2.5 x 0.3125</v>
          </cell>
          <cell r="C109">
            <v>5.6</v>
          </cell>
        </row>
        <row r="110">
          <cell r="B110" t="str">
            <v>L3 x 2.5 x 0.25</v>
          </cell>
          <cell r="C110">
            <v>4.5</v>
          </cell>
        </row>
        <row r="111">
          <cell r="B111" t="str">
            <v>L3 x 2.5 x 0.1875</v>
          </cell>
          <cell r="C111">
            <v>3.39</v>
          </cell>
        </row>
        <row r="112">
          <cell r="B112" t="str">
            <v>L3 x 2 x 0.5</v>
          </cell>
          <cell r="C112">
            <v>7.7</v>
          </cell>
        </row>
        <row r="113">
          <cell r="B113" t="str">
            <v>L3 x 2 x 0.375</v>
          </cell>
          <cell r="C113">
            <v>5.9</v>
          </cell>
        </row>
        <row r="114">
          <cell r="B114" t="str">
            <v>L3 x 2 x 0.3125</v>
          </cell>
          <cell r="C114">
            <v>5</v>
          </cell>
        </row>
        <row r="115">
          <cell r="B115" t="str">
            <v>L3 x 2 x 0.25</v>
          </cell>
          <cell r="C115">
            <v>4.0999999999999996</v>
          </cell>
        </row>
        <row r="116">
          <cell r="B116" t="str">
            <v>L3 x 2 x 0.1875</v>
          </cell>
          <cell r="C116">
            <v>3.07</v>
          </cell>
        </row>
        <row r="117">
          <cell r="B117" t="str">
            <v>L2.5 x 2.5 x 0.5</v>
          </cell>
          <cell r="C117">
            <v>7.7</v>
          </cell>
        </row>
        <row r="118">
          <cell r="B118" t="str">
            <v>L2.5 x 2.5 x 0.375</v>
          </cell>
          <cell r="C118">
            <v>5.9</v>
          </cell>
        </row>
        <row r="119">
          <cell r="B119" t="str">
            <v>L2.5 x 2.5 x 0.3125</v>
          </cell>
          <cell r="C119">
            <v>5</v>
          </cell>
        </row>
        <row r="120">
          <cell r="B120" t="str">
            <v>L2.5 x 2.5 x 0.25</v>
          </cell>
          <cell r="C120">
            <v>4.0999999999999996</v>
          </cell>
        </row>
        <row r="121">
          <cell r="B121" t="str">
            <v>L2.5 x 2.5 x 0.1875</v>
          </cell>
          <cell r="C121">
            <v>3.07</v>
          </cell>
        </row>
        <row r="122">
          <cell r="B122" t="str">
            <v>L2.5 x 2 x 0.375</v>
          </cell>
          <cell r="C122">
            <v>5.3</v>
          </cell>
        </row>
        <row r="123">
          <cell r="B123" t="str">
            <v>L2.5 x 2 x 0.3125</v>
          </cell>
          <cell r="C123">
            <v>4.5</v>
          </cell>
        </row>
        <row r="124">
          <cell r="B124" t="str">
            <v>L2.5 x 2 x 0.25</v>
          </cell>
          <cell r="C124">
            <v>3.62</v>
          </cell>
        </row>
        <row r="125">
          <cell r="B125" t="str">
            <v>L2.5 x 2 x 0.1875</v>
          </cell>
          <cell r="C125">
            <v>2.75</v>
          </cell>
        </row>
        <row r="126">
          <cell r="B126" t="str">
            <v>L2 x 2 x 0.375</v>
          </cell>
          <cell r="C126">
            <v>4.7</v>
          </cell>
        </row>
        <row r="127">
          <cell r="B127" t="str">
            <v>L2 x 2 x 0.3125</v>
          </cell>
          <cell r="C127">
            <v>3.92</v>
          </cell>
        </row>
        <row r="128">
          <cell r="B128" t="str">
            <v>L2 x 2 x 0.25</v>
          </cell>
          <cell r="C128">
            <v>3.19</v>
          </cell>
        </row>
        <row r="129">
          <cell r="B129" t="str">
            <v>L2 x 2 x 0.1875</v>
          </cell>
          <cell r="C129">
            <v>2.44</v>
          </cell>
        </row>
        <row r="130">
          <cell r="B130" t="str">
            <v>L2 x 2 x 0.125</v>
          </cell>
          <cell r="C130">
            <v>1.65</v>
          </cell>
        </row>
      </sheetData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38"/>
      <sheetName val="245"/>
      <sheetName val="252"/>
      <sheetName val="257"/>
      <sheetName val="268A"/>
      <sheetName val="268B"/>
      <sheetName val="268C"/>
      <sheetName val="268D"/>
      <sheetName val="268E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9"/>
      <sheetName val="240"/>
      <sheetName val="241"/>
      <sheetName val="242"/>
      <sheetName val="243"/>
      <sheetName val="244"/>
      <sheetName val="246"/>
      <sheetName val="247"/>
      <sheetName val="248"/>
      <sheetName val="249"/>
      <sheetName val="250"/>
      <sheetName val="251"/>
      <sheetName val="253"/>
      <sheetName val="254"/>
      <sheetName val="255"/>
      <sheetName val="256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55D5C-C9FD-40D9-B458-E77A7687E0BA}">
  <dimension ref="A1:AE77"/>
  <sheetViews>
    <sheetView tabSelected="1" zoomScaleNormal="100" workbookViewId="0">
      <pane xSplit="3" ySplit="3" topLeftCell="D4" activePane="bottomRight" state="frozen"/>
      <selection activeCell="M11" sqref="M11"/>
      <selection pane="topRight" activeCell="M11" sqref="M11"/>
      <selection pane="bottomLeft" activeCell="M11" sqref="M11"/>
      <selection pane="bottomRight" activeCell="B4" sqref="B4"/>
    </sheetView>
  </sheetViews>
  <sheetFormatPr defaultRowHeight="18" x14ac:dyDescent="0.2"/>
  <cols>
    <col min="1" max="1" width="10.7109375" customWidth="1"/>
    <col min="2" max="2" width="5.7109375" customWidth="1"/>
    <col min="3" max="3" width="6.7109375" customWidth="1"/>
    <col min="4" max="4" width="8.5703125" customWidth="1"/>
    <col min="5" max="5" width="10.42578125" customWidth="1"/>
    <col min="6" max="6" width="2.7109375" customWidth="1"/>
    <col min="7" max="7" width="12" customWidth="1"/>
    <col min="8" max="8" width="2.7109375" hidden="1" customWidth="1"/>
    <col min="9" max="9" width="9" hidden="1" customWidth="1"/>
    <col min="10" max="10" width="5.42578125" customWidth="1"/>
    <col min="11" max="11" width="12.28515625" style="65" customWidth="1"/>
    <col min="12" max="12" width="8.140625" customWidth="1"/>
    <col min="13" max="13" width="8.7109375" customWidth="1"/>
    <col min="14" max="14" width="5.7109375" customWidth="1"/>
    <col min="15" max="15" width="14.5703125" customWidth="1"/>
    <col min="16" max="16" width="4.7109375" style="66" hidden="1" customWidth="1"/>
    <col min="17" max="17" width="10" customWidth="1"/>
    <col min="18" max="18" width="10.28515625" customWidth="1"/>
    <col min="19" max="19" width="9.7109375" customWidth="1"/>
    <col min="20" max="21" width="10.5703125" customWidth="1"/>
    <col min="22" max="22" width="13.28515625" customWidth="1"/>
    <col min="23" max="24" width="8.7109375" customWidth="1"/>
    <col min="25" max="28" width="8.28515625" style="68" customWidth="1"/>
    <col min="29" max="29" width="5.28515625" customWidth="1"/>
    <col min="30" max="30" width="18.85546875" customWidth="1"/>
  </cols>
  <sheetData>
    <row r="1" spans="1:31" ht="35.1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 t="s">
        <v>1</v>
      </c>
      <c r="T1" s="6"/>
      <c r="U1" s="6"/>
      <c r="V1" s="6"/>
      <c r="W1" s="6"/>
      <c r="X1" s="7"/>
      <c r="Y1" s="8" t="s">
        <v>2</v>
      </c>
      <c r="Z1" s="8"/>
      <c r="AA1" s="8"/>
      <c r="AB1" s="8"/>
      <c r="AC1" s="9"/>
      <c r="AD1" s="9"/>
      <c r="AE1" s="9"/>
    </row>
    <row r="2" spans="1:31" ht="33.75" customHeight="1" x14ac:dyDescent="0.2">
      <c r="A2" s="10" t="s">
        <v>3</v>
      </c>
      <c r="B2" s="11" t="s">
        <v>4</v>
      </c>
      <c r="C2" s="12" t="s">
        <v>5</v>
      </c>
      <c r="D2" s="12" t="s">
        <v>6</v>
      </c>
      <c r="E2" s="13" t="s">
        <v>7</v>
      </c>
      <c r="F2" s="14"/>
      <c r="G2" s="14"/>
      <c r="H2" s="14"/>
      <c r="I2" s="15"/>
      <c r="J2" s="16" t="s">
        <v>8</v>
      </c>
      <c r="K2" s="17"/>
      <c r="L2" s="12" t="s">
        <v>9</v>
      </c>
      <c r="M2" s="12" t="s">
        <v>10</v>
      </c>
      <c r="N2" s="12" t="s">
        <v>11</v>
      </c>
      <c r="O2" s="12" t="s">
        <v>12</v>
      </c>
      <c r="P2" s="18" t="s">
        <v>13</v>
      </c>
      <c r="Q2" s="12" t="s">
        <v>14</v>
      </c>
      <c r="R2" s="19" t="s">
        <v>15</v>
      </c>
      <c r="S2" s="20" t="s">
        <v>16</v>
      </c>
      <c r="T2" s="21" t="s">
        <v>17</v>
      </c>
      <c r="U2" s="21" t="s">
        <v>18</v>
      </c>
      <c r="V2" s="22" t="s">
        <v>19</v>
      </c>
      <c r="W2" s="23" t="s">
        <v>20</v>
      </c>
      <c r="X2" s="23" t="s">
        <v>21</v>
      </c>
      <c r="Y2" s="24" t="s">
        <v>22</v>
      </c>
      <c r="Z2" s="24" t="s">
        <v>23</v>
      </c>
      <c r="AA2" s="24" t="s">
        <v>24</v>
      </c>
      <c r="AB2" s="24" t="s">
        <v>25</v>
      </c>
      <c r="AC2" s="25"/>
      <c r="AD2" s="25"/>
      <c r="AE2" s="25"/>
    </row>
    <row r="3" spans="1:31" ht="5.0999999999999996" customHeight="1" x14ac:dyDescent="0.2">
      <c r="A3" s="26"/>
      <c r="B3" s="27"/>
      <c r="C3" s="27"/>
      <c r="D3" s="27"/>
      <c r="E3" s="28"/>
      <c r="F3" s="29"/>
      <c r="G3" s="30"/>
      <c r="H3" s="29"/>
      <c r="I3" s="30"/>
      <c r="J3" s="31"/>
      <c r="K3" s="32"/>
      <c r="L3" s="33"/>
      <c r="M3" s="27"/>
      <c r="N3" s="27"/>
      <c r="O3" s="33"/>
      <c r="P3" s="34"/>
      <c r="Q3" s="27"/>
      <c r="R3" s="35"/>
      <c r="S3" s="36"/>
      <c r="T3" s="36"/>
      <c r="U3" s="36"/>
      <c r="V3" s="37"/>
      <c r="W3" s="38"/>
      <c r="X3" s="38"/>
      <c r="Y3" s="39"/>
      <c r="Z3" s="39"/>
      <c r="AA3" s="39"/>
      <c r="AB3" s="39"/>
      <c r="AC3" s="40"/>
      <c r="AD3" s="40"/>
      <c r="AE3" s="40"/>
    </row>
    <row r="4" spans="1:31" s="57" customFormat="1" ht="24.95" customHeight="1" x14ac:dyDescent="0.25">
      <c r="A4" s="41"/>
      <c r="B4" s="42"/>
      <c r="C4" s="42"/>
      <c r="D4" s="43"/>
      <c r="E4" s="44"/>
      <c r="F4" s="45"/>
      <c r="G4" s="45"/>
      <c r="H4" s="45"/>
      <c r="I4" s="46"/>
      <c r="J4" s="47"/>
      <c r="K4" s="48"/>
      <c r="L4" s="49"/>
      <c r="M4" s="50"/>
      <c r="N4" s="50"/>
      <c r="O4" s="49"/>
      <c r="P4" s="51"/>
      <c r="Q4" s="50"/>
      <c r="R4" s="52" t="str">
        <f>IF(B4="","",SUM(V5:V43))</f>
        <v/>
      </c>
      <c r="S4" s="53"/>
      <c r="T4" s="54"/>
      <c r="U4" s="54"/>
      <c r="V4" s="55"/>
      <c r="W4" s="56"/>
      <c r="X4" s="56"/>
      <c r="Y4" s="39"/>
      <c r="Z4" s="39"/>
      <c r="AA4" s="39"/>
      <c r="AB4" s="39"/>
      <c r="AC4" s="57" t="str">
        <f>IF(I4="","",VLOOKUP(AD4,[1]!LWeights,2,FALSE))</f>
        <v/>
      </c>
      <c r="AD4" s="57" t="str">
        <f>IF(D4="L","L"&amp;E4&amp;" x "&amp;G4&amp;" x "&amp;I4,"")</f>
        <v/>
      </c>
    </row>
    <row r="5" spans="1:31" s="57" customFormat="1" ht="24.95" customHeight="1" x14ac:dyDescent="0.25">
      <c r="A5" s="41"/>
      <c r="B5" s="42"/>
      <c r="C5" s="42"/>
      <c r="D5" s="50" t="str">
        <f>IF($C5="","",VLOOKUP($C5,[1]!Parts,2,FALSE))</f>
        <v/>
      </c>
      <c r="E5" s="58" t="str">
        <f>IF($C5="","",VLOOKUP($C5,[1]!Parts,3,FALSE))</f>
        <v/>
      </c>
      <c r="F5" s="59" t="str">
        <f t="shared" ref="F5:F43" si="0">IF($G5="","","x")</f>
        <v/>
      </c>
      <c r="G5" s="60" t="str">
        <f>IF($C5="","",VLOOKUP($C5,[1]!Parts,5,FALSE))</f>
        <v/>
      </c>
      <c r="H5" s="59" t="str">
        <f t="shared" ref="H5:H43" si="1">IF($I5="","","x")</f>
        <v/>
      </c>
      <c r="I5" s="60" t="str">
        <f>IF($C5="","",VLOOKUP($C5,[1]!Parts,7,FALSE))</f>
        <v/>
      </c>
      <c r="J5" s="47" t="str">
        <f>IF($C5="","",VLOOKUP($C5,[1]!Parts,8,FALSE))</f>
        <v/>
      </c>
      <c r="K5" s="48" t="str">
        <f>IF($C5="","",VLOOKUP($C5,[1]!Parts,9,FALSE))</f>
        <v/>
      </c>
      <c r="L5" s="49" t="str">
        <f>IF($C5="","",VLOOKUP($C5,[1]!Parts,10,FALSE))</f>
        <v/>
      </c>
      <c r="M5" s="50" t="str">
        <f>IF($C5="","",VLOOKUP($C5,[1]!Parts,11,FALSE))</f>
        <v/>
      </c>
      <c r="N5" s="50" t="str">
        <f>IF($C5="","",VLOOKUP($C5,[1]!Parts,12,FALSE))</f>
        <v/>
      </c>
      <c r="O5" s="49" t="str">
        <f>IF($C5="","",VLOOKUP($C5,[1]!Parts,13,FALSE))</f>
        <v/>
      </c>
      <c r="P5" s="51" t="str">
        <f>IF($C5="","",VLOOKUP($C5,[1]!Parts,14,FALSE))</f>
        <v/>
      </c>
      <c r="Q5" s="61" t="str">
        <f>IF($C5="","",VLOOKUP($C5,[1]!Parts,15,FALSE))</f>
        <v/>
      </c>
      <c r="R5" s="52"/>
      <c r="S5" s="53" t="str">
        <f>IF($X5="Link",VLOOKUP($C5,[1]!Parts,17,FALSE),IF(OR(D5="C",D5="HP",D5="M",D5="MC",D5="MT",D5="S",D5="ST",D5="W",D5="WT"),G5,IF(OR(D5="Pipe",D5="HSS",D5="SHT"),"0",IF(OR(D5="PL",D5="Bronze Pl",D5="Elast Brg",D5="Fab Pad"),E5*G5*W5*3.402777777,IF(D5="RB",3.141592654*3.402777777*E5*E5/4,IF(D5="L",AC5,""))))))</f>
        <v/>
      </c>
      <c r="T5" s="54" t="str">
        <f>IF($X5="Link",VLOOKUP($C5,[1]!Parts,18,FALSE),"")</f>
        <v/>
      </c>
      <c r="U5" s="54" t="str">
        <f>IF($X5="Link",VLOOKUP($C5,[1]!Parts,19,FALSE),"")</f>
        <v/>
      </c>
      <c r="V5" s="55">
        <f t="shared" ref="V5:V43" si="2">IF($B5="",0,IF($S5="",$T5*$B5,($J5*$S5+$K5*$S5/12-IF($U5="",0,$U5))*$B5))</f>
        <v>0</v>
      </c>
      <c r="W5" s="56">
        <f>IF($X5="Link",VLOOKUP($C5,[1]!Parts,20,FALSE),1)</f>
        <v>1</v>
      </c>
      <c r="X5" s="56" t="str">
        <f>IF(ISNA(VLOOKUP($C5,[1]!Parts,1,FALSE)=C5),"Calc","Link")</f>
        <v>Calc</v>
      </c>
      <c r="Y5" s="62"/>
      <c r="Z5" s="62"/>
      <c r="AA5" s="62"/>
      <c r="AB5" s="62"/>
      <c r="AC5" s="57" t="str">
        <f>IF(I5="","",VLOOKUP(AD5,[1]!LWeights,2,FALSE))</f>
        <v/>
      </c>
      <c r="AD5" s="57" t="str">
        <f t="shared" ref="AD5:AD43" si="3">IF(D5="L","L"&amp;E5&amp;" x "&amp;G5&amp;" x "&amp;I5,"")</f>
        <v/>
      </c>
    </row>
    <row r="6" spans="1:31" s="57" customFormat="1" ht="24.95" customHeight="1" x14ac:dyDescent="0.25">
      <c r="A6" s="41"/>
      <c r="B6" s="42"/>
      <c r="C6" s="42"/>
      <c r="D6" s="50" t="str">
        <f>IF($C6="","",VLOOKUP($C6,[1]!Parts,2,FALSE))</f>
        <v/>
      </c>
      <c r="E6" s="58" t="str">
        <f>IF($C6="","",VLOOKUP($C6,[1]!Parts,3,FALSE))</f>
        <v/>
      </c>
      <c r="F6" s="59" t="str">
        <f t="shared" si="0"/>
        <v/>
      </c>
      <c r="G6" s="60" t="str">
        <f>IF($C6="","",VLOOKUP($C6,[1]!Parts,5,FALSE))</f>
        <v/>
      </c>
      <c r="H6" s="59" t="str">
        <f t="shared" si="1"/>
        <v/>
      </c>
      <c r="I6" s="60" t="str">
        <f>IF($C6="","",VLOOKUP($C6,[1]!Parts,7,FALSE))</f>
        <v/>
      </c>
      <c r="J6" s="47" t="str">
        <f>IF($C6="","",VLOOKUP($C6,[1]!Parts,8,FALSE))</f>
        <v/>
      </c>
      <c r="K6" s="48" t="str">
        <f>IF($C6="","",VLOOKUP($C6,[1]!Parts,9,FALSE))</f>
        <v/>
      </c>
      <c r="L6" s="49" t="str">
        <f>IF($C6="","",VLOOKUP($C6,[1]!Parts,10,FALSE))</f>
        <v/>
      </c>
      <c r="M6" s="50" t="str">
        <f>IF($C6="","",VLOOKUP($C6,[1]!Parts,11,FALSE))</f>
        <v/>
      </c>
      <c r="N6" s="50" t="str">
        <f>IF($C6="","",VLOOKUP($C6,[1]!Parts,12,FALSE))</f>
        <v/>
      </c>
      <c r="O6" s="49" t="str">
        <f>IF($C6="","",VLOOKUP($C6,[1]!Parts,13,FALSE))</f>
        <v/>
      </c>
      <c r="P6" s="51" t="str">
        <f>IF($C6="","",VLOOKUP($C6,[1]!Parts,14,FALSE))</f>
        <v/>
      </c>
      <c r="Q6" s="61" t="str">
        <f>IF($C6="","",VLOOKUP($C6,[1]!Parts,15,FALSE))</f>
        <v/>
      </c>
      <c r="R6" s="52"/>
      <c r="S6" s="53" t="str">
        <f>IF($X6="Link",VLOOKUP($C6,[1]!Parts,17,FALSE),IF(OR(D6="C",D6="HP",D6="M",D6="MC",D6="MT",D6="S",D6="ST",D6="W",D6="WT"),G6,IF(OR(D6="Pipe",D6="HSS",D6="SHT"),"0",IF(OR(D6="PL",D6="Bronze Pl",D6="Elast Brg",D6="Fab Pad"),E6*G6*W6*3.402777777,IF(D6="RB",3.141592654*3.402777777*E6*E6/4,IF(D6="L",AC6,""))))))</f>
        <v/>
      </c>
      <c r="T6" s="54" t="str">
        <f>IF($X6="Link",VLOOKUP($C6,[1]!Parts,18,FALSE),"")</f>
        <v/>
      </c>
      <c r="U6" s="54" t="str">
        <f>IF($X6="Link",VLOOKUP($C6,[1]!Parts,19,FALSE),"")</f>
        <v/>
      </c>
      <c r="V6" s="55">
        <f t="shared" si="2"/>
        <v>0</v>
      </c>
      <c r="W6" s="56">
        <f>IF($X6="Link",VLOOKUP($C6,[1]!Parts,20,FALSE),1)</f>
        <v>1</v>
      </c>
      <c r="X6" s="56" t="str">
        <f>IF(ISNA(VLOOKUP($C6,[1]!Parts,1,FALSE)=C6),"Calc","Link")</f>
        <v>Calc</v>
      </c>
      <c r="Y6" s="62"/>
      <c r="Z6" s="62"/>
      <c r="AA6" s="62"/>
      <c r="AB6" s="62"/>
      <c r="AC6" s="57" t="str">
        <f>IF(I6="","",VLOOKUP(AD6,[1]!LWeights,2,FALSE))</f>
        <v/>
      </c>
      <c r="AD6" s="57" t="str">
        <f t="shared" si="3"/>
        <v/>
      </c>
    </row>
    <row r="7" spans="1:31" s="57" customFormat="1" ht="24.95" customHeight="1" x14ac:dyDescent="0.25">
      <c r="A7" s="41"/>
      <c r="B7" s="42"/>
      <c r="C7" s="42"/>
      <c r="D7" s="50" t="str">
        <f>IF($C7="","",VLOOKUP($C7,[1]!Parts,2,FALSE))</f>
        <v/>
      </c>
      <c r="E7" s="58" t="str">
        <f>IF($C7="","",VLOOKUP($C7,[1]!Parts,3,FALSE))</f>
        <v/>
      </c>
      <c r="F7" s="59" t="str">
        <f t="shared" si="0"/>
        <v/>
      </c>
      <c r="G7" s="60" t="str">
        <f>IF($C7="","",VLOOKUP($C7,[1]!Parts,5,FALSE))</f>
        <v/>
      </c>
      <c r="H7" s="59" t="str">
        <f t="shared" si="1"/>
        <v/>
      </c>
      <c r="I7" s="60" t="str">
        <f>IF($C7="","",VLOOKUP($C7,[1]!Parts,7,FALSE))</f>
        <v/>
      </c>
      <c r="J7" s="47" t="str">
        <f>IF($C7="","",VLOOKUP($C7,[1]!Parts,8,FALSE))</f>
        <v/>
      </c>
      <c r="K7" s="48" t="str">
        <f>IF($C7="","",VLOOKUP($C7,[1]!Parts,9,FALSE))</f>
        <v/>
      </c>
      <c r="L7" s="49" t="str">
        <f>IF($C7="","",VLOOKUP($C7,[1]!Parts,10,FALSE))</f>
        <v/>
      </c>
      <c r="M7" s="50" t="str">
        <f>IF($C7="","",VLOOKUP($C7,[1]!Parts,11,FALSE))</f>
        <v/>
      </c>
      <c r="N7" s="50" t="str">
        <f>IF($C7="","",VLOOKUP($C7,[1]!Parts,12,FALSE))</f>
        <v/>
      </c>
      <c r="O7" s="49" t="str">
        <f>IF($C7="","",VLOOKUP($C7,[1]!Parts,13,FALSE))</f>
        <v/>
      </c>
      <c r="P7" s="51" t="str">
        <f>IF($C7="","",VLOOKUP($C7,[1]!Parts,14,FALSE))</f>
        <v/>
      </c>
      <c r="Q7" s="61" t="str">
        <f>IF($C7="","",VLOOKUP($C7,[1]!Parts,15,FALSE))</f>
        <v/>
      </c>
      <c r="R7" s="52"/>
      <c r="S7" s="53" t="str">
        <f>IF($X7="Link",VLOOKUP($C7,[1]!Parts,17,FALSE),IF(OR(D7="C",D7="HP",D7="M",D7="MC",D7="MT",D7="S",D7="ST",D7="W",D7="WT"),G7,IF(OR(D7="Pipe",D7="HSS",D7="SHT"),"0",IF(OR(D7="PL",D7="Bronze Pl",D7="Elast Brg",D7="Fab Pad"),E7*G7*W7*3.402777777,IF(D7="RB",3.141592654*3.402777777*E7*E7/4,IF(D7="L",AC7,""))))))</f>
        <v/>
      </c>
      <c r="T7" s="54" t="str">
        <f>IF($X7="Link",VLOOKUP($C7,[1]!Parts,18,FALSE),"")</f>
        <v/>
      </c>
      <c r="U7" s="54" t="str">
        <f>IF($X7="Link",VLOOKUP($C7,[1]!Parts,19,FALSE),"")</f>
        <v/>
      </c>
      <c r="V7" s="55">
        <f t="shared" si="2"/>
        <v>0</v>
      </c>
      <c r="W7" s="56">
        <f>IF($X7="Link",VLOOKUP($C7,[1]!Parts,20,FALSE),1)</f>
        <v>1</v>
      </c>
      <c r="X7" s="56" t="str">
        <f>IF(ISNA(VLOOKUP($C7,[1]!Parts,1,FALSE)=C7),"Calc","Link")</f>
        <v>Calc</v>
      </c>
      <c r="Y7" s="62"/>
      <c r="Z7" s="62"/>
      <c r="AA7" s="62"/>
      <c r="AB7" s="62"/>
      <c r="AC7" s="57" t="str">
        <f>IF(I7="","",VLOOKUP(AD7,[1]!LWeights,2,FALSE))</f>
        <v/>
      </c>
      <c r="AD7" s="57" t="str">
        <f t="shared" si="3"/>
        <v/>
      </c>
    </row>
    <row r="8" spans="1:31" s="57" customFormat="1" ht="24.95" customHeight="1" x14ac:dyDescent="0.25">
      <c r="A8" s="41"/>
      <c r="B8" s="42"/>
      <c r="C8" s="42"/>
      <c r="D8" s="50" t="str">
        <f>IF($C8="","",VLOOKUP($C8,[1]!Parts,2,FALSE))</f>
        <v/>
      </c>
      <c r="E8" s="58" t="str">
        <f>IF($C8="","",VLOOKUP($C8,[1]!Parts,3,FALSE))</f>
        <v/>
      </c>
      <c r="F8" s="59" t="str">
        <f t="shared" si="0"/>
        <v/>
      </c>
      <c r="G8" s="60" t="str">
        <f>IF($C8="","",VLOOKUP($C8,[1]!Parts,5,FALSE))</f>
        <v/>
      </c>
      <c r="H8" s="59" t="str">
        <f t="shared" si="1"/>
        <v/>
      </c>
      <c r="I8" s="60" t="str">
        <f>IF($C8="","",VLOOKUP($C8,[1]!Parts,7,FALSE))</f>
        <v/>
      </c>
      <c r="J8" s="47" t="str">
        <f>IF($C8="","",VLOOKUP($C8,[1]!Parts,8,FALSE))</f>
        <v/>
      </c>
      <c r="K8" s="48" t="str">
        <f>IF($C8="","",VLOOKUP($C8,[1]!Parts,9,FALSE))</f>
        <v/>
      </c>
      <c r="L8" s="49" t="str">
        <f>IF($C8="","",VLOOKUP($C8,[1]!Parts,10,FALSE))</f>
        <v/>
      </c>
      <c r="M8" s="50" t="str">
        <f>IF($C8="","",VLOOKUP($C8,[1]!Parts,11,FALSE))</f>
        <v/>
      </c>
      <c r="N8" s="50" t="str">
        <f>IF($C8="","",VLOOKUP($C8,[1]!Parts,12,FALSE))</f>
        <v/>
      </c>
      <c r="O8" s="49" t="str">
        <f>IF($C8="","",VLOOKUP($C8,[1]!Parts,13,FALSE))</f>
        <v/>
      </c>
      <c r="P8" s="51" t="str">
        <f>IF($C8="","",VLOOKUP($C8,[1]!Parts,14,FALSE))</f>
        <v/>
      </c>
      <c r="Q8" s="61" t="str">
        <f>IF($C8="","",VLOOKUP($C8,[1]!Parts,15,FALSE))</f>
        <v/>
      </c>
      <c r="R8" s="52"/>
      <c r="S8" s="53" t="str">
        <f>IF($X8="Link",VLOOKUP($C8,[1]!Parts,17,FALSE),IF(OR(D8="C",D8="HP",D8="M",D8="MC",D8="MT",D8="S",D8="ST",D8="W",D8="WT"),G8,IF(OR(D8="Pipe",D8="HSS",D8="SHT"),"0",IF(OR(D8="PL",D8="Bronze Pl",D8="Elast Brg",D8="Fab Pad"),E8*G8*W8*3.402777777,IF(D8="RB",3.141592654*3.402777777*E8*E8/4,IF(D8="L",AC8,""))))))</f>
        <v/>
      </c>
      <c r="T8" s="54" t="str">
        <f>IF($X8="Link",VLOOKUP($C8,[1]!Parts,18,FALSE),"")</f>
        <v/>
      </c>
      <c r="U8" s="54" t="str">
        <f>IF($X8="Link",VLOOKUP($C8,[1]!Parts,19,FALSE),"")</f>
        <v/>
      </c>
      <c r="V8" s="55">
        <f t="shared" si="2"/>
        <v>0</v>
      </c>
      <c r="W8" s="56">
        <f>IF($X8="Link",VLOOKUP($C8,[1]!Parts,20,FALSE),1)</f>
        <v>1</v>
      </c>
      <c r="X8" s="56" t="str">
        <f>IF(ISNA(VLOOKUP($C8,[1]!Parts,1,FALSE)=C8),"Calc","Link")</f>
        <v>Calc</v>
      </c>
      <c r="Y8" s="62"/>
      <c r="Z8" s="62"/>
      <c r="AA8" s="62"/>
      <c r="AB8" s="62"/>
      <c r="AC8" s="57" t="str">
        <f>IF(I8="","",VLOOKUP(AD8,[1]!LWeights,2,FALSE))</f>
        <v/>
      </c>
      <c r="AD8" s="57" t="str">
        <f t="shared" si="3"/>
        <v/>
      </c>
    </row>
    <row r="9" spans="1:31" s="57" customFormat="1" ht="24.95" customHeight="1" x14ac:dyDescent="0.25">
      <c r="A9" s="41"/>
      <c r="B9" s="42"/>
      <c r="C9" s="42"/>
      <c r="D9" s="50" t="str">
        <f>IF($C9="","",VLOOKUP($C9,[1]!Parts,2,FALSE))</f>
        <v/>
      </c>
      <c r="E9" s="58" t="str">
        <f>IF($C9="","",VLOOKUP($C9,[1]!Parts,3,FALSE))</f>
        <v/>
      </c>
      <c r="F9" s="59" t="str">
        <f t="shared" si="0"/>
        <v/>
      </c>
      <c r="G9" s="60" t="str">
        <f>IF($C9="","",VLOOKUP($C9,[1]!Parts,5,FALSE))</f>
        <v/>
      </c>
      <c r="H9" s="59" t="str">
        <f t="shared" si="1"/>
        <v/>
      </c>
      <c r="I9" s="60" t="str">
        <f>IF($C9="","",VLOOKUP($C9,[1]!Parts,7,FALSE))</f>
        <v/>
      </c>
      <c r="J9" s="47" t="str">
        <f>IF($C9="","",VLOOKUP($C9,[1]!Parts,8,FALSE))</f>
        <v/>
      </c>
      <c r="K9" s="48" t="str">
        <f>IF($C9="","",VLOOKUP($C9,[1]!Parts,9,FALSE))</f>
        <v/>
      </c>
      <c r="L9" s="49" t="str">
        <f>IF($C9="","",VLOOKUP($C9,[1]!Parts,10,FALSE))</f>
        <v/>
      </c>
      <c r="M9" s="50" t="str">
        <f>IF($C9="","",VLOOKUP($C9,[1]!Parts,11,FALSE))</f>
        <v/>
      </c>
      <c r="N9" s="50" t="str">
        <f>IF($C9="","",VLOOKUP($C9,[1]!Parts,12,FALSE))</f>
        <v/>
      </c>
      <c r="O9" s="49" t="str">
        <f>IF($C9="","",VLOOKUP($C9,[1]!Parts,13,FALSE))</f>
        <v/>
      </c>
      <c r="P9" s="51" t="str">
        <f>IF($C9="","",VLOOKUP($C9,[1]!Parts,14,FALSE))</f>
        <v/>
      </c>
      <c r="Q9" s="61" t="str">
        <f>IF($C9="","",VLOOKUP($C9,[1]!Parts,15,FALSE))</f>
        <v/>
      </c>
      <c r="R9" s="52"/>
      <c r="S9" s="53" t="str">
        <f>IF($X9="Link",VLOOKUP($C9,[1]!Parts,17,FALSE),IF(OR(D9="C",D9="HP",D9="M",D9="MC",D9="MT",D9="S",D9="ST",D9="W",D9="WT"),G9,IF(OR(D9="Pipe",D9="HSS",D9="SHT"),"0",IF(OR(D9="PL",D9="Bronze Pl",D9="Elast Brg",D9="Fab Pad"),E9*G9*W9*3.402777777,IF(D9="RB",3.141592654*3.402777777*E9*E9/4,IF(D9="L",AC9,""))))))</f>
        <v/>
      </c>
      <c r="T9" s="54" t="str">
        <f>IF($X9="Link",VLOOKUP($C9,[1]!Parts,18,FALSE),"")</f>
        <v/>
      </c>
      <c r="U9" s="54" t="str">
        <f>IF($X9="Link",VLOOKUP($C9,[1]!Parts,19,FALSE),"")</f>
        <v/>
      </c>
      <c r="V9" s="55">
        <f t="shared" si="2"/>
        <v>0</v>
      </c>
      <c r="W9" s="56">
        <f>IF($X9="Link",VLOOKUP($C9,[1]!Parts,20,FALSE),1)</f>
        <v>1</v>
      </c>
      <c r="X9" s="56" t="str">
        <f>IF(ISNA(VLOOKUP($C9,[1]!Parts,1,FALSE)=C9),"Calc","Link")</f>
        <v>Calc</v>
      </c>
      <c r="Y9" s="62"/>
      <c r="Z9" s="62"/>
      <c r="AA9" s="62"/>
      <c r="AB9" s="62"/>
      <c r="AC9" s="57" t="str">
        <f>IF(I9="","",VLOOKUP(AD9,[1]!LWeights,2,FALSE))</f>
        <v/>
      </c>
      <c r="AD9" s="57" t="str">
        <f t="shared" si="3"/>
        <v/>
      </c>
    </row>
    <row r="10" spans="1:31" s="57" customFormat="1" ht="24.95" customHeight="1" x14ac:dyDescent="0.25">
      <c r="A10" s="41"/>
      <c r="B10" s="42"/>
      <c r="C10" s="42"/>
      <c r="D10" s="50" t="str">
        <f>IF($C10="","",VLOOKUP($C10,[1]!Parts,2,FALSE))</f>
        <v/>
      </c>
      <c r="E10" s="58" t="str">
        <f>IF($C10="","",VLOOKUP($C10,[1]!Parts,3,FALSE))</f>
        <v/>
      </c>
      <c r="F10" s="59" t="str">
        <f t="shared" si="0"/>
        <v/>
      </c>
      <c r="G10" s="60" t="str">
        <f>IF($C10="","",VLOOKUP($C10,[1]!Parts,5,FALSE))</f>
        <v/>
      </c>
      <c r="H10" s="59" t="str">
        <f t="shared" si="1"/>
        <v/>
      </c>
      <c r="I10" s="60" t="str">
        <f>IF($C10="","",VLOOKUP($C10,[1]!Parts,7,FALSE))</f>
        <v/>
      </c>
      <c r="J10" s="47" t="str">
        <f>IF($C10="","",VLOOKUP($C10,[1]!Parts,8,FALSE))</f>
        <v/>
      </c>
      <c r="K10" s="48" t="str">
        <f>IF($C10="","",VLOOKUP($C10,[1]!Parts,9,FALSE))</f>
        <v/>
      </c>
      <c r="L10" s="49" t="str">
        <f>IF($C10="","",VLOOKUP($C10,[1]!Parts,10,FALSE))</f>
        <v/>
      </c>
      <c r="M10" s="50" t="str">
        <f>IF($C10="","",VLOOKUP($C10,[1]!Parts,11,FALSE))</f>
        <v/>
      </c>
      <c r="N10" s="50" t="str">
        <f>IF($C10="","",VLOOKUP($C10,[1]!Parts,12,FALSE))</f>
        <v/>
      </c>
      <c r="O10" s="49" t="str">
        <f>IF($C10="","",VLOOKUP($C10,[1]!Parts,13,FALSE))</f>
        <v/>
      </c>
      <c r="P10" s="51" t="str">
        <f>IF($C10="","",VLOOKUP($C10,[1]!Parts,14,FALSE))</f>
        <v/>
      </c>
      <c r="Q10" s="61" t="str">
        <f>IF($C10="","",VLOOKUP($C10,[1]!Parts,15,FALSE))</f>
        <v/>
      </c>
      <c r="R10" s="52"/>
      <c r="S10" s="53" t="str">
        <f>IF($X10="Link",VLOOKUP($C10,[1]!Parts,17,FALSE),IF(OR(D10="C",D10="HP",D10="M",D10="MC",D10="MT",D10="S",D10="ST",D10="W",D10="WT"),G10,IF(OR(D10="Pipe",D10="HSS",D10="SHT"),"0",IF(OR(D10="PL",D10="Bronze Pl",D10="Elast Brg",D10="Fab Pad"),E10*G10*W10*3.402777777,IF(D10="RB",3.141592654*3.402777777*E10*E10/4,IF(D10="L",AC10,""))))))</f>
        <v/>
      </c>
      <c r="T10" s="54" t="str">
        <f>IF($X10="Link",VLOOKUP($C10,[1]!Parts,18,FALSE),"")</f>
        <v/>
      </c>
      <c r="U10" s="54" t="str">
        <f>IF($X10="Link",VLOOKUP($C10,[1]!Parts,19,FALSE),"")</f>
        <v/>
      </c>
      <c r="V10" s="55">
        <f t="shared" si="2"/>
        <v>0</v>
      </c>
      <c r="W10" s="56">
        <f>IF($X10="Link",VLOOKUP($C10,[1]!Parts,20,FALSE),1)</f>
        <v>1</v>
      </c>
      <c r="X10" s="56" t="str">
        <f>IF(ISNA(VLOOKUP($C10,[1]!Parts,1,FALSE)=C10),"Calc","Link")</f>
        <v>Calc</v>
      </c>
      <c r="Y10" s="62"/>
      <c r="Z10" s="62"/>
      <c r="AA10" s="62"/>
      <c r="AB10" s="62"/>
      <c r="AC10" s="57" t="str">
        <f>IF(I10="","",VLOOKUP(AD10,[1]!LWeights,2,FALSE))</f>
        <v/>
      </c>
      <c r="AD10" s="57" t="str">
        <f t="shared" si="3"/>
        <v/>
      </c>
    </row>
    <row r="11" spans="1:31" s="57" customFormat="1" ht="24.95" customHeight="1" x14ac:dyDescent="0.25">
      <c r="A11" s="41"/>
      <c r="B11" s="42"/>
      <c r="C11" s="42"/>
      <c r="D11" s="50" t="str">
        <f>IF($C11="","",VLOOKUP($C11,[1]!Parts,2,FALSE))</f>
        <v/>
      </c>
      <c r="E11" s="58" t="str">
        <f>IF($C11="","",VLOOKUP($C11,[1]!Parts,3,FALSE))</f>
        <v/>
      </c>
      <c r="F11" s="59" t="str">
        <f t="shared" si="0"/>
        <v/>
      </c>
      <c r="G11" s="60" t="str">
        <f>IF($C11="","",VLOOKUP($C11,[1]!Parts,5,FALSE))</f>
        <v/>
      </c>
      <c r="H11" s="59" t="str">
        <f t="shared" si="1"/>
        <v/>
      </c>
      <c r="I11" s="60" t="str">
        <f>IF($C11="","",VLOOKUP($C11,[1]!Parts,7,FALSE))</f>
        <v/>
      </c>
      <c r="J11" s="47" t="str">
        <f>IF($C11="","",VLOOKUP($C11,[1]!Parts,8,FALSE))</f>
        <v/>
      </c>
      <c r="K11" s="48" t="str">
        <f>IF($C11="","",VLOOKUP($C11,[1]!Parts,9,FALSE))</f>
        <v/>
      </c>
      <c r="L11" s="49" t="str">
        <f>IF($C11="","",VLOOKUP($C11,[1]!Parts,10,FALSE))</f>
        <v/>
      </c>
      <c r="M11" s="50" t="str">
        <f>IF($C11="","",VLOOKUP($C11,[1]!Parts,11,FALSE))</f>
        <v/>
      </c>
      <c r="N11" s="50" t="str">
        <f>IF($C11="","",VLOOKUP($C11,[1]!Parts,12,FALSE))</f>
        <v/>
      </c>
      <c r="O11" s="49" t="str">
        <f>IF($C11="","",VLOOKUP($C11,[1]!Parts,13,FALSE))</f>
        <v/>
      </c>
      <c r="P11" s="51" t="str">
        <f>IF($C11="","",VLOOKUP($C11,[1]!Parts,14,FALSE))</f>
        <v/>
      </c>
      <c r="Q11" s="61" t="str">
        <f>IF($C11="","",VLOOKUP($C11,[1]!Parts,15,FALSE))</f>
        <v/>
      </c>
      <c r="R11" s="52"/>
      <c r="S11" s="53" t="str">
        <f>IF($X11="Link",VLOOKUP($C11,[1]!Parts,17,FALSE),IF(OR(D11="C",D11="HP",D11="M",D11="MC",D11="MT",D11="S",D11="ST",D11="W",D11="WT"),G11,IF(OR(D11="Pipe",D11="HSS",D11="SHT"),"0",IF(OR(D11="PL",D11="Bronze Pl",D11="Elast Brg",D11="Fab Pad"),E11*G11*W11*3.402777777,IF(D11="RB",3.141592654*3.402777777*E11*E11/4,IF(D11="L",AC11,""))))))</f>
        <v/>
      </c>
      <c r="T11" s="54" t="str">
        <f>IF($X11="Link",VLOOKUP($C11,[1]!Parts,18,FALSE),"")</f>
        <v/>
      </c>
      <c r="U11" s="54" t="str">
        <f>IF($X11="Link",VLOOKUP($C11,[1]!Parts,19,FALSE),"")</f>
        <v/>
      </c>
      <c r="V11" s="55">
        <f t="shared" si="2"/>
        <v>0</v>
      </c>
      <c r="W11" s="56">
        <f>IF($X11="Link",VLOOKUP($C11,[1]!Parts,20,FALSE),1)</f>
        <v>1</v>
      </c>
      <c r="X11" s="56" t="str">
        <f>IF(ISNA(VLOOKUP($C11,[1]!Parts,1,FALSE)=C11),"Calc","Link")</f>
        <v>Calc</v>
      </c>
      <c r="Y11" s="62"/>
      <c r="Z11" s="62"/>
      <c r="AA11" s="62"/>
      <c r="AB11" s="62"/>
      <c r="AC11" s="57" t="str">
        <f>IF(I11="","",VLOOKUP(AD11,[1]!LWeights,2,FALSE))</f>
        <v/>
      </c>
      <c r="AD11" s="57" t="str">
        <f t="shared" si="3"/>
        <v/>
      </c>
    </row>
    <row r="12" spans="1:31" s="57" customFormat="1" ht="24.95" customHeight="1" x14ac:dyDescent="0.25">
      <c r="A12" s="41"/>
      <c r="B12" s="42"/>
      <c r="C12" s="42"/>
      <c r="D12" s="50" t="str">
        <f>IF($C12="","",VLOOKUP($C12,[1]!Parts,2,FALSE))</f>
        <v/>
      </c>
      <c r="E12" s="58" t="str">
        <f>IF($C12="","",VLOOKUP($C12,[1]!Parts,3,FALSE))</f>
        <v/>
      </c>
      <c r="F12" s="59" t="str">
        <f t="shared" si="0"/>
        <v/>
      </c>
      <c r="G12" s="60" t="str">
        <f>IF($C12="","",VLOOKUP($C12,[1]!Parts,5,FALSE))</f>
        <v/>
      </c>
      <c r="H12" s="59" t="str">
        <f t="shared" si="1"/>
        <v/>
      </c>
      <c r="I12" s="60" t="str">
        <f>IF($C12="","",VLOOKUP($C12,[1]!Parts,7,FALSE))</f>
        <v/>
      </c>
      <c r="J12" s="47" t="str">
        <f>IF($C12="","",VLOOKUP($C12,[1]!Parts,8,FALSE))</f>
        <v/>
      </c>
      <c r="K12" s="48" t="str">
        <f>IF($C12="","",VLOOKUP($C12,[1]!Parts,9,FALSE))</f>
        <v/>
      </c>
      <c r="L12" s="49" t="str">
        <f>IF($C12="","",VLOOKUP($C12,[1]!Parts,10,FALSE))</f>
        <v/>
      </c>
      <c r="M12" s="50" t="str">
        <f>IF($C12="","",VLOOKUP($C12,[1]!Parts,11,FALSE))</f>
        <v/>
      </c>
      <c r="N12" s="50" t="str">
        <f>IF($C12="","",VLOOKUP($C12,[1]!Parts,12,FALSE))</f>
        <v/>
      </c>
      <c r="O12" s="49" t="str">
        <f>IF($C12="","",VLOOKUP($C12,[1]!Parts,13,FALSE))</f>
        <v/>
      </c>
      <c r="P12" s="51" t="str">
        <f>IF($C12="","",VLOOKUP($C12,[1]!Parts,14,FALSE))</f>
        <v/>
      </c>
      <c r="Q12" s="61" t="str">
        <f>IF($C12="","",VLOOKUP($C12,[1]!Parts,15,FALSE))</f>
        <v/>
      </c>
      <c r="R12" s="52"/>
      <c r="S12" s="53" t="str">
        <f>IF($X12="Link",VLOOKUP($C12,[1]!Parts,17,FALSE),IF(OR(D12="C",D12="HP",D12="M",D12="MC",D12="MT",D12="S",D12="ST",D12="W",D12="WT"),G12,IF(OR(D12="Pipe",D12="HSS",D12="SHT"),"0",IF(OR(D12="PL",D12="Bronze Pl",D12="Elast Brg",D12="Fab Pad"),E12*G12*W12*3.402777777,IF(D12="RB",3.141592654*3.402777777*E12*E12/4,IF(D12="L",AC12,""))))))</f>
        <v/>
      </c>
      <c r="T12" s="54" t="str">
        <f>IF($X12="Link",VLOOKUP($C12,[1]!Parts,18,FALSE),"")</f>
        <v/>
      </c>
      <c r="U12" s="54" t="str">
        <f>IF($X12="Link",VLOOKUP($C12,[1]!Parts,19,FALSE),"")</f>
        <v/>
      </c>
      <c r="V12" s="55">
        <f t="shared" si="2"/>
        <v>0</v>
      </c>
      <c r="W12" s="56">
        <f>IF($X12="Link",VLOOKUP($C12,[1]!Parts,20,FALSE),1)</f>
        <v>1</v>
      </c>
      <c r="X12" s="56" t="str">
        <f>IF(ISNA(VLOOKUP($C12,[1]!Parts,1,FALSE)=C12),"Calc","Link")</f>
        <v>Calc</v>
      </c>
      <c r="Y12" s="62"/>
      <c r="Z12" s="62"/>
      <c r="AA12" s="62"/>
      <c r="AB12" s="62"/>
      <c r="AC12" s="57" t="str">
        <f>IF(I12="","",VLOOKUP(AD12,[1]!LWeights,2,FALSE))</f>
        <v/>
      </c>
      <c r="AD12" s="57" t="str">
        <f t="shared" si="3"/>
        <v/>
      </c>
    </row>
    <row r="13" spans="1:31" s="57" customFormat="1" ht="24.95" customHeight="1" x14ac:dyDescent="0.25">
      <c r="A13" s="41"/>
      <c r="B13" s="42"/>
      <c r="C13" s="42"/>
      <c r="D13" s="50" t="str">
        <f>IF($C13="","",VLOOKUP($C13,[1]!Parts,2,FALSE))</f>
        <v/>
      </c>
      <c r="E13" s="58" t="str">
        <f>IF($C13="","",VLOOKUP($C13,[1]!Parts,3,FALSE))</f>
        <v/>
      </c>
      <c r="F13" s="59" t="str">
        <f t="shared" si="0"/>
        <v/>
      </c>
      <c r="G13" s="60" t="str">
        <f>IF($C13="","",VLOOKUP($C13,[1]!Parts,5,FALSE))</f>
        <v/>
      </c>
      <c r="H13" s="59" t="str">
        <f t="shared" si="1"/>
        <v/>
      </c>
      <c r="I13" s="60" t="str">
        <f>IF($C13="","",VLOOKUP($C13,[1]!Parts,7,FALSE))</f>
        <v/>
      </c>
      <c r="J13" s="47" t="str">
        <f>IF($C13="","",VLOOKUP($C13,[1]!Parts,8,FALSE))</f>
        <v/>
      </c>
      <c r="K13" s="48" t="str">
        <f>IF($C13="","",VLOOKUP($C13,[1]!Parts,9,FALSE))</f>
        <v/>
      </c>
      <c r="L13" s="49" t="str">
        <f>IF($C13="","",VLOOKUP($C13,[1]!Parts,10,FALSE))</f>
        <v/>
      </c>
      <c r="M13" s="50" t="str">
        <f>IF($C13="","",VLOOKUP($C13,[1]!Parts,11,FALSE))</f>
        <v/>
      </c>
      <c r="N13" s="50" t="str">
        <f>IF($C13="","",VLOOKUP($C13,[1]!Parts,12,FALSE))</f>
        <v/>
      </c>
      <c r="O13" s="49" t="str">
        <f>IF($C13="","",VLOOKUP($C13,[1]!Parts,13,FALSE))</f>
        <v/>
      </c>
      <c r="P13" s="51" t="str">
        <f>IF($C13="","",VLOOKUP($C13,[1]!Parts,14,FALSE))</f>
        <v/>
      </c>
      <c r="Q13" s="61" t="str">
        <f>IF($C13="","",VLOOKUP($C13,[1]!Parts,15,FALSE))</f>
        <v/>
      </c>
      <c r="R13" s="52"/>
      <c r="S13" s="53" t="str">
        <f>IF($X13="Link",VLOOKUP($C13,[1]!Parts,17,FALSE),IF(OR(D13="C",D13="HP",D13="M",D13="MC",D13="MT",D13="S",D13="ST",D13="W",D13="WT"),G13,IF(OR(D13="Pipe",D13="HSS",D13="SHT"),"0",IF(OR(D13="PL",D13="Bronze Pl",D13="Elast Brg",D13="Fab Pad"),E13*G13*W13*3.402777777,IF(D13="RB",3.141592654*3.402777777*E13*E13/4,IF(D13="L",AC13,""))))))</f>
        <v/>
      </c>
      <c r="T13" s="54" t="str">
        <f>IF($X13="Link",VLOOKUP($C13,[1]!Parts,18,FALSE),"")</f>
        <v/>
      </c>
      <c r="U13" s="54" t="str">
        <f>IF($X13="Link",VLOOKUP($C13,[1]!Parts,19,FALSE),"")</f>
        <v/>
      </c>
      <c r="V13" s="55">
        <f t="shared" si="2"/>
        <v>0</v>
      </c>
      <c r="W13" s="56">
        <f>IF($X13="Link",VLOOKUP($C13,[1]!Parts,20,FALSE),1)</f>
        <v>1</v>
      </c>
      <c r="X13" s="56" t="str">
        <f>IF(ISNA(VLOOKUP($C13,[1]!Parts,1,FALSE)=C13),"Calc","Link")</f>
        <v>Calc</v>
      </c>
      <c r="Y13" s="62"/>
      <c r="Z13" s="62"/>
      <c r="AA13" s="62"/>
      <c r="AB13" s="62"/>
      <c r="AC13" s="57" t="str">
        <f>IF(I13="","",VLOOKUP(AD13,[1]!LWeights,2,FALSE))</f>
        <v/>
      </c>
      <c r="AD13" s="57" t="str">
        <f t="shared" si="3"/>
        <v/>
      </c>
    </row>
    <row r="14" spans="1:31" s="57" customFormat="1" ht="24.95" customHeight="1" x14ac:dyDescent="0.25">
      <c r="A14" s="41"/>
      <c r="B14" s="42"/>
      <c r="C14" s="42"/>
      <c r="D14" s="50" t="str">
        <f>IF($C14="","",VLOOKUP($C14,[1]!Parts,2,FALSE))</f>
        <v/>
      </c>
      <c r="E14" s="58" t="str">
        <f>IF($C14="","",VLOOKUP($C14,[1]!Parts,3,FALSE))</f>
        <v/>
      </c>
      <c r="F14" s="59" t="str">
        <f t="shared" si="0"/>
        <v/>
      </c>
      <c r="G14" s="60" t="str">
        <f>IF($C14="","",VLOOKUP($C14,[1]!Parts,5,FALSE))</f>
        <v/>
      </c>
      <c r="H14" s="59" t="str">
        <f t="shared" si="1"/>
        <v/>
      </c>
      <c r="I14" s="60" t="str">
        <f>IF($C14="","",VLOOKUP($C14,[1]!Parts,7,FALSE))</f>
        <v/>
      </c>
      <c r="J14" s="47" t="str">
        <f>IF($C14="","",VLOOKUP($C14,[1]!Parts,8,FALSE))</f>
        <v/>
      </c>
      <c r="K14" s="48" t="str">
        <f>IF($C14="","",VLOOKUP($C14,[1]!Parts,9,FALSE))</f>
        <v/>
      </c>
      <c r="L14" s="49" t="str">
        <f>IF($C14="","",VLOOKUP($C14,[1]!Parts,10,FALSE))</f>
        <v/>
      </c>
      <c r="M14" s="50" t="str">
        <f>IF($C14="","",VLOOKUP($C14,[1]!Parts,11,FALSE))</f>
        <v/>
      </c>
      <c r="N14" s="50" t="str">
        <f>IF($C14="","",VLOOKUP($C14,[1]!Parts,12,FALSE))</f>
        <v/>
      </c>
      <c r="O14" s="49" t="str">
        <f>IF($C14="","",VLOOKUP($C14,[1]!Parts,13,FALSE))</f>
        <v/>
      </c>
      <c r="P14" s="51" t="str">
        <f>IF($C14="","",VLOOKUP($C14,[1]!Parts,14,FALSE))</f>
        <v/>
      </c>
      <c r="Q14" s="61" t="str">
        <f>IF($C14="","",VLOOKUP($C14,[1]!Parts,15,FALSE))</f>
        <v/>
      </c>
      <c r="R14" s="52"/>
      <c r="S14" s="53" t="str">
        <f>IF($X14="Link",VLOOKUP($C14,[1]!Parts,17,FALSE),IF(OR(D14="C",D14="HP",D14="M",D14="MC",D14="MT",D14="S",D14="ST",D14="W",D14="WT"),G14,IF(OR(D14="Pipe",D14="HSS",D14="SHT"),"0",IF(OR(D14="PL",D14="Bronze Pl",D14="Elast Brg",D14="Fab Pad"),E14*G14*W14*3.402777777,IF(D14="RB",3.141592654*3.402777777*E14*E14/4,IF(D14="L",AC14,""))))))</f>
        <v/>
      </c>
      <c r="T14" s="54" t="str">
        <f>IF($X14="Link",VLOOKUP($C14,[1]!Parts,18,FALSE),"")</f>
        <v/>
      </c>
      <c r="U14" s="54" t="str">
        <f>IF($X14="Link",VLOOKUP($C14,[1]!Parts,19,FALSE),"")</f>
        <v/>
      </c>
      <c r="V14" s="55">
        <f t="shared" si="2"/>
        <v>0</v>
      </c>
      <c r="W14" s="56">
        <f>IF($X14="Link",VLOOKUP($C14,[1]!Parts,20,FALSE),1)</f>
        <v>1</v>
      </c>
      <c r="X14" s="56" t="str">
        <f>IF(ISNA(VLOOKUP($C14,[1]!Parts,1,FALSE)=C14),"Calc","Link")</f>
        <v>Calc</v>
      </c>
      <c r="Y14" s="62"/>
      <c r="Z14" s="62"/>
      <c r="AA14" s="62"/>
      <c r="AB14" s="62"/>
      <c r="AC14" s="57" t="str">
        <f>IF(I14="","",VLOOKUP(AD14,[1]!LWeights,2,FALSE))</f>
        <v/>
      </c>
      <c r="AD14" s="57" t="str">
        <f t="shared" si="3"/>
        <v/>
      </c>
    </row>
    <row r="15" spans="1:31" s="57" customFormat="1" ht="24.95" customHeight="1" x14ac:dyDescent="0.25">
      <c r="A15" s="41"/>
      <c r="B15" s="42"/>
      <c r="C15" s="42"/>
      <c r="D15" s="50" t="str">
        <f>IF($C15="","",VLOOKUP($C15,[1]!Parts,2,FALSE))</f>
        <v/>
      </c>
      <c r="E15" s="58" t="str">
        <f>IF($C15="","",VLOOKUP($C15,[1]!Parts,3,FALSE))</f>
        <v/>
      </c>
      <c r="F15" s="59" t="str">
        <f t="shared" si="0"/>
        <v/>
      </c>
      <c r="G15" s="60" t="str">
        <f>IF($C15="","",VLOOKUP($C15,[1]!Parts,5,FALSE))</f>
        <v/>
      </c>
      <c r="H15" s="59" t="str">
        <f t="shared" si="1"/>
        <v/>
      </c>
      <c r="I15" s="60" t="str">
        <f>IF($C15="","",VLOOKUP($C15,[1]!Parts,7,FALSE))</f>
        <v/>
      </c>
      <c r="J15" s="47" t="str">
        <f>IF($C15="","",VLOOKUP($C15,[1]!Parts,8,FALSE))</f>
        <v/>
      </c>
      <c r="K15" s="48" t="str">
        <f>IF($C15="","",VLOOKUP($C15,[1]!Parts,9,FALSE))</f>
        <v/>
      </c>
      <c r="L15" s="49" t="str">
        <f>IF($C15="","",VLOOKUP($C15,[1]!Parts,10,FALSE))</f>
        <v/>
      </c>
      <c r="M15" s="50" t="str">
        <f>IF($C15="","",VLOOKUP($C15,[1]!Parts,11,FALSE))</f>
        <v/>
      </c>
      <c r="N15" s="50" t="str">
        <f>IF($C15="","",VLOOKUP($C15,[1]!Parts,12,FALSE))</f>
        <v/>
      </c>
      <c r="O15" s="49" t="str">
        <f>IF($C15="","",VLOOKUP($C15,[1]!Parts,13,FALSE))</f>
        <v/>
      </c>
      <c r="P15" s="51" t="str">
        <f>IF($C15="","",VLOOKUP($C15,[1]!Parts,14,FALSE))</f>
        <v/>
      </c>
      <c r="Q15" s="61" t="str">
        <f>IF($C15="","",VLOOKUP($C15,[1]!Parts,15,FALSE))</f>
        <v/>
      </c>
      <c r="R15" s="52"/>
      <c r="S15" s="53" t="str">
        <f>IF($X15="Link",VLOOKUP($C15,[1]!Parts,17,FALSE),IF(OR(D15="C",D15="HP",D15="M",D15="MC",D15="MT",D15="S",D15="ST",D15="W",D15="WT"),G15,IF(OR(D15="Pipe",D15="HSS",D15="SHT"),"0",IF(OR(D15="PL",D15="Bronze Pl",D15="Elast Brg",D15="Fab Pad"),E15*G15*W15*3.402777777,IF(D15="RB",3.141592654*3.402777777*E15*E15/4,IF(D15="L",AC15,""))))))</f>
        <v/>
      </c>
      <c r="T15" s="54" t="str">
        <f>IF($X15="Link",VLOOKUP($C15,[1]!Parts,18,FALSE),"")</f>
        <v/>
      </c>
      <c r="U15" s="54" t="str">
        <f>IF($X15="Link",VLOOKUP($C15,[1]!Parts,19,FALSE),"")</f>
        <v/>
      </c>
      <c r="V15" s="55">
        <f t="shared" si="2"/>
        <v>0</v>
      </c>
      <c r="W15" s="56">
        <f>IF($X15="Link",VLOOKUP($C15,[1]!Parts,20,FALSE),1)</f>
        <v>1</v>
      </c>
      <c r="X15" s="56" t="str">
        <f>IF(ISNA(VLOOKUP($C15,[1]!Parts,1,FALSE)=C15),"Calc","Link")</f>
        <v>Calc</v>
      </c>
      <c r="Y15" s="62"/>
      <c r="Z15" s="62"/>
      <c r="AA15" s="62"/>
      <c r="AB15" s="62"/>
      <c r="AC15" s="57" t="str">
        <f>IF(I15="","",VLOOKUP(AD15,[1]!LWeights,2,FALSE))</f>
        <v/>
      </c>
      <c r="AD15" s="57" t="str">
        <f t="shared" si="3"/>
        <v/>
      </c>
    </row>
    <row r="16" spans="1:31" s="57" customFormat="1" ht="24.95" customHeight="1" x14ac:dyDescent="0.25">
      <c r="A16" s="41"/>
      <c r="B16" s="42"/>
      <c r="C16" s="42"/>
      <c r="D16" s="50" t="str">
        <f>IF($C16="","",VLOOKUP($C16,[1]!Parts,2,FALSE))</f>
        <v/>
      </c>
      <c r="E16" s="58" t="str">
        <f>IF($C16="","",VLOOKUP($C16,[1]!Parts,3,FALSE))</f>
        <v/>
      </c>
      <c r="F16" s="59" t="str">
        <f t="shared" si="0"/>
        <v/>
      </c>
      <c r="G16" s="60" t="str">
        <f>IF($C16="","",VLOOKUP($C16,[1]!Parts,5,FALSE))</f>
        <v/>
      </c>
      <c r="H16" s="59" t="str">
        <f t="shared" si="1"/>
        <v/>
      </c>
      <c r="I16" s="60" t="str">
        <f>IF($C16="","",VLOOKUP($C16,[1]!Parts,7,FALSE))</f>
        <v/>
      </c>
      <c r="J16" s="47" t="str">
        <f>IF($C16="","",VLOOKUP($C16,[1]!Parts,8,FALSE))</f>
        <v/>
      </c>
      <c r="K16" s="48" t="str">
        <f>IF($C16="","",VLOOKUP($C16,[1]!Parts,9,FALSE))</f>
        <v/>
      </c>
      <c r="L16" s="49" t="str">
        <f>IF($C16="","",VLOOKUP($C16,[1]!Parts,10,FALSE))</f>
        <v/>
      </c>
      <c r="M16" s="50" t="str">
        <f>IF($C16="","",VLOOKUP($C16,[1]!Parts,11,FALSE))</f>
        <v/>
      </c>
      <c r="N16" s="50" t="str">
        <f>IF($C16="","",VLOOKUP($C16,[1]!Parts,12,FALSE))</f>
        <v/>
      </c>
      <c r="O16" s="49" t="str">
        <f>IF($C16="","",VLOOKUP($C16,[1]!Parts,13,FALSE))</f>
        <v/>
      </c>
      <c r="P16" s="51" t="str">
        <f>IF($C16="","",VLOOKUP($C16,[1]!Parts,14,FALSE))</f>
        <v/>
      </c>
      <c r="Q16" s="61" t="str">
        <f>IF($C16="","",VLOOKUP($C16,[1]!Parts,15,FALSE))</f>
        <v/>
      </c>
      <c r="R16" s="52"/>
      <c r="S16" s="53" t="str">
        <f>IF($X16="Link",VLOOKUP($C16,[1]!Parts,17,FALSE),IF(OR(D16="C",D16="HP",D16="M",D16="MC",D16="MT",D16="S",D16="ST",D16="W",D16="WT"),G16,IF(OR(D16="Pipe",D16="HSS",D16="SHT"),"0",IF(OR(D16="PL",D16="Bronze Pl",D16="Elast Brg",D16="Fab Pad"),E16*G16*W16*3.402777777,IF(D16="RB",3.141592654*3.402777777*E16*E16/4,IF(D16="L",AC16,""))))))</f>
        <v/>
      </c>
      <c r="T16" s="54" t="str">
        <f>IF($X16="Link",VLOOKUP($C16,[1]!Parts,18,FALSE),"")</f>
        <v/>
      </c>
      <c r="U16" s="54" t="str">
        <f>IF($X16="Link",VLOOKUP($C16,[1]!Parts,19,FALSE),"")</f>
        <v/>
      </c>
      <c r="V16" s="55">
        <f t="shared" si="2"/>
        <v>0</v>
      </c>
      <c r="W16" s="56">
        <f>IF($X16="Link",VLOOKUP($C16,[1]!Parts,20,FALSE),1)</f>
        <v>1</v>
      </c>
      <c r="X16" s="56" t="str">
        <f>IF(ISNA(VLOOKUP($C16,[1]!Parts,1,FALSE)=C16),"Calc","Link")</f>
        <v>Calc</v>
      </c>
      <c r="Y16" s="62"/>
      <c r="Z16" s="62"/>
      <c r="AA16" s="62"/>
      <c r="AB16" s="62"/>
      <c r="AC16" s="57" t="str">
        <f>IF(I16="","",VLOOKUP(AD16,[1]!LWeights,2,FALSE))</f>
        <v/>
      </c>
      <c r="AD16" s="57" t="str">
        <f t="shared" si="3"/>
        <v/>
      </c>
    </row>
    <row r="17" spans="1:30" s="57" customFormat="1" ht="24.95" customHeight="1" x14ac:dyDescent="0.25">
      <c r="A17" s="41"/>
      <c r="B17" s="42"/>
      <c r="C17" s="42"/>
      <c r="D17" s="50" t="str">
        <f>IF($C17="","",VLOOKUP($C17,[1]!Parts,2,FALSE))</f>
        <v/>
      </c>
      <c r="E17" s="58" t="str">
        <f>IF($C17="","",VLOOKUP($C17,[1]!Parts,3,FALSE))</f>
        <v/>
      </c>
      <c r="F17" s="59" t="str">
        <f t="shared" si="0"/>
        <v/>
      </c>
      <c r="G17" s="60" t="str">
        <f>IF($C17="","",VLOOKUP($C17,[1]!Parts,5,FALSE))</f>
        <v/>
      </c>
      <c r="H17" s="59" t="str">
        <f t="shared" si="1"/>
        <v/>
      </c>
      <c r="I17" s="60" t="str">
        <f>IF($C17="","",VLOOKUP($C17,[1]!Parts,7,FALSE))</f>
        <v/>
      </c>
      <c r="J17" s="47" t="str">
        <f>IF($C17="","",VLOOKUP($C17,[1]!Parts,8,FALSE))</f>
        <v/>
      </c>
      <c r="K17" s="48" t="str">
        <f>IF($C17="","",VLOOKUP($C17,[1]!Parts,9,FALSE))</f>
        <v/>
      </c>
      <c r="L17" s="49" t="str">
        <f>IF($C17="","",VLOOKUP($C17,[1]!Parts,10,FALSE))</f>
        <v/>
      </c>
      <c r="M17" s="50" t="str">
        <f>IF($C17="","",VLOOKUP($C17,[1]!Parts,11,FALSE))</f>
        <v/>
      </c>
      <c r="N17" s="50" t="str">
        <f>IF($C17="","",VLOOKUP($C17,[1]!Parts,12,FALSE))</f>
        <v/>
      </c>
      <c r="O17" s="49" t="str">
        <f>IF($C17="","",VLOOKUP($C17,[1]!Parts,13,FALSE))</f>
        <v/>
      </c>
      <c r="P17" s="51" t="str">
        <f>IF($C17="","",VLOOKUP($C17,[1]!Parts,14,FALSE))</f>
        <v/>
      </c>
      <c r="Q17" s="61" t="str">
        <f>IF($C17="","",VLOOKUP($C17,[1]!Parts,15,FALSE))</f>
        <v/>
      </c>
      <c r="R17" s="52"/>
      <c r="S17" s="53" t="str">
        <f>IF($X17="Link",VLOOKUP($C17,[1]!Parts,17,FALSE),IF(OR(D17="C",D17="HP",D17="M",D17="MC",D17="MT",D17="S",D17="ST",D17="W",D17="WT"),G17,IF(OR(D17="Pipe",D17="HSS",D17="SHT"),"0",IF(OR(D17="PL",D17="Bronze Pl",D17="Elast Brg",D17="Fab Pad"),E17*G17*W17*3.402777777,IF(D17="RB",3.141592654*3.402777777*E17*E17/4,IF(D17="L",AC17,""))))))</f>
        <v/>
      </c>
      <c r="T17" s="54" t="str">
        <f>IF($X17="Link",VLOOKUP($C17,[1]!Parts,18,FALSE),"")</f>
        <v/>
      </c>
      <c r="U17" s="54" t="str">
        <f>IF($X17="Link",VLOOKUP($C17,[1]!Parts,19,FALSE),"")</f>
        <v/>
      </c>
      <c r="V17" s="55">
        <f t="shared" si="2"/>
        <v>0</v>
      </c>
      <c r="W17" s="56">
        <f>IF($X17="Link",VLOOKUP($C17,[1]!Parts,20,FALSE),1)</f>
        <v>1</v>
      </c>
      <c r="X17" s="56" t="str">
        <f>IF(ISNA(VLOOKUP($C17,[1]!Parts,1,FALSE)=C17),"Calc","Link")</f>
        <v>Calc</v>
      </c>
      <c r="Y17" s="62"/>
      <c r="Z17" s="62"/>
      <c r="AA17" s="62"/>
      <c r="AB17" s="62"/>
      <c r="AC17" s="57" t="str">
        <f>IF(I17="","",VLOOKUP(AD17,[1]!LWeights,2,FALSE))</f>
        <v/>
      </c>
      <c r="AD17" s="57" t="str">
        <f t="shared" si="3"/>
        <v/>
      </c>
    </row>
    <row r="18" spans="1:30" s="57" customFormat="1" ht="24.95" customHeight="1" x14ac:dyDescent="0.25">
      <c r="A18" s="41"/>
      <c r="B18" s="42"/>
      <c r="C18" s="42"/>
      <c r="D18" s="50" t="str">
        <f>IF($C18="","",VLOOKUP($C18,[1]!Parts,2,FALSE))</f>
        <v/>
      </c>
      <c r="E18" s="58" t="str">
        <f>IF($C18="","",VLOOKUP($C18,[1]!Parts,3,FALSE))</f>
        <v/>
      </c>
      <c r="F18" s="59" t="str">
        <f t="shared" si="0"/>
        <v/>
      </c>
      <c r="G18" s="60" t="str">
        <f>IF($C18="","",VLOOKUP($C18,[1]!Parts,5,FALSE))</f>
        <v/>
      </c>
      <c r="H18" s="59" t="str">
        <f t="shared" si="1"/>
        <v/>
      </c>
      <c r="I18" s="60" t="str">
        <f>IF($C18="","",VLOOKUP($C18,[1]!Parts,7,FALSE))</f>
        <v/>
      </c>
      <c r="J18" s="47" t="str">
        <f>IF($C18="","",VLOOKUP($C18,[1]!Parts,8,FALSE))</f>
        <v/>
      </c>
      <c r="K18" s="48" t="str">
        <f>IF($C18="","",VLOOKUP($C18,[1]!Parts,9,FALSE))</f>
        <v/>
      </c>
      <c r="L18" s="49" t="str">
        <f>IF($C18="","",VLOOKUP($C18,[1]!Parts,10,FALSE))</f>
        <v/>
      </c>
      <c r="M18" s="50" t="str">
        <f>IF($C18="","",VLOOKUP($C18,[1]!Parts,11,FALSE))</f>
        <v/>
      </c>
      <c r="N18" s="50" t="str">
        <f>IF($C18="","",VLOOKUP($C18,[1]!Parts,12,FALSE))</f>
        <v/>
      </c>
      <c r="O18" s="49" t="str">
        <f>IF($C18="","",VLOOKUP($C18,[1]!Parts,13,FALSE))</f>
        <v/>
      </c>
      <c r="P18" s="51" t="str">
        <f>IF($C18="","",VLOOKUP($C18,[1]!Parts,14,FALSE))</f>
        <v/>
      </c>
      <c r="Q18" s="61" t="str">
        <f>IF($C18="","",VLOOKUP($C18,[1]!Parts,15,FALSE))</f>
        <v/>
      </c>
      <c r="R18" s="52"/>
      <c r="S18" s="53" t="str">
        <f>IF($X18="Link",VLOOKUP($C18,[1]!Parts,17,FALSE),IF(OR(D18="C",D18="HP",D18="M",D18="MC",D18="MT",D18="S",D18="ST",D18="W",D18="WT"),G18,IF(OR(D18="Pipe",D18="HSS",D18="SHT"),"0",IF(OR(D18="PL",D18="Bronze Pl",D18="Elast Brg",D18="Fab Pad"),E18*G18*W18*3.402777777,IF(D18="RB",3.141592654*3.402777777*E18*E18/4,IF(D18="L",AC18,""))))))</f>
        <v/>
      </c>
      <c r="T18" s="54" t="str">
        <f>IF($X18="Link",VLOOKUP($C18,[1]!Parts,18,FALSE),"")</f>
        <v/>
      </c>
      <c r="U18" s="54" t="str">
        <f>IF($X18="Link",VLOOKUP($C18,[1]!Parts,19,FALSE),"")</f>
        <v/>
      </c>
      <c r="V18" s="55">
        <f t="shared" si="2"/>
        <v>0</v>
      </c>
      <c r="W18" s="56">
        <f>IF($X18="Link",VLOOKUP($C18,[1]!Parts,20,FALSE),1)</f>
        <v>1</v>
      </c>
      <c r="X18" s="56" t="str">
        <f>IF(ISNA(VLOOKUP($C18,[1]!Parts,1,FALSE)=C18),"Calc","Link")</f>
        <v>Calc</v>
      </c>
      <c r="Y18" s="62"/>
      <c r="Z18" s="62"/>
      <c r="AA18" s="62"/>
      <c r="AB18" s="62"/>
      <c r="AC18" s="57" t="str">
        <f>IF(I18="","",VLOOKUP(AD18,[1]!LWeights,2,FALSE))</f>
        <v/>
      </c>
      <c r="AD18" s="57" t="str">
        <f t="shared" si="3"/>
        <v/>
      </c>
    </row>
    <row r="19" spans="1:30" s="57" customFormat="1" ht="24.95" customHeight="1" x14ac:dyDescent="0.25">
      <c r="A19" s="41"/>
      <c r="B19" s="42"/>
      <c r="C19" s="42"/>
      <c r="D19" s="50" t="str">
        <f>IF($C19="","",VLOOKUP($C19,[1]!Parts,2,FALSE))</f>
        <v/>
      </c>
      <c r="E19" s="58" t="str">
        <f>IF($C19="","",VLOOKUP($C19,[1]!Parts,3,FALSE))</f>
        <v/>
      </c>
      <c r="F19" s="59" t="str">
        <f t="shared" si="0"/>
        <v/>
      </c>
      <c r="G19" s="60" t="str">
        <f>IF($C19="","",VLOOKUP($C19,[1]!Parts,5,FALSE))</f>
        <v/>
      </c>
      <c r="H19" s="59" t="str">
        <f t="shared" si="1"/>
        <v/>
      </c>
      <c r="I19" s="60" t="str">
        <f>IF($C19="","",VLOOKUP($C19,[1]!Parts,7,FALSE))</f>
        <v/>
      </c>
      <c r="J19" s="47" t="str">
        <f>IF($C19="","",VLOOKUP($C19,[1]!Parts,8,FALSE))</f>
        <v/>
      </c>
      <c r="K19" s="48" t="str">
        <f>IF($C19="","",VLOOKUP($C19,[1]!Parts,9,FALSE))</f>
        <v/>
      </c>
      <c r="L19" s="49" t="str">
        <f>IF($C19="","",VLOOKUP($C19,[1]!Parts,10,FALSE))</f>
        <v/>
      </c>
      <c r="M19" s="50" t="str">
        <f>IF($C19="","",VLOOKUP($C19,[1]!Parts,11,FALSE))</f>
        <v/>
      </c>
      <c r="N19" s="50" t="str">
        <f>IF($C19="","",VLOOKUP($C19,[1]!Parts,12,FALSE))</f>
        <v/>
      </c>
      <c r="O19" s="49" t="str">
        <f>IF($C19="","",VLOOKUP($C19,[1]!Parts,13,FALSE))</f>
        <v/>
      </c>
      <c r="P19" s="51" t="str">
        <f>IF($C19="","",VLOOKUP($C19,[1]!Parts,14,FALSE))</f>
        <v/>
      </c>
      <c r="Q19" s="61" t="str">
        <f>IF($C19="","",VLOOKUP($C19,[1]!Parts,15,FALSE))</f>
        <v/>
      </c>
      <c r="R19" s="52"/>
      <c r="S19" s="53" t="str">
        <f>IF($X19="Link",VLOOKUP($C19,[1]!Parts,17,FALSE),IF(OR(D19="C",D19="HP",D19="M",D19="MC",D19="MT",D19="S",D19="ST",D19="W",D19="WT"),G19,IF(OR(D19="Pipe",D19="HSS",D19="SHT"),"0",IF(OR(D19="PL",D19="Bronze Pl",D19="Elast Brg",D19="Fab Pad"),E19*G19*W19*3.402777777,IF(D19="RB",3.141592654*3.402777777*E19*E19/4,IF(D19="L",AC19,""))))))</f>
        <v/>
      </c>
      <c r="T19" s="54" t="str">
        <f>IF($X19="Link",VLOOKUP($C19,[1]!Parts,18,FALSE),"")</f>
        <v/>
      </c>
      <c r="U19" s="54" t="str">
        <f>IF($X19="Link",VLOOKUP($C19,[1]!Parts,19,FALSE),"")</f>
        <v/>
      </c>
      <c r="V19" s="55">
        <f t="shared" si="2"/>
        <v>0</v>
      </c>
      <c r="W19" s="56">
        <f>IF($X19="Link",VLOOKUP($C19,[1]!Parts,20,FALSE),1)</f>
        <v>1</v>
      </c>
      <c r="X19" s="56" t="str">
        <f>IF(ISNA(VLOOKUP($C19,[1]!Parts,1,FALSE)=C19),"Calc","Link")</f>
        <v>Calc</v>
      </c>
      <c r="Y19" s="62"/>
      <c r="Z19" s="62"/>
      <c r="AA19" s="62"/>
      <c r="AB19" s="62"/>
      <c r="AC19" s="57" t="str">
        <f>IF(I19="","",VLOOKUP(AD19,[1]!LWeights,2,FALSE))</f>
        <v/>
      </c>
      <c r="AD19" s="57" t="str">
        <f t="shared" si="3"/>
        <v/>
      </c>
    </row>
    <row r="20" spans="1:30" s="57" customFormat="1" ht="24.95" customHeight="1" x14ac:dyDescent="0.25">
      <c r="A20" s="41"/>
      <c r="B20" s="42"/>
      <c r="C20" s="42"/>
      <c r="D20" s="50" t="str">
        <f>IF($C20="","",VLOOKUP($C20,[1]!Parts,2,FALSE))</f>
        <v/>
      </c>
      <c r="E20" s="58" t="str">
        <f>IF($C20="","",VLOOKUP($C20,[1]!Parts,3,FALSE))</f>
        <v/>
      </c>
      <c r="F20" s="59" t="str">
        <f t="shared" si="0"/>
        <v/>
      </c>
      <c r="G20" s="60" t="str">
        <f>IF($C20="","",VLOOKUP($C20,[1]!Parts,5,FALSE))</f>
        <v/>
      </c>
      <c r="H20" s="59" t="str">
        <f t="shared" si="1"/>
        <v/>
      </c>
      <c r="I20" s="60" t="str">
        <f>IF($C20="","",VLOOKUP($C20,[1]!Parts,7,FALSE))</f>
        <v/>
      </c>
      <c r="J20" s="47" t="str">
        <f>IF($C20="","",VLOOKUP($C20,[1]!Parts,8,FALSE))</f>
        <v/>
      </c>
      <c r="K20" s="48" t="str">
        <f>IF($C20="","",VLOOKUP($C20,[1]!Parts,9,FALSE))</f>
        <v/>
      </c>
      <c r="L20" s="49" t="str">
        <f>IF($C20="","",VLOOKUP($C20,[1]!Parts,10,FALSE))</f>
        <v/>
      </c>
      <c r="M20" s="50" t="str">
        <f>IF($C20="","",VLOOKUP($C20,[1]!Parts,11,FALSE))</f>
        <v/>
      </c>
      <c r="N20" s="50" t="str">
        <f>IF($C20="","",VLOOKUP($C20,[1]!Parts,12,FALSE))</f>
        <v/>
      </c>
      <c r="O20" s="49" t="str">
        <f>IF($C20="","",VLOOKUP($C20,[1]!Parts,13,FALSE))</f>
        <v/>
      </c>
      <c r="P20" s="51" t="str">
        <f>IF($C20="","",VLOOKUP($C20,[1]!Parts,14,FALSE))</f>
        <v/>
      </c>
      <c r="Q20" s="61" t="str">
        <f>IF($C20="","",VLOOKUP($C20,[1]!Parts,15,FALSE))</f>
        <v/>
      </c>
      <c r="R20" s="52"/>
      <c r="S20" s="53" t="str">
        <f>IF($X20="Link",VLOOKUP($C20,[1]!Parts,17,FALSE),IF(OR(D20="C",D20="HP",D20="M",D20="MC",D20="MT",D20="S",D20="ST",D20="W",D20="WT"),G20,IF(OR(D20="Pipe",D20="HSS",D20="SHT"),"0",IF(OR(D20="PL",D20="Bronze Pl",D20="Elast Brg",D20="Fab Pad"),E20*G20*W20*3.402777777,IF(D20="RB",3.141592654*3.402777777*E20*E20/4,IF(D20="L",AC20,""))))))</f>
        <v/>
      </c>
      <c r="T20" s="54" t="str">
        <f>IF($X20="Link",VLOOKUP($C20,[1]!Parts,18,FALSE),"")</f>
        <v/>
      </c>
      <c r="U20" s="54" t="str">
        <f>IF($X20="Link",VLOOKUP($C20,[1]!Parts,19,FALSE),"")</f>
        <v/>
      </c>
      <c r="V20" s="55">
        <f t="shared" si="2"/>
        <v>0</v>
      </c>
      <c r="W20" s="56">
        <f>IF($X20="Link",VLOOKUP($C20,[1]!Parts,20,FALSE),1)</f>
        <v>1</v>
      </c>
      <c r="X20" s="56" t="str">
        <f>IF(ISNA(VLOOKUP($C20,[1]!Parts,1,FALSE)=C20),"Calc","Link")</f>
        <v>Calc</v>
      </c>
      <c r="Y20" s="62"/>
      <c r="Z20" s="62"/>
      <c r="AA20" s="62"/>
      <c r="AB20" s="62"/>
      <c r="AC20" s="57" t="str">
        <f>IF(I20="","",VLOOKUP(AD20,[1]!LWeights,2,FALSE))</f>
        <v/>
      </c>
      <c r="AD20" s="57" t="str">
        <f t="shared" si="3"/>
        <v/>
      </c>
    </row>
    <row r="21" spans="1:30" s="57" customFormat="1" ht="24.95" customHeight="1" x14ac:dyDescent="0.25">
      <c r="A21" s="41"/>
      <c r="B21" s="42"/>
      <c r="C21" s="42"/>
      <c r="D21" s="50" t="str">
        <f>IF($C21="","",VLOOKUP($C21,[1]!Parts,2,FALSE))</f>
        <v/>
      </c>
      <c r="E21" s="58" t="str">
        <f>IF($C21="","",VLOOKUP($C21,[1]!Parts,3,FALSE))</f>
        <v/>
      </c>
      <c r="F21" s="59" t="str">
        <f t="shared" si="0"/>
        <v/>
      </c>
      <c r="G21" s="60" t="str">
        <f>IF($C21="","",VLOOKUP($C21,[1]!Parts,5,FALSE))</f>
        <v/>
      </c>
      <c r="H21" s="59" t="str">
        <f t="shared" si="1"/>
        <v/>
      </c>
      <c r="I21" s="60" t="str">
        <f>IF($C21="","",VLOOKUP($C21,[1]!Parts,7,FALSE))</f>
        <v/>
      </c>
      <c r="J21" s="47" t="str">
        <f>IF($C21="","",VLOOKUP($C21,[1]!Parts,8,FALSE))</f>
        <v/>
      </c>
      <c r="K21" s="48" t="str">
        <f>IF($C21="","",VLOOKUP($C21,[1]!Parts,9,FALSE))</f>
        <v/>
      </c>
      <c r="L21" s="49" t="str">
        <f>IF($C21="","",VLOOKUP($C21,[1]!Parts,10,FALSE))</f>
        <v/>
      </c>
      <c r="M21" s="50" t="str">
        <f>IF($C21="","",VLOOKUP($C21,[1]!Parts,11,FALSE))</f>
        <v/>
      </c>
      <c r="N21" s="50" t="str">
        <f>IF($C21="","",VLOOKUP($C21,[1]!Parts,12,FALSE))</f>
        <v/>
      </c>
      <c r="O21" s="49" t="str">
        <f>IF($C21="","",VLOOKUP($C21,[1]!Parts,13,FALSE))</f>
        <v/>
      </c>
      <c r="P21" s="51" t="str">
        <f>IF($C21="","",VLOOKUP($C21,[1]!Parts,14,FALSE))</f>
        <v/>
      </c>
      <c r="Q21" s="61" t="str">
        <f>IF($C21="","",VLOOKUP($C21,[1]!Parts,15,FALSE))</f>
        <v/>
      </c>
      <c r="R21" s="52"/>
      <c r="S21" s="53" t="str">
        <f>IF($X21="Link",VLOOKUP($C21,[1]!Parts,17,FALSE),IF(OR(D21="C",D21="HP",D21="M",D21="MC",D21="MT",D21="S",D21="ST",D21="W",D21="WT"),G21,IF(OR(D21="Pipe",D21="HSS",D21="SHT"),"0",IF(OR(D21="PL",D21="Bronze Pl",D21="Elast Brg",D21="Fab Pad"),E21*G21*W21*3.402777777,IF(D21="RB",3.141592654*3.402777777*E21*E21/4,IF(D21="L",AC21,""))))))</f>
        <v/>
      </c>
      <c r="T21" s="54" t="str">
        <f>IF($X21="Link",VLOOKUP($C21,[1]!Parts,18,FALSE),"")</f>
        <v/>
      </c>
      <c r="U21" s="54" t="str">
        <f>IF($X21="Link",VLOOKUP($C21,[1]!Parts,19,FALSE),"")</f>
        <v/>
      </c>
      <c r="V21" s="55">
        <f t="shared" si="2"/>
        <v>0</v>
      </c>
      <c r="W21" s="56">
        <f>IF($X21="Link",VLOOKUP($C21,[1]!Parts,20,FALSE),1)</f>
        <v>1</v>
      </c>
      <c r="X21" s="56" t="str">
        <f>IF(ISNA(VLOOKUP($C21,[1]!Parts,1,FALSE)=C21),"Calc","Link")</f>
        <v>Calc</v>
      </c>
      <c r="Y21" s="62"/>
      <c r="Z21" s="62"/>
      <c r="AA21" s="62"/>
      <c r="AB21" s="62"/>
      <c r="AC21" s="57" t="str">
        <f>IF(I21="","",VLOOKUP(AD21,[1]!LWeights,2,FALSE))</f>
        <v/>
      </c>
      <c r="AD21" s="57" t="str">
        <f t="shared" si="3"/>
        <v/>
      </c>
    </row>
    <row r="22" spans="1:30" s="57" customFormat="1" ht="24.95" customHeight="1" x14ac:dyDescent="0.25">
      <c r="A22" s="41"/>
      <c r="B22" s="42"/>
      <c r="C22" s="42"/>
      <c r="D22" s="50" t="str">
        <f>IF($C22="","",VLOOKUP($C22,[1]!Parts,2,FALSE))</f>
        <v/>
      </c>
      <c r="E22" s="58" t="str">
        <f>IF($C22="","",VLOOKUP($C22,[1]!Parts,3,FALSE))</f>
        <v/>
      </c>
      <c r="F22" s="59" t="str">
        <f t="shared" si="0"/>
        <v/>
      </c>
      <c r="G22" s="60" t="str">
        <f>IF($C22="","",VLOOKUP($C22,[1]!Parts,5,FALSE))</f>
        <v/>
      </c>
      <c r="H22" s="59" t="str">
        <f t="shared" si="1"/>
        <v/>
      </c>
      <c r="I22" s="60" t="str">
        <f>IF($C22="","",VLOOKUP($C22,[1]!Parts,7,FALSE))</f>
        <v/>
      </c>
      <c r="J22" s="47" t="str">
        <f>IF($C22="","",VLOOKUP($C22,[1]!Parts,8,FALSE))</f>
        <v/>
      </c>
      <c r="K22" s="48" t="str">
        <f>IF($C22="","",VLOOKUP($C22,[1]!Parts,9,FALSE))</f>
        <v/>
      </c>
      <c r="L22" s="49" t="str">
        <f>IF($C22="","",VLOOKUP($C22,[1]!Parts,10,FALSE))</f>
        <v/>
      </c>
      <c r="M22" s="50" t="str">
        <f>IF($C22="","",VLOOKUP($C22,[1]!Parts,11,FALSE))</f>
        <v/>
      </c>
      <c r="N22" s="50" t="str">
        <f>IF($C22="","",VLOOKUP($C22,[1]!Parts,12,FALSE))</f>
        <v/>
      </c>
      <c r="O22" s="49" t="str">
        <f>IF($C22="","",VLOOKUP($C22,[1]!Parts,13,FALSE))</f>
        <v/>
      </c>
      <c r="P22" s="51" t="str">
        <f>IF($C22="","",VLOOKUP($C22,[1]!Parts,14,FALSE))</f>
        <v/>
      </c>
      <c r="Q22" s="61" t="str">
        <f>IF($C22="","",VLOOKUP($C22,[1]!Parts,15,FALSE))</f>
        <v/>
      </c>
      <c r="R22" s="52"/>
      <c r="S22" s="53" t="str">
        <f>IF($X22="Link",VLOOKUP($C22,[1]!Parts,17,FALSE),IF(OR(D22="C",D22="HP",D22="M",D22="MC",D22="MT",D22="S",D22="ST",D22="W",D22="WT"),G22,IF(OR(D22="Pipe",D22="HSS",D22="SHT"),"0",IF(OR(D22="PL",D22="Bronze Pl",D22="Elast Brg",D22="Fab Pad"),E22*G22*W22*3.402777777,IF(D22="RB",3.141592654*3.402777777*E22*E22/4,IF(D22="L",AC22,""))))))</f>
        <v/>
      </c>
      <c r="T22" s="54" t="str">
        <f>IF($X22="Link",VLOOKUP($C22,[1]!Parts,18,FALSE),"")</f>
        <v/>
      </c>
      <c r="U22" s="54" t="str">
        <f>IF($X22="Link",VLOOKUP($C22,[1]!Parts,19,FALSE),"")</f>
        <v/>
      </c>
      <c r="V22" s="55">
        <f t="shared" si="2"/>
        <v>0</v>
      </c>
      <c r="W22" s="56">
        <f>IF($X22="Link",VLOOKUP($C22,[1]!Parts,20,FALSE),1)</f>
        <v>1</v>
      </c>
      <c r="X22" s="56" t="str">
        <f>IF(ISNA(VLOOKUP($C22,[1]!Parts,1,FALSE)=C22),"Calc","Link")</f>
        <v>Calc</v>
      </c>
      <c r="Y22" s="62"/>
      <c r="Z22" s="62"/>
      <c r="AA22" s="62"/>
      <c r="AB22" s="62"/>
      <c r="AC22" s="57" t="str">
        <f>IF(I22="","",VLOOKUP(AD22,[1]!LWeights,2,FALSE))</f>
        <v/>
      </c>
      <c r="AD22" s="57" t="str">
        <f t="shared" si="3"/>
        <v/>
      </c>
    </row>
    <row r="23" spans="1:30" s="57" customFormat="1" ht="24.95" customHeight="1" x14ac:dyDescent="0.25">
      <c r="A23" s="41"/>
      <c r="B23" s="42"/>
      <c r="C23" s="42"/>
      <c r="D23" s="50" t="str">
        <f>IF($C23="","",VLOOKUP($C23,[1]!Parts,2,FALSE))</f>
        <v/>
      </c>
      <c r="E23" s="58" t="str">
        <f>IF($C23="","",VLOOKUP($C23,[1]!Parts,3,FALSE))</f>
        <v/>
      </c>
      <c r="F23" s="59" t="str">
        <f t="shared" si="0"/>
        <v/>
      </c>
      <c r="G23" s="60" t="str">
        <f>IF($C23="","",VLOOKUP($C23,[1]!Parts,5,FALSE))</f>
        <v/>
      </c>
      <c r="H23" s="59" t="str">
        <f t="shared" si="1"/>
        <v/>
      </c>
      <c r="I23" s="60" t="str">
        <f>IF($C23="","",VLOOKUP($C23,[1]!Parts,7,FALSE))</f>
        <v/>
      </c>
      <c r="J23" s="47" t="str">
        <f>IF($C23="","",VLOOKUP($C23,[1]!Parts,8,FALSE))</f>
        <v/>
      </c>
      <c r="K23" s="48" t="str">
        <f>IF($C23="","",VLOOKUP($C23,[1]!Parts,9,FALSE))</f>
        <v/>
      </c>
      <c r="L23" s="49" t="str">
        <f>IF($C23="","",VLOOKUP($C23,[1]!Parts,10,FALSE))</f>
        <v/>
      </c>
      <c r="M23" s="50" t="str">
        <f>IF($C23="","",VLOOKUP($C23,[1]!Parts,11,FALSE))</f>
        <v/>
      </c>
      <c r="N23" s="50" t="str">
        <f>IF($C23="","",VLOOKUP($C23,[1]!Parts,12,FALSE))</f>
        <v/>
      </c>
      <c r="O23" s="49" t="str">
        <f>IF($C23="","",VLOOKUP($C23,[1]!Parts,13,FALSE))</f>
        <v/>
      </c>
      <c r="P23" s="51" t="str">
        <f>IF($C23="","",VLOOKUP($C23,[1]!Parts,14,FALSE))</f>
        <v/>
      </c>
      <c r="Q23" s="61" t="str">
        <f>IF($C23="","",VLOOKUP($C23,[1]!Parts,15,FALSE))</f>
        <v/>
      </c>
      <c r="R23" s="52"/>
      <c r="S23" s="53" t="str">
        <f>IF($X23="Link",VLOOKUP($C23,[1]!Parts,17,FALSE),IF(OR(D23="C",D23="HP",D23="M",D23="MC",D23="MT",D23="S",D23="ST",D23="W",D23="WT"),G23,IF(OR(D23="Pipe",D23="HSS",D23="SHT"),"0",IF(OR(D23="PL",D23="Bronze Pl",D23="Elast Brg",D23="Fab Pad"),E23*G23*W23*3.402777777,IF(D23="RB",3.141592654*3.402777777*E23*E23/4,IF(D23="L",AC23,""))))))</f>
        <v/>
      </c>
      <c r="T23" s="54" t="str">
        <f>IF($X23="Link",VLOOKUP($C23,[1]!Parts,18,FALSE),"")</f>
        <v/>
      </c>
      <c r="U23" s="54" t="str">
        <f>IF($X23="Link",VLOOKUP($C23,[1]!Parts,19,FALSE),"")</f>
        <v/>
      </c>
      <c r="V23" s="55">
        <f t="shared" si="2"/>
        <v>0</v>
      </c>
      <c r="W23" s="56">
        <f>IF($X23="Link",VLOOKUP($C23,[1]!Parts,20,FALSE),1)</f>
        <v>1</v>
      </c>
      <c r="X23" s="56" t="str">
        <f>IF(ISNA(VLOOKUP($C23,[1]!Parts,1,FALSE)=C23),"Calc","Link")</f>
        <v>Calc</v>
      </c>
      <c r="Y23" s="62"/>
      <c r="Z23" s="62"/>
      <c r="AA23" s="62"/>
      <c r="AB23" s="62"/>
      <c r="AC23" s="57" t="str">
        <f>IF(I23="","",VLOOKUP(AD23,[1]!LWeights,2,FALSE))</f>
        <v/>
      </c>
      <c r="AD23" s="57" t="str">
        <f t="shared" si="3"/>
        <v/>
      </c>
    </row>
    <row r="24" spans="1:30" s="57" customFormat="1" ht="24.95" customHeight="1" x14ac:dyDescent="0.25">
      <c r="A24" s="41"/>
      <c r="B24" s="42"/>
      <c r="C24" s="42"/>
      <c r="D24" s="50" t="str">
        <f>IF($C24="","",VLOOKUP($C24,[1]!Parts,2,FALSE))</f>
        <v/>
      </c>
      <c r="E24" s="58" t="str">
        <f>IF($C24="","",VLOOKUP($C24,[1]!Parts,3,FALSE))</f>
        <v/>
      </c>
      <c r="F24" s="59" t="str">
        <f t="shared" si="0"/>
        <v/>
      </c>
      <c r="G24" s="60" t="str">
        <f>IF($C24="","",VLOOKUP($C24,[1]!Parts,5,FALSE))</f>
        <v/>
      </c>
      <c r="H24" s="59" t="str">
        <f t="shared" si="1"/>
        <v/>
      </c>
      <c r="I24" s="60" t="str">
        <f>IF($C24="","",VLOOKUP($C24,[1]!Parts,7,FALSE))</f>
        <v/>
      </c>
      <c r="J24" s="47" t="str">
        <f>IF($C24="","",VLOOKUP($C24,[1]!Parts,8,FALSE))</f>
        <v/>
      </c>
      <c r="K24" s="48" t="str">
        <f>IF($C24="","",VLOOKUP($C24,[1]!Parts,9,FALSE))</f>
        <v/>
      </c>
      <c r="L24" s="49" t="str">
        <f>IF($C24="","",VLOOKUP($C24,[1]!Parts,10,FALSE))</f>
        <v/>
      </c>
      <c r="M24" s="50" t="str">
        <f>IF($C24="","",VLOOKUP($C24,[1]!Parts,11,FALSE))</f>
        <v/>
      </c>
      <c r="N24" s="50" t="str">
        <f>IF($C24="","",VLOOKUP($C24,[1]!Parts,12,FALSE))</f>
        <v/>
      </c>
      <c r="O24" s="49" t="str">
        <f>IF($C24="","",VLOOKUP($C24,[1]!Parts,13,FALSE))</f>
        <v/>
      </c>
      <c r="P24" s="51" t="str">
        <f>IF($C24="","",VLOOKUP($C24,[1]!Parts,14,FALSE))</f>
        <v/>
      </c>
      <c r="Q24" s="61" t="str">
        <f>IF($C24="","",VLOOKUP($C24,[1]!Parts,15,FALSE))</f>
        <v/>
      </c>
      <c r="R24" s="52"/>
      <c r="S24" s="53" t="str">
        <f>IF($X24="Link",VLOOKUP($C24,[1]!Parts,17,FALSE),IF(OR(D24="C",D24="HP",D24="M",D24="MC",D24="MT",D24="S",D24="ST",D24="W",D24="WT"),G24,IF(OR(D24="Pipe",D24="HSS",D24="SHT"),"0",IF(OR(D24="PL",D24="Bronze Pl",D24="Elast Brg",D24="Fab Pad"),E24*G24*W24*3.402777777,IF(D24="RB",3.141592654*3.402777777*E24*E24/4,IF(D24="L",AC24,""))))))</f>
        <v/>
      </c>
      <c r="T24" s="54" t="str">
        <f>IF($X24="Link",VLOOKUP($C24,[1]!Parts,18,FALSE),"")</f>
        <v/>
      </c>
      <c r="U24" s="54" t="str">
        <f>IF($X24="Link",VLOOKUP($C24,[1]!Parts,19,FALSE),"")</f>
        <v/>
      </c>
      <c r="V24" s="55">
        <f t="shared" si="2"/>
        <v>0</v>
      </c>
      <c r="W24" s="56">
        <f>IF($X24="Link",VLOOKUP($C24,[1]!Parts,20,FALSE),1)</f>
        <v>1</v>
      </c>
      <c r="X24" s="56" t="str">
        <f>IF(ISNA(VLOOKUP($C24,[1]!Parts,1,FALSE)=C24),"Calc","Link")</f>
        <v>Calc</v>
      </c>
      <c r="Y24" s="62"/>
      <c r="Z24" s="62"/>
      <c r="AA24" s="62"/>
      <c r="AB24" s="62"/>
      <c r="AC24" s="57" t="str">
        <f>IF(I24="","",VLOOKUP(AD24,[1]!LWeights,2,FALSE))</f>
        <v/>
      </c>
      <c r="AD24" s="57" t="str">
        <f t="shared" si="3"/>
        <v/>
      </c>
    </row>
    <row r="25" spans="1:30" s="57" customFormat="1" ht="24.95" customHeight="1" x14ac:dyDescent="0.25">
      <c r="A25" s="41"/>
      <c r="B25" s="42"/>
      <c r="C25" s="42"/>
      <c r="D25" s="50" t="str">
        <f>IF($C25="","",VLOOKUP($C25,[1]!Parts,2,FALSE))</f>
        <v/>
      </c>
      <c r="E25" s="58" t="str">
        <f>IF($C25="","",VLOOKUP($C25,[1]!Parts,3,FALSE))</f>
        <v/>
      </c>
      <c r="F25" s="59" t="str">
        <f t="shared" si="0"/>
        <v/>
      </c>
      <c r="G25" s="60" t="str">
        <f>IF($C25="","",VLOOKUP($C25,[1]!Parts,5,FALSE))</f>
        <v/>
      </c>
      <c r="H25" s="59" t="str">
        <f t="shared" si="1"/>
        <v/>
      </c>
      <c r="I25" s="60" t="str">
        <f>IF($C25="","",VLOOKUP($C25,[1]!Parts,7,FALSE))</f>
        <v/>
      </c>
      <c r="J25" s="47" t="str">
        <f>IF($C25="","",VLOOKUP($C25,[1]!Parts,8,FALSE))</f>
        <v/>
      </c>
      <c r="K25" s="48" t="str">
        <f>IF($C25="","",VLOOKUP($C25,[1]!Parts,9,FALSE))</f>
        <v/>
      </c>
      <c r="L25" s="49" t="str">
        <f>IF($C25="","",VLOOKUP($C25,[1]!Parts,10,FALSE))</f>
        <v/>
      </c>
      <c r="M25" s="50" t="str">
        <f>IF($C25="","",VLOOKUP($C25,[1]!Parts,11,FALSE))</f>
        <v/>
      </c>
      <c r="N25" s="50" t="str">
        <f>IF($C25="","",VLOOKUP($C25,[1]!Parts,12,FALSE))</f>
        <v/>
      </c>
      <c r="O25" s="49" t="str">
        <f>IF($C25="","",VLOOKUP($C25,[1]!Parts,13,FALSE))</f>
        <v/>
      </c>
      <c r="P25" s="51" t="str">
        <f>IF($C25="","",VLOOKUP($C25,[1]!Parts,14,FALSE))</f>
        <v/>
      </c>
      <c r="Q25" s="61" t="str">
        <f>IF($C25="","",VLOOKUP($C25,[1]!Parts,15,FALSE))</f>
        <v/>
      </c>
      <c r="R25" s="52"/>
      <c r="S25" s="53" t="str">
        <f>IF($X25="Link",VLOOKUP($C25,[1]!Parts,17,FALSE),IF(OR(D25="C",D25="HP",D25="M",D25="MC",D25="MT",D25="S",D25="ST",D25="W",D25="WT"),G25,IF(OR(D25="Pipe",D25="HSS",D25="SHT"),"0",IF(OR(D25="PL",D25="Bronze Pl",D25="Elast Brg",D25="Fab Pad"),E25*G25*W25*3.402777777,IF(D25="RB",3.141592654*3.402777777*E25*E25/4,IF(D25="L",AC25,""))))))</f>
        <v/>
      </c>
      <c r="T25" s="54" t="str">
        <f>IF($X25="Link",VLOOKUP($C25,[1]!Parts,18,FALSE),"")</f>
        <v/>
      </c>
      <c r="U25" s="54" t="str">
        <f>IF($X25="Link",VLOOKUP($C25,[1]!Parts,19,FALSE),"")</f>
        <v/>
      </c>
      <c r="V25" s="55">
        <f t="shared" si="2"/>
        <v>0</v>
      </c>
      <c r="W25" s="56">
        <f>IF($X25="Link",VLOOKUP($C25,[1]!Parts,20,FALSE),1)</f>
        <v>1</v>
      </c>
      <c r="X25" s="56" t="str">
        <f>IF(ISNA(VLOOKUP($C25,[1]!Parts,1,FALSE)=C25),"Calc","Link")</f>
        <v>Calc</v>
      </c>
      <c r="Y25" s="62"/>
      <c r="Z25" s="62"/>
      <c r="AA25" s="62"/>
      <c r="AB25" s="62"/>
      <c r="AC25" s="57" t="str">
        <f>IF(I25="","",VLOOKUP(AD25,[1]!LWeights,2,FALSE))</f>
        <v/>
      </c>
      <c r="AD25" s="57" t="str">
        <f t="shared" si="3"/>
        <v/>
      </c>
    </row>
    <row r="26" spans="1:30" s="57" customFormat="1" ht="24.95" customHeight="1" x14ac:dyDescent="0.25">
      <c r="A26" s="41"/>
      <c r="B26" s="42"/>
      <c r="C26" s="42"/>
      <c r="D26" s="50" t="str">
        <f>IF($C26="","",VLOOKUP($C26,[1]!Parts,2,FALSE))</f>
        <v/>
      </c>
      <c r="E26" s="58" t="str">
        <f>IF($C26="","",VLOOKUP($C26,[1]!Parts,3,FALSE))</f>
        <v/>
      </c>
      <c r="F26" s="59" t="str">
        <f t="shared" si="0"/>
        <v/>
      </c>
      <c r="G26" s="60" t="str">
        <f>IF($C26="","",VLOOKUP($C26,[1]!Parts,5,FALSE))</f>
        <v/>
      </c>
      <c r="H26" s="59" t="str">
        <f t="shared" si="1"/>
        <v/>
      </c>
      <c r="I26" s="60" t="str">
        <f>IF($C26="","",VLOOKUP($C26,[1]!Parts,7,FALSE))</f>
        <v/>
      </c>
      <c r="J26" s="47" t="str">
        <f>IF($C26="","",VLOOKUP($C26,[1]!Parts,8,FALSE))</f>
        <v/>
      </c>
      <c r="K26" s="48" t="str">
        <f>IF($C26="","",VLOOKUP($C26,[1]!Parts,9,FALSE))</f>
        <v/>
      </c>
      <c r="L26" s="49" t="str">
        <f>IF($C26="","",VLOOKUP($C26,[1]!Parts,10,FALSE))</f>
        <v/>
      </c>
      <c r="M26" s="50" t="str">
        <f>IF($C26="","",VLOOKUP($C26,[1]!Parts,11,FALSE))</f>
        <v/>
      </c>
      <c r="N26" s="50" t="str">
        <f>IF($C26="","",VLOOKUP($C26,[1]!Parts,12,FALSE))</f>
        <v/>
      </c>
      <c r="O26" s="49" t="str">
        <f>IF($C26="","",VLOOKUP($C26,[1]!Parts,13,FALSE))</f>
        <v/>
      </c>
      <c r="P26" s="51" t="str">
        <f>IF($C26="","",VLOOKUP($C26,[1]!Parts,14,FALSE))</f>
        <v/>
      </c>
      <c r="Q26" s="61" t="str">
        <f>IF($C26="","",VLOOKUP($C26,[1]!Parts,15,FALSE))</f>
        <v/>
      </c>
      <c r="R26" s="52"/>
      <c r="S26" s="53" t="str">
        <f>IF($X26="Link",VLOOKUP($C26,[1]!Parts,17,FALSE),IF(OR(D26="C",D26="HP",D26="M",D26="MC",D26="MT",D26="S",D26="ST",D26="W",D26="WT"),G26,IF(OR(D26="Pipe",D26="HSS",D26="SHT"),"0",IF(OR(D26="PL",D26="Bronze Pl",D26="Elast Brg",D26="Fab Pad"),E26*G26*W26*3.402777777,IF(D26="RB",3.141592654*3.402777777*E26*E26/4,IF(D26="L",AC26,""))))))</f>
        <v/>
      </c>
      <c r="T26" s="54" t="str">
        <f>IF($X26="Link",VLOOKUP($C26,[1]!Parts,18,FALSE),"")</f>
        <v/>
      </c>
      <c r="U26" s="54" t="str">
        <f>IF($X26="Link",VLOOKUP($C26,[1]!Parts,19,FALSE),"")</f>
        <v/>
      </c>
      <c r="V26" s="55">
        <f t="shared" si="2"/>
        <v>0</v>
      </c>
      <c r="W26" s="56">
        <f>IF($X26="Link",VLOOKUP($C26,[1]!Parts,20,FALSE),1)</f>
        <v>1</v>
      </c>
      <c r="X26" s="56" t="str">
        <f>IF(ISNA(VLOOKUP($C26,[1]!Parts,1,FALSE)=C26),"Calc","Link")</f>
        <v>Calc</v>
      </c>
      <c r="Y26" s="62"/>
      <c r="Z26" s="62"/>
      <c r="AA26" s="62"/>
      <c r="AB26" s="62"/>
      <c r="AC26" s="57" t="str">
        <f>IF(I26="","",VLOOKUP(AD26,[1]!LWeights,2,FALSE))</f>
        <v/>
      </c>
      <c r="AD26" s="57" t="str">
        <f t="shared" si="3"/>
        <v/>
      </c>
    </row>
    <row r="27" spans="1:30" s="57" customFormat="1" ht="24.95" customHeight="1" x14ac:dyDescent="0.25">
      <c r="A27" s="41"/>
      <c r="B27" s="42"/>
      <c r="C27" s="42"/>
      <c r="D27" s="50" t="str">
        <f>IF($C27="","",VLOOKUP($C27,[1]!Parts,2,FALSE))</f>
        <v/>
      </c>
      <c r="E27" s="58" t="str">
        <f>IF($C27="","",VLOOKUP($C27,[1]!Parts,3,FALSE))</f>
        <v/>
      </c>
      <c r="F27" s="59" t="str">
        <f t="shared" si="0"/>
        <v/>
      </c>
      <c r="G27" s="60" t="str">
        <f>IF($C27="","",VLOOKUP($C27,[1]!Parts,5,FALSE))</f>
        <v/>
      </c>
      <c r="H27" s="59" t="str">
        <f t="shared" si="1"/>
        <v/>
      </c>
      <c r="I27" s="60" t="str">
        <f>IF($C27="","",VLOOKUP($C27,[1]!Parts,7,FALSE))</f>
        <v/>
      </c>
      <c r="J27" s="47" t="str">
        <f>IF($C27="","",VLOOKUP($C27,[1]!Parts,8,FALSE))</f>
        <v/>
      </c>
      <c r="K27" s="48" t="str">
        <f>IF($C27="","",VLOOKUP($C27,[1]!Parts,9,FALSE))</f>
        <v/>
      </c>
      <c r="L27" s="49" t="str">
        <f>IF($C27="","",VLOOKUP($C27,[1]!Parts,10,FALSE))</f>
        <v/>
      </c>
      <c r="M27" s="50" t="str">
        <f>IF($C27="","",VLOOKUP($C27,[1]!Parts,11,FALSE))</f>
        <v/>
      </c>
      <c r="N27" s="50" t="str">
        <f>IF($C27="","",VLOOKUP($C27,[1]!Parts,12,FALSE))</f>
        <v/>
      </c>
      <c r="O27" s="49" t="str">
        <f>IF($C27="","",VLOOKUP($C27,[1]!Parts,13,FALSE))</f>
        <v/>
      </c>
      <c r="P27" s="51" t="str">
        <f>IF($C27="","",VLOOKUP($C27,[1]!Parts,14,FALSE))</f>
        <v/>
      </c>
      <c r="Q27" s="61" t="str">
        <f>IF($C27="","",VLOOKUP($C27,[1]!Parts,15,FALSE))</f>
        <v/>
      </c>
      <c r="R27" s="52"/>
      <c r="S27" s="53" t="str">
        <f>IF($X27="Link",VLOOKUP($C27,[1]!Parts,17,FALSE),IF(OR(D27="C",D27="HP",D27="M",D27="MC",D27="MT",D27="S",D27="ST",D27="W",D27="WT"),G27,IF(OR(D27="Pipe",D27="HSS",D27="SHT"),"0",IF(OR(D27="PL",D27="Bronze Pl",D27="Elast Brg",D27="Fab Pad"),E27*G27*W27*3.402777777,IF(D27="RB",3.141592654*3.402777777*E27*E27/4,IF(D27="L",AC27,""))))))</f>
        <v/>
      </c>
      <c r="T27" s="54" t="str">
        <f>IF($X27="Link",VLOOKUP($C27,[1]!Parts,18,FALSE),"")</f>
        <v/>
      </c>
      <c r="U27" s="54" t="str">
        <f>IF($X27="Link",VLOOKUP($C27,[1]!Parts,19,FALSE),"")</f>
        <v/>
      </c>
      <c r="V27" s="55">
        <f t="shared" si="2"/>
        <v>0</v>
      </c>
      <c r="W27" s="56">
        <f>IF($X27="Link",VLOOKUP($C27,[1]!Parts,20,FALSE),1)</f>
        <v>1</v>
      </c>
      <c r="X27" s="56" t="str">
        <f>IF(ISNA(VLOOKUP($C27,[1]!Parts,1,FALSE)=C27),"Calc","Link")</f>
        <v>Calc</v>
      </c>
      <c r="Y27" s="62"/>
      <c r="Z27" s="62"/>
      <c r="AA27" s="62"/>
      <c r="AB27" s="62"/>
      <c r="AC27" s="57" t="str">
        <f>IF(I27="","",VLOOKUP(AD27,[1]!LWeights,2,FALSE))</f>
        <v/>
      </c>
      <c r="AD27" s="57" t="str">
        <f t="shared" si="3"/>
        <v/>
      </c>
    </row>
    <row r="28" spans="1:30" s="57" customFormat="1" ht="24.95" customHeight="1" x14ac:dyDescent="0.25">
      <c r="A28" s="41"/>
      <c r="B28" s="42"/>
      <c r="C28" s="42"/>
      <c r="D28" s="50" t="str">
        <f>IF($C28="","",VLOOKUP($C28,[1]!Parts,2,FALSE))</f>
        <v/>
      </c>
      <c r="E28" s="58" t="str">
        <f>IF($C28="","",VLOOKUP($C28,[1]!Parts,3,FALSE))</f>
        <v/>
      </c>
      <c r="F28" s="59" t="str">
        <f t="shared" si="0"/>
        <v/>
      </c>
      <c r="G28" s="60" t="str">
        <f>IF($C28="","",VLOOKUP($C28,[1]!Parts,5,FALSE))</f>
        <v/>
      </c>
      <c r="H28" s="59" t="str">
        <f t="shared" si="1"/>
        <v/>
      </c>
      <c r="I28" s="60" t="str">
        <f>IF($C28="","",VLOOKUP($C28,[1]!Parts,7,FALSE))</f>
        <v/>
      </c>
      <c r="J28" s="47" t="str">
        <f>IF($C28="","",VLOOKUP($C28,[1]!Parts,8,FALSE))</f>
        <v/>
      </c>
      <c r="K28" s="48" t="str">
        <f>IF($C28="","",VLOOKUP($C28,[1]!Parts,9,FALSE))</f>
        <v/>
      </c>
      <c r="L28" s="49" t="str">
        <f>IF($C28="","",VLOOKUP($C28,[1]!Parts,10,FALSE))</f>
        <v/>
      </c>
      <c r="M28" s="50" t="str">
        <f>IF($C28="","",VLOOKUP($C28,[1]!Parts,11,FALSE))</f>
        <v/>
      </c>
      <c r="N28" s="50" t="str">
        <f>IF($C28="","",VLOOKUP($C28,[1]!Parts,12,FALSE))</f>
        <v/>
      </c>
      <c r="O28" s="49" t="str">
        <f>IF($C28="","",VLOOKUP($C28,[1]!Parts,13,FALSE))</f>
        <v/>
      </c>
      <c r="P28" s="51" t="str">
        <f>IF($C28="","",VLOOKUP($C28,[1]!Parts,14,FALSE))</f>
        <v/>
      </c>
      <c r="Q28" s="61" t="str">
        <f>IF($C28="","",VLOOKUP($C28,[1]!Parts,15,FALSE))</f>
        <v/>
      </c>
      <c r="R28" s="52"/>
      <c r="S28" s="53" t="str">
        <f>IF($X28="Link",VLOOKUP($C28,[1]!Parts,17,FALSE),IF(OR(D28="C",D28="HP",D28="M",D28="MC",D28="MT",D28="S",D28="ST",D28="W",D28="WT"),G28,IF(OR(D28="Pipe",D28="HSS",D28="SHT"),"0",IF(OR(D28="PL",D28="Bronze Pl",D28="Elast Brg",D28="Fab Pad"),E28*G28*W28*3.402777777,IF(D28="RB",3.141592654*3.402777777*E28*E28/4,IF(D28="L",AC28,""))))))</f>
        <v/>
      </c>
      <c r="T28" s="54" t="str">
        <f>IF($X28="Link",VLOOKUP($C28,[1]!Parts,18,FALSE),"")</f>
        <v/>
      </c>
      <c r="U28" s="54" t="str">
        <f>IF($X28="Link",VLOOKUP($C28,[1]!Parts,19,FALSE),"")</f>
        <v/>
      </c>
      <c r="V28" s="55">
        <f t="shared" si="2"/>
        <v>0</v>
      </c>
      <c r="W28" s="56">
        <f>IF($X28="Link",VLOOKUP($C28,[1]!Parts,20,FALSE),1)</f>
        <v>1</v>
      </c>
      <c r="X28" s="56" t="str">
        <f>IF(ISNA(VLOOKUP($C28,[1]!Parts,1,FALSE)=C28),"Calc","Link")</f>
        <v>Calc</v>
      </c>
      <c r="Y28" s="62"/>
      <c r="Z28" s="62"/>
      <c r="AA28" s="62"/>
      <c r="AB28" s="62"/>
      <c r="AC28" s="57" t="str">
        <f>IF(I28="","",VLOOKUP(AD28,[1]!LWeights,2,FALSE))</f>
        <v/>
      </c>
      <c r="AD28" s="57" t="str">
        <f t="shared" si="3"/>
        <v/>
      </c>
    </row>
    <row r="29" spans="1:30" s="57" customFormat="1" ht="24.95" customHeight="1" x14ac:dyDescent="0.25">
      <c r="A29" s="41"/>
      <c r="B29" s="42"/>
      <c r="C29" s="42"/>
      <c r="D29" s="50" t="str">
        <f>IF($C29="","",VLOOKUP($C29,[1]!Parts,2,FALSE))</f>
        <v/>
      </c>
      <c r="E29" s="58" t="str">
        <f>IF($C29="","",VLOOKUP($C29,[1]!Parts,3,FALSE))</f>
        <v/>
      </c>
      <c r="F29" s="59" t="str">
        <f t="shared" si="0"/>
        <v/>
      </c>
      <c r="G29" s="60" t="str">
        <f>IF($C29="","",VLOOKUP($C29,[1]!Parts,5,FALSE))</f>
        <v/>
      </c>
      <c r="H29" s="59" t="str">
        <f t="shared" si="1"/>
        <v/>
      </c>
      <c r="I29" s="60" t="str">
        <f>IF($C29="","",VLOOKUP($C29,[1]!Parts,7,FALSE))</f>
        <v/>
      </c>
      <c r="J29" s="47" t="str">
        <f>IF($C29="","",VLOOKUP($C29,[1]!Parts,8,FALSE))</f>
        <v/>
      </c>
      <c r="K29" s="48" t="str">
        <f>IF($C29="","",VLOOKUP($C29,[1]!Parts,9,FALSE))</f>
        <v/>
      </c>
      <c r="L29" s="49" t="str">
        <f>IF($C29="","",VLOOKUP($C29,[1]!Parts,10,FALSE))</f>
        <v/>
      </c>
      <c r="M29" s="50" t="str">
        <f>IF($C29="","",VLOOKUP($C29,[1]!Parts,11,FALSE))</f>
        <v/>
      </c>
      <c r="N29" s="50" t="str">
        <f>IF($C29="","",VLOOKUP($C29,[1]!Parts,12,FALSE))</f>
        <v/>
      </c>
      <c r="O29" s="49" t="str">
        <f>IF($C29="","",VLOOKUP($C29,[1]!Parts,13,FALSE))</f>
        <v/>
      </c>
      <c r="P29" s="51" t="str">
        <f>IF($C29="","",VLOOKUP($C29,[1]!Parts,14,FALSE))</f>
        <v/>
      </c>
      <c r="Q29" s="61" t="str">
        <f>IF($C29="","",VLOOKUP($C29,[1]!Parts,15,FALSE))</f>
        <v/>
      </c>
      <c r="R29" s="52"/>
      <c r="S29" s="53" t="str">
        <f>IF($X29="Link",VLOOKUP($C29,[1]!Parts,17,FALSE),IF(OR(D29="C",D29="HP",D29="M",D29="MC",D29="MT",D29="S",D29="ST",D29="W",D29="WT"),G29,IF(OR(D29="Pipe",D29="HSS",D29="SHT"),"0",IF(OR(D29="PL",D29="Bronze Pl",D29="Elast Brg",D29="Fab Pad"),E29*G29*W29*3.402777777,IF(D29="RB",3.141592654*3.402777777*E29*E29/4,IF(D29="L",AC29,""))))))</f>
        <v/>
      </c>
      <c r="T29" s="54" t="str">
        <f>IF($X29="Link",VLOOKUP($C29,[1]!Parts,18,FALSE),"")</f>
        <v/>
      </c>
      <c r="U29" s="54" t="str">
        <f>IF($X29="Link",VLOOKUP($C29,[1]!Parts,19,FALSE),"")</f>
        <v/>
      </c>
      <c r="V29" s="55">
        <f t="shared" si="2"/>
        <v>0</v>
      </c>
      <c r="W29" s="56">
        <f>IF($X29="Link",VLOOKUP($C29,[1]!Parts,20,FALSE),1)</f>
        <v>1</v>
      </c>
      <c r="X29" s="56" t="str">
        <f>IF(ISNA(VLOOKUP($C29,[1]!Parts,1,FALSE)=C29),"Calc","Link")</f>
        <v>Calc</v>
      </c>
      <c r="Y29" s="62"/>
      <c r="Z29" s="62"/>
      <c r="AA29" s="62"/>
      <c r="AB29" s="62"/>
      <c r="AC29" s="57" t="str">
        <f>IF(I29="","",VLOOKUP(AD29,[1]!LWeights,2,FALSE))</f>
        <v/>
      </c>
      <c r="AD29" s="57" t="str">
        <f t="shared" si="3"/>
        <v/>
      </c>
    </row>
    <row r="30" spans="1:30" s="57" customFormat="1" ht="24.95" customHeight="1" x14ac:dyDescent="0.25">
      <c r="A30" s="41"/>
      <c r="B30" s="42"/>
      <c r="C30" s="42"/>
      <c r="D30" s="50" t="str">
        <f>IF($C30="","",VLOOKUP($C30,[1]!Parts,2,FALSE))</f>
        <v/>
      </c>
      <c r="E30" s="58" t="str">
        <f>IF($C30="","",VLOOKUP($C30,[1]!Parts,3,FALSE))</f>
        <v/>
      </c>
      <c r="F30" s="59" t="str">
        <f t="shared" si="0"/>
        <v/>
      </c>
      <c r="G30" s="60" t="str">
        <f>IF($C30="","",VLOOKUP($C30,[1]!Parts,5,FALSE))</f>
        <v/>
      </c>
      <c r="H30" s="59" t="str">
        <f t="shared" si="1"/>
        <v/>
      </c>
      <c r="I30" s="60" t="str">
        <f>IF($C30="","",VLOOKUP($C30,[1]!Parts,7,FALSE))</f>
        <v/>
      </c>
      <c r="J30" s="47" t="str">
        <f>IF($C30="","",VLOOKUP($C30,[1]!Parts,8,FALSE))</f>
        <v/>
      </c>
      <c r="K30" s="48" t="str">
        <f>IF($C30="","",VLOOKUP($C30,[1]!Parts,9,FALSE))</f>
        <v/>
      </c>
      <c r="L30" s="49" t="str">
        <f>IF($C30="","",VLOOKUP($C30,[1]!Parts,10,FALSE))</f>
        <v/>
      </c>
      <c r="M30" s="50" t="str">
        <f>IF($C30="","",VLOOKUP($C30,[1]!Parts,11,FALSE))</f>
        <v/>
      </c>
      <c r="N30" s="50" t="str">
        <f>IF($C30="","",VLOOKUP($C30,[1]!Parts,12,FALSE))</f>
        <v/>
      </c>
      <c r="O30" s="49" t="str">
        <f>IF($C30="","",VLOOKUP($C30,[1]!Parts,13,FALSE))</f>
        <v/>
      </c>
      <c r="P30" s="51" t="str">
        <f>IF($C30="","",VLOOKUP($C30,[1]!Parts,14,FALSE))</f>
        <v/>
      </c>
      <c r="Q30" s="61" t="str">
        <f>IF($C30="","",VLOOKUP($C30,[1]!Parts,15,FALSE))</f>
        <v/>
      </c>
      <c r="R30" s="52"/>
      <c r="S30" s="53" t="str">
        <f>IF($X30="Link",VLOOKUP($C30,[1]!Parts,17,FALSE),IF(OR(D30="C",D30="HP",D30="M",D30="MC",D30="MT",D30="S",D30="ST",D30="W",D30="WT"),G30,IF(OR(D30="Pipe",D30="HSS",D30="SHT"),"0",IF(OR(D30="PL",D30="Bronze Pl",D30="Elast Brg",D30="Fab Pad"),E30*G30*W30*3.402777777,IF(D30="RB",3.141592654*3.402777777*E30*E30/4,IF(D30="L",AC30,""))))))</f>
        <v/>
      </c>
      <c r="T30" s="54" t="str">
        <f>IF($X30="Link",VLOOKUP($C30,[1]!Parts,18,FALSE),"")</f>
        <v/>
      </c>
      <c r="U30" s="54" t="str">
        <f>IF($X30="Link",VLOOKUP($C30,[1]!Parts,19,FALSE),"")</f>
        <v/>
      </c>
      <c r="V30" s="55">
        <f t="shared" si="2"/>
        <v>0</v>
      </c>
      <c r="W30" s="56">
        <f>IF($X30="Link",VLOOKUP($C30,[1]!Parts,20,FALSE),1)</f>
        <v>1</v>
      </c>
      <c r="X30" s="56" t="str">
        <f>IF(ISNA(VLOOKUP($C30,[1]!Parts,1,FALSE)=C30),"Calc","Link")</f>
        <v>Calc</v>
      </c>
      <c r="Y30" s="62"/>
      <c r="Z30" s="62"/>
      <c r="AA30" s="62"/>
      <c r="AB30" s="62"/>
      <c r="AC30" s="57" t="str">
        <f>IF(I30="","",VLOOKUP(AD30,[1]!LWeights,2,FALSE))</f>
        <v/>
      </c>
      <c r="AD30" s="57" t="str">
        <f t="shared" si="3"/>
        <v/>
      </c>
    </row>
    <row r="31" spans="1:30" s="57" customFormat="1" ht="24.95" customHeight="1" x14ac:dyDescent="0.25">
      <c r="A31" s="41"/>
      <c r="B31" s="42"/>
      <c r="C31" s="42"/>
      <c r="D31" s="50" t="str">
        <f>IF($C31="","",VLOOKUP($C31,[1]!Parts,2,FALSE))</f>
        <v/>
      </c>
      <c r="E31" s="58" t="str">
        <f>IF($C31="","",VLOOKUP($C31,[1]!Parts,3,FALSE))</f>
        <v/>
      </c>
      <c r="F31" s="59" t="str">
        <f t="shared" si="0"/>
        <v/>
      </c>
      <c r="G31" s="60" t="str">
        <f>IF($C31="","",VLOOKUP($C31,[1]!Parts,5,FALSE))</f>
        <v/>
      </c>
      <c r="H31" s="59" t="str">
        <f t="shared" si="1"/>
        <v/>
      </c>
      <c r="I31" s="60" t="str">
        <f>IF($C31="","",VLOOKUP($C31,[1]!Parts,7,FALSE))</f>
        <v/>
      </c>
      <c r="J31" s="47" t="str">
        <f>IF($C31="","",VLOOKUP($C31,[1]!Parts,8,FALSE))</f>
        <v/>
      </c>
      <c r="K31" s="48" t="str">
        <f>IF($C31="","",VLOOKUP($C31,[1]!Parts,9,FALSE))</f>
        <v/>
      </c>
      <c r="L31" s="49" t="str">
        <f>IF($C31="","",VLOOKUP($C31,[1]!Parts,10,FALSE))</f>
        <v/>
      </c>
      <c r="M31" s="50" t="str">
        <f>IF($C31="","",VLOOKUP($C31,[1]!Parts,11,FALSE))</f>
        <v/>
      </c>
      <c r="N31" s="50" t="str">
        <f>IF($C31="","",VLOOKUP($C31,[1]!Parts,12,FALSE))</f>
        <v/>
      </c>
      <c r="O31" s="49" t="str">
        <f>IF($C31="","",VLOOKUP($C31,[1]!Parts,13,FALSE))</f>
        <v/>
      </c>
      <c r="P31" s="51" t="str">
        <f>IF($C31="","",VLOOKUP($C31,[1]!Parts,14,FALSE))</f>
        <v/>
      </c>
      <c r="Q31" s="61" t="str">
        <f>IF($C31="","",VLOOKUP($C31,[1]!Parts,15,FALSE))</f>
        <v/>
      </c>
      <c r="R31" s="52"/>
      <c r="S31" s="53" t="str">
        <f>IF($X31="Link",VLOOKUP($C31,[1]!Parts,17,FALSE),IF(OR(D31="C",D31="HP",D31="M",D31="MC",D31="MT",D31="S",D31="ST",D31="W",D31="WT"),G31,IF(OR(D31="Pipe",D31="HSS",D31="SHT"),"0",IF(OR(D31="PL",D31="Bronze Pl",D31="Elast Brg",D31="Fab Pad"),E31*G31*W31*3.402777777,IF(D31="RB",3.141592654*3.402777777*E31*E31/4,IF(D31="L",AC31,""))))))</f>
        <v/>
      </c>
      <c r="T31" s="54" t="str">
        <f>IF($X31="Link",VLOOKUP($C31,[1]!Parts,18,FALSE),"")</f>
        <v/>
      </c>
      <c r="U31" s="54" t="str">
        <f>IF($X31="Link",VLOOKUP($C31,[1]!Parts,19,FALSE),"")</f>
        <v/>
      </c>
      <c r="V31" s="55">
        <f t="shared" si="2"/>
        <v>0</v>
      </c>
      <c r="W31" s="56">
        <f>IF($X31="Link",VLOOKUP($C31,[1]!Parts,20,FALSE),1)</f>
        <v>1</v>
      </c>
      <c r="X31" s="56" t="str">
        <f>IF(ISNA(VLOOKUP($C31,[1]!Parts,1,FALSE)=C31),"Calc","Link")</f>
        <v>Calc</v>
      </c>
      <c r="Y31" s="62"/>
      <c r="Z31" s="62"/>
      <c r="AA31" s="62"/>
      <c r="AB31" s="62"/>
      <c r="AC31" s="57" t="str">
        <f>IF(I31="","",VLOOKUP(AD31,[1]!LWeights,2,FALSE))</f>
        <v/>
      </c>
      <c r="AD31" s="57" t="str">
        <f t="shared" si="3"/>
        <v/>
      </c>
    </row>
    <row r="32" spans="1:30" s="57" customFormat="1" ht="24.95" customHeight="1" x14ac:dyDescent="0.25">
      <c r="A32" s="41"/>
      <c r="B32" s="42"/>
      <c r="C32" s="42"/>
      <c r="D32" s="50" t="str">
        <f>IF($C32="","",VLOOKUP($C32,[1]!Parts,2,FALSE))</f>
        <v/>
      </c>
      <c r="E32" s="58" t="str">
        <f>IF($C32="","",VLOOKUP($C32,[1]!Parts,3,FALSE))</f>
        <v/>
      </c>
      <c r="F32" s="59" t="str">
        <f t="shared" si="0"/>
        <v/>
      </c>
      <c r="G32" s="60" t="str">
        <f>IF($C32="","",VLOOKUP($C32,[1]!Parts,5,FALSE))</f>
        <v/>
      </c>
      <c r="H32" s="59" t="str">
        <f t="shared" si="1"/>
        <v/>
      </c>
      <c r="I32" s="60" t="str">
        <f>IF($C32="","",VLOOKUP($C32,[1]!Parts,7,FALSE))</f>
        <v/>
      </c>
      <c r="J32" s="47" t="str">
        <f>IF($C32="","",VLOOKUP($C32,[1]!Parts,8,FALSE))</f>
        <v/>
      </c>
      <c r="K32" s="48" t="str">
        <f>IF($C32="","",VLOOKUP($C32,[1]!Parts,9,FALSE))</f>
        <v/>
      </c>
      <c r="L32" s="49" t="str">
        <f>IF($C32="","",VLOOKUP($C32,[1]!Parts,10,FALSE))</f>
        <v/>
      </c>
      <c r="M32" s="50" t="str">
        <f>IF($C32="","",VLOOKUP($C32,[1]!Parts,11,FALSE))</f>
        <v/>
      </c>
      <c r="N32" s="50" t="str">
        <f>IF($C32="","",VLOOKUP($C32,[1]!Parts,12,FALSE))</f>
        <v/>
      </c>
      <c r="O32" s="49" t="str">
        <f>IF($C32="","",VLOOKUP($C32,[1]!Parts,13,FALSE))</f>
        <v/>
      </c>
      <c r="P32" s="51" t="str">
        <f>IF($C32="","",VLOOKUP($C32,[1]!Parts,14,FALSE))</f>
        <v/>
      </c>
      <c r="Q32" s="61" t="str">
        <f>IF($C32="","",VLOOKUP($C32,[1]!Parts,15,FALSE))</f>
        <v/>
      </c>
      <c r="R32" s="52"/>
      <c r="S32" s="53" t="str">
        <f>IF($X32="Link",VLOOKUP($C32,[1]!Parts,17,FALSE),IF(OR(D32="C",D32="HP",D32="M",D32="MC",D32="MT",D32="S",D32="ST",D32="W",D32="WT"),G32,IF(OR(D32="Pipe",D32="HSS",D32="SHT"),"0",IF(OR(D32="PL",D32="Bronze Pl",D32="Elast Brg",D32="Fab Pad"),E32*G32*W32*3.402777777,IF(D32="RB",3.141592654*3.402777777*E32*E32/4,IF(D32="L",AC32,""))))))</f>
        <v/>
      </c>
      <c r="T32" s="54" t="str">
        <f>IF($X32="Link",VLOOKUP($C32,[1]!Parts,18,FALSE),"")</f>
        <v/>
      </c>
      <c r="U32" s="54" t="str">
        <f>IF($X32="Link",VLOOKUP($C32,[1]!Parts,19,FALSE),"")</f>
        <v/>
      </c>
      <c r="V32" s="55">
        <f t="shared" si="2"/>
        <v>0</v>
      </c>
      <c r="W32" s="56">
        <f>IF($X32="Link",VLOOKUP($C32,[1]!Parts,20,FALSE),1)</f>
        <v>1</v>
      </c>
      <c r="X32" s="56" t="str">
        <f>IF(ISNA(VLOOKUP($C32,[1]!Parts,1,FALSE)=C32),"Calc","Link")</f>
        <v>Calc</v>
      </c>
      <c r="Y32" s="62"/>
      <c r="Z32" s="62"/>
      <c r="AA32" s="62"/>
      <c r="AB32" s="62"/>
      <c r="AC32" s="57" t="str">
        <f>IF(I32="","",VLOOKUP(AD32,[1]!LWeights,2,FALSE))</f>
        <v/>
      </c>
      <c r="AD32" s="57" t="str">
        <f t="shared" si="3"/>
        <v/>
      </c>
    </row>
    <row r="33" spans="1:30" s="57" customFormat="1" ht="24.95" customHeight="1" x14ac:dyDescent="0.25">
      <c r="A33" s="41"/>
      <c r="B33" s="42"/>
      <c r="C33" s="42"/>
      <c r="D33" s="50" t="str">
        <f>IF($C33="","",VLOOKUP($C33,[1]!Parts,2,FALSE))</f>
        <v/>
      </c>
      <c r="E33" s="58" t="str">
        <f>IF($C33="","",VLOOKUP($C33,[1]!Parts,3,FALSE))</f>
        <v/>
      </c>
      <c r="F33" s="59" t="str">
        <f t="shared" si="0"/>
        <v/>
      </c>
      <c r="G33" s="60" t="str">
        <f>IF($C33="","",VLOOKUP($C33,[1]!Parts,5,FALSE))</f>
        <v/>
      </c>
      <c r="H33" s="59" t="str">
        <f t="shared" si="1"/>
        <v/>
      </c>
      <c r="I33" s="60" t="str">
        <f>IF($C33="","",VLOOKUP($C33,[1]!Parts,7,FALSE))</f>
        <v/>
      </c>
      <c r="J33" s="47" t="str">
        <f>IF($C33="","",VLOOKUP($C33,[1]!Parts,8,FALSE))</f>
        <v/>
      </c>
      <c r="K33" s="48" t="str">
        <f>IF($C33="","",VLOOKUP($C33,[1]!Parts,9,FALSE))</f>
        <v/>
      </c>
      <c r="L33" s="49" t="str">
        <f>IF($C33="","",VLOOKUP($C33,[1]!Parts,10,FALSE))</f>
        <v/>
      </c>
      <c r="M33" s="50" t="str">
        <f>IF($C33="","",VLOOKUP($C33,[1]!Parts,11,FALSE))</f>
        <v/>
      </c>
      <c r="N33" s="50" t="str">
        <f>IF($C33="","",VLOOKUP($C33,[1]!Parts,12,FALSE))</f>
        <v/>
      </c>
      <c r="O33" s="49" t="str">
        <f>IF($C33="","",VLOOKUP($C33,[1]!Parts,13,FALSE))</f>
        <v/>
      </c>
      <c r="P33" s="51" t="str">
        <f>IF($C33="","",VLOOKUP($C33,[1]!Parts,14,FALSE))</f>
        <v/>
      </c>
      <c r="Q33" s="61" t="str">
        <f>IF($C33="","",VLOOKUP($C33,[1]!Parts,15,FALSE))</f>
        <v/>
      </c>
      <c r="R33" s="52"/>
      <c r="S33" s="53" t="str">
        <f>IF($X33="Link",VLOOKUP($C33,[1]!Parts,17,FALSE),IF(OR(D33="C",D33="HP",D33="M",D33="MC",D33="MT",D33="S",D33="ST",D33="W",D33="WT"),G33,IF(OR(D33="Pipe",D33="HSS",D33="SHT"),"0",IF(OR(D33="PL",D33="Bronze Pl",D33="Elast Brg",D33="Fab Pad"),E33*G33*W33*3.402777777,IF(D33="RB",3.141592654*3.402777777*E33*E33/4,IF(D33="L",AC33,""))))))</f>
        <v/>
      </c>
      <c r="T33" s="54" t="str">
        <f>IF($X33="Link",VLOOKUP($C33,[1]!Parts,18,FALSE),"")</f>
        <v/>
      </c>
      <c r="U33" s="54" t="str">
        <f>IF($X33="Link",VLOOKUP($C33,[1]!Parts,19,FALSE),"")</f>
        <v/>
      </c>
      <c r="V33" s="55">
        <f t="shared" si="2"/>
        <v>0</v>
      </c>
      <c r="W33" s="56">
        <f>IF($X33="Link",VLOOKUP($C33,[1]!Parts,20,FALSE),1)</f>
        <v>1</v>
      </c>
      <c r="X33" s="56" t="str">
        <f>IF(ISNA(VLOOKUP($C33,[1]!Parts,1,FALSE)=C33),"Calc","Link")</f>
        <v>Calc</v>
      </c>
      <c r="Y33" s="62"/>
      <c r="Z33" s="62"/>
      <c r="AA33" s="62"/>
      <c r="AB33" s="62"/>
      <c r="AC33" s="57" t="str">
        <f>IF(I33="","",VLOOKUP(AD33,[1]!LWeights,2,FALSE))</f>
        <v/>
      </c>
      <c r="AD33" s="57" t="str">
        <f t="shared" si="3"/>
        <v/>
      </c>
    </row>
    <row r="34" spans="1:30" s="57" customFormat="1" ht="24.95" customHeight="1" x14ac:dyDescent="0.25">
      <c r="A34" s="41"/>
      <c r="B34" s="42"/>
      <c r="C34" s="42"/>
      <c r="D34" s="50" t="str">
        <f>IF($C34="","",VLOOKUP($C34,[1]!Parts,2,FALSE))</f>
        <v/>
      </c>
      <c r="E34" s="58" t="str">
        <f>IF($C34="","",VLOOKUP($C34,[1]!Parts,3,FALSE))</f>
        <v/>
      </c>
      <c r="F34" s="59" t="str">
        <f t="shared" si="0"/>
        <v/>
      </c>
      <c r="G34" s="60" t="str">
        <f>IF($C34="","",VLOOKUP($C34,[1]!Parts,5,FALSE))</f>
        <v/>
      </c>
      <c r="H34" s="59" t="str">
        <f t="shared" si="1"/>
        <v/>
      </c>
      <c r="I34" s="60" t="str">
        <f>IF($C34="","",VLOOKUP($C34,[1]!Parts,7,FALSE))</f>
        <v/>
      </c>
      <c r="J34" s="47" t="str">
        <f>IF($C34="","",VLOOKUP($C34,[1]!Parts,8,FALSE))</f>
        <v/>
      </c>
      <c r="K34" s="48" t="str">
        <f>IF($C34="","",VLOOKUP($C34,[1]!Parts,9,FALSE))</f>
        <v/>
      </c>
      <c r="L34" s="49" t="str">
        <f>IF($C34="","",VLOOKUP($C34,[1]!Parts,10,FALSE))</f>
        <v/>
      </c>
      <c r="M34" s="50" t="str">
        <f>IF($C34="","",VLOOKUP($C34,[1]!Parts,11,FALSE))</f>
        <v/>
      </c>
      <c r="N34" s="50" t="str">
        <f>IF($C34="","",VLOOKUP($C34,[1]!Parts,12,FALSE))</f>
        <v/>
      </c>
      <c r="O34" s="49" t="str">
        <f>IF($C34="","",VLOOKUP($C34,[1]!Parts,13,FALSE))</f>
        <v/>
      </c>
      <c r="P34" s="51" t="str">
        <f>IF($C34="","",VLOOKUP($C34,[1]!Parts,14,FALSE))</f>
        <v/>
      </c>
      <c r="Q34" s="61" t="str">
        <f>IF($C34="","",VLOOKUP($C34,[1]!Parts,15,FALSE))</f>
        <v/>
      </c>
      <c r="R34" s="52"/>
      <c r="S34" s="53" t="str">
        <f>IF($X34="Link",VLOOKUP($C34,[1]!Parts,17,FALSE),IF(OR(D34="C",D34="HP",D34="M",D34="MC",D34="MT",D34="S",D34="ST",D34="W",D34="WT"),G34,IF(OR(D34="Pipe",D34="HSS",D34="SHT"),"0",IF(OR(D34="PL",D34="Bronze Pl",D34="Elast Brg",D34="Fab Pad"),E34*G34*W34*3.402777777,IF(D34="RB",3.141592654*3.402777777*E34*E34/4,IF(D34="L",AC34,""))))))</f>
        <v/>
      </c>
      <c r="T34" s="54" t="str">
        <f>IF($X34="Link",VLOOKUP($C34,[1]!Parts,18,FALSE),"")</f>
        <v/>
      </c>
      <c r="U34" s="54" t="str">
        <f>IF($X34="Link",VLOOKUP($C34,[1]!Parts,19,FALSE),"")</f>
        <v/>
      </c>
      <c r="V34" s="55">
        <f t="shared" si="2"/>
        <v>0</v>
      </c>
      <c r="W34" s="56">
        <f>IF($X34="Link",VLOOKUP($C34,[1]!Parts,20,FALSE),1)</f>
        <v>1</v>
      </c>
      <c r="X34" s="56" t="str">
        <f>IF(ISNA(VLOOKUP($C34,[1]!Parts,1,FALSE)=C34),"Calc","Link")</f>
        <v>Calc</v>
      </c>
      <c r="Y34" s="62"/>
      <c r="Z34" s="62"/>
      <c r="AA34" s="62"/>
      <c r="AB34" s="62"/>
      <c r="AC34" s="57" t="str">
        <f>IF(I34="","",VLOOKUP(AD34,[1]!LWeights,2,FALSE))</f>
        <v/>
      </c>
      <c r="AD34" s="57" t="str">
        <f t="shared" si="3"/>
        <v/>
      </c>
    </row>
    <row r="35" spans="1:30" s="57" customFormat="1" ht="24.95" customHeight="1" x14ac:dyDescent="0.25">
      <c r="A35" s="41"/>
      <c r="B35" s="42"/>
      <c r="C35" s="42"/>
      <c r="D35" s="50" t="str">
        <f>IF($C35="","",VLOOKUP($C35,[1]!Parts,2,FALSE))</f>
        <v/>
      </c>
      <c r="E35" s="58" t="str">
        <f>IF($C35="","",VLOOKUP($C35,[1]!Parts,3,FALSE))</f>
        <v/>
      </c>
      <c r="F35" s="59" t="str">
        <f t="shared" si="0"/>
        <v/>
      </c>
      <c r="G35" s="60" t="str">
        <f>IF($C35="","",VLOOKUP($C35,[1]!Parts,5,FALSE))</f>
        <v/>
      </c>
      <c r="H35" s="59" t="str">
        <f t="shared" si="1"/>
        <v/>
      </c>
      <c r="I35" s="60" t="str">
        <f>IF($C35="","",VLOOKUP($C35,[1]!Parts,7,FALSE))</f>
        <v/>
      </c>
      <c r="J35" s="47" t="str">
        <f>IF($C35="","",VLOOKUP($C35,[1]!Parts,8,FALSE))</f>
        <v/>
      </c>
      <c r="K35" s="48" t="str">
        <f>IF($C35="","",VLOOKUP($C35,[1]!Parts,9,FALSE))</f>
        <v/>
      </c>
      <c r="L35" s="49" t="str">
        <f>IF($C35="","",VLOOKUP($C35,[1]!Parts,10,FALSE))</f>
        <v/>
      </c>
      <c r="M35" s="50" t="str">
        <f>IF($C35="","",VLOOKUP($C35,[1]!Parts,11,FALSE))</f>
        <v/>
      </c>
      <c r="N35" s="50" t="str">
        <f>IF($C35="","",VLOOKUP($C35,[1]!Parts,12,FALSE))</f>
        <v/>
      </c>
      <c r="O35" s="49" t="str">
        <f>IF($C35="","",VLOOKUP($C35,[1]!Parts,13,FALSE))</f>
        <v/>
      </c>
      <c r="P35" s="51" t="str">
        <f>IF($C35="","",VLOOKUP($C35,[1]!Parts,14,FALSE))</f>
        <v/>
      </c>
      <c r="Q35" s="61" t="str">
        <f>IF($C35="","",VLOOKUP($C35,[1]!Parts,15,FALSE))</f>
        <v/>
      </c>
      <c r="R35" s="52"/>
      <c r="S35" s="53" t="str">
        <f>IF($X35="Link",VLOOKUP($C35,[1]!Parts,17,FALSE),IF(OR(D35="C",D35="HP",D35="M",D35="MC",D35="MT",D35="S",D35="ST",D35="W",D35="WT"),G35,IF(OR(D35="Pipe",D35="HSS",D35="SHT"),"0",IF(OR(D35="PL",D35="Bronze Pl",D35="Elast Brg",D35="Fab Pad"),E35*G35*W35*3.402777777,IF(D35="RB",3.141592654*3.402777777*E35*E35/4,IF(D35="L",AC35,""))))))</f>
        <v/>
      </c>
      <c r="T35" s="54" t="str">
        <f>IF($X35="Link",VLOOKUP($C35,[1]!Parts,18,FALSE),"")</f>
        <v/>
      </c>
      <c r="U35" s="54" t="str">
        <f>IF($X35="Link",VLOOKUP($C35,[1]!Parts,19,FALSE),"")</f>
        <v/>
      </c>
      <c r="V35" s="55">
        <f t="shared" si="2"/>
        <v>0</v>
      </c>
      <c r="W35" s="56">
        <f>IF($X35="Link",VLOOKUP($C35,[1]!Parts,20,FALSE),1)</f>
        <v>1</v>
      </c>
      <c r="X35" s="56" t="str">
        <f>IF(ISNA(VLOOKUP($C35,[1]!Parts,1,FALSE)=C35),"Calc","Link")</f>
        <v>Calc</v>
      </c>
      <c r="Y35" s="62"/>
      <c r="Z35" s="62"/>
      <c r="AA35" s="62"/>
      <c r="AB35" s="62"/>
      <c r="AC35" s="57" t="str">
        <f>IF(I35="","",VLOOKUP(AD35,[1]!LWeights,2,FALSE))</f>
        <v/>
      </c>
      <c r="AD35" s="57" t="str">
        <f t="shared" si="3"/>
        <v/>
      </c>
    </row>
    <row r="36" spans="1:30" s="57" customFormat="1" ht="24.95" customHeight="1" x14ac:dyDescent="0.25">
      <c r="A36" s="41"/>
      <c r="B36" s="42"/>
      <c r="C36" s="42"/>
      <c r="D36" s="50" t="str">
        <f>IF($C36="","",VLOOKUP($C36,[1]!Parts,2,FALSE))</f>
        <v/>
      </c>
      <c r="E36" s="58" t="str">
        <f>IF($C36="","",VLOOKUP($C36,[1]!Parts,3,FALSE))</f>
        <v/>
      </c>
      <c r="F36" s="59" t="str">
        <f t="shared" si="0"/>
        <v/>
      </c>
      <c r="G36" s="60" t="str">
        <f>IF($C36="","",VLOOKUP($C36,[1]!Parts,5,FALSE))</f>
        <v/>
      </c>
      <c r="H36" s="59" t="str">
        <f t="shared" si="1"/>
        <v/>
      </c>
      <c r="I36" s="60" t="str">
        <f>IF($C36="","",VLOOKUP($C36,[1]!Parts,7,FALSE))</f>
        <v/>
      </c>
      <c r="J36" s="47" t="str">
        <f>IF($C36="","",VLOOKUP($C36,[1]!Parts,8,FALSE))</f>
        <v/>
      </c>
      <c r="K36" s="48" t="str">
        <f>IF($C36="","",VLOOKUP($C36,[1]!Parts,9,FALSE))</f>
        <v/>
      </c>
      <c r="L36" s="49" t="str">
        <f>IF($C36="","",VLOOKUP($C36,[1]!Parts,10,FALSE))</f>
        <v/>
      </c>
      <c r="M36" s="50" t="str">
        <f>IF($C36="","",VLOOKUP($C36,[1]!Parts,11,FALSE))</f>
        <v/>
      </c>
      <c r="N36" s="50" t="str">
        <f>IF($C36="","",VLOOKUP($C36,[1]!Parts,12,FALSE))</f>
        <v/>
      </c>
      <c r="O36" s="49" t="str">
        <f>IF($C36="","",VLOOKUP($C36,[1]!Parts,13,FALSE))</f>
        <v/>
      </c>
      <c r="P36" s="51" t="str">
        <f>IF($C36="","",VLOOKUP($C36,[1]!Parts,14,FALSE))</f>
        <v/>
      </c>
      <c r="Q36" s="61" t="str">
        <f>IF($C36="","",VLOOKUP($C36,[1]!Parts,15,FALSE))</f>
        <v/>
      </c>
      <c r="R36" s="52"/>
      <c r="S36" s="53" t="str">
        <f>IF($X36="Link",VLOOKUP($C36,[1]!Parts,17,FALSE),IF(OR(D36="C",D36="HP",D36="M",D36="MC",D36="MT",D36="S",D36="ST",D36="W",D36="WT"),G36,IF(OR(D36="Pipe",D36="HSS",D36="SHT"),"0",IF(OR(D36="PL",D36="Bronze Pl",D36="Elast Brg",D36="Fab Pad"),E36*G36*W36*3.402777777,IF(D36="RB",3.141592654*3.402777777*E36*E36/4,IF(D36="L",AC36,""))))))</f>
        <v/>
      </c>
      <c r="T36" s="54" t="str">
        <f>IF($X36="Link",VLOOKUP($C36,[1]!Parts,18,FALSE),"")</f>
        <v/>
      </c>
      <c r="U36" s="54" t="str">
        <f>IF($X36="Link",VLOOKUP($C36,[1]!Parts,19,FALSE),"")</f>
        <v/>
      </c>
      <c r="V36" s="55">
        <f t="shared" si="2"/>
        <v>0</v>
      </c>
      <c r="W36" s="56">
        <f>IF($X36="Link",VLOOKUP($C36,[1]!Parts,20,FALSE),1)</f>
        <v>1</v>
      </c>
      <c r="X36" s="56" t="str">
        <f>IF(ISNA(VLOOKUP($C36,[1]!Parts,1,FALSE)=C36),"Calc","Link")</f>
        <v>Calc</v>
      </c>
      <c r="Y36" s="62"/>
      <c r="Z36" s="62"/>
      <c r="AA36" s="62"/>
      <c r="AB36" s="62"/>
      <c r="AC36" s="57" t="str">
        <f>IF(I36="","",VLOOKUP(AD36,[1]!LWeights,2,FALSE))</f>
        <v/>
      </c>
      <c r="AD36" s="57" t="str">
        <f t="shared" si="3"/>
        <v/>
      </c>
    </row>
    <row r="37" spans="1:30" s="57" customFormat="1" ht="24.95" customHeight="1" x14ac:dyDescent="0.25">
      <c r="A37" s="41"/>
      <c r="B37" s="42"/>
      <c r="C37" s="42"/>
      <c r="D37" s="50" t="str">
        <f>IF($C37="","",VLOOKUP($C37,[1]!Parts,2,FALSE))</f>
        <v/>
      </c>
      <c r="E37" s="58" t="str">
        <f>IF($C37="","",VLOOKUP($C37,[1]!Parts,3,FALSE))</f>
        <v/>
      </c>
      <c r="F37" s="59" t="str">
        <f t="shared" si="0"/>
        <v/>
      </c>
      <c r="G37" s="60" t="str">
        <f>IF($C37="","",VLOOKUP($C37,[1]!Parts,5,FALSE))</f>
        <v/>
      </c>
      <c r="H37" s="59" t="str">
        <f t="shared" si="1"/>
        <v/>
      </c>
      <c r="I37" s="60" t="str">
        <f>IF($C37="","",VLOOKUP($C37,[1]!Parts,7,FALSE))</f>
        <v/>
      </c>
      <c r="J37" s="47" t="str">
        <f>IF($C37="","",VLOOKUP($C37,[1]!Parts,8,FALSE))</f>
        <v/>
      </c>
      <c r="K37" s="48" t="str">
        <f>IF($C37="","",VLOOKUP($C37,[1]!Parts,9,FALSE))</f>
        <v/>
      </c>
      <c r="L37" s="49" t="str">
        <f>IF($C37="","",VLOOKUP($C37,[1]!Parts,10,FALSE))</f>
        <v/>
      </c>
      <c r="M37" s="50" t="str">
        <f>IF($C37="","",VLOOKUP($C37,[1]!Parts,11,FALSE))</f>
        <v/>
      </c>
      <c r="N37" s="50" t="str">
        <f>IF($C37="","",VLOOKUP($C37,[1]!Parts,12,FALSE))</f>
        <v/>
      </c>
      <c r="O37" s="49" t="str">
        <f>IF($C37="","",VLOOKUP($C37,[1]!Parts,13,FALSE))</f>
        <v/>
      </c>
      <c r="P37" s="51" t="str">
        <f>IF($C37="","",VLOOKUP($C37,[1]!Parts,14,FALSE))</f>
        <v/>
      </c>
      <c r="Q37" s="61" t="str">
        <f>IF($C37="","",VLOOKUP($C37,[1]!Parts,15,FALSE))</f>
        <v/>
      </c>
      <c r="R37" s="52"/>
      <c r="S37" s="53" t="str">
        <f>IF($X37="Link",VLOOKUP($C37,[1]!Parts,17,FALSE),IF(OR(D37="C",D37="HP",D37="M",D37="MC",D37="MT",D37="S",D37="ST",D37="W",D37="WT"),G37,IF(OR(D37="Pipe",D37="HSS",D37="SHT"),"0",IF(OR(D37="PL",D37="Bronze Pl",D37="Elast Brg",D37="Fab Pad"),E37*G37*W37*3.402777777,IF(D37="RB",3.141592654*3.402777777*E37*E37/4,IF(D37="L",AC37,""))))))</f>
        <v/>
      </c>
      <c r="T37" s="54" t="str">
        <f>IF($X37="Link",VLOOKUP($C37,[1]!Parts,18,FALSE),"")</f>
        <v/>
      </c>
      <c r="U37" s="54" t="str">
        <f>IF($X37="Link",VLOOKUP($C37,[1]!Parts,19,FALSE),"")</f>
        <v/>
      </c>
      <c r="V37" s="55">
        <f t="shared" si="2"/>
        <v>0</v>
      </c>
      <c r="W37" s="56">
        <f>IF($X37="Link",VLOOKUP($C37,[1]!Parts,20,FALSE),1)</f>
        <v>1</v>
      </c>
      <c r="X37" s="56" t="str">
        <f>IF(ISNA(VLOOKUP($C37,[1]!Parts,1,FALSE)=C37),"Calc","Link")</f>
        <v>Calc</v>
      </c>
      <c r="Y37" s="62"/>
      <c r="Z37" s="62"/>
      <c r="AA37" s="62"/>
      <c r="AB37" s="62"/>
      <c r="AC37" s="57" t="str">
        <f>IF(I37="","",VLOOKUP(AD37,[1]!LWeights,2,FALSE))</f>
        <v/>
      </c>
      <c r="AD37" s="57" t="str">
        <f t="shared" si="3"/>
        <v/>
      </c>
    </row>
    <row r="38" spans="1:30" s="57" customFormat="1" ht="24.95" customHeight="1" x14ac:dyDescent="0.25">
      <c r="A38" s="41"/>
      <c r="B38" s="42"/>
      <c r="C38" s="42"/>
      <c r="D38" s="50" t="str">
        <f>IF($C38="","",VLOOKUP($C38,[1]!Parts,2,FALSE))</f>
        <v/>
      </c>
      <c r="E38" s="58" t="str">
        <f>IF($C38="","",VLOOKUP($C38,[1]!Parts,3,FALSE))</f>
        <v/>
      </c>
      <c r="F38" s="59" t="str">
        <f t="shared" si="0"/>
        <v/>
      </c>
      <c r="G38" s="60" t="str">
        <f>IF($C38="","",VLOOKUP($C38,[1]!Parts,5,FALSE))</f>
        <v/>
      </c>
      <c r="H38" s="59" t="str">
        <f t="shared" si="1"/>
        <v/>
      </c>
      <c r="I38" s="60" t="str">
        <f>IF($C38="","",VLOOKUP($C38,[1]!Parts,7,FALSE))</f>
        <v/>
      </c>
      <c r="J38" s="47" t="str">
        <f>IF($C38="","",VLOOKUP($C38,[1]!Parts,8,FALSE))</f>
        <v/>
      </c>
      <c r="K38" s="48" t="str">
        <f>IF($C38="","",VLOOKUP($C38,[1]!Parts,9,FALSE))</f>
        <v/>
      </c>
      <c r="L38" s="49" t="str">
        <f>IF($C38="","",VLOOKUP($C38,[1]!Parts,10,FALSE))</f>
        <v/>
      </c>
      <c r="M38" s="50" t="str">
        <f>IF($C38="","",VLOOKUP($C38,[1]!Parts,11,FALSE))</f>
        <v/>
      </c>
      <c r="N38" s="50" t="str">
        <f>IF($C38="","",VLOOKUP($C38,[1]!Parts,12,FALSE))</f>
        <v/>
      </c>
      <c r="O38" s="49" t="str">
        <f>IF($C38="","",VLOOKUP($C38,[1]!Parts,13,FALSE))</f>
        <v/>
      </c>
      <c r="P38" s="51" t="str">
        <f>IF($C38="","",VLOOKUP($C38,[1]!Parts,14,FALSE))</f>
        <v/>
      </c>
      <c r="Q38" s="61" t="str">
        <f>IF($C38="","",VLOOKUP($C38,[1]!Parts,15,FALSE))</f>
        <v/>
      </c>
      <c r="R38" s="52"/>
      <c r="S38" s="53" t="str">
        <f>IF($X38="Link",VLOOKUP($C38,[1]!Parts,17,FALSE),IF(OR(D38="C",D38="HP",D38="M",D38="MC",D38="MT",D38="S",D38="ST",D38="W",D38="WT"),G38,IF(OR(D38="Pipe",D38="HSS",D38="SHT"),"0",IF(OR(D38="PL",D38="Bronze Pl",D38="Elast Brg",D38="Fab Pad"),E38*G38*W38*3.402777777,IF(D38="RB",3.141592654*3.402777777*E38*E38/4,IF(D38="L",AC38,""))))))</f>
        <v/>
      </c>
      <c r="T38" s="54" t="str">
        <f>IF($X38="Link",VLOOKUP($C38,[1]!Parts,18,FALSE),"")</f>
        <v/>
      </c>
      <c r="U38" s="54" t="str">
        <f>IF($X38="Link",VLOOKUP($C38,[1]!Parts,19,FALSE),"")</f>
        <v/>
      </c>
      <c r="V38" s="55">
        <f t="shared" si="2"/>
        <v>0</v>
      </c>
      <c r="W38" s="56">
        <f>IF($X38="Link",VLOOKUP($C38,[1]!Parts,20,FALSE),1)</f>
        <v>1</v>
      </c>
      <c r="X38" s="56" t="str">
        <f>IF(ISNA(VLOOKUP($C38,[1]!Parts,1,FALSE)=C38),"Calc","Link")</f>
        <v>Calc</v>
      </c>
      <c r="Y38" s="62"/>
      <c r="Z38" s="62"/>
      <c r="AA38" s="62"/>
      <c r="AB38" s="62"/>
      <c r="AC38" s="57" t="str">
        <f>IF(I38="","",VLOOKUP(AD38,[1]!LWeights,2,FALSE))</f>
        <v/>
      </c>
      <c r="AD38" s="57" t="str">
        <f t="shared" si="3"/>
        <v/>
      </c>
    </row>
    <row r="39" spans="1:30" s="57" customFormat="1" ht="24.95" customHeight="1" x14ac:dyDescent="0.25">
      <c r="A39" s="41"/>
      <c r="B39" s="42"/>
      <c r="C39" s="42"/>
      <c r="D39" s="50" t="str">
        <f>IF($C39="","",VLOOKUP($C39,[1]!Parts,2,FALSE))</f>
        <v/>
      </c>
      <c r="E39" s="58" t="str">
        <f>IF($C39="","",VLOOKUP($C39,[1]!Parts,3,FALSE))</f>
        <v/>
      </c>
      <c r="F39" s="59" t="str">
        <f t="shared" si="0"/>
        <v/>
      </c>
      <c r="G39" s="60" t="str">
        <f>IF($C39="","",VLOOKUP($C39,[1]!Parts,5,FALSE))</f>
        <v/>
      </c>
      <c r="H39" s="59" t="str">
        <f t="shared" si="1"/>
        <v/>
      </c>
      <c r="I39" s="60" t="str">
        <f>IF($C39="","",VLOOKUP($C39,[1]!Parts,7,FALSE))</f>
        <v/>
      </c>
      <c r="J39" s="47" t="str">
        <f>IF($C39="","",VLOOKUP($C39,[1]!Parts,8,FALSE))</f>
        <v/>
      </c>
      <c r="K39" s="48" t="str">
        <f>IF($C39="","",VLOOKUP($C39,[1]!Parts,9,FALSE))</f>
        <v/>
      </c>
      <c r="L39" s="49" t="str">
        <f>IF($C39="","",VLOOKUP($C39,[1]!Parts,10,FALSE))</f>
        <v/>
      </c>
      <c r="M39" s="50" t="str">
        <f>IF($C39="","",VLOOKUP($C39,[1]!Parts,11,FALSE))</f>
        <v/>
      </c>
      <c r="N39" s="50" t="str">
        <f>IF($C39="","",VLOOKUP($C39,[1]!Parts,12,FALSE))</f>
        <v/>
      </c>
      <c r="O39" s="49" t="str">
        <f>IF($C39="","",VLOOKUP($C39,[1]!Parts,13,FALSE))</f>
        <v/>
      </c>
      <c r="P39" s="51" t="str">
        <f>IF($C39="","",VLOOKUP($C39,[1]!Parts,14,FALSE))</f>
        <v/>
      </c>
      <c r="Q39" s="61" t="str">
        <f>IF($C39="","",VLOOKUP($C39,[1]!Parts,15,FALSE))</f>
        <v/>
      </c>
      <c r="R39" s="52"/>
      <c r="S39" s="53" t="str">
        <f>IF($X39="Link",VLOOKUP($C39,[1]!Parts,17,FALSE),IF(OR(D39="C",D39="HP",D39="M",D39="MC",D39="MT",D39="S",D39="ST",D39="W",D39="WT"),G39,IF(OR(D39="Pipe",D39="HSS",D39="SHT"),"0",IF(OR(D39="PL",D39="Bronze Pl",D39="Elast Brg",D39="Fab Pad"),E39*G39*W39*3.402777777,IF(D39="RB",3.141592654*3.402777777*E39*E39/4,IF(D39="L",AC39,""))))))</f>
        <v/>
      </c>
      <c r="T39" s="54" t="str">
        <f>IF($X39="Link",VLOOKUP($C39,[1]!Parts,18,FALSE),"")</f>
        <v/>
      </c>
      <c r="U39" s="54" t="str">
        <f>IF($X39="Link",VLOOKUP($C39,[1]!Parts,19,FALSE),"")</f>
        <v/>
      </c>
      <c r="V39" s="55">
        <f t="shared" si="2"/>
        <v>0</v>
      </c>
      <c r="W39" s="56">
        <f>IF($X39="Link",VLOOKUP($C39,[1]!Parts,20,FALSE),1)</f>
        <v>1</v>
      </c>
      <c r="X39" s="56" t="str">
        <f>IF(ISNA(VLOOKUP($C39,[1]!Parts,1,FALSE)=C39),"Calc","Link")</f>
        <v>Calc</v>
      </c>
      <c r="Y39" s="62"/>
      <c r="Z39" s="62"/>
      <c r="AA39" s="62"/>
      <c r="AB39" s="62"/>
      <c r="AC39" s="57" t="str">
        <f>IF(I39="","",VLOOKUP(AD39,[1]!LWeights,2,FALSE))</f>
        <v/>
      </c>
      <c r="AD39" s="57" t="str">
        <f t="shared" si="3"/>
        <v/>
      </c>
    </row>
    <row r="40" spans="1:30" s="57" customFormat="1" ht="24.95" customHeight="1" x14ac:dyDescent="0.25">
      <c r="A40" s="63"/>
      <c r="B40" s="42"/>
      <c r="C40" s="64"/>
      <c r="D40" s="50" t="str">
        <f>IF($C40="","",VLOOKUP($C40,[1]!Parts,2,FALSE))</f>
        <v/>
      </c>
      <c r="E40" s="58" t="str">
        <f>IF($C40="","",VLOOKUP($C40,[1]!Parts,3,FALSE))</f>
        <v/>
      </c>
      <c r="F40" s="59" t="str">
        <f t="shared" si="0"/>
        <v/>
      </c>
      <c r="G40" s="60" t="str">
        <f>IF($C40="","",VLOOKUP($C40,[1]!Parts,5,FALSE))</f>
        <v/>
      </c>
      <c r="H40" s="59" t="str">
        <f t="shared" si="1"/>
        <v/>
      </c>
      <c r="I40" s="60" t="str">
        <f>IF($C40="","",VLOOKUP($C40,[1]!Parts,7,FALSE))</f>
        <v/>
      </c>
      <c r="J40" s="47" t="str">
        <f>IF($C40="","",VLOOKUP($C40,[1]!Parts,8,FALSE))</f>
        <v/>
      </c>
      <c r="K40" s="48" t="str">
        <f>IF($C40="","",VLOOKUP($C40,[1]!Parts,9,FALSE))</f>
        <v/>
      </c>
      <c r="L40" s="49" t="str">
        <f>IF($C40="","",VLOOKUP($C40,[1]!Parts,10,FALSE))</f>
        <v/>
      </c>
      <c r="M40" s="50" t="str">
        <f>IF($C40="","",VLOOKUP($C40,[1]!Parts,11,FALSE))</f>
        <v/>
      </c>
      <c r="N40" s="50" t="str">
        <f>IF($C40="","",VLOOKUP($C40,[1]!Parts,12,FALSE))</f>
        <v/>
      </c>
      <c r="O40" s="49" t="str">
        <f>IF($C40="","",VLOOKUP($C40,[1]!Parts,13,FALSE))</f>
        <v/>
      </c>
      <c r="P40" s="51" t="str">
        <f>IF($C40="","",VLOOKUP($C40,[1]!Parts,14,FALSE))</f>
        <v/>
      </c>
      <c r="Q40" s="61" t="str">
        <f>IF($C40="","",VLOOKUP($C40,[1]!Parts,15,FALSE))</f>
        <v/>
      </c>
      <c r="R40" s="52"/>
      <c r="S40" s="53" t="str">
        <f>IF($X40="Link",VLOOKUP($C40,[1]!Parts,17,FALSE),IF(OR(D40="C",D40="HP",D40="M",D40="MC",D40="MT",D40="S",D40="ST",D40="W",D40="WT"),G40,IF(OR(D40="Pipe",D40="HSS",D40="SHT"),"0",IF(OR(D40="PL",D40="Bronze Pl",D40="Elast Brg",D40="Fab Pad"),E40*G40*W40*3.402777777,IF(D40="RB",3.141592654*3.402777777*E40*E40/4,IF(D40="L",AC40,""))))))</f>
        <v/>
      </c>
      <c r="T40" s="54" t="str">
        <f>IF($X40="Link",VLOOKUP($C40,[1]!Parts,18,FALSE),"")</f>
        <v/>
      </c>
      <c r="U40" s="54" t="str">
        <f>IF($X40="Link",VLOOKUP($C40,[1]!Parts,19,FALSE),"")</f>
        <v/>
      </c>
      <c r="V40" s="55">
        <f t="shared" si="2"/>
        <v>0</v>
      </c>
      <c r="W40" s="56">
        <f>IF($X40="Link",VLOOKUP($C40,[1]!Parts,20,FALSE),1)</f>
        <v>1</v>
      </c>
      <c r="X40" s="56" t="str">
        <f>IF(ISNA(VLOOKUP($C40,[1]!Parts,1,FALSE)=C40),"Calc","Link")</f>
        <v>Calc</v>
      </c>
      <c r="Y40" s="62"/>
      <c r="Z40" s="62"/>
      <c r="AA40" s="62"/>
      <c r="AB40" s="62"/>
      <c r="AC40" s="57" t="str">
        <f>IF(I40="","",VLOOKUP(AD40,[1]!LWeights,2,FALSE))</f>
        <v/>
      </c>
      <c r="AD40" s="57" t="str">
        <f t="shared" si="3"/>
        <v/>
      </c>
    </row>
    <row r="41" spans="1:30" s="57" customFormat="1" ht="24.95" customHeight="1" x14ac:dyDescent="0.25">
      <c r="A41" s="63"/>
      <c r="B41" s="42"/>
      <c r="C41" s="64"/>
      <c r="D41" s="50" t="str">
        <f>IF($C41="","",VLOOKUP($C41,[1]!Parts,2,FALSE))</f>
        <v/>
      </c>
      <c r="E41" s="58" t="str">
        <f>IF($C41="","",VLOOKUP($C41,[1]!Parts,3,FALSE))</f>
        <v/>
      </c>
      <c r="F41" s="59" t="str">
        <f t="shared" si="0"/>
        <v/>
      </c>
      <c r="G41" s="60" t="str">
        <f>IF($C41="","",VLOOKUP($C41,[1]!Parts,5,FALSE))</f>
        <v/>
      </c>
      <c r="H41" s="59" t="str">
        <f t="shared" si="1"/>
        <v/>
      </c>
      <c r="I41" s="60" t="str">
        <f>IF($C41="","",VLOOKUP($C41,[1]!Parts,7,FALSE))</f>
        <v/>
      </c>
      <c r="J41" s="47" t="str">
        <f>IF($C41="","",VLOOKUP($C41,[1]!Parts,8,FALSE))</f>
        <v/>
      </c>
      <c r="K41" s="48" t="str">
        <f>IF($C41="","",VLOOKUP($C41,[1]!Parts,9,FALSE))</f>
        <v/>
      </c>
      <c r="L41" s="49" t="str">
        <f>IF($C41="","",VLOOKUP($C41,[1]!Parts,10,FALSE))</f>
        <v/>
      </c>
      <c r="M41" s="50" t="str">
        <f>IF($C41="","",VLOOKUP($C41,[1]!Parts,11,FALSE))</f>
        <v/>
      </c>
      <c r="N41" s="50" t="str">
        <f>IF($C41="","",VLOOKUP($C41,[1]!Parts,12,FALSE))</f>
        <v/>
      </c>
      <c r="O41" s="49" t="str">
        <f>IF($C41="","",VLOOKUP($C41,[1]!Parts,13,FALSE))</f>
        <v/>
      </c>
      <c r="P41" s="51" t="str">
        <f>IF($C41="","",VLOOKUP($C41,[1]!Parts,14,FALSE))</f>
        <v/>
      </c>
      <c r="Q41" s="61" t="str">
        <f>IF($C41="","",VLOOKUP($C41,[1]!Parts,15,FALSE))</f>
        <v/>
      </c>
      <c r="R41" s="52"/>
      <c r="S41" s="53" t="str">
        <f>IF($X41="Link",VLOOKUP($C41,[1]!Parts,17,FALSE),IF(OR(D41="C",D41="HP",D41="M",D41="MC",D41="MT",D41="S",D41="ST",D41="W",D41="WT"),G41,IF(OR(D41="Pipe",D41="HSS",D41="SHT"),"0",IF(OR(D41="PL",D41="Bronze Pl",D41="Elast Brg",D41="Fab Pad"),E41*G41*W41*3.402777777,IF(D41="RB",3.141592654*3.402777777*E41*E41/4,IF(D41="L",AC41,""))))))</f>
        <v/>
      </c>
      <c r="T41" s="54" t="str">
        <f>IF($X41="Link",VLOOKUP($C41,[1]!Parts,18,FALSE),"")</f>
        <v/>
      </c>
      <c r="U41" s="54" t="str">
        <f>IF($X41="Link",VLOOKUP($C41,[1]!Parts,19,FALSE),"")</f>
        <v/>
      </c>
      <c r="V41" s="55">
        <f t="shared" si="2"/>
        <v>0</v>
      </c>
      <c r="W41" s="56">
        <f>IF($X41="Link",VLOOKUP($C41,[1]!Parts,20,FALSE),1)</f>
        <v>1</v>
      </c>
      <c r="X41" s="56" t="str">
        <f>IF(ISNA(VLOOKUP($C41,[1]!Parts,1,FALSE)=C41),"Calc","Link")</f>
        <v>Calc</v>
      </c>
      <c r="Y41" s="62"/>
      <c r="Z41" s="62"/>
      <c r="AA41" s="62"/>
      <c r="AB41" s="62"/>
      <c r="AC41" s="57" t="str">
        <f>IF(I41="","",VLOOKUP(AD41,[1]!LWeights,2,FALSE))</f>
        <v/>
      </c>
      <c r="AD41" s="57" t="str">
        <f t="shared" si="3"/>
        <v/>
      </c>
    </row>
    <row r="42" spans="1:30" s="57" customFormat="1" ht="24.95" customHeight="1" x14ac:dyDescent="0.25">
      <c r="A42" s="63"/>
      <c r="B42" s="42"/>
      <c r="C42" s="64"/>
      <c r="D42" s="50" t="str">
        <f>IF($C42="","",VLOOKUP($C42,[1]!Parts,2,FALSE))</f>
        <v/>
      </c>
      <c r="E42" s="58" t="str">
        <f>IF($C42="","",VLOOKUP($C42,[1]!Parts,3,FALSE))</f>
        <v/>
      </c>
      <c r="F42" s="59" t="str">
        <f t="shared" si="0"/>
        <v/>
      </c>
      <c r="G42" s="60" t="str">
        <f>IF($C42="","",VLOOKUP($C42,[1]!Parts,5,FALSE))</f>
        <v/>
      </c>
      <c r="H42" s="59" t="str">
        <f t="shared" si="1"/>
        <v/>
      </c>
      <c r="I42" s="60" t="str">
        <f>IF($C42="","",VLOOKUP($C42,[1]!Parts,7,FALSE))</f>
        <v/>
      </c>
      <c r="J42" s="47" t="str">
        <f>IF($C42="","",VLOOKUP($C42,[1]!Parts,8,FALSE))</f>
        <v/>
      </c>
      <c r="K42" s="48" t="str">
        <f>IF($C42="","",VLOOKUP($C42,[1]!Parts,9,FALSE))</f>
        <v/>
      </c>
      <c r="L42" s="49" t="str">
        <f>IF($C42="","",VLOOKUP($C42,[1]!Parts,10,FALSE))</f>
        <v/>
      </c>
      <c r="M42" s="50" t="str">
        <f>IF($C42="","",VLOOKUP($C42,[1]!Parts,11,FALSE))</f>
        <v/>
      </c>
      <c r="N42" s="50" t="str">
        <f>IF($C42="","",VLOOKUP($C42,[1]!Parts,12,FALSE))</f>
        <v/>
      </c>
      <c r="O42" s="49" t="str">
        <f>IF($C42="","",VLOOKUP($C42,[1]!Parts,13,FALSE))</f>
        <v/>
      </c>
      <c r="P42" s="51" t="str">
        <f>IF($C42="","",VLOOKUP($C42,[1]!Parts,14,FALSE))</f>
        <v/>
      </c>
      <c r="Q42" s="61" t="str">
        <f>IF($C42="","",VLOOKUP($C42,[1]!Parts,15,FALSE))</f>
        <v/>
      </c>
      <c r="R42" s="52"/>
      <c r="S42" s="53" t="str">
        <f>IF($X42="Link",VLOOKUP($C42,[1]!Parts,17,FALSE),IF(OR(D42="C",D42="HP",D42="M",D42="MC",D42="MT",D42="S",D42="ST",D42="W",D42="WT"),G42,IF(OR(D42="Pipe",D42="HSS",D42="SHT"),"0",IF(OR(D42="PL",D42="Bronze Pl",D42="Elast Brg",D42="Fab Pad"),E42*G42*W42*3.402777777,IF(D42="RB",3.141592654*3.402777777*E42*E42/4,IF(D42="L",AC42,""))))))</f>
        <v/>
      </c>
      <c r="T42" s="54" t="str">
        <f>IF($X42="Link",VLOOKUP($C42,[1]!Parts,18,FALSE),"")</f>
        <v/>
      </c>
      <c r="U42" s="54" t="str">
        <f>IF($X42="Link",VLOOKUP($C42,[1]!Parts,19,FALSE),"")</f>
        <v/>
      </c>
      <c r="V42" s="55">
        <f t="shared" si="2"/>
        <v>0</v>
      </c>
      <c r="W42" s="56">
        <f>IF($X42="Link",VLOOKUP($C42,[1]!Parts,20,FALSE),1)</f>
        <v>1</v>
      </c>
      <c r="X42" s="56" t="str">
        <f>IF(ISNA(VLOOKUP($C42,[1]!Parts,1,FALSE)=C42),"Calc","Link")</f>
        <v>Calc</v>
      </c>
      <c r="Y42" s="62"/>
      <c r="Z42" s="62"/>
      <c r="AA42" s="62"/>
      <c r="AB42" s="62"/>
      <c r="AC42" s="57" t="str">
        <f>IF(I42="","",VLOOKUP(AD42,[1]!LWeights,2,FALSE))</f>
        <v/>
      </c>
      <c r="AD42" s="57" t="str">
        <f t="shared" si="3"/>
        <v/>
      </c>
    </row>
    <row r="43" spans="1:30" s="57" customFormat="1" ht="24.95" customHeight="1" x14ac:dyDescent="0.25">
      <c r="A43" s="63"/>
      <c r="B43" s="42"/>
      <c r="C43" s="64"/>
      <c r="D43" s="50" t="str">
        <f>IF($C43="","",VLOOKUP($C43,[1]!Parts,2,FALSE))</f>
        <v/>
      </c>
      <c r="E43" s="58" t="str">
        <f>IF($C43="","",VLOOKUP($C43,[1]!Parts,3,FALSE))</f>
        <v/>
      </c>
      <c r="F43" s="59" t="str">
        <f t="shared" si="0"/>
        <v/>
      </c>
      <c r="G43" s="60" t="str">
        <f>IF($C43="","",VLOOKUP($C43,[1]!Parts,5,FALSE))</f>
        <v/>
      </c>
      <c r="H43" s="59" t="str">
        <f t="shared" si="1"/>
        <v/>
      </c>
      <c r="I43" s="60" t="str">
        <f>IF($C43="","",VLOOKUP($C43,[1]!Parts,7,FALSE))</f>
        <v/>
      </c>
      <c r="J43" s="47" t="str">
        <f>IF($C43="","",VLOOKUP($C43,[1]!Parts,8,FALSE))</f>
        <v/>
      </c>
      <c r="K43" s="48" t="str">
        <f>IF($C43="","",VLOOKUP($C43,[1]!Parts,9,FALSE))</f>
        <v/>
      </c>
      <c r="L43" s="49" t="str">
        <f>IF($C43="","",VLOOKUP($C43,[1]!Parts,10,FALSE))</f>
        <v/>
      </c>
      <c r="M43" s="50" t="str">
        <f>IF($C43="","",VLOOKUP($C43,[1]!Parts,11,FALSE))</f>
        <v/>
      </c>
      <c r="N43" s="50" t="str">
        <f>IF($C43="","",VLOOKUP($C43,[1]!Parts,12,FALSE))</f>
        <v/>
      </c>
      <c r="O43" s="49" t="str">
        <f>IF($C43="","",VLOOKUP($C43,[1]!Parts,13,FALSE))</f>
        <v/>
      </c>
      <c r="P43" s="51" t="str">
        <f>IF($C43="","",VLOOKUP($C43,[1]!Parts,14,FALSE))</f>
        <v/>
      </c>
      <c r="Q43" s="61" t="str">
        <f>IF($C43="","",VLOOKUP($C43,[1]!Parts,15,FALSE))</f>
        <v/>
      </c>
      <c r="R43" s="52"/>
      <c r="S43" s="53" t="str">
        <f>IF($X43="Link",VLOOKUP($C43,[1]!Parts,17,FALSE),IF(OR(D43="C",D43="HP",D43="M",D43="MC",D43="MT",D43="S",D43="ST",D43="W",D43="WT"),G43,IF(OR(D43="Pipe",D43="HSS",D43="SHT"),"0",IF(OR(D43="PL",D43="Bronze Pl",D43="Elast Brg",D43="Fab Pad"),E43*G43*W43*3.402777777,IF(D43="RB",3.141592654*3.402777777*E43*E43/4,IF(D43="L",AC43,""))))))</f>
        <v/>
      </c>
      <c r="T43" s="54" t="str">
        <f>IF($X43="Link",VLOOKUP($C43,[1]!Parts,18,FALSE),"")</f>
        <v/>
      </c>
      <c r="U43" s="54" t="str">
        <f>IF($X43="Link",VLOOKUP($C43,[1]!Parts,19,FALSE),"")</f>
        <v/>
      </c>
      <c r="V43" s="55">
        <f t="shared" si="2"/>
        <v>0</v>
      </c>
      <c r="W43" s="56">
        <f>IF($X43="Link",VLOOKUP($C43,[1]!Parts,20,FALSE),1)</f>
        <v>1</v>
      </c>
      <c r="X43" s="56" t="str">
        <f>IF(ISNA(VLOOKUP($C43,[1]!Parts,1,FALSE)=C43),"Calc","Link")</f>
        <v>Calc</v>
      </c>
      <c r="Y43" s="62"/>
      <c r="Z43" s="62"/>
      <c r="AA43" s="62"/>
      <c r="AB43" s="62"/>
      <c r="AC43" s="57" t="str">
        <f>IF(I43="","",VLOOKUP(AD43,[1]!LWeights,2,FALSE))</f>
        <v/>
      </c>
      <c r="AD43" s="57" t="str">
        <f t="shared" si="3"/>
        <v/>
      </c>
    </row>
    <row r="44" spans="1:30" x14ac:dyDescent="0.2">
      <c r="Q44" s="67"/>
    </row>
    <row r="48" spans="1:30" ht="26.25" x14ac:dyDescent="0.25">
      <c r="D48" s="69" t="s">
        <v>26</v>
      </c>
      <c r="N48" s="69" t="s">
        <v>27</v>
      </c>
      <c r="V48" s="70" t="s">
        <v>20</v>
      </c>
      <c r="W48" s="57"/>
    </row>
    <row r="49" spans="4:23" x14ac:dyDescent="0.25">
      <c r="D49" t="s">
        <v>28</v>
      </c>
      <c r="N49" t="s">
        <v>29</v>
      </c>
      <c r="V49" s="71" t="s">
        <v>30</v>
      </c>
      <c r="W49" s="57">
        <v>1</v>
      </c>
    </row>
    <row r="50" spans="4:23" x14ac:dyDescent="0.25">
      <c r="D50" t="s">
        <v>31</v>
      </c>
      <c r="N50" t="s">
        <v>32</v>
      </c>
      <c r="V50" s="71" t="s">
        <v>33</v>
      </c>
      <c r="W50" s="57">
        <v>1.04</v>
      </c>
    </row>
    <row r="51" spans="4:23" x14ac:dyDescent="0.25">
      <c r="D51" t="s">
        <v>34</v>
      </c>
      <c r="V51" s="71" t="s">
        <v>35</v>
      </c>
      <c r="W51" s="57">
        <v>0.85</v>
      </c>
    </row>
    <row r="52" spans="4:23" x14ac:dyDescent="0.25">
      <c r="D52" t="s">
        <v>36</v>
      </c>
      <c r="V52" s="71" t="s">
        <v>37</v>
      </c>
      <c r="W52" s="57">
        <v>0.34</v>
      </c>
    </row>
    <row r="53" spans="4:23" x14ac:dyDescent="0.2">
      <c r="D53" t="s">
        <v>38</v>
      </c>
    </row>
    <row r="54" spans="4:23" x14ac:dyDescent="0.2">
      <c r="D54" t="s">
        <v>39</v>
      </c>
    </row>
    <row r="55" spans="4:23" x14ac:dyDescent="0.2">
      <c r="D55" t="s">
        <v>40</v>
      </c>
    </row>
    <row r="56" spans="4:23" x14ac:dyDescent="0.2">
      <c r="D56" t="s">
        <v>41</v>
      </c>
    </row>
    <row r="57" spans="4:23" x14ac:dyDescent="0.2">
      <c r="D57" t="s">
        <v>42</v>
      </c>
    </row>
    <row r="58" spans="4:23" x14ac:dyDescent="0.2">
      <c r="D58" t="s">
        <v>43</v>
      </c>
    </row>
    <row r="59" spans="4:23" x14ac:dyDescent="0.2">
      <c r="D59" t="s">
        <v>44</v>
      </c>
    </row>
    <row r="60" spans="4:23" x14ac:dyDescent="0.2">
      <c r="D60" t="s">
        <v>45</v>
      </c>
    </row>
    <row r="61" spans="4:23" x14ac:dyDescent="0.2">
      <c r="D61" t="s">
        <v>46</v>
      </c>
    </row>
    <row r="62" spans="4:23" x14ac:dyDescent="0.2">
      <c r="D62" t="s">
        <v>47</v>
      </c>
    </row>
    <row r="63" spans="4:23" x14ac:dyDescent="0.2">
      <c r="D63" t="s">
        <v>48</v>
      </c>
    </row>
    <row r="64" spans="4:23" x14ac:dyDescent="0.2">
      <c r="D64" t="s">
        <v>49</v>
      </c>
    </row>
    <row r="65" spans="4:4" x14ac:dyDescent="0.2">
      <c r="D65" t="s">
        <v>50</v>
      </c>
    </row>
    <row r="66" spans="4:4" x14ac:dyDescent="0.2">
      <c r="D66" t="s">
        <v>51</v>
      </c>
    </row>
    <row r="67" spans="4:4" x14ac:dyDescent="0.2">
      <c r="D67" t="s">
        <v>52</v>
      </c>
    </row>
    <row r="68" spans="4:4" x14ac:dyDescent="0.2">
      <c r="D68" t="s">
        <v>53</v>
      </c>
    </row>
    <row r="69" spans="4:4" x14ac:dyDescent="0.2">
      <c r="D69" t="s">
        <v>54</v>
      </c>
    </row>
    <row r="70" spans="4:4" x14ac:dyDescent="0.2">
      <c r="D70" t="s">
        <v>55</v>
      </c>
    </row>
    <row r="71" spans="4:4" x14ac:dyDescent="0.2">
      <c r="D71" t="s">
        <v>56</v>
      </c>
    </row>
    <row r="72" spans="4:4" x14ac:dyDescent="0.2">
      <c r="D72" t="s">
        <v>57</v>
      </c>
    </row>
    <row r="73" spans="4:4" x14ac:dyDescent="0.2">
      <c r="D73" t="s">
        <v>58</v>
      </c>
    </row>
    <row r="74" spans="4:4" x14ac:dyDescent="0.2">
      <c r="D74" t="s">
        <v>59</v>
      </c>
    </row>
    <row r="75" spans="4:4" x14ac:dyDescent="0.2">
      <c r="D75" t="s">
        <v>60</v>
      </c>
    </row>
    <row r="76" spans="4:4" x14ac:dyDescent="0.2">
      <c r="D76" t="s">
        <v>61</v>
      </c>
    </row>
    <row r="77" spans="4:4" x14ac:dyDescent="0.2">
      <c r="D77" t="s">
        <v>62</v>
      </c>
    </row>
  </sheetData>
  <sheetProtection sheet="1" objects="1" scenarios="1" formatCells="0" formatColumns="0" insertRows="0" deleteRows="0"/>
  <mergeCells count="6">
    <mergeCell ref="B1:R1"/>
    <mergeCell ref="S1:X1"/>
    <mergeCell ref="Y1:AB1"/>
    <mergeCell ref="E2:I2"/>
    <mergeCell ref="J2:K2"/>
    <mergeCell ref="E4:I4"/>
  </mergeCells>
  <conditionalFormatting sqref="B5:B43">
    <cfRule type="cellIs" priority="1" stopIfTrue="1" operator="equal">
      <formula>$Y5+$Z5+$AA5+$AB5</formula>
    </cfRule>
    <cfRule type="expression" priority="2" stopIfTrue="1">
      <formula>$Y5+$Z5+$AA5+$AB5=0</formula>
    </cfRule>
    <cfRule type="cellIs" dxfId="2" priority="3" stopIfTrue="1" operator="notEqual">
      <formula>$Y5+$Z5+$AA5+$AB5</formula>
    </cfRule>
  </conditionalFormatting>
  <conditionalFormatting sqref="C5:C43">
    <cfRule type="cellIs" dxfId="1" priority="4" stopIfTrue="1" operator="equal">
      <formula>"f"</formula>
    </cfRule>
    <cfRule type="cellIs" dxfId="0" priority="5" stopIfTrue="1" operator="equal">
      <formula>"g"</formula>
    </cfRule>
  </conditionalFormatting>
  <dataValidations count="5">
    <dataValidation allowBlank="1" showInputMessage="1" showErrorMessage="1" errorTitle="Invalid Material Item" error="Please enter a value between 1 and 999 inclusive." sqref="Q5:Q43" xr:uid="{62ABF902-CC07-457A-9A9D-1E3A9161E2A1}"/>
    <dataValidation type="whole" allowBlank="1" showInputMessage="1" showErrorMessage="1" errorTitle="Invalid Material Group" error="Please enter a value between 1 and 20 inclusive." sqref="P5:P43" xr:uid="{44C8EF01-B7F0-4D06-BEC3-C181DBADFBFB}">
      <formula1>1</formula1>
      <formula2>21</formula2>
    </dataValidation>
    <dataValidation type="list" allowBlank="1" showInputMessage="1" showErrorMessage="1" errorTitle="Invalid Material Test" error="Please select from the drop-down list." sqref="N5:N43" xr:uid="{CA511D80-C1D4-4AB4-AFE6-6088F67D1A7B}">
      <formula1>$N$49:$N$50</formula1>
    </dataValidation>
    <dataValidation type="list" allowBlank="1" showInputMessage="1" showErrorMessage="1" errorTitle="Invalid Commodity" error="Please select a commodity from the drop-down list." sqref="D5:D43" xr:uid="{F79A5E37-0A85-4FE6-93A8-FA53F66736B9}">
      <formula1>$D$49:$D$77</formula1>
    </dataValidation>
    <dataValidation type="whole" allowBlank="1" showInputMessage="1" showErrorMessage="1" errorTitle="Invalid Quantity" error="Please enter a value from 1 to 9999" sqref="B4:B43" xr:uid="{EB4A1547-6B72-4F07-BC7E-4B4DBBE85B54}">
      <formula1>1</formula1>
      <formula2>9999</formula2>
    </dataValidation>
  </dataValidations>
  <pageMargins left="0.75" right="0.75" top="1" bottom="1" header="0.5" footer="0.5"/>
  <pageSetup orientation="portrait" horizontalDpi="4294967293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Template</vt:lpstr>
      <vt:lpstr>Template!Parts</vt:lpstr>
      <vt:lpstr>Template!Print_Area</vt:lpstr>
      <vt:lpstr>Template!Print_Titles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Lynes, William</dc:creator>
  <cp:lastModifiedBy>Lynes, William</cp:lastModifiedBy>
  <dcterms:created xsi:type="dcterms:W3CDTF">2023-01-05T14:16:29Z</dcterms:created>
  <dcterms:modified xsi:type="dcterms:W3CDTF">2023-01-05T14:16:58Z</dcterms:modified>
</cp:coreProperties>
</file>