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Instructions" sheetId="1" r:id="rId4"/>
    <sheet state="visible" name="Section A" sheetId="2" r:id="rId5"/>
    <sheet state="visible" name="ICI" sheetId="3" r:id="rId6"/>
    <sheet state="visible" name="Section B" sheetId="4" r:id="rId7"/>
    <sheet state="visible" name="Certification " sheetId="5" r:id="rId8"/>
    <sheet state="hidden" name="Sheet1" sheetId="6" r:id="rId9"/>
    <sheet state="visible" name="DesignEngineering" sheetId="7" r:id="rId10"/>
    <sheet state="visible" name="B-L Purchase" sheetId="8" r:id="rId11"/>
    <sheet state="visible" name="WiringElectrical" sheetId="9" r:id="rId12"/>
    <sheet state="visible" name="EML" sheetId="10" r:id="rId13"/>
    <sheet state="hidden" name="Equipment " sheetId="11" r:id="rId14"/>
    <sheet state="visible" name="Paving" sheetId="12" r:id="rId15"/>
    <sheet state="visible" name="ConstructionMgmt" sheetId="13" r:id="rId16"/>
    <sheet state="visible" name="Mechanical" sheetId="14" r:id="rId17"/>
    <sheet state="visible" name="Excavation" sheetId="15" r:id="rId18"/>
    <sheet state="visible" name="Plumbing" sheetId="16" r:id="rId19"/>
    <sheet state="hidden" name="Construction" sheetId="17" r:id="rId20"/>
    <sheet state="visible" name="OtherConstruct" sheetId="18" r:id="rId21"/>
    <sheet state="hidden" name="SiteWork" sheetId="19" r:id="rId22"/>
    <sheet state="hidden" name="Demolition" sheetId="20" r:id="rId23"/>
    <sheet state="visible" name="Contingency" sheetId="21" r:id="rId24"/>
    <sheet state="hidden" name="GRANT EXCLUSIVE LINE ITEM " sheetId="22" r:id="rId25"/>
    <sheet state="hidden" name="Indirect Costs " sheetId="23" r:id="rId26"/>
    <sheet state="visible" name="Narrative Summary " sheetId="24" r:id="rId27"/>
    <sheet state="visible" name="Agency Approval" sheetId="25" r:id="rId28"/>
  </sheets>
  <definedNames/>
  <calcPr/>
</workbook>
</file>

<file path=xl/sharedStrings.xml><?xml version="1.0" encoding="utf-8"?>
<sst xmlns="http://schemas.openxmlformats.org/spreadsheetml/2006/main" count="526" uniqueCount="293">
  <si>
    <t xml:space="preserve">State of Illinois -- Uniform Capital Grant Budget Template -- General Instructions </t>
  </si>
  <si>
    <r>
      <rPr>
        <rFont val="Times New Roman"/>
        <color theme="1"/>
        <sz val="9.0"/>
      </rPr>
      <t xml:space="preserve">This form is used to apply to individual State of Illinois discretionary grant programs.  Applicants should submit budgets based upon the total estimated costs for the project including all funding sources. Pay attention to applicable program specific instructions, if </t>
    </r>
    <r>
      <rPr>
        <rFont val="Times New Roman"/>
        <color rgb="FF000000"/>
        <sz val="9.0"/>
      </rPr>
      <t xml:space="preserve">attached. The applicant organization should refer to 2 CFR 200, “Uniform Administrative Requirements, Cost Principles, and Audit Requirements for Federal Awards” cited within these instructions. </t>
    </r>
  </si>
  <si>
    <t>You must consult with your Business Office prior to submitting this form for any award restrictions, limitations or requirements when filling out the narrative and Uniform Budget Template.</t>
  </si>
  <si>
    <r>
      <rPr>
        <rFont val="Times New Roman"/>
        <b/>
        <color theme="1"/>
        <sz val="20.0"/>
        <u/>
      </rPr>
      <t>Section A</t>
    </r>
    <r>
      <rPr>
        <rFont val="Times New Roman"/>
        <b val="0"/>
        <color rgb="FF000000"/>
        <sz val="20.0"/>
        <u/>
      </rPr>
      <t xml:space="preserve"> – Budget Summary</t>
    </r>
  </si>
  <si>
    <t>STATE OF ILLINOIS FUNDS</t>
  </si>
  <si>
    <r>
      <rPr>
        <rFont val="Times New Roman"/>
        <color theme="1"/>
        <sz val="9.0"/>
      </rPr>
      <t xml:space="preserve">All applicants must complete Section A and provide a break-down by the applicable budget categories shown in lines 1-18. </t>
    </r>
    <r>
      <rPr>
        <rFont val="Times New Roman"/>
        <b/>
        <color rgb="FF000000"/>
        <sz val="9.0"/>
      </rPr>
      <t>Please read all instructions before completing form.</t>
    </r>
  </si>
  <si>
    <t xml:space="preserve">STATE OF ILLINOIS GRANT FUNDS </t>
  </si>
  <si>
    <t xml:space="preserve">Provide a total requested State of Illinois Grant amount  in the Revenue portion of Section A. The amount entered in Line (a) will equal the total amount budgeted on Line 12 of Section A. </t>
  </si>
  <si>
    <t>BUDGET SUMMARY – STATE OF ILLINOIS FUNDS</t>
  </si>
  <si>
    <t>All applicants must complete Section A and provide a break-down by the applicable budget categories shown in lines 1-18.</t>
  </si>
  <si>
    <t>Row 6: Show the total budget request for which funding is requested.</t>
  </si>
  <si>
    <t>Please use detail worksheet and narrative section for further descriptions and explanations of budgetary line items</t>
  </si>
  <si>
    <r>
      <rPr>
        <rFont val="Times New Roman"/>
        <b/>
        <color theme="1"/>
        <sz val="9.0"/>
      </rPr>
      <t>Section A (continued) Indirect Cost Information</t>
    </r>
    <r>
      <rPr>
        <rFont val="Times New Roman"/>
        <b val="0"/>
        <color rgb="FF000000"/>
        <sz val="9.0"/>
      </rPr>
      <t xml:space="preserve">: </t>
    </r>
    <r>
      <rPr>
        <rFont val="Times New Roman"/>
        <b val="0"/>
        <i/>
        <color rgb="FF000000"/>
        <sz val="9.0"/>
      </rPr>
      <t>(This information should be completed by the applicant’s Business Office)</t>
    </r>
    <r>
      <rPr>
        <rFont val="Times New Roman"/>
        <b val="0"/>
        <color rgb="FF000000"/>
        <sz val="9.0"/>
      </rPr>
      <t xml:space="preserve">. If the applicant is requesting reimbursement for indirect costs on line 18, the applicant’s Business Office must select one of the options listed on the Indirect Cost Information page under Section-A Indirect Cost Information (1-5). </t>
    </r>
  </si>
  <si>
    <r>
      <rPr>
        <rFont val="Times New Roman"/>
        <color theme="1"/>
        <sz val="9.0"/>
        <u/>
      </rPr>
      <t>Option (1)</t>
    </r>
    <r>
      <rPr>
        <rFont val="Times New Roman"/>
        <color rgb="FF000000"/>
        <sz val="9.0"/>
        <u/>
      </rPr>
      <t xml:space="preserve">: The applicant has a Negotiated Indirect Cost Rate Agreement (NICRA) that was approved by the Federal government. A copy of this agreement must be provided to the State of Illinois’ Indirect Cost Unit for review and documentation. This NICRA will be accepted by all State of Illinois Agencies up to any statutory, rule-based or programmatic restrictions or limitations. </t>
    </r>
    <r>
      <rPr>
        <rFont val="Times New Roman"/>
        <i/>
        <color rgb="FF000000"/>
        <sz val="9.0"/>
        <u/>
      </rPr>
      <t>If this option is selected by the applicant, basic information is required for completion of this section. See bottom of “Section-A Indirect Cost Information”</t>
    </r>
  </si>
  <si>
    <t xml:space="preserve">  </t>
  </si>
  <si>
    <t>NOTE: The applicant may not have a Federally Negotiated Indirect Cost Rate Agreement. Therefore, in order for the applicant to be reimbursed for Indirect Costs from the State of Illinois, the applicant must either:</t>
  </si>
  <si>
    <r>
      <rPr>
        <rFont val="Times New Roman"/>
        <b/>
        <color theme="1"/>
        <sz val="9.0"/>
      </rPr>
      <t>A)</t>
    </r>
    <r>
      <rPr>
        <rFont val="Times New Roman"/>
        <b/>
        <color rgb="FF000000"/>
        <sz val="7.0"/>
      </rPr>
      <t xml:space="preserve">      </t>
    </r>
    <r>
      <rPr>
        <rFont val="Times New Roman"/>
        <b/>
        <color rgb="FF000000"/>
        <sz val="9.0"/>
      </rPr>
      <t>Negotiate an Indirect Cost Rate with the State of Illinois’ Indirect Cost Unit with guidance from our State Cognizant Agency on an annual basis.</t>
    </r>
  </si>
  <si>
    <r>
      <rPr>
        <rFont val="Times New Roman"/>
        <b/>
        <color theme="1"/>
        <sz val="9.0"/>
      </rPr>
      <t>B)</t>
    </r>
    <r>
      <rPr>
        <rFont val="Times New Roman"/>
        <b/>
        <color rgb="FF000000"/>
        <sz val="7.0"/>
      </rPr>
      <t xml:space="preserve">      </t>
    </r>
    <r>
      <rPr>
        <rFont val="Times New Roman"/>
        <b/>
        <color rgb="FF000000"/>
        <sz val="9.0"/>
      </rPr>
      <t xml:space="preserve">Elect to use the de minimis rate of 10% modified total direct cost (MTDC) which may be used indefinitely on State of Illinois Awards.  </t>
    </r>
  </si>
  <si>
    <r>
      <rPr>
        <rFont val="Times New Roman"/>
        <b/>
        <color theme="1"/>
        <sz val="9.0"/>
      </rPr>
      <t>C)</t>
    </r>
    <r>
      <rPr>
        <rFont val="Times New Roman"/>
        <b/>
        <color rgb="FF000000"/>
        <sz val="7.0"/>
      </rPr>
      <t xml:space="preserve">      </t>
    </r>
    <r>
      <rPr>
        <rFont val="Times New Roman"/>
        <b/>
        <color rgb="FF000000"/>
        <sz val="9.0"/>
      </rPr>
      <t>Use a Restricted Rate designated by programmatic statutory policy. (See Notice of Funding Opportunity for Restricted Rate Programs)</t>
    </r>
  </si>
  <si>
    <r>
      <rPr>
        <rFont val="Times New Roman"/>
        <color theme="1"/>
        <sz val="9.0"/>
        <u/>
      </rPr>
      <t>Option (2a)</t>
    </r>
    <r>
      <rPr>
        <rFont val="Times New Roman"/>
        <color rgb="FF000000"/>
        <sz val="9.0"/>
        <u/>
      </rPr>
      <t xml:space="preserve">: The applicant currently has a Negotiated Indirect Cost Rate Agreement with the State of Illinois that will be accepted by all State of Illinois Agencies up to any statutory, rule-based or programmatic restrictions or limitations.  The applicant is required to submit a new Indirect Cost Rate Proposal to the Indirect Cost Unit within six (6) months after the close of each fiscal year (2 CFR 200 Appendix IV (C)(2)(c). </t>
    </r>
    <r>
      <rPr>
        <rFont val="Times New Roman"/>
        <b/>
        <i/>
        <color rgb="FF000000"/>
        <sz val="9.0"/>
        <u/>
      </rPr>
      <t>Note:</t>
    </r>
    <r>
      <rPr>
        <rFont val="Times New Roman"/>
        <color rgb="FF000000"/>
        <sz val="9.0"/>
        <u/>
      </rPr>
      <t xml:space="preserve"> </t>
    </r>
    <r>
      <rPr>
        <rFont val="Times New Roman"/>
        <i/>
        <color rgb="FF000000"/>
        <sz val="9.0"/>
        <u/>
      </rPr>
      <t>If this option is selected by the applicant, basic information is required for completion of this section. See bottom of “Section-A Indirect Cost Information”</t>
    </r>
  </si>
  <si>
    <t>OR</t>
  </si>
  <si>
    <r>
      <rPr>
        <rFont val="Times New Roman"/>
        <color theme="1"/>
        <sz val="9.0"/>
        <u/>
      </rPr>
      <t>Option (2b)</t>
    </r>
    <r>
      <rPr>
        <rFont val="Times New Roman"/>
        <color rgb="FF000000"/>
        <sz val="9.0"/>
        <u/>
      </rPr>
      <t xml:space="preserve">: The applicant currently does </t>
    </r>
    <r>
      <rPr>
        <rFont val="Times New Roman"/>
        <color rgb="FF000000"/>
        <sz val="9.0"/>
        <u/>
      </rPr>
      <t xml:space="preserve">not </t>
    </r>
    <r>
      <rPr>
        <rFont val="Times New Roman"/>
        <color rgb="FF000000"/>
        <sz val="9.0"/>
        <u/>
      </rPr>
      <t xml:space="preserve">have a Negotiated Indirect Cost Rate Agreement with the State of Illinois. The applicant must submit its initial Indirect Cost Rate Proposal (ICRP) immediately after the applicant is advised that the State award will be made and, in no event, later than three (3) months after the effective date of the State award (2 CFR 200 Appendix IV (C)(2)(b).  The initial ICRP will be sent to the State of Illinois’ Indirect Cost Unit. </t>
    </r>
    <r>
      <rPr>
        <rFont val="Times New Roman"/>
        <b/>
        <i/>
        <color rgb="FF000000"/>
        <sz val="9.0"/>
        <u/>
      </rPr>
      <t>Note:</t>
    </r>
    <r>
      <rPr>
        <rFont val="Times New Roman"/>
        <color rgb="FF000000"/>
        <sz val="9.0"/>
        <u/>
      </rPr>
      <t xml:space="preserve"> </t>
    </r>
    <r>
      <rPr>
        <rFont val="Times New Roman"/>
        <i/>
        <color rgb="FF000000"/>
        <sz val="9.0"/>
        <u/>
      </rPr>
      <t>The applicant should check with the State of Illinois awarding Agency for information regarding reimbursement of indirect costs while its proposal is being negotiated</t>
    </r>
  </si>
  <si>
    <r>
      <rPr>
        <rFont val="Times New Roman"/>
        <color theme="1"/>
        <sz val="9.0"/>
        <u/>
      </rPr>
      <t>Option (3)</t>
    </r>
    <r>
      <rPr>
        <rFont val="Times New Roman"/>
        <color rgb="FF000000"/>
        <sz val="9.0"/>
        <u/>
      </rPr>
      <t xml:space="preserve">: The applicant elects to charge the de minimis rate of 10% modified total direct cost (MTDC) which may be used indefinitely on State of Illinois awards (2 CFR 200.414 (c)(4)(f) &amp; (200.68). </t>
    </r>
    <r>
      <rPr>
        <rFont val="Times New Roman"/>
        <b/>
        <i/>
        <color rgb="FF000000"/>
        <sz val="9.0"/>
        <u/>
      </rPr>
      <t>Note:</t>
    </r>
    <r>
      <rPr>
        <rFont val="Times New Roman"/>
        <color rgb="FF000000"/>
        <sz val="9.0"/>
        <u/>
      </rPr>
      <t xml:space="preserve"> </t>
    </r>
    <r>
      <rPr>
        <rFont val="Times New Roman"/>
        <i/>
        <color rgb="FF000000"/>
        <sz val="9.0"/>
        <u/>
      </rPr>
      <t>The applicant must be eligible, see 2 CFR 200.414 (f), and submit documentation on the calculation of MTDC within your Budget Narrative under Indirect Costs.</t>
    </r>
    <r>
      <rPr>
        <rFont val="Times New Roman"/>
        <color rgb="FF000000"/>
        <sz val="9.0"/>
        <u/>
      </rPr>
      <t xml:space="preserve"> </t>
    </r>
    <r>
      <rPr>
        <rFont val="Times New Roman"/>
        <b/>
        <i/>
        <color rgb="FF000000"/>
        <sz val="9.0"/>
        <u/>
      </rPr>
      <t>Note</t>
    </r>
    <r>
      <rPr>
        <rFont val="Times New Roman"/>
        <i/>
        <color rgb="FF000000"/>
        <sz val="9.0"/>
        <u/>
      </rPr>
      <t xml:space="preserve"> the applicant may only use the 10 percent de minimis rate if the applicant does not have an Approved Indirect Cost Rate Agreement.  The applicant may </t>
    </r>
    <r>
      <rPr>
        <rFont val="Times New Roman"/>
        <i/>
        <color rgb="FF000000"/>
        <sz val="9.0"/>
        <u/>
      </rPr>
      <t>not</t>
    </r>
    <r>
      <rPr>
        <rFont val="Times New Roman"/>
        <i/>
        <color rgb="FF000000"/>
        <sz val="9.0"/>
        <u/>
      </rPr>
      <t xml:space="preserve"> use the de minimis rate if it is a Local government,  or if your grant is funded under a training rate or restricted rate program</t>
    </r>
    <r>
      <rPr>
        <rFont val="Times New Roman"/>
        <color rgb="FF000000"/>
        <sz val="9.0"/>
        <u/>
      </rPr>
      <t>.</t>
    </r>
  </si>
  <si>
    <r>
      <rPr>
        <rFont val="Times New Roman"/>
        <color theme="1"/>
        <sz val="9.0"/>
        <u/>
      </rPr>
      <t>Option (4):</t>
    </r>
    <r>
      <rPr>
        <rFont val="Times New Roman"/>
        <color rgb="FF000000"/>
        <sz val="9.0"/>
        <u/>
      </rPr>
      <t xml:space="preserve">  If you are applying for a grant under a Restricted Rate Program, indicate whether you are using a restricted indirect cost rate that is included on your approved Indirect Cost Rate Agreement, or whether you are using a restricted indirect cost rate that complies with statutory or programmatic policies. </t>
    </r>
    <r>
      <rPr>
        <rFont val="Times New Roman"/>
        <b/>
        <i/>
        <color rgb="FF000000"/>
        <sz val="9.0"/>
        <u/>
      </rPr>
      <t>Note:</t>
    </r>
    <r>
      <rPr>
        <rFont val="Times New Roman"/>
        <i/>
        <color rgb="FF000000"/>
        <sz val="9.0"/>
        <u/>
      </rPr>
      <t xml:space="preserve"> See Notice of State Award for Restricted Rate Programs</t>
    </r>
  </si>
  <si>
    <r>
      <rPr>
        <rFont val="Times New Roman"/>
        <color theme="1"/>
        <sz val="9.0"/>
        <u/>
      </rPr>
      <t>Option (5):</t>
    </r>
    <r>
      <rPr>
        <rFont val="Times New Roman"/>
        <color rgb="FF000000"/>
        <sz val="9.0"/>
        <u/>
      </rPr>
      <t xml:space="preserve">  If you are not seeking or not allowed any Indirect.</t>
    </r>
  </si>
  <si>
    <r>
      <rPr>
        <rFont val="Times New Roman"/>
        <b/>
        <color theme="1"/>
        <sz val="20.0"/>
        <u/>
      </rPr>
      <t>Section B</t>
    </r>
    <r>
      <rPr>
        <rFont val="Times New Roman"/>
        <b val="0"/>
        <color rgb="FF000000"/>
        <sz val="20.0"/>
        <u/>
      </rPr>
      <t xml:space="preserve"> - Budget Summary</t>
    </r>
  </si>
  <si>
    <t>NON-STATE OF ILLINOIS FUNDS</t>
  </si>
  <si>
    <r>
      <rPr>
        <rFont val="Times New Roman"/>
        <color theme="1"/>
        <sz val="9.0"/>
        <u/>
      </rPr>
      <t>NON-STATE</t>
    </r>
    <r>
      <rPr>
        <rFont val="Times New Roman"/>
        <color rgb="FF000000"/>
        <sz val="9.0"/>
        <u/>
      </rPr>
      <t xml:space="preserve"> OF ILLINOIS FUNDS: If the applicant is required to provide or volunteers to provide cost-sharing or matching funds or other non-State of Illinois resources to the project, the applicant must provide a revenue breakdown of all Non-State of Illinois funds in lines (b)-(d). the total of “Non-State Funds” should equal the amount budgeted on Line 19 of Section B. If a match percentage is required, the amount should be entered in this section.</t>
    </r>
  </si>
  <si>
    <r>
      <rPr>
        <rFont val="Times New Roman"/>
        <color theme="1"/>
        <sz val="9.0"/>
      </rPr>
      <t>BUDGET SUMMARY –</t>
    </r>
    <r>
      <rPr>
        <rFont val="Times New Roman"/>
        <color rgb="FF000000"/>
        <sz val="9.0"/>
        <u/>
      </rPr>
      <t xml:space="preserve"> NON STATE</t>
    </r>
    <r>
      <rPr>
        <rFont val="Times New Roman"/>
        <color rgb="FF000000"/>
        <sz val="9.0"/>
      </rPr>
      <t xml:space="preserve"> OF ILLINOIS FUNDS </t>
    </r>
  </si>
  <si>
    <t>If the applicant is required to provide or volunteers to provide cost-sharing or matching funds or other non-State of Illinois resources to the project, these costs should be shown for each applicable budget category on lines 1‑18 of Section B.</t>
  </si>
  <si>
    <t>Lines 1-11: For which matching funds or other contributions are provided, show the total contribution for each applicable budget category.</t>
  </si>
  <si>
    <t>Line 12: Show the total matching or other contribution.</t>
  </si>
  <si>
    <t>Please see detail worksheet and narrative section for further descriptions and explanations of budgetary line items</t>
  </si>
  <si>
    <r>
      <rPr>
        <rFont val="Times New Roman"/>
        <b/>
        <color theme="1"/>
        <sz val="20.0"/>
        <u/>
      </rPr>
      <t>Section C</t>
    </r>
    <r>
      <rPr>
        <rFont val="Times New Roman"/>
        <b val="0"/>
        <color rgb="FF000000"/>
        <sz val="20.0"/>
        <u/>
      </rPr>
      <t xml:space="preserve"> - Budget Worksheet &amp; Narrative</t>
    </r>
  </si>
  <si>
    <t xml:space="preserve"> [Attach separate sheet(s)]</t>
  </si>
  <si>
    <t>Pay attention to applicable program specific instructions, if attached.</t>
  </si>
  <si>
    <t xml:space="preserve">All applicants are required to submit a budget narrative along with Section A and Section B. The budget narrative is sometimes referred to as the budget justification. The narrative serves two purposes: it explains how the costs were estimated and it justifies the need for the cost. The narrative may include tables for clarification purposes. The State of Illinois recommends using the State of Illinois Uniform Budget Template worksheet and narrative guide provided.  </t>
  </si>
  <si>
    <r>
      <rPr>
        <rFont val="Times New Roman"/>
        <color rgb="FF000000"/>
        <sz val="9.0"/>
      </rPr>
      <t>1.</t>
    </r>
    <r>
      <rPr>
        <rFont val="Times New Roman"/>
        <color rgb="FF000000"/>
        <sz val="7.0"/>
      </rPr>
      <t xml:space="preserve">        </t>
    </r>
    <r>
      <rPr>
        <rFont val="Times New Roman"/>
        <color rgb="FF000000"/>
        <sz val="9.0"/>
      </rPr>
      <t xml:space="preserve">Provide an itemized budget breakdown, and justification by project year, for each budget category listed in Sections A and B.  </t>
    </r>
  </si>
  <si>
    <r>
      <rPr>
        <rFont val="Times New Roman"/>
        <color rgb="FF000000"/>
        <sz val="9.0"/>
      </rPr>
      <t>2.</t>
    </r>
    <r>
      <rPr>
        <rFont val="Times New Roman"/>
        <color rgb="FF000000"/>
        <sz val="7.0"/>
      </rPr>
      <t xml:space="preserve">        </t>
    </r>
    <r>
      <rPr>
        <rFont val="Times New Roman"/>
        <color rgb="FF000000"/>
        <sz val="9.0"/>
      </rPr>
      <t xml:space="preserve">For non-State of Illinois funds or resources listed in Section B that are used to meet a cost-sharing or matching requirement or provided as a voluntary cost-sharing or matching commitment, you must include:  </t>
    </r>
  </si>
  <si>
    <t xml:space="preserve">a. The specific costs or contributions by budget category;  </t>
  </si>
  <si>
    <t>b. The source of the costs or contributions; and</t>
  </si>
  <si>
    <t>c. In the case of third-party in-kind contributions, a description of how the value was determined for the donated or contributed goods or services.</t>
  </si>
  <si>
    <t>[Please review cost sharing and matching regulations found in 2 CFR 200.306.]</t>
  </si>
  <si>
    <r>
      <rPr>
        <rFont val="Times New Roman"/>
        <color theme="1"/>
        <sz val="9.0"/>
      </rPr>
      <t>3.</t>
    </r>
    <r>
      <rPr>
        <rFont val="Times New Roman"/>
        <color rgb="FF000000"/>
        <sz val="7.0"/>
      </rPr>
      <t xml:space="preserve">        </t>
    </r>
    <r>
      <rPr>
        <rFont val="Times New Roman"/>
        <color rgb="FF000000"/>
        <sz val="9.0"/>
      </rPr>
      <t>If applicable to this program, provide the rate and base on which fringe benefits are calculated.</t>
    </r>
  </si>
  <si>
    <r>
      <rPr>
        <rFont val="Times New Roman"/>
        <color theme="1"/>
        <sz val="9.0"/>
      </rPr>
      <t>4.</t>
    </r>
    <r>
      <rPr>
        <rFont val="Times New Roman"/>
        <color rgb="FF000000"/>
        <sz val="7.0"/>
      </rPr>
      <t xml:space="preserve">        </t>
    </r>
    <r>
      <rPr>
        <rFont val="Times New Roman"/>
        <color rgb="FF000000"/>
        <sz val="9.0"/>
      </rPr>
      <t xml:space="preserve">If the applicant is requesting </t>
    </r>
    <r>
      <rPr>
        <rFont val="Times New Roman"/>
        <color rgb="FF000000"/>
        <sz val="9.0"/>
      </rPr>
      <t>reimbursement</t>
    </r>
    <r>
      <rPr>
        <rFont val="Times New Roman"/>
        <color rgb="FF000000"/>
        <sz val="9.0"/>
      </rPr>
      <t xml:space="preserve"> for indirect costs on line 18, this information should be completed by the applicant’s Business Office.  S</t>
    </r>
    <r>
      <rPr>
        <rFont val="Times New Roman"/>
        <color rgb="FF000000"/>
        <sz val="9.0"/>
      </rPr>
      <t xml:space="preserve">pecify the estimated amount of the base to which the indirect cost rate is applied and the total indirect expense.  Depending on the grant program to which the applicant is applying and/or the applicant’s approved Indirect Cost Rate Agreement, some direct cost budget categories in the applicant’s grant application budget may not be included in the base and multiplied by your indirect cost rate. Please indicate which costs are included and which costs are excluded from the base to which the indirect cost rate is applied. </t>
    </r>
  </si>
  <si>
    <r>
      <rPr>
        <rFont val="Times New Roman"/>
        <color theme="1"/>
        <sz val="9.0"/>
      </rPr>
      <t>5.</t>
    </r>
    <r>
      <rPr>
        <rFont val="Times New Roman"/>
        <color rgb="FF000000"/>
        <sz val="7.0"/>
      </rPr>
      <t xml:space="preserve">        </t>
    </r>
    <r>
      <rPr>
        <rFont val="Times New Roman"/>
        <color rgb="FF000000"/>
        <sz val="9.0"/>
      </rPr>
      <t>Provide other explanations or comments you deem necessary.</t>
    </r>
  </si>
  <si>
    <t>Keep in mind the following—</t>
  </si>
  <si>
    <t>Although the degree of specificity of any budget will vary depending on the nature of the project and State of Illinois agency requirements, a complete, well-thought-out budget serves to reinforce your credibility and increase the likelihood of your proposal being funded.</t>
  </si>
  <si>
    <t>•A well-prepared budget should be reasonable and demonstrate that the funds being asked for will be used wisely.</t>
  </si>
  <si>
    <t>•The budget should be as concrete and specific as possible in its estimates. Make every effort to be realistic, to estimate costs accurately.</t>
  </si>
  <si>
    <t>•The budget format should be as clear as possible. It should begin with a budget narrative, which you should write after the entire budget has been prepared.</t>
  </si>
  <si>
    <t>•Each section of the budget should be in outline form, listing line items under major headings and subheadings.</t>
  </si>
  <si>
    <t xml:space="preserve">•Each of the major components should be subtotaled with a grand total at the end. </t>
  </si>
  <si>
    <t>Your budget should justify all expenses and be consistent with the program narrative:</t>
  </si>
  <si>
    <t>•Salaries should be comparable to those within the applicant organization.</t>
  </si>
  <si>
    <t>•If new staff is being hired, additional space and equipment are considered, as necessary.</t>
  </si>
  <si>
    <t>•If the budget lists an equipment purchase, it is the type allowed by the agency.</t>
  </si>
  <si>
    <t>•If additional space is rented, the increase in insurance is supported.</t>
  </si>
  <si>
    <t>•If an indirect cost rate applies to the proposal, the division between direct and indirect costs is not in conflict, and the aggregate budget totals refer directly to the approved formula. Indirect costs are costs that are not readily assignable to a particular project, but are necessary to the operation of the organization and the performance of the project (like the cost of operating and maintaining facilities, depreciation, and administrative salaries).</t>
  </si>
  <si>
    <t>§200.308 Revision of budget and program plans</t>
  </si>
  <si>
    <t xml:space="preserve">(e) The Federal/State awarding agency may, at its option, restrict the transfer of funds among direct cost categories or programs, functions and activities for Federal/State awards in which the Federal/State share of the project exceeds the Simplified Acquisition Threshold and the cumulative amount of such transfers exceeds or is expected to exceed 10 percent or $1,000 per detail line item, whichever is greater of the total budget as last approved by the Federal/State awarding agency. The Federal/State awarding agency cannot permit a transfer that would cause any Federal/State appropriation to be used for purposes other than those consistent with the appropriation. </t>
  </si>
  <si>
    <t xml:space="preserve">STATE OF ILLINOIS </t>
  </si>
  <si>
    <t>UNIFORM CAPITAL GRANT BUDGET TEMPLATE</t>
  </si>
  <si>
    <t>Commerce &amp; Economic Opportunity</t>
  </si>
  <si>
    <t>Organization Name:</t>
  </si>
  <si>
    <t>United Church of Rogers Park</t>
  </si>
  <si>
    <t>DUNS #
and UEI #</t>
  </si>
  <si>
    <t>K6AFQZLHN383</t>
  </si>
  <si>
    <t>NOFO #</t>
  </si>
  <si>
    <t>Please type in the light blue highlighted cells</t>
  </si>
  <si>
    <t xml:space="preserve">CSFA Number: </t>
  </si>
  <si>
    <t>6YBV9</t>
  </si>
  <si>
    <t>CSFA Description:</t>
  </si>
  <si>
    <t>Fiscal Year:</t>
  </si>
  <si>
    <t>2024/2025</t>
  </si>
  <si>
    <t>S E C T I O N   A   -- STATE OF ILLINOIS FUNDS</t>
  </si>
  <si>
    <t>Grant #</t>
  </si>
  <si>
    <t xml:space="preserve"> Revenues </t>
  </si>
  <si>
    <t xml:space="preserve">TOTAL REVENUE </t>
  </si>
  <si>
    <t>(a). State of Illinois Grant Amount Requested</t>
  </si>
  <si>
    <t xml:space="preserve"> BUDGET SUMMARY STATE OF ILLINOIS FUNDS </t>
  </si>
  <si>
    <t xml:space="preserve">Budget Expenditure Categories               </t>
  </si>
  <si>
    <t>TOTAL EXPENDITURES</t>
  </si>
  <si>
    <r>
      <rPr>
        <rFont val="Times New Roman"/>
        <color theme="1"/>
        <sz val="11.0"/>
      </rPr>
      <t>1. Design/Engineering  (</t>
    </r>
    <r>
      <rPr>
        <rFont val="Times New Roman"/>
        <i/>
        <color rgb="FF000000"/>
        <sz val="10.0"/>
      </rPr>
      <t>usually limited to 10% - 15% of total State Grant funds in this budget</t>
    </r>
    <r>
      <rPr>
        <rFont val="Times New Roman"/>
        <color rgb="FF000000"/>
        <sz val="11.0"/>
      </rPr>
      <t>)</t>
    </r>
  </si>
  <si>
    <t>2. Building/Land Purchase</t>
  </si>
  <si>
    <t>3. Wiring/Electrical</t>
  </si>
  <si>
    <t>4. Equipment/Materials/Labor</t>
  </si>
  <si>
    <t>4. Equipment</t>
  </si>
  <si>
    <t>5. Paving/Concrete/Masonry</t>
  </si>
  <si>
    <r>
      <rPr>
        <rFont val="Times New Roman"/>
        <color theme="1"/>
        <sz val="11.0"/>
      </rPr>
      <t>6. Construction Management/Oversight  (</t>
    </r>
    <r>
      <rPr>
        <rFont val="Times New Roman"/>
        <i/>
        <color rgb="FF000000"/>
        <sz val="10.0"/>
      </rPr>
      <t>limited to 10% - 15% of total State Grant funds in this budget</t>
    </r>
    <r>
      <rPr>
        <rFont val="Times New Roman"/>
        <color rgb="FF000000"/>
        <sz val="11.0"/>
      </rPr>
      <t>)</t>
    </r>
  </si>
  <si>
    <t>7. Mechanical System</t>
  </si>
  <si>
    <t>8. Excavation/Site Prep/Demo</t>
  </si>
  <si>
    <t>9. Plumbing</t>
  </si>
  <si>
    <t>10. Construction</t>
  </si>
  <si>
    <t>10. Other Construction Expenses</t>
  </si>
  <si>
    <t>13. Site Work</t>
  </si>
  <si>
    <t>14. Demolition and Removal</t>
  </si>
  <si>
    <r>
      <rPr>
        <rFont val="Times New Roman"/>
        <color theme="1"/>
        <sz val="11.0"/>
      </rPr>
      <t>11. Contingency  (</t>
    </r>
    <r>
      <rPr>
        <rFont val="Times New Roman"/>
        <i/>
        <color rgb="FF000000"/>
        <sz val="10.0"/>
      </rPr>
      <t>limited to maximum 10% of total State Grant funds in this budget</t>
    </r>
    <r>
      <rPr>
        <rFont val="Times New Roman"/>
        <color rgb="FF000000"/>
        <sz val="11.0"/>
      </rPr>
      <t>)</t>
    </r>
  </si>
  <si>
    <t xml:space="preserve">16. Grant Exclusive Line Item(s) </t>
  </si>
  <si>
    <r>
      <rPr>
        <rFont val="Times New Roman"/>
        <b/>
        <color theme="1"/>
        <sz val="11.0"/>
      </rPr>
      <t xml:space="preserve">      B. </t>
    </r>
    <r>
      <rPr>
        <rFont val="Times New Roman"/>
        <b/>
        <i/>
        <color rgb="FF000000"/>
        <sz val="11.0"/>
        <u/>
      </rPr>
      <t xml:space="preserve">Grant Exclusive Line Item(s) </t>
    </r>
  </si>
  <si>
    <t>12. Total Direct Costs (lines 1-15)</t>
  </si>
  <si>
    <t>13.  Indirect Costs* (see below)</t>
  </si>
  <si>
    <t>Rate %:</t>
  </si>
  <si>
    <t>Base:</t>
  </si>
  <si>
    <t>12. Total Costs State Grant Funds</t>
  </si>
  <si>
    <t xml:space="preserve">SECTION - A (continued) Indirect Cost Rate Information </t>
  </si>
  <si>
    <t xml:space="preserve">If your organization is requesting reimbursement for indirect costs on line 17 of the Budget Summary, please select one of the following options. </t>
  </si>
  <si>
    <t>1)</t>
  </si>
  <si>
    <t xml:space="preserve">Our Organization receives direct Federal funding and currently has a Negotiated Indirect Cost Rate Agreement (NICRA) with our Federal Cognizant Agency. A copy of this agreement will be provided to the State of Illinois’ Indirect Cost Unit for review and documentation before reimbursement is allowed. This NICRA will be accepted by all State of Illinois Agencies up to any statutory, rule-based or programmatic restrictions or limitations. </t>
  </si>
  <si>
    <t>To select an option - highlight the box and drop down the shape fill box on the drawing tools ribbon.  you can either select a fill color or you can fill with texture, choose more textures and pick a checkmark from clipart.</t>
  </si>
  <si>
    <t>NOTE: (If this option is selected, please provide basic Negotiated Indirect Cost Rate Agreement information in area designated below)</t>
  </si>
  <si>
    <t>Your Organization may not have a Federally Negotiated Indirect Cost Rate Agreement. Therefore, in order for your Organization to be reimbursed for Indirect Costs from the State of Illinois, your Organization must either:</t>
  </si>
  <si>
    <t xml:space="preserve">Complete the Negotiated Indirect Cost Rate Agreement information below if Option (1) or (2a) is selected </t>
  </si>
  <si>
    <t>A.</t>
  </si>
  <si>
    <t xml:space="preserve">Negotiate an Indirect Cost Rate with the State of Illinois’ Indirect Cost Unit with guidance from your State Cognizant Agency on an annual basis. </t>
  </si>
  <si>
    <t>B.</t>
  </si>
  <si>
    <t xml:space="preserve">Elect to use the de minimis rate of 10% modified total direct cost (MTDC) which may be used indefinitely on State of Illinois Awards.  </t>
  </si>
  <si>
    <t>C.</t>
  </si>
  <si>
    <t>Use a Restricted Rate designated by programmatic or statutory policy. (See Notice of Funding Opportunity for Restricted Rate Programs)</t>
  </si>
  <si>
    <t>2a)</t>
  </si>
  <si>
    <t xml:space="preserve">Our Organization currently has a Negotiated Indirect Cost Rate Agreement with the State of Illinois that will be accepted by all State of Illinois Agencies up to any statutory, rule-based or programmatic restrictions or limitations. Our Organization is required to submit a new Indirect Cost Rate Proposal to the Indirect Cost Unit within six (6) months after the close of each fiscal year (2 CFR 200 Appendix IV (C)(2)(c). </t>
  </si>
  <si>
    <t>NOTE: (If this option is selected, please provide basic Indirect Cost Rate information in area designated below)</t>
  </si>
  <si>
    <t>2b)</t>
  </si>
  <si>
    <t xml:space="preserve">Our Organization currently does not have a Negotiated Indirect Cost Rate Agreement with the State of Illinois. Our Organization will submit our initial Indirect Cost Rate Proposal (ICRP) immediately after our Organization is advised that the State award will be made and, in no event, later than three (3) months after the effective date of the State award (2 CFR 200 Appendix IV (C)(2)(b).  The initial ICRP will be sent to the State of Illinois’ Indirect Cost Unit. </t>
  </si>
  <si>
    <t>NOTE: (Check with your State of Illinois Agency for information regarding reimbursement of indirect costs while your proposal is being negotiated)</t>
  </si>
  <si>
    <t>3)</t>
  </si>
  <si>
    <t>Our Organization has never received a Negotiated Indirect Cost Rate Agreement from either the Federal government or the State of Illinois and elects to charge the de minimis rate of 10% modified total direct cost (MTDC) which may be used indefinitely on State of Illinois awards (2 CFR 200.414 (c)(4)(f) &amp; (200.68).</t>
  </si>
  <si>
    <t>NOTE: (Your Organization must be eligible, see 2 CFR 200.414 (f), and submit documentation on the calculation of MTDC within your Budget Narrative under Indirect Costs)</t>
  </si>
  <si>
    <t>4)</t>
  </si>
  <si>
    <t>For Restricted Rate Programs (check one) -- Our Organization is using a restricted indirect cost rate that:</t>
  </si>
  <si>
    <t>_____</t>
  </si>
  <si>
    <t>Is included as a “Special Indirect Cost Rate” in our NICRA (2 CFR 200Appendix IV (5)    Or;</t>
  </si>
  <si>
    <t>Complies with other statutory policies (please specify):</t>
  </si>
  <si>
    <t>The Restricted Indirect Cost Rate is _________%</t>
  </si>
  <si>
    <t>5)</t>
  </si>
  <si>
    <t>X</t>
  </si>
  <si>
    <t>No reimbursement of Indirect Cost is being requested. (Please consult your program office regarding possible match requirements)</t>
  </si>
  <si>
    <t xml:space="preserve">Basic Negotiated Indirect Cost Rate Agreement information if Option (1) or (2a) is selected </t>
  </si>
  <si>
    <t xml:space="preserve"> Period Covered by the NICRA:  From:</t>
  </si>
  <si>
    <t>To:</t>
  </si>
  <si>
    <t>(mm/dd/yyyy)</t>
  </si>
  <si>
    <t xml:space="preserve"> Approving Federal/State agency (please specify):</t>
  </si>
  <si>
    <t xml:space="preserve"> The Indirect Cost Rate is:</t>
  </si>
  <si>
    <t>%</t>
  </si>
  <si>
    <t xml:space="preserve">The Distribution Base is: </t>
  </si>
  <si>
    <t>content in rows 1 to 3 &amp; cell C4 come from Section A</t>
  </si>
  <si>
    <t>S E C T I O N   B   -- NON STATE OF ILLINOIS  FUNDS</t>
  </si>
  <si>
    <r>
      <rPr>
        <rFont val="Times New Roman"/>
        <color theme="1"/>
        <sz val="11.0"/>
      </rPr>
      <t xml:space="preserve">Grantee Match Requirement = </t>
    </r>
    <r>
      <rPr>
        <rFont val="Times New Roman"/>
        <b/>
        <color rgb="FF000000"/>
        <sz val="11.0"/>
      </rPr>
      <t>0</t>
    </r>
    <r>
      <rPr>
        <rFont val="Times New Roman"/>
        <color rgb="FF000000"/>
        <sz val="11.0"/>
      </rPr>
      <t xml:space="preserve"> %</t>
    </r>
  </si>
  <si>
    <t xml:space="preserve">(a). -Cash </t>
  </si>
  <si>
    <t>(b). -Non-cash</t>
  </si>
  <si>
    <t xml:space="preserve">  (c). Other Funding &amp; Contributions </t>
  </si>
  <si>
    <t>NON-STATE Funds Total</t>
  </si>
  <si>
    <t xml:space="preserve"> BUDGET SUMMARY NON-STATE OF ILLINOIS FUNDS </t>
  </si>
  <si>
    <t>you should not need to type anything in below this row</t>
  </si>
  <si>
    <t>1. Design/Engineering</t>
  </si>
  <si>
    <t>6. Construction Management/Oversight</t>
  </si>
  <si>
    <t>11. Contingency</t>
  </si>
  <si>
    <r>
      <rPr>
        <rFont val="Times New Roman"/>
        <color theme="1"/>
        <sz val="11.0"/>
      </rPr>
      <t xml:space="preserve">      B. </t>
    </r>
    <r>
      <rPr>
        <rFont val="Times New Roman"/>
        <color rgb="FF000000"/>
        <sz val="11.0"/>
        <u/>
      </rPr>
      <t xml:space="preserve">Grant Exclusive Line Item(s) </t>
    </r>
  </si>
  <si>
    <t>17. Total Direct Costs (lines 1-15)</t>
  </si>
  <si>
    <t>18.  Indirect Costs* (see below)</t>
  </si>
  <si>
    <t>Rate: __________  %  Base:______________________</t>
  </si>
  <si>
    <t>12. Total Costs  NON-State Grant Funds</t>
  </si>
  <si>
    <r>
      <rPr>
        <rFont val="Times New Roman"/>
        <b/>
        <color rgb="FF000000"/>
        <sz val="14.0"/>
      </rPr>
      <t xml:space="preserve">CERTIFICATION </t>
    </r>
    <r>
      <rPr>
        <rFont val="Times New Roman"/>
        <b/>
        <color rgb="FF000000"/>
        <sz val="10.0"/>
      </rPr>
      <t xml:space="preserve"> </t>
    </r>
  </si>
  <si>
    <t xml:space="preserve">    STATE OF ILLINOIS                                            UNIFORM CAPITAL GRANT BUDGET TEMPLATE</t>
  </si>
  <si>
    <t>(2 CFR 200.415)</t>
  </si>
  <si>
    <t xml:space="preserve">“By signing this report, I certify to the best of my knowledge and belief that the report is true, complete, and accurate and that any false, fictitious, or fraudulent information or the omission of any material fact, could result in the immediate termination of my grant award(s).  </t>
  </si>
  <si>
    <t>Institution/Organization</t>
  </si>
  <si>
    <t xml:space="preserve">Signature </t>
  </si>
  <si>
    <t xml:space="preserve">Seth M Botts </t>
  </si>
  <si>
    <t>Brandon Pond</t>
  </si>
  <si>
    <t xml:space="preserve">Name of Official </t>
  </si>
  <si>
    <t>Pastor</t>
  </si>
  <si>
    <t>Chair: Finance Committee</t>
  </si>
  <si>
    <t xml:space="preserve">Title </t>
  </si>
  <si>
    <t>Chief Financial Officer (or equivalent)</t>
  </si>
  <si>
    <t>Executive Director (or equivalent)</t>
  </si>
  <si>
    <t>Date of Execution</t>
  </si>
  <si>
    <t>Note: The State awarding agency may change required signers based on the grantee’s organizational structure.  The required signers must have the authority to enter into contractual agreements on behalf of the organization.</t>
  </si>
  <si>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</si>
  <si>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1).</t>
    </r>
    <r>
      <rPr>
        <rFont val="Times New Roman"/>
        <b/>
        <color rgb="FF000000"/>
        <sz val="10.0"/>
        <u/>
      </rPr>
      <t xml:space="preserve"> Design/Engineering</t>
    </r>
    <r>
      <rPr>
        <rFont val="Times New Roman"/>
        <b/>
        <color rgb="FF000000"/>
        <sz val="10.0"/>
      </rPr>
      <t xml:space="preserve"> </t>
    </r>
    <r>
      <rPr>
        <rFont val="Times New Roman"/>
        <color rgb="FF000000"/>
        <sz val="10.0"/>
      </rPr>
      <t xml:space="preserve">-- Costs associated with planning, design, and construction observation or related services for the proposed project including environmental services, testing, surveys, etc.  Costs associated with creation of the project's architectural drawings, engineering studies and/or fees, etc., including costs of plans &amp; specs and/or printing costs if specifically identified as such within the project description.  Copies of contracts will be required. </t>
    </r>
    <r>
      <rPr>
        <rFont val="Times New Roman"/>
        <i/>
        <color rgb="FF000000"/>
        <sz val="10.0"/>
      </rPr>
      <t>* The State portion of this category is usually limited to 10% - 15% of the total State-funded portion in this overall budget.</t>
    </r>
  </si>
  <si>
    <t>Purpose</t>
  </si>
  <si>
    <t>Description of Work</t>
  </si>
  <si>
    <t>Item Cost</t>
  </si>
  <si>
    <t>Length of time=# of units of Basis</t>
  </si>
  <si>
    <t>Design and Permitting</t>
  </si>
  <si>
    <t xml:space="preserve">Permitting and design work provided by architect </t>
  </si>
  <si>
    <t xml:space="preserve">State Total </t>
  </si>
  <si>
    <t>If you need to insert rows, insert them between existing rows that total up to the formula in column C</t>
  </si>
  <si>
    <t xml:space="preserve">NON-State Total </t>
  </si>
  <si>
    <t>Design/Engineering Total</t>
  </si>
  <si>
    <t>This rows adds State &amp; Non-State Totals</t>
  </si>
  <si>
    <t xml:space="preserve">Narrative (State): </t>
  </si>
  <si>
    <t>Give a brief description of items that you are claiming</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</si>
  <si>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</si>
  <si>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</si>
  <si>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2). </t>
    </r>
    <r>
      <rPr>
        <rFont val="Times New Roman"/>
        <b/>
        <color theme="1"/>
        <sz val="10.0"/>
        <u/>
      </rPr>
      <t>Building/Land Purchase</t>
    </r>
    <r>
      <rPr>
        <rFont val="Times New Roman"/>
        <b/>
        <color theme="1"/>
        <sz val="10.0"/>
      </rPr>
      <t xml:space="preserve"> </t>
    </r>
    <r>
      <rPr>
        <rFont val="Times New Roman"/>
        <b val="0"/>
        <color rgb="FF000000"/>
        <sz val="10.0"/>
      </rPr>
      <t>-- Costs to purchase, either in whole or in part a building, structural shell, condominium, land, and/or easement including, but not limited to:</t>
    </r>
    <r>
      <rPr>
        <rFont val="Times New Roman"/>
        <b/>
        <color theme="1"/>
        <sz val="10.0"/>
      </rPr>
      <t xml:space="preserve"> </t>
    </r>
    <r>
      <rPr>
        <rFont val="Times New Roman"/>
        <b val="0"/>
        <color theme="1"/>
        <sz val="10.0"/>
      </rPr>
      <t xml:space="preserve">the net purchase price itself, closing costs charged to the buyer on the closing document, legal fees, etc.  Additionally, costs associated with Right-of-Way, appraisals, property/boundary surveys, legal fees, etc.  * </t>
    </r>
    <r>
      <rPr>
        <rFont val="Times New Roman"/>
        <b val="0"/>
        <i/>
        <color theme="1"/>
        <sz val="10.0"/>
      </rPr>
      <t>Copies of appraisal documentation must be submitted to the Department as soon as available, and preferably prior the actual closing date.</t>
    </r>
  </si>
  <si>
    <t>State Total</t>
  </si>
  <si>
    <t>NON-State Total</t>
  </si>
  <si>
    <t>Total</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</si>
  <si>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</si>
  <si>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</si>
  <si>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3). Wiring/Electrical </t>
    </r>
    <r>
      <rPr>
        <rFont val="Times New Roman"/>
        <b val="0"/>
        <i/>
        <color theme="1"/>
        <sz val="10.0"/>
      </rPr>
      <t>(2 CFR 200.94)</t>
    </r>
    <r>
      <rPr>
        <rFont val="Times New Roman"/>
        <b val="0"/>
        <color rgb="FF000000"/>
        <sz val="10.0"/>
      </rPr>
      <t>-- Purchase of materials necessary for completion of the project scope such as electrical wiring, conduit, outlets, switches, etc. including associated labor/installation costs, as identified within the project description.</t>
    </r>
  </si>
  <si>
    <t>Item</t>
  </si>
  <si>
    <t>Quantity/ Duration</t>
  </si>
  <si>
    <t>Cost per Item</t>
  </si>
  <si>
    <t>If you need to insert rows, insert them between existing rows that total up to the formula in column D</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</si>
  <si>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</si>
  <si>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</si>
  <si>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4).  </t>
    </r>
    <r>
      <rPr>
        <rFont val="Times New Roman"/>
        <b/>
        <color theme="1"/>
        <sz val="10.0"/>
        <u/>
      </rPr>
      <t>Equipment/Materials/Labor</t>
    </r>
    <r>
      <rPr>
        <rFont val="Times New Roman"/>
        <b/>
        <color theme="1"/>
        <sz val="10.0"/>
      </rPr>
      <t xml:space="preserve"> </t>
    </r>
    <r>
      <rPr>
        <rFont val="Times New Roman"/>
        <b val="0"/>
        <i/>
        <color theme="1"/>
        <sz val="10.0"/>
      </rPr>
      <t>(2 CFR 200.474</t>
    </r>
    <r>
      <rPr>
        <rFont val="Times New Roman"/>
        <b val="0"/>
        <color theme="1"/>
        <sz val="10.0"/>
      </rPr>
      <t>)</t>
    </r>
    <r>
      <rPr>
        <rFont val="Times New Roman"/>
        <b val="0"/>
        <color rgb="FF000000"/>
        <sz val="10.0"/>
      </rPr>
      <t>-- Purchase of materials and/or purchase/lease of equipment, to use or install for the project, such as: steel, drywall, lumber, wiring, doors, windows, roofing, rock, etc. including labor/installation costs, as identified - within the project description</t>
    </r>
  </si>
  <si>
    <t xml:space="preserve">Quantity </t>
  </si>
  <si>
    <t xml:space="preserve">Cost Rate </t>
  </si>
  <si>
    <t>Labor</t>
  </si>
  <si>
    <t>Materials</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</si>
  <si>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</si>
  <si>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</si>
  <si>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4). </t>
    </r>
    <r>
      <rPr>
        <rFont val="Times New Roman"/>
        <b/>
        <color theme="1"/>
        <sz val="10.0"/>
        <u/>
      </rPr>
      <t>Equipment</t>
    </r>
    <r>
      <rPr>
        <rFont val="Times New Roman"/>
        <b/>
        <color theme="1"/>
        <sz val="10.0"/>
      </rPr>
      <t xml:space="preserve"> </t>
    </r>
    <r>
      <rPr>
        <rFont val="Times New Roman"/>
        <b val="0"/>
        <i/>
        <color theme="1"/>
        <sz val="10.0"/>
      </rPr>
      <t>(2 CFR 200.439)</t>
    </r>
    <r>
      <rPr>
        <rFont val="Times New Roman"/>
        <b val="0"/>
        <color rgb="FF000000"/>
        <sz val="10.0"/>
      </rPr>
      <t>-- All costs associated with equipment that is not associated with any other contracts related to the grant.</t>
    </r>
  </si>
  <si>
    <t>Quantity</t>
  </si>
  <si>
    <t>Cost</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</si>
  <si>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</si>
  <si>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</si>
  <si>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5). </t>
    </r>
    <r>
      <rPr>
        <rFont val="Times New Roman"/>
        <b/>
        <color theme="1"/>
        <sz val="10.0"/>
        <u/>
      </rPr>
      <t>Paving/Concrete/Masonry</t>
    </r>
    <r>
      <rPr>
        <rFont val="Times New Roman"/>
        <b/>
        <color theme="1"/>
        <sz val="10.0"/>
      </rPr>
      <t xml:space="preserve"> </t>
    </r>
    <r>
      <rPr>
        <rFont val="Times New Roman"/>
        <i/>
        <color theme="1"/>
        <sz val="10.0"/>
      </rPr>
      <t>(2 CFR 200.459)</t>
    </r>
    <r>
      <rPr>
        <rFont val="Times New Roman"/>
        <b/>
        <color theme="1"/>
        <sz val="10.0"/>
      </rPr>
      <t>--</t>
    </r>
    <r>
      <rPr>
        <rFont val="Times New Roman"/>
        <color theme="1"/>
        <sz val="10.0"/>
      </rPr>
      <t xml:space="preserve"> Purchase of materials necessary for completion of the project scope such as bituminous pavement, concrete, rock, bricks, blocks, mortar, tuckpointing, etc. including associated labor/installation costs, as identified within the project description.</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</si>
  <si>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</si>
  <si>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</si>
  <si>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 xml:space="preserve">6). </t>
    </r>
    <r>
      <rPr>
        <rFont val="Times New Roman"/>
        <b/>
        <color rgb="FF000000"/>
        <sz val="10.0"/>
        <u/>
      </rPr>
      <t>Construction Management/Oversight</t>
    </r>
    <r>
      <rPr>
        <rFont val="Times New Roman"/>
        <b/>
        <color rgb="FF000000"/>
        <sz val="10.0"/>
      </rPr>
      <t xml:space="preserve"> --</t>
    </r>
    <r>
      <rPr>
        <rFont val="Times New Roman"/>
        <color rgb="FF000000"/>
        <sz val="10.0"/>
      </rPr>
      <t xml:space="preserve"> Costs associated with managing the construction activities and/or overseeing all aspects of the construction project, either by contractor personnel or grantee personnel, but limited to verifiable time working on this project. * </t>
    </r>
    <r>
      <rPr>
        <rFont val="Times New Roman"/>
        <i/>
        <color rgb="FF000000"/>
        <sz val="10.0"/>
      </rPr>
      <t>The State portion of this category is usually limited to 10% - 15% of the total State-funded portion in this overall budget.</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</si>
  <si>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</si>
  <si>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</si>
  <si>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7). </t>
    </r>
    <r>
      <rPr>
        <rFont val="Times New Roman"/>
        <b/>
        <color theme="1"/>
        <sz val="10.0"/>
        <u/>
      </rPr>
      <t>Mechanical System</t>
    </r>
    <r>
      <rPr>
        <rFont val="Times New Roman"/>
        <b/>
        <color theme="1"/>
        <sz val="10.0"/>
      </rPr>
      <t xml:space="preserve">  --</t>
    </r>
    <r>
      <rPr>
        <rFont val="Times New Roman"/>
        <color theme="1"/>
        <sz val="10.0"/>
      </rPr>
      <t xml:space="preserve"> Purchase of materials necessary for completion of the project scope such as HVAC, elevators, fire alarm, sprinkler, or ventilation system, etc. including associated labor/installation costs, as identified within the project description.</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</si>
  <si>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</si>
  <si>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</si>
  <si>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 xml:space="preserve">8). </t>
    </r>
    <r>
      <rPr>
        <rFont val="Times New Roman"/>
        <b/>
        <color rgb="FF000000"/>
        <sz val="10.0"/>
        <u/>
      </rPr>
      <t>Excavation/Site Prep/Demo</t>
    </r>
    <r>
      <rPr>
        <rFont val="Times New Roman"/>
        <color rgb="FF000000"/>
        <sz val="10.0"/>
      </rPr>
      <t xml:space="preserve">  -- Costs associated with demolition of existing structures on the project site and/or preparation of the project site including excavation, etc. ahead of actual new construction/renovation activities.</t>
    </r>
  </si>
  <si>
    <t>Demolition</t>
  </si>
  <si>
    <t>Demolition and excavation of old stairs</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</si>
  <si>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</si>
  <si>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</si>
  <si>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9).  </t>
    </r>
    <r>
      <rPr>
        <rFont val="Times New Roman"/>
        <b/>
        <color theme="1"/>
        <sz val="10.0"/>
        <u/>
      </rPr>
      <t>Plumbing</t>
    </r>
    <r>
      <rPr>
        <rFont val="Times New Roman"/>
        <color theme="1"/>
        <sz val="10.0"/>
      </rPr>
      <t>-- Purchase of materials necessary for completion of the project scope such as internal or external pipes for water, gas, and/or sewage; fixtures; etc. including associated labor/installation costs, as identified within the project description.</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</si>
  <si>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</si>
  <si>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</si>
  <si>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10). </t>
    </r>
    <r>
      <rPr>
        <rFont val="Times New Roman"/>
        <b/>
        <color theme="1"/>
        <sz val="10.0"/>
        <u/>
      </rPr>
      <t>Construction</t>
    </r>
    <r>
      <rPr>
        <rFont val="Times New Roman"/>
        <color theme="1"/>
        <sz val="10.0"/>
      </rPr>
      <t xml:space="preserve">  </t>
    </r>
    <r>
      <rPr>
        <rFont val="Times New Roman"/>
        <i/>
        <color theme="1"/>
        <sz val="10.0"/>
      </rPr>
      <t>--</t>
    </r>
    <r>
      <rPr>
        <rFont val="Times New Roman"/>
        <color theme="1"/>
        <sz val="10.0"/>
      </rPr>
      <t xml:space="preserve"> </t>
    </r>
    <r>
      <rPr>
        <rFont val="Times New Roman"/>
        <i/>
        <color theme="1"/>
        <sz val="10.0"/>
      </rPr>
      <t>All costs associated with physical construction and construction related services provided by the contractor(s) of the facility.</t>
    </r>
  </si>
  <si>
    <t xml:space="preserve">Purpose </t>
  </si>
  <si>
    <t xml:space="preserve">Description of Work </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</si>
  <si>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</si>
  <si>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</si>
  <si>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 xml:space="preserve">10). </t>
    </r>
    <r>
      <rPr>
        <rFont val="Times New Roman"/>
        <b/>
        <color rgb="FF000000"/>
        <sz val="10.0"/>
        <u/>
      </rPr>
      <t>Other Construction Expenses</t>
    </r>
    <r>
      <rPr>
        <rFont val="Times New Roman"/>
        <color rgb="FF000000"/>
        <sz val="10.0"/>
      </rPr>
      <t xml:space="preserve">  -- Costs that cannot be easily broken out to or covered by individual/specific budgetary line items such landscaping, hauling, equipment, rental, insurance, environmental fees, loan payments, etc. as identified within the project description.</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</si>
  <si>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</si>
  <si>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</si>
  <si>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13).</t>
    </r>
    <r>
      <rPr>
        <rFont val="Times New Roman"/>
        <b/>
        <color rgb="FF000000"/>
        <sz val="10.0"/>
        <u/>
      </rPr>
      <t xml:space="preserve"> Site Work</t>
    </r>
    <r>
      <rPr>
        <rFont val="Times New Roman"/>
        <b/>
        <color rgb="FF000000"/>
        <sz val="10.0"/>
      </rPr>
      <t xml:space="preserve"> </t>
    </r>
    <r>
      <rPr>
        <rFont val="Times New Roman"/>
        <color rgb="FF000000"/>
        <sz val="10.0"/>
      </rPr>
      <t xml:space="preserve">- </t>
    </r>
    <r>
      <rPr>
        <rFont val="Times New Roman"/>
        <i/>
        <color rgb="FF000000"/>
        <sz val="10.0"/>
      </rPr>
      <t>All costs associated with work outside of the 5-foot building line, including grading, excavation, filtration systems, parking lots, sidewalks, utilities, etc.</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</si>
  <si>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</si>
  <si>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</si>
  <si>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14)</t>
    </r>
    <r>
      <rPr>
        <rFont val="Times New Roman"/>
        <color rgb="FF000000"/>
        <sz val="10.0"/>
      </rPr>
      <t xml:space="preserve">. </t>
    </r>
    <r>
      <rPr>
        <rFont val="Times New Roman"/>
        <b/>
        <color rgb="FF000000"/>
        <sz val="10.0"/>
        <u/>
      </rPr>
      <t>Demolition and Removal</t>
    </r>
    <r>
      <rPr>
        <rFont val="Times New Roman"/>
        <color rgb="FF000000"/>
        <sz val="10.0"/>
      </rPr>
      <t xml:space="preserve"> --All costs associated with removal of any structures required to accommodate new construction and approved as part of the grant.</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</si>
  <si>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</si>
  <si>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</si>
  <si>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11).</t>
    </r>
    <r>
      <rPr>
        <rFont val="Times New Roman"/>
        <b/>
        <color rgb="FF000000"/>
        <sz val="10.0"/>
        <u/>
      </rPr>
      <t xml:space="preserve"> Contingency</t>
    </r>
    <r>
      <rPr>
        <rFont val="Times New Roman"/>
        <b/>
        <color rgb="FF000000"/>
        <sz val="10.0"/>
      </rPr>
      <t xml:space="preserve"> </t>
    </r>
    <r>
      <rPr>
        <rFont val="Times New Roman"/>
        <color rgb="FF000000"/>
        <sz val="10.0"/>
      </rPr>
      <t xml:space="preserve">- </t>
    </r>
    <r>
      <rPr>
        <rFont val="Times New Roman"/>
        <i/>
        <color rgb="FF000000"/>
        <sz val="10.0"/>
      </rPr>
      <t>Coverage of potential cost overruns in any of the other utilized grant budget line items.</t>
    </r>
    <r>
      <rPr>
        <rFont val="Times New Roman"/>
        <color rgb="FF000000"/>
        <sz val="10.0"/>
      </rPr>
      <t xml:space="preserve"> * </t>
    </r>
    <r>
      <rPr>
        <rFont val="Times New Roman"/>
        <i/>
        <color rgb="FF000000"/>
        <sz val="10.0"/>
      </rPr>
      <t>The State portion of this category is limited to a maximum 10% of the total State-funded portion in this overall budget</t>
    </r>
    <r>
      <rPr>
        <rFont val="Times New Roman"/>
        <color rgb="FF000000"/>
        <sz val="10.0"/>
      </rPr>
      <t xml:space="preserve">.  </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</si>
  <si>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</si>
  <si>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</si>
  <si>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 xml:space="preserve">16). </t>
    </r>
    <r>
      <rPr>
        <rFont val="Times New Roman"/>
        <b/>
        <color rgb="FF000000"/>
        <sz val="10.0"/>
        <u/>
      </rPr>
      <t>GRANT EXCLUSIVE LINE ITEM</t>
    </r>
    <r>
      <rPr>
        <rFont val="Times New Roman"/>
        <color rgb="FF000000"/>
        <sz val="10.0"/>
      </rPr>
      <t>:  Line item determine to be by programmatic of federal reporting purposes.  DCEO will be required to provide definition and instruction per each Grant Exclusive Line Item developed.</t>
    </r>
  </si>
  <si>
    <t xml:space="preserve">Description </t>
  </si>
  <si>
    <t xml:space="preserve">Basis </t>
  </si>
  <si>
    <t xml:space="preserve">Cost </t>
  </si>
  <si>
    <t xml:space="preserve">Length of time </t>
  </si>
  <si>
    <t>GELI Cost</t>
  </si>
  <si>
    <t>If you need to insert rows, insert them between existing rows that total up to the formula in column F</t>
  </si>
  <si>
    <r>
      <rPr>
        <rFont val="Times New Roman"/>
        <b/>
        <i/>
        <color theme="1"/>
        <sz val="11.0"/>
      </rPr>
      <t xml:space="preserve">Total </t>
    </r>
    <r>
      <rPr>
        <rFont val="Times New Roman"/>
        <b/>
        <i/>
        <color rgb="FF000000"/>
        <sz val="11.0"/>
        <u/>
      </rPr>
      <t>GRANT EXCLUSIVE LINE ITEM</t>
    </r>
  </si>
  <si>
    <r>
      <rPr>
        <rFont val="Times New Roman"/>
        <b/>
        <color rgb="FF000000"/>
        <sz val="10.0"/>
        <u/>
      </rPr>
      <t>GRANT EXCLUSIVE LINE ITEM</t>
    </r>
    <r>
      <rPr>
        <rFont val="Times New Roman"/>
        <b/>
        <color rgb="FF000000"/>
        <sz val="10.0"/>
      </rPr>
      <t xml:space="preserve"> Narrative (State): </t>
    </r>
  </si>
  <si>
    <r>
      <rPr>
        <rFont val="Times New Roman"/>
        <b/>
        <color rgb="FF000000"/>
        <sz val="10.0"/>
        <u/>
      </rPr>
      <t>GRANT EXCLUSIVE LINE ITEM</t>
    </r>
    <r>
      <rPr>
        <rFont val="Times New Roman"/>
        <b/>
        <color rgb="FF000000"/>
        <sz val="10.0"/>
      </rPr>
      <t xml:space="preserve"> 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</si>
  <si>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</si>
  <si>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13). </t>
    </r>
    <r>
      <rPr>
        <rFont val="Times New Roman"/>
        <b/>
        <color theme="1"/>
        <sz val="10.0"/>
        <u/>
      </rPr>
      <t>Indirect Cost</t>
    </r>
    <r>
      <rPr>
        <rFont val="Times New Roman"/>
        <b/>
        <color theme="1"/>
        <sz val="10.0"/>
      </rPr>
      <t xml:space="preserve"> </t>
    </r>
    <r>
      <rPr>
        <rFont val="Times New Roman"/>
        <i/>
        <color theme="1"/>
        <sz val="10.0"/>
      </rPr>
      <t>(2 CFR 200.414)</t>
    </r>
    <r>
      <rPr>
        <rFont val="Times New Roman"/>
        <b/>
        <color theme="1"/>
        <sz val="10.0"/>
      </rPr>
      <t xml:space="preserve"> </t>
    </r>
    <r>
      <rPr>
        <rFont val="Times New Roman"/>
        <color theme="1"/>
        <sz val="10.0"/>
      </rPr>
      <t xml:space="preserve">--Provide the most recent indirect cost rate agreement information with the itemized budget. The applicable indirect cost rate(s) negotiated by the organization with the cognizant negotiating agency must be used in computing indirect costs (F&amp;A) for a program budget. The amount for indirect costs should be calculated by applying the current negotiated indirect cost rate(s) to the approved base(s). After the amount of indirect costs is determined for the program, a breakdown of the indirect costs should be provided in the budget worksheet and narrative below.   </t>
    </r>
  </si>
  <si>
    <t xml:space="preserve">Base </t>
  </si>
  <si>
    <t xml:space="preserve">Rate </t>
  </si>
  <si>
    <t>Indirect Cost</t>
  </si>
  <si>
    <t xml:space="preserve">Total Indirect Costs </t>
  </si>
  <si>
    <t xml:space="preserve">Indirect Cost Narrative (State): </t>
  </si>
  <si>
    <r>
      <rPr>
        <rFont val="Times New Roman"/>
        <b/>
        <color theme="1"/>
        <sz val="10.0"/>
      </rPr>
      <t xml:space="preserve">Indirect Cost 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</si>
  <si>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</si>
  <si>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t>You should not need to write anything on this page</t>
  </si>
  <si>
    <r>
      <rPr>
        <rFont val="Times New Roman"/>
        <b/>
        <color theme="1"/>
        <sz val="10.0"/>
      </rPr>
      <t>Budget Narrative Summary</t>
    </r>
    <r>
      <rPr>
        <rFont val="Times New Roman"/>
        <b val="0"/>
        <color rgb="FF000000"/>
        <sz val="10.0"/>
      </rPr>
      <t>--When you have completed the budget worksheet, transfer the totals for each category to the spaces below to the uniform template provided (SECTION A &amp; B).  Verify the total costs and the total project costs.  Indicate the amount of State requested funds and the amount of non-State funds that will support the project.</t>
    </r>
  </si>
  <si>
    <t>Budget Category</t>
  </si>
  <si>
    <t xml:space="preserve">State </t>
  </si>
  <si>
    <t xml:space="preserve">NON-State </t>
  </si>
  <si>
    <t xml:space="preserve">Total </t>
  </si>
  <si>
    <t xml:space="preserve">16. GRANT EXCLUSIVE LINE ITEM </t>
  </si>
  <si>
    <t>13. Indirect Costs</t>
  </si>
  <si>
    <t xml:space="preserve">     State Request</t>
  </si>
  <si>
    <t xml:space="preserve">      Non-State Amount</t>
  </si>
  <si>
    <t xml:space="preserve">     TOTAL PROJECT COSTS</t>
  </si>
  <si>
    <t>Agency Approval</t>
  </si>
  <si>
    <t xml:space="preserve">    STATE OF ILLINOIS                                          UNIFORM CAPITAL GRANT BUDGET TEMPLATE</t>
  </si>
  <si>
    <t>AGENCY: Commerce &amp; Economic Opportunity</t>
  </si>
  <si>
    <t>Grant Number</t>
  </si>
  <si>
    <t>Final Budget Amount Approved</t>
  </si>
  <si>
    <t xml:space="preserve">Program Approval Signature </t>
  </si>
  <si>
    <t>Date</t>
  </si>
  <si>
    <t xml:space="preserve">Fiscal &amp; Administrative Approval Signature </t>
  </si>
  <si>
    <t xml:space="preserve">Budget Revision Approved </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</si>
</sst>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_(&quot;$&quot;* #,##0.00_);_(&quot;$&quot;* \(#,##0.00\);_(&quot;$&quot;* &quot;-&quot;??_);_(@_)"/>
    <numFmt numFmtId="165" formatCode="_(&quot;$&quot;* #,##0_);_(&quot;$&quot;* \(#,##0\);_(&quot;$&quot;* &quot;-&quot;_);_(@_)"/>
    <numFmt numFmtId="166" formatCode="_(* #,##0.00_);_(* \(#,##0.00\);_(* &quot;-&quot;??_);_(@_)"/>
    <numFmt numFmtId="167" formatCode="&quot;$&quot;#,##0_);[Red]\(&quot;$&quot;#,##0\)"/>
    <numFmt numFmtId="168" formatCode="&quot;$&quot;#,##0.00_);[Red]\(&quot;$&quot;#,##0.00\)"/>
    <numFmt numFmtId="169" formatCode="&quot;$&quot;#,##0"/>
  </numFmts>
  <fonts count="46">
    <font>
      <sz val="11.0"/>
      <color theme="1"/>
      <name val="Calibri"/>
      <scheme val="minor"/>
    </font>
    <font>
      <sz val="11.0"/>
      <color theme="1"/>
      <name val="Calibri"/>
    </font>
    <font>
      <b/>
      <sz val="16.0"/>
      <color theme="1"/>
      <name val="Times New Roman"/>
    </font>
    <font>
      <sz val="9.0"/>
      <color theme="1"/>
      <name val="Times New Roman"/>
    </font>
    <font>
      <sz val="9.0"/>
      <color rgb="FF000000"/>
      <name val="Times New Roman"/>
    </font>
    <font>
      <b/>
      <sz val="9.0"/>
      <color theme="1"/>
      <name val="Times New Roman"/>
    </font>
    <font>
      <b/>
      <u/>
      <sz val="20.0"/>
      <color theme="1"/>
      <name val="Times New Roman"/>
    </font>
    <font>
      <u/>
      <sz val="9.0"/>
      <color theme="1"/>
      <name val="Times New Roman"/>
    </font>
    <font>
      <b/>
      <i/>
      <sz val="9.0"/>
      <color theme="1"/>
      <name val="Times New Roman"/>
    </font>
    <font>
      <b/>
      <i/>
      <sz val="11.0"/>
      <color theme="1"/>
      <name val="Calibri"/>
    </font>
    <font>
      <u/>
      <sz val="9.0"/>
      <color theme="1"/>
      <name val="Times New Roman"/>
    </font>
    <font>
      <b/>
      <sz val="11.0"/>
      <color theme="1"/>
      <name val="Calibri"/>
    </font>
    <font>
      <i/>
      <sz val="9.0"/>
      <color theme="1"/>
      <name val="Times New Roman"/>
    </font>
    <font>
      <b/>
      <u/>
      <sz val="20.0"/>
      <color theme="1"/>
      <name val="Times New Roman"/>
    </font>
    <font>
      <u/>
      <sz val="9.0"/>
      <color theme="1"/>
      <name val="Times New Roman"/>
    </font>
    <font>
      <sz val="9.0"/>
      <color rgb="FFFF0000"/>
      <name val="Times New Roman"/>
    </font>
    <font>
      <b/>
      <sz val="11.0"/>
      <color theme="1"/>
      <name val="Times New Roman"/>
    </font>
    <font/>
    <font>
      <sz val="12.0"/>
      <color rgb="FF000000"/>
      <name val="Georgia"/>
    </font>
    <font>
      <sz val="11.0"/>
      <color rgb="FF008000"/>
      <name val="Calibri"/>
    </font>
    <font>
      <i/>
      <sz val="11.0"/>
      <color theme="1"/>
      <name val="Calibri"/>
    </font>
    <font>
      <b/>
      <sz val="12.0"/>
      <color theme="1"/>
      <name val="Times New Roman"/>
    </font>
    <font>
      <sz val="11.0"/>
      <color rgb="FF993300"/>
      <name val="Calibri"/>
    </font>
    <font>
      <sz val="11.0"/>
      <color theme="1"/>
      <name val="Times New Roman"/>
    </font>
    <font>
      <i/>
      <sz val="11.0"/>
      <color theme="1"/>
      <name val="Times New Roman"/>
    </font>
    <font>
      <b/>
      <sz val="10.0"/>
      <color theme="1"/>
      <name val="Times New Roman"/>
    </font>
    <font>
      <sz val="10.0"/>
      <color theme="1"/>
      <name val="Times New Roman"/>
    </font>
    <font>
      <b/>
      <u/>
      <sz val="11.0"/>
      <color theme="1"/>
      <name val="Times New Roman"/>
    </font>
    <font>
      <b/>
      <u/>
      <sz val="11.0"/>
      <color theme="1"/>
      <name val="Times New Roman"/>
    </font>
    <font>
      <b/>
      <i/>
      <sz val="11.0"/>
      <color theme="1"/>
      <name val="Times New Roman"/>
    </font>
    <font>
      <sz val="10.0"/>
      <color rgb="FF000000"/>
      <name val="Times New Roman"/>
    </font>
    <font>
      <sz val="10.0"/>
      <color theme="1"/>
      <name val="Calibri"/>
    </font>
    <font>
      <sz val="8.0"/>
      <color theme="1"/>
      <name val="Times New Roman"/>
    </font>
    <font>
      <sz val="8.0"/>
      <color rgb="FF000000"/>
      <name val="Times New Roman"/>
    </font>
    <font>
      <u/>
      <sz val="8.0"/>
      <color theme="1"/>
      <name val="Times New Roman"/>
    </font>
    <font>
      <b/>
      <u/>
      <sz val="16.0"/>
      <color theme="1"/>
      <name val="Times New Roman"/>
    </font>
    <font>
      <b/>
      <u/>
      <sz val="20.0"/>
      <color theme="1"/>
      <name val="Times New Roman"/>
    </font>
    <font>
      <i/>
      <sz val="10.0"/>
      <color theme="1"/>
      <name val="Times New Roman"/>
    </font>
    <font>
      <b/>
      <i/>
      <sz val="10.0"/>
      <color theme="1"/>
      <name val="Times New Roman"/>
    </font>
    <font>
      <b/>
      <u/>
      <sz val="16.0"/>
      <color theme="1"/>
      <name val="Times New Roman"/>
    </font>
    <font>
      <b/>
      <sz val="14.0"/>
      <color theme="1"/>
      <name val="Times New Roman"/>
    </font>
    <font>
      <u/>
      <sz val="11.0"/>
      <color theme="1"/>
      <name val="Times New Roman"/>
    </font>
    <font>
      <u/>
      <sz val="11.0"/>
      <color theme="1"/>
      <name val="Times New Roman"/>
    </font>
    <font>
      <u/>
      <sz val="11.0"/>
      <color theme="1"/>
      <name val="Times New Roman"/>
    </font>
    <font>
      <u/>
      <sz val="11.0"/>
      <color theme="1"/>
      <name val="Times New Roman"/>
    </font>
    <font>
      <u/>
      <sz val="11.0"/>
      <color theme="1"/>
      <name val="Times New Roman"/>
    </font>
  </fonts>
  <fills count="10">
    <fill>
      <patternFill patternType="none"/>
    </fill>
    <fill>
      <patternFill patternType="lightGray"/>
    </fill>
    <fill>
      <patternFill patternType="solid">
        <fgColor rgb="FFCCCCFF"/>
        <bgColor rgb="FFCCCCFF"/>
      </patternFill>
    </fill>
    <fill>
      <patternFill patternType="solid">
        <fgColor rgb="FFCCFFCC"/>
        <bgColor rgb="FFCCFFCC"/>
      </patternFill>
    </fill>
    <fill>
      <patternFill patternType="solid">
        <fgColor rgb="FFFFFF99"/>
        <bgColor rgb="FFFFFF99"/>
      </patternFill>
    </fill>
    <fill>
      <patternFill patternType="solid">
        <fgColor rgb="FFF2DBDB"/>
        <bgColor rgb="FFF2DBDB"/>
      </patternFill>
    </fill>
    <fill>
      <patternFill patternType="solid">
        <fgColor rgb="FF95B3D7"/>
        <bgColor rgb="FF95B3D7"/>
      </patternFill>
    </fill>
    <fill>
      <patternFill patternType="solid">
        <fgColor rgb="FFDBE5F1"/>
        <bgColor rgb="FFDBE5F1"/>
      </patternFill>
    </fill>
    <fill>
      <patternFill patternType="solid">
        <fgColor rgb="FFF2F2F2"/>
        <bgColor rgb="FFF2F2F2"/>
      </patternFill>
    </fill>
    <fill>
      <patternFill patternType="solid">
        <fgColor rgb="FFD8D8D8"/>
        <bgColor rgb="FFD8D8D8"/>
      </patternFill>
    </fill>
  </fills>
  <borders count="5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double">
        <color rgb="FF000000"/>
      </left>
    </border>
    <border>
      <left/>
      <top/>
      <bottom style="thin">
        <color rgb="FF000000"/>
      </bottom>
    </border>
    <border>
      <top/>
      <bottom style="thin">
        <color rgb="FF000000"/>
      </bottom>
    </border>
    <border>
      <right/>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top/>
      <bottom/>
    </border>
    <border>
      <top/>
      <bottom/>
    </border>
    <border>
      <right/>
      <top/>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double">
        <color rgb="FF000000"/>
      </left>
      <top style="double">
        <color rgb="FF000000"/>
      </top>
    </border>
    <border>
      <top style="double">
        <color rgb="FF000000"/>
      </top>
    </border>
    <border>
      <right style="double">
        <color rgb="FF000000"/>
      </right>
      <top style="double">
        <color rgb="FF000000"/>
      </top>
    </border>
    <border>
      <right style="double">
        <color rgb="FF000000"/>
      </right>
    </border>
    <border>
      <left/>
      <right/>
      <top/>
      <bottom style="thin">
        <color rgb="FF000000"/>
      </bottom>
    </border>
    <border>
      <left/>
      <top style="thin">
        <color rgb="FF000000"/>
      </top>
      <bottom style="thin">
        <color rgb="FF000000"/>
      </bottom>
    </border>
    <border>
      <right/>
      <top style="thin">
        <color rgb="FF000000"/>
      </top>
      <bottom style="thin">
        <color rgb="FF000000"/>
      </bottom>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right/>
      <top style="double">
        <color rgb="FF000000"/>
      </top>
      <bottom style="double">
        <color rgb="FF000000"/>
      </bottom>
    </border>
    <border>
      <left style="double">
        <color rgb="FF000000"/>
      </left>
      <top/>
      <bottom style="double">
        <color rgb="FF000000"/>
      </bottom>
    </border>
    <border>
      <top/>
      <bottom style="double">
        <color rgb="FF000000"/>
      </bottom>
    </border>
    <border>
      <right style="double">
        <color rgb="FF000000"/>
      </right>
      <top/>
      <bottom style="double">
        <color rgb="FF000000"/>
      </bottom>
    </border>
    <border>
      <left style="thin">
        <color rgb="FF000000"/>
      </left>
      <right style="thin">
        <color rgb="FF000000"/>
      </right>
      <top style="thin">
        <color rgb="FF000000"/>
      </top>
      <bottom style="double">
        <color rgb="FF000000"/>
      </bottom>
    </border>
    <border>
      <left/>
      <right/>
      <top style="thin">
        <color rgb="FF000000"/>
      </top>
      <bottom/>
    </border>
    <border>
      <left/>
      <right style="thin">
        <color rgb="FF000000"/>
      </right>
      <top style="thin">
        <color rgb="FF000000"/>
      </top>
      <bottom/>
    </border>
    <border>
      <left style="thin">
        <color rgb="FF000000"/>
      </left>
      <top/>
      <bottom style="thin">
        <color rgb="FF000000"/>
      </bottom>
    </border>
    <border>
      <right style="thin">
        <color rgb="FF000000"/>
      </right>
      <top/>
      <bottom style="thin">
        <color rgb="FF000000"/>
      </bottom>
    </border>
  </borders>
  <cellStyleXfs count="1">
    <xf borderId="0" fillId="0" fontId="0" numFmtId="0" applyAlignment="1" applyFont="1"/>
  </cellStyleXfs>
  <cellXfs count="33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center" shrinkToFit="0" vertical="center" wrapText="0"/>
    </xf>
    <xf borderId="0" fillId="0" fontId="1" numFmtId="0" xfId="0" applyAlignment="1" applyFont="1">
      <alignment horizontal="left" shrinkToFit="0" vertical="center" wrapText="0"/>
    </xf>
    <xf borderId="0" fillId="0" fontId="1" numFmtId="0" xfId="0" applyAlignment="1" applyFont="1">
      <alignment horizontal="left" shrinkToFit="0" vertical="bottom" wrapText="0"/>
    </xf>
    <xf borderId="0" fillId="0" fontId="3" numFmtId="0" xfId="0" applyAlignment="1" applyFont="1">
      <alignment horizontal="left" shrinkToFit="0" vertical="center" wrapText="1"/>
    </xf>
    <xf borderId="0" fillId="0" fontId="4" numFmtId="0" xfId="0" applyAlignment="1" applyFont="1">
      <alignment horizontal="left" shrinkToFit="0" vertical="center" wrapText="0"/>
    </xf>
    <xf borderId="0" fillId="0" fontId="5" numFmtId="0" xfId="0" applyAlignment="1" applyFont="1">
      <alignment horizontal="left"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0"/>
    </xf>
    <xf borderId="0" fillId="0" fontId="8" numFmtId="0" xfId="0" applyAlignment="1" applyFont="1">
      <alignment horizontal="left" shrinkToFit="0" vertical="center" wrapText="0"/>
    </xf>
    <xf borderId="0" fillId="0" fontId="9" numFmtId="0" xfId="0" applyAlignment="1" applyFont="1">
      <alignment horizontal="left" shrinkToFit="0" vertical="bottom" wrapText="0"/>
    </xf>
    <xf borderId="0" fillId="0" fontId="10" numFmtId="0" xfId="0" applyAlignment="1" applyFont="1">
      <alignment horizontal="left" shrinkToFit="0" vertical="center" wrapText="1"/>
    </xf>
    <xf borderId="0" fillId="0" fontId="5" numFmtId="0" xfId="0" applyAlignment="1" applyFont="1">
      <alignment shrinkToFit="0" vertical="center" wrapText="1"/>
    </xf>
    <xf borderId="0" fillId="0" fontId="5" numFmtId="0" xfId="0" applyAlignment="1" applyFont="1">
      <alignment horizontal="left" shrinkToFit="0" vertical="center" wrapText="0"/>
    </xf>
    <xf borderId="0" fillId="0" fontId="11" numFmtId="0" xfId="0" applyAlignment="1" applyFont="1">
      <alignment horizontal="left" shrinkToFit="0" vertical="bottom" wrapText="0"/>
    </xf>
    <xf borderId="0" fillId="0" fontId="12" numFmtId="0" xfId="0" applyAlignment="1" applyFont="1">
      <alignment horizontal="left" shrinkToFit="0" vertical="center" wrapText="0"/>
    </xf>
    <xf borderId="0" fillId="0" fontId="13" numFmtId="0" xfId="0" applyAlignment="1" applyFont="1">
      <alignment horizontal="center" shrinkToFit="0" vertical="top" wrapText="1"/>
    </xf>
    <xf borderId="0" fillId="0" fontId="14" numFmtId="0" xfId="0" applyAlignment="1" applyFont="1">
      <alignment horizontal="left" shrinkToFit="0" vertical="center" wrapText="0"/>
    </xf>
    <xf borderId="0" fillId="0" fontId="4" numFmtId="0" xfId="0" applyAlignment="1" applyFont="1">
      <alignment horizontal="left" shrinkToFit="0" vertical="center" wrapText="1"/>
    </xf>
    <xf borderId="0" fillId="0" fontId="15" numFmtId="0" xfId="0" applyAlignment="1" applyFont="1">
      <alignment horizontal="left" shrinkToFit="0" vertical="center" wrapText="0"/>
    </xf>
    <xf borderId="1" fillId="0" fontId="16" numFmtId="0" xfId="0" applyAlignment="1" applyBorder="1" applyFont="1">
      <alignment horizontal="left" shrinkToFit="0" vertical="center" wrapText="1"/>
    </xf>
    <xf borderId="2" fillId="0" fontId="16" numFmtId="0" xfId="0" applyAlignment="1" applyBorder="1" applyFont="1">
      <alignment horizontal="center" shrinkToFit="0" vertical="center" wrapText="1"/>
    </xf>
    <xf borderId="3" fillId="0" fontId="17" numFmtId="0" xfId="0" applyBorder="1" applyFont="1"/>
    <xf borderId="4" fillId="0" fontId="17" numFmtId="0" xfId="0" applyBorder="1" applyFont="1"/>
    <xf borderId="2" fillId="0" fontId="16" numFmtId="0" xfId="0" applyAlignment="1" applyBorder="1" applyFont="1">
      <alignment horizontal="center" shrinkToFit="0" vertical="center" wrapText="0"/>
    </xf>
    <xf borderId="1" fillId="2" fontId="16" numFmtId="0" xfId="0" applyAlignment="1" applyBorder="1" applyFill="1" applyFont="1">
      <alignment horizontal="left" shrinkToFit="0" vertical="center" wrapText="1"/>
    </xf>
    <xf borderId="1" fillId="0" fontId="16" numFmtId="0" xfId="0" applyAlignment="1" applyBorder="1" applyFont="1">
      <alignment shrinkToFit="0" vertical="center" wrapText="1"/>
    </xf>
    <xf borderId="5" fillId="2" fontId="18" numFmtId="0" xfId="0" applyAlignment="1" applyBorder="1" applyFont="1">
      <alignment horizontal="left" shrinkToFit="0" vertical="center" wrapText="1"/>
    </xf>
    <xf borderId="6" fillId="2" fontId="16" numFmtId="0" xfId="0" applyAlignment="1" applyBorder="1" applyFont="1">
      <alignment horizontal="left" shrinkToFit="0" vertical="center" wrapText="1"/>
    </xf>
    <xf borderId="7" fillId="3" fontId="19" numFmtId="0" xfId="0" applyAlignment="1" applyBorder="1" applyFill="1" applyFont="1">
      <alignment shrinkToFit="0" vertical="center" wrapText="0"/>
    </xf>
    <xf borderId="1" fillId="0" fontId="16" numFmtId="0" xfId="0" applyAlignment="1" applyBorder="1" applyFont="1">
      <alignment horizontal="left" shrinkToFit="0" vertical="center" wrapText="0"/>
    </xf>
    <xf borderId="8" fillId="2" fontId="16" numFmtId="0" xfId="0" applyAlignment="1" applyBorder="1" applyFont="1">
      <alignment horizontal="left" shrinkToFit="0" vertical="center" wrapText="1"/>
    </xf>
    <xf borderId="9" fillId="2" fontId="16" numFmtId="0" xfId="0" applyAlignment="1" applyBorder="1" applyFont="1">
      <alignment horizontal="left" shrinkToFit="0" vertical="center" wrapText="1"/>
    </xf>
    <xf borderId="0" fillId="0" fontId="20" numFmtId="0" xfId="0" applyAlignment="1" applyFont="1">
      <alignment shrinkToFit="0" vertical="bottom" wrapText="0"/>
    </xf>
    <xf borderId="2" fillId="0" fontId="21" numFmtId="0" xfId="0" applyAlignment="1" applyBorder="1" applyFont="1">
      <alignment horizontal="center" shrinkToFit="0" vertical="center" wrapText="0"/>
    </xf>
    <xf borderId="1" fillId="0" fontId="16" numFmtId="0" xfId="0" applyAlignment="1" applyBorder="1" applyFont="1">
      <alignment shrinkToFit="0" vertical="center" wrapText="0"/>
    </xf>
    <xf borderId="0" fillId="0" fontId="22" numFmtId="0" xfId="0" applyAlignment="1" applyFont="1">
      <alignment shrinkToFit="0" vertical="bottom" wrapText="0"/>
    </xf>
    <xf borderId="2" fillId="0" fontId="16" numFmtId="0" xfId="0" applyAlignment="1" applyBorder="1" applyFont="1">
      <alignment horizontal="left" shrinkToFit="0" vertical="center" wrapText="1"/>
    </xf>
    <xf borderId="10" fillId="0" fontId="23" numFmtId="0" xfId="0" applyAlignment="1" applyBorder="1" applyFont="1">
      <alignment horizontal="left" shrinkToFit="0" vertical="bottom" wrapText="1"/>
    </xf>
    <xf borderId="11" fillId="0" fontId="17" numFmtId="0" xfId="0" applyBorder="1" applyFont="1"/>
    <xf borderId="12" fillId="0" fontId="17" numFmtId="0" xfId="0" applyBorder="1" applyFont="1"/>
    <xf borderId="10" fillId="4" fontId="1" numFmtId="164" xfId="0" applyAlignment="1" applyBorder="1" applyFill="1" applyFont="1" applyNumberFormat="1">
      <alignment horizontal="center" shrinkToFit="0" vertical="bottom" wrapText="0"/>
    </xf>
    <xf borderId="13" fillId="0" fontId="16" numFmtId="0" xfId="0" applyAlignment="1" applyBorder="1" applyFont="1">
      <alignment horizontal="center" shrinkToFit="0" vertical="center" wrapText="1"/>
    </xf>
    <xf borderId="14" fillId="0" fontId="17" numFmtId="0" xfId="0" applyBorder="1" applyFont="1"/>
    <xf borderId="15" fillId="0" fontId="17" numFmtId="0" xfId="0" applyBorder="1" applyFont="1"/>
    <xf borderId="16" fillId="0" fontId="16" numFmtId="0" xfId="0" applyAlignment="1" applyBorder="1" applyFont="1">
      <alignment horizontal="left" shrinkToFit="0" vertical="center" wrapText="1"/>
    </xf>
    <xf borderId="17" fillId="0" fontId="17" numFmtId="0" xfId="0" applyBorder="1" applyFont="1"/>
    <xf borderId="18" fillId="0" fontId="17" numFmtId="0" xfId="0" applyBorder="1" applyFont="1"/>
    <xf borderId="16" fillId="0" fontId="16" numFmtId="0" xfId="0" applyAlignment="1" applyBorder="1" applyFont="1">
      <alignment horizontal="center" shrinkToFit="0" vertical="center" wrapText="0"/>
    </xf>
    <xf borderId="2" fillId="0" fontId="23" numFmtId="0" xfId="0" applyAlignment="1" applyBorder="1" applyFont="1">
      <alignment horizontal="left" shrinkToFit="0" vertical="bottom" wrapText="0"/>
    </xf>
    <xf borderId="2" fillId="0" fontId="24" numFmtId="164" xfId="0" applyAlignment="1" applyBorder="1" applyFont="1" applyNumberFormat="1">
      <alignment horizontal="center" shrinkToFit="0" vertical="bottom" wrapText="0"/>
    </xf>
    <xf borderId="2" fillId="0" fontId="16" numFmtId="0" xfId="0" applyAlignment="1" applyBorder="1" applyFont="1">
      <alignment horizontal="left" shrinkToFit="0" vertical="bottom" wrapText="0"/>
    </xf>
    <xf borderId="2" fillId="0" fontId="24" numFmtId="0" xfId="0" applyAlignment="1" applyBorder="1" applyFont="1">
      <alignment horizontal="center" shrinkToFit="0" vertical="bottom" wrapText="0"/>
    </xf>
    <xf borderId="2" fillId="0" fontId="23" numFmtId="0" xfId="0" applyAlignment="1" applyBorder="1" applyFont="1">
      <alignment horizontal="left" shrinkToFit="0" vertical="center" wrapText="1"/>
    </xf>
    <xf borderId="1" fillId="5" fontId="23" numFmtId="0" xfId="0" applyAlignment="1" applyBorder="1" applyFill="1" applyFont="1">
      <alignment horizontal="right" shrinkToFit="0" vertical="center" wrapText="1"/>
    </xf>
    <xf borderId="1" fillId="5" fontId="23" numFmtId="10" xfId="0" applyAlignment="1" applyBorder="1" applyFont="1" applyNumberFormat="1">
      <alignment shrinkToFit="0" vertical="center" wrapText="1"/>
    </xf>
    <xf borderId="1" fillId="5" fontId="23" numFmtId="164" xfId="0" applyAlignment="1" applyBorder="1" applyFont="1" applyNumberFormat="1">
      <alignment shrinkToFit="0" vertical="center" wrapText="1"/>
    </xf>
    <xf borderId="2" fillId="0" fontId="23" numFmtId="165" xfId="0" applyAlignment="1" applyBorder="1" applyFont="1" applyNumberFormat="1">
      <alignment horizontal="center" shrinkToFit="0" vertical="center" wrapText="1"/>
    </xf>
    <xf borderId="2" fillId="6" fontId="24" numFmtId="164" xfId="0" applyAlignment="1" applyBorder="1" applyFill="1" applyFont="1" applyNumberFormat="1">
      <alignment horizontal="center" shrinkToFit="0" vertical="bottom" wrapText="0"/>
    </xf>
    <xf borderId="7" fillId="0" fontId="25" numFmtId="0" xfId="0" applyAlignment="1" applyBorder="1" applyFont="1">
      <alignment shrinkToFit="0" vertical="center" wrapText="1"/>
    </xf>
    <xf borderId="19" fillId="0" fontId="1" numFmtId="0" xfId="0" applyAlignment="1" applyBorder="1" applyFont="1">
      <alignment shrinkToFit="0" vertical="bottom" wrapText="0"/>
    </xf>
    <xf borderId="0" fillId="0" fontId="26" numFmtId="0" xfId="0" applyAlignment="1" applyFont="1">
      <alignment shrinkToFit="0" vertical="bottom" wrapText="0"/>
    </xf>
    <xf borderId="20" fillId="2" fontId="3" numFmtId="0" xfId="0" applyAlignment="1" applyBorder="1" applyFont="1">
      <alignment horizontal="left" shrinkToFit="0" vertical="center" wrapText="1"/>
    </xf>
    <xf borderId="21" fillId="0" fontId="17" numFmtId="0" xfId="0" applyBorder="1" applyFont="1"/>
    <xf borderId="22" fillId="0" fontId="17" numFmtId="0" xfId="0" applyBorder="1" applyFont="1"/>
    <xf borderId="20" fillId="2" fontId="26" numFmtId="0" xfId="0" applyAlignment="1" applyBorder="1" applyFont="1">
      <alignment horizontal="left" shrinkToFit="0" vertical="bottom" wrapText="0"/>
    </xf>
    <xf borderId="0" fillId="0" fontId="21" numFmtId="0" xfId="0" applyAlignment="1" applyFont="1">
      <alignment horizontal="left" shrinkToFit="0" vertical="bottom" wrapText="0"/>
    </xf>
    <xf borderId="0" fillId="0" fontId="3" numFmtId="0" xfId="0" applyAlignment="1" applyFont="1">
      <alignment shrinkToFit="0" vertical="bottom" wrapText="0"/>
    </xf>
    <xf borderId="0" fillId="0" fontId="3" numFmtId="0" xfId="0" applyAlignment="1" applyFont="1">
      <alignment horizontal="left" shrinkToFit="0" vertical="bottom" wrapText="1"/>
    </xf>
    <xf borderId="23" fillId="0" fontId="3" numFmtId="0" xfId="0" applyAlignment="1" applyBorder="1" applyFont="1">
      <alignment horizontal="center" shrinkToFit="0" vertical="center" wrapText="1"/>
    </xf>
    <xf borderId="24" fillId="0" fontId="3" numFmtId="0" xfId="0" applyAlignment="1" applyBorder="1" applyFont="1">
      <alignment horizontal="center" shrinkToFit="0" vertical="center" wrapText="0"/>
    </xf>
    <xf borderId="24" fillId="0" fontId="3" numFmtId="0" xfId="0" applyAlignment="1" applyBorder="1" applyFont="1">
      <alignment shrinkToFit="0" vertical="bottom" wrapText="0"/>
    </xf>
    <xf borderId="24" fillId="0" fontId="3" numFmtId="0" xfId="0" applyAlignment="1" applyBorder="1" applyFont="1">
      <alignment horizontal="left" shrinkToFit="0" vertical="center" wrapText="1"/>
    </xf>
    <xf borderId="24" fillId="0" fontId="17" numFmtId="0" xfId="0" applyBorder="1" applyFont="1"/>
    <xf borderId="25" fillId="0" fontId="17" numFmtId="0" xfId="0" applyBorder="1" applyFont="1"/>
    <xf borderId="26" fillId="3" fontId="19" numFmtId="0" xfId="0" applyAlignment="1" applyBorder="1" applyFont="1">
      <alignment horizontal="left" shrinkToFit="0" vertical="bottom" wrapText="1"/>
    </xf>
    <xf borderId="27" fillId="0" fontId="17" numFmtId="0" xfId="0" applyBorder="1" applyFont="1"/>
    <xf borderId="28" fillId="0" fontId="17" numFmtId="0" xfId="0" applyBorder="1" applyFont="1"/>
    <xf borderId="29" fillId="0" fontId="3" numFmtId="0" xfId="0" applyAlignment="1" applyBorder="1" applyFont="1">
      <alignment horizontal="center" shrinkToFit="0" vertical="center" wrapText="1"/>
    </xf>
    <xf borderId="30" fillId="0" fontId="3" numFmtId="0" xfId="0" applyAlignment="1" applyBorder="1" applyFont="1">
      <alignment shrinkToFit="0" vertical="bottom" wrapText="0"/>
    </xf>
    <xf borderId="30" fillId="0" fontId="8" numFmtId="0" xfId="0" applyAlignment="1" applyBorder="1" applyFont="1">
      <alignment horizontal="left" shrinkToFit="0" vertical="top" wrapText="1"/>
    </xf>
    <xf borderId="30" fillId="0" fontId="17" numFmtId="0" xfId="0" applyBorder="1" applyFont="1"/>
    <xf borderId="31" fillId="0" fontId="17" numFmtId="0" xfId="0" applyBorder="1" applyFont="1"/>
    <xf borderId="0" fillId="0" fontId="20" numFmtId="0" xfId="0" applyAlignment="1" applyFont="1">
      <alignment shrinkToFit="0" vertical="bottom" wrapText="1"/>
    </xf>
    <xf borderId="0" fillId="0" fontId="3" numFmtId="0" xfId="0" applyAlignment="1" applyFont="1">
      <alignment shrinkToFit="0" vertical="bottom" wrapText="1"/>
    </xf>
    <xf borderId="0" fillId="0" fontId="26" numFmtId="0" xfId="0" applyAlignment="1" applyFont="1">
      <alignment shrinkToFit="0" vertical="center" wrapText="1"/>
    </xf>
    <xf borderId="0" fillId="0" fontId="5" numFmtId="0" xfId="0" applyAlignment="1" applyFont="1">
      <alignment horizontal="center" shrinkToFit="0" vertical="center" wrapText="0"/>
    </xf>
    <xf borderId="0" fillId="0" fontId="26" numFmtId="0" xfId="0" applyAlignment="1" applyFont="1">
      <alignment horizontal="left" shrinkToFit="0" vertical="bottom" wrapText="0"/>
    </xf>
    <xf borderId="0" fillId="0" fontId="26" numFmtId="0" xfId="0" applyAlignment="1" applyFont="1">
      <alignment shrinkToFit="0" vertical="center" wrapText="0"/>
    </xf>
    <xf borderId="0" fillId="0" fontId="26" numFmtId="0" xfId="0" applyAlignment="1" applyFont="1">
      <alignment shrinkToFit="0" vertical="bottom" wrapText="1"/>
    </xf>
    <xf borderId="0" fillId="0" fontId="8" numFmtId="0" xfId="0" applyAlignment="1" applyFont="1">
      <alignment horizontal="left" shrinkToFit="0" vertical="center" wrapText="1"/>
    </xf>
    <xf borderId="0" fillId="0" fontId="3" numFmtId="0" xfId="0" applyAlignment="1" applyFont="1">
      <alignment shrinkToFit="0" vertical="center" wrapText="1"/>
    </xf>
    <xf borderId="0" fillId="0" fontId="12" numFmtId="0" xfId="0" applyAlignment="1" applyFont="1">
      <alignment horizontal="left" shrinkToFit="0" vertical="center" wrapText="1"/>
    </xf>
    <xf borderId="23" fillId="0" fontId="3" numFmtId="0" xfId="0" applyAlignment="1" applyBorder="1" applyFont="1">
      <alignment horizontal="center" shrinkToFit="0" vertical="center" wrapText="0"/>
    </xf>
    <xf borderId="32" fillId="0" fontId="3" numFmtId="0" xfId="0" applyAlignment="1" applyBorder="1" applyFont="1">
      <alignment horizontal="center" shrinkToFit="0" vertical="bottom" wrapText="0"/>
    </xf>
    <xf borderId="0" fillId="0" fontId="3" numFmtId="0" xfId="0" applyAlignment="1" applyFont="1">
      <alignment shrinkToFit="0" vertical="center" wrapText="0"/>
    </xf>
    <xf borderId="0" fillId="0" fontId="8" numFmtId="0" xfId="0" applyAlignment="1" applyFont="1">
      <alignment horizontal="left" shrinkToFit="0" vertical="top" wrapText="1"/>
    </xf>
    <xf borderId="33" fillId="0" fontId="17" numFmtId="0" xfId="0" applyBorder="1" applyFont="1"/>
    <xf borderId="32" fillId="0" fontId="3" numFmtId="0" xfId="0" applyAlignment="1" applyBorder="1" applyFont="1">
      <alignment horizontal="center" shrinkToFit="0" vertical="center" wrapText="0"/>
    </xf>
    <xf borderId="0" fillId="0" fontId="3" numFmtId="0" xfId="0" applyAlignment="1" applyFont="1">
      <alignment horizontal="center" shrinkToFit="0" vertical="center" wrapText="0"/>
    </xf>
    <xf borderId="29" fillId="0" fontId="3" numFmtId="0" xfId="0" applyAlignment="1" applyBorder="1" applyFont="1">
      <alignment shrinkToFit="0" vertical="bottom" wrapText="0"/>
    </xf>
    <xf borderId="24" fillId="0" fontId="3" numFmtId="0" xfId="0" applyAlignment="1" applyBorder="1" applyFont="1">
      <alignment shrinkToFit="0" vertical="center" wrapText="0"/>
    </xf>
    <xf borderId="25" fillId="0" fontId="3" numFmtId="0" xfId="0" applyAlignment="1" applyBorder="1" applyFont="1">
      <alignment shrinkToFit="0" vertical="bottom" wrapText="0"/>
    </xf>
    <xf borderId="32" fillId="0" fontId="17" numFmtId="0" xfId="0" applyBorder="1" applyFont="1"/>
    <xf borderId="0" fillId="0" fontId="3" numFmtId="0" xfId="0" applyAlignment="1" applyFont="1">
      <alignment horizontal="left" shrinkToFit="0" vertical="bottom" wrapText="0"/>
    </xf>
    <xf borderId="29" fillId="0" fontId="17" numFmtId="0" xfId="0" applyBorder="1" applyFont="1"/>
    <xf borderId="30" fillId="0" fontId="3" numFmtId="0" xfId="0" applyAlignment="1" applyBorder="1" applyFont="1">
      <alignment horizontal="left" shrinkToFit="0" vertical="center" wrapText="0"/>
    </xf>
    <xf borderId="30" fillId="0" fontId="3" numFmtId="0" xfId="0" applyAlignment="1" applyBorder="1" applyFont="1">
      <alignment shrinkToFit="0" vertical="center" wrapText="0"/>
    </xf>
    <xf borderId="31" fillId="0" fontId="3" numFmtId="0" xfId="0" applyAlignment="1" applyBorder="1" applyFont="1">
      <alignment shrinkToFit="0" vertical="bottom" wrapText="0"/>
    </xf>
    <xf borderId="0" fillId="0" fontId="3" numFmtId="0" xfId="0" applyAlignment="1" applyFont="1">
      <alignment horizontal="center" shrinkToFit="0" vertical="bottom" wrapText="0"/>
    </xf>
    <xf borderId="2" fillId="0" fontId="3" numFmtId="0" xfId="0" applyAlignment="1" applyBorder="1" applyFont="1">
      <alignment horizontal="center" shrinkToFit="0" vertical="center" wrapText="0"/>
    </xf>
    <xf borderId="3" fillId="0" fontId="3" numFmtId="0" xfId="0" applyAlignment="1" applyBorder="1" applyFont="1">
      <alignment horizontal="center" shrinkToFit="0" vertical="center" wrapText="0"/>
    </xf>
    <xf borderId="3" fillId="0" fontId="3" numFmtId="0" xfId="0" applyAlignment="1" applyBorder="1" applyFont="1">
      <alignment shrinkToFit="0" vertical="bottom" wrapText="0"/>
    </xf>
    <xf borderId="3" fillId="0" fontId="3" numFmtId="0" xfId="0" applyAlignment="1" applyBorder="1" applyFont="1">
      <alignment horizontal="left" shrinkToFit="0" vertical="center" wrapText="0"/>
    </xf>
    <xf borderId="34" fillId="0" fontId="3" numFmtId="0" xfId="0" applyAlignment="1" applyBorder="1" applyFont="1">
      <alignment shrinkToFit="0" vertical="bottom" wrapText="0"/>
    </xf>
    <xf borderId="35" fillId="0" fontId="3" numFmtId="0" xfId="0" applyAlignment="1" applyBorder="1" applyFont="1">
      <alignment shrinkToFit="0" vertical="bottom" wrapText="0"/>
    </xf>
    <xf borderId="36" fillId="0" fontId="3" numFmtId="0" xfId="0" applyAlignment="1" applyBorder="1" applyFont="1">
      <alignment shrinkToFit="0" vertical="bottom" wrapText="0"/>
    </xf>
    <xf borderId="0" fillId="0" fontId="5" numFmtId="0" xfId="0" applyAlignment="1" applyFont="1">
      <alignment horizontal="center" shrinkToFit="0" vertical="center" wrapText="1"/>
    </xf>
    <xf borderId="19" fillId="0" fontId="3" numFmtId="0" xfId="0" applyAlignment="1" applyBorder="1" applyFont="1">
      <alignment horizontal="left" shrinkToFit="0" vertical="center" wrapText="1"/>
    </xf>
    <xf borderId="37" fillId="0" fontId="26" numFmtId="0" xfId="0" applyAlignment="1" applyBorder="1" applyFont="1">
      <alignment shrinkToFit="0" vertical="bottom" wrapText="0"/>
    </xf>
    <xf borderId="37" fillId="0" fontId="3" numFmtId="0" xfId="0" applyAlignment="1" applyBorder="1" applyFont="1">
      <alignment shrinkToFit="0" vertical="center" wrapText="1"/>
    </xf>
    <xf borderId="38" fillId="2" fontId="3" numFmtId="0" xfId="0" applyAlignment="1" applyBorder="1" applyFont="1">
      <alignment shrinkToFit="0" vertical="center" wrapText="1"/>
    </xf>
    <xf borderId="39" fillId="2" fontId="3" numFmtId="0" xfId="0" applyAlignment="1" applyBorder="1" applyFont="1">
      <alignment horizontal="left" shrinkToFit="0" vertical="center" wrapText="1"/>
    </xf>
    <xf borderId="40" fillId="0" fontId="17" numFmtId="0" xfId="0" applyBorder="1" applyFont="1"/>
    <xf borderId="41" fillId="0" fontId="3" numFmtId="0" xfId="0" applyAlignment="1" applyBorder="1" applyFont="1">
      <alignment shrinkToFit="0" vertical="bottom" wrapText="0"/>
    </xf>
    <xf borderId="42" fillId="0" fontId="3" numFmtId="0" xfId="0" applyAlignment="1" applyBorder="1" applyFont="1">
      <alignment shrinkToFit="0" vertical="bottom" wrapText="0"/>
    </xf>
    <xf borderId="43" fillId="0" fontId="3" numFmtId="0" xfId="0" applyAlignment="1" applyBorder="1" applyFont="1">
      <alignment shrinkToFit="0" vertical="bottom" wrapText="0"/>
    </xf>
    <xf borderId="0" fillId="0" fontId="26" numFmtId="0" xfId="0" applyAlignment="1" applyFont="1">
      <alignment horizontal="left" shrinkToFit="0" vertical="center" wrapText="1"/>
    </xf>
    <xf borderId="1" fillId="0" fontId="16" numFmtId="0" xfId="0" applyAlignment="1" applyBorder="1" applyFont="1">
      <alignment horizontal="center" shrinkToFit="0" vertical="center" wrapText="1"/>
    </xf>
    <xf borderId="0" fillId="0" fontId="1" numFmtId="0" xfId="0" applyAlignment="1" applyFont="1">
      <alignment shrinkToFit="0" vertical="bottom" wrapText="1"/>
    </xf>
    <xf borderId="44" fillId="0" fontId="16" numFmtId="0" xfId="0" applyAlignment="1" applyBorder="1" applyFont="1">
      <alignment horizontal="center" shrinkToFit="0" vertical="center" wrapText="1"/>
    </xf>
    <xf borderId="44" fillId="0" fontId="27" numFmtId="0" xfId="0" applyAlignment="1" applyBorder="1" applyFont="1">
      <alignment horizontal="center" shrinkToFit="0" vertical="center" wrapText="0"/>
    </xf>
    <xf borderId="44" fillId="0" fontId="16" numFmtId="0" xfId="0" applyAlignment="1" applyBorder="1" applyFont="1">
      <alignment horizontal="center" shrinkToFit="0" vertical="center" wrapText="0"/>
    </xf>
    <xf borderId="2" fillId="0" fontId="23" numFmtId="0" xfId="0" applyAlignment="1" applyBorder="1" applyFont="1">
      <alignment horizontal="left" shrinkToFit="0" vertical="bottom" wrapText="1"/>
    </xf>
    <xf borderId="1" fillId="0" fontId="16" numFmtId="0" xfId="0" applyAlignment="1" applyBorder="1" applyFont="1">
      <alignment horizontal="center" shrinkToFit="0" vertical="center" wrapText="0"/>
    </xf>
    <xf borderId="2" fillId="0" fontId="23" numFmtId="166" xfId="0" applyAlignment="1" applyBorder="1" applyFont="1" applyNumberFormat="1">
      <alignment horizontal="left" shrinkToFit="0" vertical="bottom" wrapText="1"/>
    </xf>
    <xf borderId="1" fillId="7" fontId="24" numFmtId="164" xfId="0" applyAlignment="1" applyBorder="1" applyFill="1" applyFont="1" applyNumberFormat="1">
      <alignment horizontal="center" shrinkToFit="0" vertical="center" wrapText="0"/>
    </xf>
    <xf borderId="10" fillId="0" fontId="28" numFmtId="166" xfId="0" applyAlignment="1" applyBorder="1" applyFont="1" applyNumberFormat="1">
      <alignment horizontal="left" shrinkToFit="0" vertical="center" wrapText="1"/>
    </xf>
    <xf borderId="45" fillId="0" fontId="24" numFmtId="164" xfId="0" applyAlignment="1" applyBorder="1" applyFont="1" applyNumberFormat="1">
      <alignment shrinkToFit="0" vertical="bottom" wrapText="0"/>
    </xf>
    <xf borderId="1" fillId="0" fontId="24" numFmtId="164" xfId="0" applyAlignment="1" applyBorder="1" applyFont="1" applyNumberFormat="1">
      <alignment shrinkToFit="0" vertical="bottom" wrapText="0"/>
    </xf>
    <xf borderId="1" fillId="0" fontId="23" numFmtId="0" xfId="0" applyAlignment="1" applyBorder="1" applyFont="1">
      <alignment shrinkToFit="0" vertical="bottom" wrapText="0"/>
    </xf>
    <xf borderId="1" fillId="0" fontId="24" numFmtId="0" xfId="0" applyAlignment="1" applyBorder="1" applyFont="1">
      <alignment horizontal="center" shrinkToFit="0" vertical="bottom" wrapText="0"/>
    </xf>
    <xf borderId="1" fillId="0" fontId="24" numFmtId="0" xfId="0" applyAlignment="1" applyBorder="1" applyFont="1">
      <alignment shrinkToFit="0" vertical="bottom" wrapText="0"/>
    </xf>
    <xf borderId="46" fillId="0" fontId="25" numFmtId="0" xfId="0" applyAlignment="1" applyBorder="1" applyFont="1">
      <alignment horizontal="center" shrinkToFit="0" vertical="center" wrapText="1"/>
    </xf>
    <xf borderId="47" fillId="0" fontId="17" numFmtId="0" xfId="0" applyBorder="1" applyFont="1"/>
    <xf borderId="48" fillId="0" fontId="17" numFmtId="0" xfId="0" applyBorder="1" applyFont="1"/>
    <xf borderId="46" fillId="0" fontId="25" numFmtId="0" xfId="0" applyAlignment="1" applyBorder="1" applyFont="1">
      <alignment horizontal="left" shrinkToFit="0" vertical="center" wrapText="1"/>
    </xf>
    <xf borderId="49" fillId="0" fontId="17" numFmtId="0" xfId="0" applyBorder="1" applyFont="1"/>
    <xf borderId="46" fillId="0" fontId="25" numFmtId="0" xfId="0" applyAlignment="1" applyBorder="1" applyFont="1">
      <alignment horizontal="left" shrinkToFit="0" vertical="center" wrapText="0"/>
    </xf>
    <xf borderId="50" fillId="0" fontId="25" numFmtId="0" xfId="0" applyAlignment="1" applyBorder="1" applyFont="1">
      <alignment horizontal="left" shrinkToFit="0" vertical="center" wrapText="1"/>
    </xf>
    <xf borderId="51" fillId="0" fontId="17" numFmtId="0" xfId="0" applyBorder="1" applyFont="1"/>
    <xf borderId="52" fillId="0" fontId="17" numFmtId="0" xfId="0" applyBorder="1" applyFont="1"/>
    <xf borderId="0" fillId="0" fontId="5" numFmtId="0" xfId="0" applyAlignment="1" applyFont="1">
      <alignment shrinkToFit="0" vertical="bottom" wrapText="0"/>
    </xf>
    <xf borderId="0" fillId="0" fontId="29" numFmtId="0" xfId="0" applyAlignment="1" applyFont="1">
      <alignment shrinkToFit="0" vertical="bottom" wrapText="0"/>
    </xf>
    <xf borderId="0" fillId="0" fontId="30" numFmtId="0" xfId="0" applyAlignment="1" applyFont="1">
      <alignment shrinkToFit="0" vertical="center" wrapText="0"/>
    </xf>
    <xf borderId="0" fillId="0" fontId="31" numFmtId="0" xfId="0" applyAlignment="1" applyFont="1">
      <alignment shrinkToFit="0" vertical="bottom" wrapText="0"/>
    </xf>
    <xf borderId="20" fillId="2" fontId="30" numFmtId="0" xfId="0" applyAlignment="1" applyBorder="1" applyFont="1">
      <alignment horizontal="left" shrinkToFit="0" vertical="top" wrapText="1"/>
    </xf>
    <xf borderId="20" fillId="2" fontId="30" numFmtId="0" xfId="0" applyAlignment="1" applyBorder="1" applyFont="1">
      <alignment horizontal="center" shrinkToFit="0" vertical="center" wrapText="0"/>
    </xf>
    <xf borderId="20" fillId="2" fontId="30" numFmtId="14" xfId="0" applyAlignment="1" applyBorder="1" applyFont="1" applyNumberFormat="1">
      <alignment horizontal="left" shrinkToFit="0" vertical="top" wrapText="1"/>
    </xf>
    <xf borderId="0" fillId="0" fontId="25" numFmtId="0" xfId="0" applyAlignment="1" applyFont="1">
      <alignment horizontal="left" shrinkToFit="0" vertical="center" wrapText="1"/>
    </xf>
    <xf borderId="0" fillId="0" fontId="32" numFmtId="0" xfId="0" applyAlignment="1" applyFont="1">
      <alignment horizontal="left" shrinkToFit="0" vertical="center" wrapText="1"/>
    </xf>
    <xf borderId="0" fillId="0" fontId="33" numFmtId="0" xfId="0" applyAlignment="1" applyFont="1">
      <alignment horizontal="center" shrinkToFit="0" vertical="center" wrapText="1"/>
    </xf>
    <xf borderId="0" fillId="0" fontId="33" numFmtId="0" xfId="0" applyAlignment="1" applyFont="1">
      <alignment shrinkToFit="0" vertical="center" wrapText="0"/>
    </xf>
    <xf borderId="0" fillId="0" fontId="32" numFmtId="0" xfId="0" applyAlignment="1" applyFont="1">
      <alignment shrinkToFit="0" vertical="center" wrapText="0"/>
    </xf>
    <xf borderId="0" fillId="0" fontId="33" numFmtId="0" xfId="0" applyAlignment="1" applyFont="1">
      <alignment horizontal="left" shrinkToFit="0" vertical="center" wrapText="0"/>
    </xf>
    <xf borderId="0" fillId="0" fontId="32" numFmtId="0" xfId="0" applyAlignment="1" applyFont="1">
      <alignment horizontal="left" shrinkToFit="0" vertical="center" wrapText="0"/>
    </xf>
    <xf borderId="0" fillId="0" fontId="34" numFmtId="0" xfId="0" applyAlignment="1" applyFont="1">
      <alignment horizontal="center" shrinkToFit="0" vertical="center" wrapText="0"/>
    </xf>
    <xf borderId="0" fillId="0" fontId="35" numFmtId="0" xfId="0" applyAlignment="1" applyFont="1">
      <alignment horizontal="center" shrinkToFit="0" vertical="center" wrapText="1"/>
    </xf>
    <xf borderId="0" fillId="0" fontId="36" numFmtId="0" xfId="0" applyAlignment="1" applyFont="1">
      <alignment shrinkToFit="0" vertical="center" wrapText="1"/>
    </xf>
    <xf borderId="0" fillId="0" fontId="26" numFmtId="0" xfId="0" applyAlignment="1" applyFont="1">
      <alignment shrinkToFit="0" vertical="top" wrapText="1"/>
    </xf>
    <xf borderId="30" fillId="0" fontId="26" numFmtId="0" xfId="0" applyAlignment="1" applyBorder="1" applyFont="1">
      <alignment shrinkToFit="0" vertical="bottom" wrapText="0"/>
    </xf>
    <xf borderId="1" fillId="0" fontId="26" numFmtId="0" xfId="0" applyAlignment="1" applyBorder="1" applyFont="1">
      <alignment horizontal="center" shrinkToFit="0" vertical="center" wrapText="0"/>
    </xf>
    <xf borderId="0" fillId="0" fontId="37" numFmtId="0" xfId="0" applyAlignment="1" applyFont="1">
      <alignment shrinkToFit="0" vertical="bottom" wrapText="0"/>
    </xf>
    <xf borderId="1" fillId="0" fontId="37" numFmtId="0" xfId="0" applyAlignment="1" applyBorder="1" applyFont="1">
      <alignment shrinkToFit="0" vertical="bottom" wrapText="0"/>
    </xf>
    <xf borderId="1" fillId="0" fontId="38" numFmtId="164" xfId="0" applyAlignment="1" applyBorder="1" applyFont="1" applyNumberFormat="1">
      <alignment shrinkToFit="0" vertical="bottom" wrapText="0"/>
    </xf>
    <xf borderId="0" fillId="0" fontId="23" numFmtId="0" xfId="0" applyAlignment="1" applyFont="1">
      <alignment shrinkToFit="0" vertical="bottom" wrapText="0"/>
    </xf>
    <xf borderId="0" fillId="0" fontId="38" numFmtId="0" xfId="0" applyAlignment="1" applyFont="1">
      <alignment shrinkToFit="0" vertical="bottom" wrapText="0"/>
    </xf>
    <xf borderId="0" fillId="0" fontId="37" numFmtId="167" xfId="0" applyAlignment="1" applyFont="1" applyNumberFormat="1">
      <alignment horizontal="left" shrinkToFit="0" vertical="bottom" wrapText="0"/>
    </xf>
    <xf borderId="53" fillId="0" fontId="38" numFmtId="164" xfId="0" applyAlignment="1" applyBorder="1" applyFont="1" applyNumberFormat="1">
      <alignment shrinkToFit="0" vertical="bottom" wrapText="0"/>
    </xf>
    <xf borderId="1" fillId="0" fontId="38" numFmtId="0" xfId="0" applyAlignment="1" applyBorder="1" applyFont="1">
      <alignment horizontal="right" shrinkToFit="0" vertical="bottom" wrapText="0"/>
    </xf>
    <xf borderId="44" fillId="0" fontId="38" numFmtId="164" xfId="0" applyAlignment="1" applyBorder="1" applyFont="1" applyNumberFormat="1">
      <alignment shrinkToFit="0" vertical="bottom" wrapText="0"/>
    </xf>
    <xf borderId="1" fillId="8" fontId="1" numFmtId="0" xfId="0" applyAlignment="1" applyBorder="1" applyFill="1" applyFont="1">
      <alignment shrinkToFit="0" vertical="bottom" wrapText="0"/>
    </xf>
    <xf borderId="0" fillId="0" fontId="38" numFmtId="167" xfId="0" applyAlignment="1" applyFont="1" applyNumberFormat="1">
      <alignment horizontal="left" shrinkToFit="0" vertical="bottom" wrapText="0"/>
    </xf>
    <xf borderId="1" fillId="0" fontId="37" numFmtId="0" xfId="0" applyAlignment="1" applyBorder="1" applyFont="1">
      <alignment horizontal="left" shrinkToFit="0" vertical="bottom" wrapText="0"/>
    </xf>
    <xf borderId="1" fillId="0" fontId="8" numFmtId="0" xfId="0" applyAlignment="1" applyBorder="1" applyFont="1">
      <alignment horizontal="right" shrinkToFit="0" vertical="bottom" wrapText="0"/>
    </xf>
    <xf borderId="53" fillId="8" fontId="1" numFmtId="0" xfId="0" applyAlignment="1" applyBorder="1" applyFont="1">
      <alignment shrinkToFit="0" vertical="bottom" wrapText="0"/>
    </xf>
    <xf borderId="1" fillId="0" fontId="1" numFmtId="0" xfId="0" applyAlignment="1" applyBorder="1" applyFont="1">
      <alignment shrinkToFit="0" vertical="bottom" wrapText="0"/>
    </xf>
    <xf borderId="7" fillId="8" fontId="1" numFmtId="0" xfId="0" applyAlignment="1" applyBorder="1" applyFont="1">
      <alignment shrinkToFit="0" vertical="bottom" wrapText="0"/>
    </xf>
    <xf borderId="23" fillId="0" fontId="25" numFmtId="0" xfId="0" applyAlignment="1" applyBorder="1" applyFont="1">
      <alignment shrinkToFit="0" vertical="top" wrapText="0"/>
    </xf>
    <xf borderId="24" fillId="0" fontId="29" numFmtId="0" xfId="0" applyAlignment="1" applyBorder="1" applyFont="1">
      <alignment shrinkToFit="0" vertical="top" wrapText="0"/>
    </xf>
    <xf borderId="25" fillId="0" fontId="29" numFmtId="0" xfId="0" applyAlignment="1" applyBorder="1" applyFont="1">
      <alignment shrinkToFit="0" vertical="top" wrapText="0"/>
    </xf>
    <xf borderId="29" fillId="0" fontId="26" numFmtId="0" xfId="0" applyAlignment="1" applyBorder="1" applyFont="1">
      <alignment horizontal="left" shrinkToFit="0" vertical="top" wrapText="1"/>
    </xf>
    <xf borderId="24" fillId="0" fontId="25" numFmtId="0" xfId="0" applyAlignment="1" applyBorder="1" applyFont="1">
      <alignment shrinkToFit="0" vertical="top" wrapText="0"/>
    </xf>
    <xf borderId="25" fillId="0" fontId="37" numFmtId="0" xfId="0" applyAlignment="1" applyBorder="1" applyFont="1">
      <alignment shrinkToFit="0" vertical="top" wrapText="0"/>
    </xf>
    <xf borderId="0" fillId="0" fontId="38" numFmtId="165" xfId="0" applyAlignment="1" applyFont="1" applyNumberFormat="1">
      <alignment shrinkToFit="0" vertical="bottom" wrapText="0"/>
    </xf>
    <xf borderId="0" fillId="0" fontId="25" numFmtId="0" xfId="0" applyAlignment="1" applyFont="1">
      <alignment shrinkToFit="0" vertical="top" wrapText="1"/>
    </xf>
    <xf borderId="1" fillId="0" fontId="26" numFmtId="0" xfId="0" applyAlignment="1" applyBorder="1" applyFont="1">
      <alignment horizontal="center" shrinkToFit="0" vertical="center" wrapText="1"/>
    </xf>
    <xf borderId="1" fillId="0" fontId="37" numFmtId="0" xfId="0" applyAlignment="1" applyBorder="1" applyFont="1">
      <alignment horizontal="left" shrinkToFit="0" vertical="bottom" wrapText="1"/>
    </xf>
    <xf borderId="1" fillId="0" fontId="37" numFmtId="0" xfId="0" applyAlignment="1" applyBorder="1" applyFont="1">
      <alignment horizontal="right" shrinkToFit="0" vertical="bottom" wrapText="1"/>
    </xf>
    <xf borderId="0" fillId="0" fontId="38" numFmtId="168" xfId="0" applyAlignment="1" applyFont="1" applyNumberFormat="1">
      <alignment horizontal="left" shrinkToFit="0" vertical="bottom" wrapText="0"/>
    </xf>
    <xf borderId="1" fillId="0" fontId="38" numFmtId="0" xfId="0" applyAlignment="1" applyBorder="1" applyFont="1">
      <alignment horizontal="left" shrinkToFit="0" vertical="bottom" wrapText="1"/>
    </xf>
    <xf borderId="23" fillId="0" fontId="25" numFmtId="0" xfId="0" applyAlignment="1" applyBorder="1" applyFont="1">
      <alignment horizontal="left" shrinkToFit="0" vertical="top" wrapText="0"/>
    </xf>
    <xf borderId="24" fillId="0" fontId="37" numFmtId="0" xfId="0" applyAlignment="1" applyBorder="1" applyFont="1">
      <alignment shrinkToFit="0" vertical="top" wrapText="0"/>
    </xf>
    <xf borderId="30" fillId="0" fontId="25" numFmtId="0" xfId="0" applyAlignment="1" applyBorder="1" applyFont="1">
      <alignment horizontal="left" shrinkToFit="0" vertical="center" wrapText="1"/>
    </xf>
    <xf borderId="1" fillId="0" fontId="25" numFmtId="0" xfId="0" applyAlignment="1" applyBorder="1" applyFont="1">
      <alignment horizontal="center" shrinkToFit="0" vertical="center" wrapText="1"/>
    </xf>
    <xf borderId="1" fillId="0" fontId="37" numFmtId="0" xfId="0" applyAlignment="1" applyBorder="1" applyFont="1">
      <alignment horizontal="left" shrinkToFit="0" vertical="top" wrapText="1"/>
    </xf>
    <xf borderId="1" fillId="0" fontId="26" numFmtId="0" xfId="0" applyAlignment="1" applyBorder="1" applyFont="1">
      <alignment shrinkToFit="0" vertical="bottom" wrapText="0"/>
    </xf>
    <xf borderId="1" fillId="0" fontId="37" numFmtId="164" xfId="0" applyAlignment="1" applyBorder="1" applyFont="1" applyNumberFormat="1">
      <alignment shrinkToFit="0" vertical="bottom" wrapText="0"/>
    </xf>
    <xf borderId="1" fillId="0" fontId="38" numFmtId="9" xfId="0" applyAlignment="1" applyBorder="1" applyFont="1" applyNumberFormat="1">
      <alignment shrinkToFit="0" vertical="bottom" wrapText="0"/>
    </xf>
    <xf borderId="1" fillId="0" fontId="38" numFmtId="9" xfId="0" applyAlignment="1" applyBorder="1" applyFont="1" applyNumberFormat="1">
      <alignment horizontal="right" shrinkToFit="0" vertical="bottom" wrapText="0"/>
    </xf>
    <xf borderId="1" fillId="0" fontId="26" numFmtId="0" xfId="0" applyAlignment="1" applyBorder="1" applyFont="1">
      <alignment horizontal="center" shrinkToFit="0" vertical="bottom" wrapText="0"/>
    </xf>
    <xf borderId="1" fillId="0" fontId="8" numFmtId="0" xfId="0" applyAlignment="1" applyBorder="1" applyFont="1">
      <alignment shrinkToFit="0" vertical="bottom" wrapText="0"/>
    </xf>
    <xf borderId="2" fillId="0" fontId="29" numFmtId="0" xfId="0" applyAlignment="1" applyBorder="1" applyFont="1">
      <alignment horizontal="right" shrinkToFit="0" vertical="bottom" wrapText="0"/>
    </xf>
    <xf borderId="0" fillId="0" fontId="37" numFmtId="0" xfId="0" applyAlignment="1" applyFont="1">
      <alignment horizontal="left" shrinkToFit="0" vertical="bottom" wrapText="0"/>
    </xf>
    <xf borderId="0" fillId="0" fontId="37" numFmtId="169" xfId="0" applyAlignment="1" applyFont="1" applyNumberFormat="1">
      <alignment horizontal="left" shrinkToFit="0" vertical="bottom" wrapText="0"/>
    </xf>
    <xf borderId="1" fillId="0" fontId="26" numFmtId="0" xfId="0" applyAlignment="1" applyBorder="1" applyFont="1">
      <alignment horizontal="center" shrinkToFit="0" vertical="top" wrapText="1"/>
    </xf>
    <xf borderId="1" fillId="0" fontId="37" numFmtId="0" xfId="0" applyAlignment="1" applyBorder="1" applyFont="1">
      <alignment horizontal="center" shrinkToFit="0" vertical="bottom" wrapText="0"/>
    </xf>
    <xf borderId="1" fillId="0" fontId="38" numFmtId="0" xfId="0" applyAlignment="1" applyBorder="1" applyFont="1">
      <alignment horizontal="right" shrinkToFit="0" vertical="bottom" wrapText="1"/>
    </xf>
    <xf borderId="1" fillId="0" fontId="1" numFmtId="165" xfId="0" applyAlignment="1" applyBorder="1" applyFont="1" applyNumberFormat="1">
      <alignment shrinkToFit="0" vertical="bottom" wrapText="0"/>
    </xf>
    <xf borderId="0" fillId="0" fontId="37" numFmtId="167" xfId="0" applyAlignment="1" applyFont="1" applyNumberFormat="1">
      <alignment horizontal="left" shrinkToFit="0" vertical="bottom" wrapText="1"/>
    </xf>
    <xf borderId="25" fillId="0" fontId="1" numFmtId="165" xfId="0" applyAlignment="1" applyBorder="1" applyFont="1" applyNumberFormat="1">
      <alignment shrinkToFit="0" vertical="bottom" wrapText="0"/>
    </xf>
    <xf borderId="25" fillId="0" fontId="1" numFmtId="0" xfId="0" applyAlignment="1" applyBorder="1" applyFont="1">
      <alignment shrinkToFit="0" vertical="bottom" wrapText="0"/>
    </xf>
    <xf borderId="26" fillId="9" fontId="39" numFmtId="0" xfId="0" applyAlignment="1" applyBorder="1" applyFill="1" applyFont="1">
      <alignment horizontal="center" shrinkToFit="0" vertical="center" wrapText="1"/>
    </xf>
    <xf borderId="7" fillId="9" fontId="1" numFmtId="0" xfId="0" applyAlignment="1" applyBorder="1" applyFont="1">
      <alignment shrinkToFit="0" vertical="bottom" wrapText="0"/>
    </xf>
    <xf borderId="26" fillId="9" fontId="25" numFmtId="0" xfId="0" applyAlignment="1" applyBorder="1" applyFont="1">
      <alignment horizontal="left" shrinkToFit="0" vertical="center" wrapText="1"/>
    </xf>
    <xf borderId="7" fillId="9" fontId="25" numFmtId="0" xfId="0" applyAlignment="1" applyBorder="1" applyFont="1">
      <alignment shrinkToFit="0" vertical="top" wrapText="1"/>
    </xf>
    <xf borderId="1" fillId="9" fontId="25" numFmtId="0" xfId="0" applyAlignment="1" applyBorder="1" applyFont="1">
      <alignment horizontal="center" shrinkToFit="0" vertical="center" wrapText="1"/>
    </xf>
    <xf borderId="1" fillId="9" fontId="25" numFmtId="0" xfId="0" applyAlignment="1" applyBorder="1" applyFont="1">
      <alignment horizontal="center" shrinkToFit="0" vertical="top" wrapText="1"/>
    </xf>
    <xf borderId="7" fillId="9" fontId="37" numFmtId="0" xfId="0" applyAlignment="1" applyBorder="1" applyFont="1">
      <alignment horizontal="left" shrinkToFit="0" vertical="top" wrapText="1"/>
    </xf>
    <xf borderId="7" fillId="9" fontId="37" numFmtId="0" xfId="0" applyAlignment="1" applyBorder="1" applyFont="1">
      <alignment horizontal="center" shrinkToFit="0" vertical="top" wrapText="1"/>
    </xf>
    <xf borderId="7" fillId="9" fontId="37" numFmtId="164" xfId="0" applyAlignment="1" applyBorder="1" applyFont="1" applyNumberFormat="1">
      <alignment shrinkToFit="0" vertical="bottom" wrapText="0"/>
    </xf>
    <xf borderId="7" fillId="9" fontId="38" numFmtId="164" xfId="0" applyAlignment="1" applyBorder="1" applyFont="1" applyNumberFormat="1">
      <alignment shrinkToFit="0" vertical="bottom" wrapText="0"/>
    </xf>
    <xf borderId="38" fillId="9" fontId="38" numFmtId="164" xfId="0" applyAlignment="1" applyBorder="1" applyFont="1" applyNumberFormat="1">
      <alignment shrinkToFit="0" vertical="bottom" wrapText="0"/>
    </xf>
    <xf borderId="7" fillId="9" fontId="38" numFmtId="9" xfId="0" applyAlignment="1" applyBorder="1" applyFont="1" applyNumberFormat="1">
      <alignment shrinkToFit="0" vertical="bottom" wrapText="0"/>
    </xf>
    <xf borderId="7" fillId="9" fontId="38" numFmtId="9" xfId="0" applyAlignment="1" applyBorder="1" applyFont="1" applyNumberFormat="1">
      <alignment horizontal="right" shrinkToFit="0" vertical="bottom" wrapText="0"/>
    </xf>
    <xf borderId="7" fillId="9" fontId="26" numFmtId="0" xfId="0" applyAlignment="1" applyBorder="1" applyFont="1">
      <alignment shrinkToFit="0" vertical="bottom" wrapText="0"/>
    </xf>
    <xf borderId="7" fillId="9" fontId="26" numFmtId="165" xfId="0" applyAlignment="1" applyBorder="1" applyFont="1" applyNumberFormat="1">
      <alignment shrinkToFit="0" vertical="bottom" wrapText="0"/>
    </xf>
    <xf borderId="7" fillId="9" fontId="26" numFmtId="164" xfId="0" applyAlignment="1" applyBorder="1" applyFont="1" applyNumberFormat="1">
      <alignment shrinkToFit="0" vertical="bottom" wrapText="0"/>
    </xf>
    <xf borderId="7" fillId="9" fontId="8" numFmtId="0" xfId="0" applyAlignment="1" applyBorder="1" applyFont="1">
      <alignment shrinkToFit="0" vertical="bottom" wrapText="0"/>
    </xf>
    <xf borderId="7" fillId="9" fontId="8" numFmtId="0" xfId="0" applyAlignment="1" applyBorder="1" applyFont="1">
      <alignment horizontal="right" shrinkToFit="0" vertical="bottom" wrapText="0"/>
    </xf>
    <xf borderId="7" fillId="9" fontId="31" numFmtId="164" xfId="0" applyAlignment="1" applyBorder="1" applyFont="1" applyNumberFormat="1">
      <alignment shrinkToFit="0" vertical="bottom" wrapText="0"/>
    </xf>
    <xf borderId="26" fillId="9" fontId="29" numFmtId="0" xfId="0" applyAlignment="1" applyBorder="1" applyFont="1">
      <alignment horizontal="right" shrinkToFit="0" vertical="bottom" wrapText="0"/>
    </xf>
    <xf borderId="7" fillId="9" fontId="1" numFmtId="165" xfId="0" applyAlignment="1" applyBorder="1" applyFont="1" applyNumberFormat="1">
      <alignment shrinkToFit="0" vertical="bottom" wrapText="0"/>
    </xf>
    <xf borderId="7" fillId="9" fontId="1" numFmtId="164" xfId="0" applyAlignment="1" applyBorder="1" applyFont="1" applyNumberFormat="1">
      <alignment shrinkToFit="0" vertical="bottom" wrapText="0"/>
    </xf>
    <xf borderId="9" fillId="9" fontId="25" numFmtId="0" xfId="0" applyAlignment="1" applyBorder="1" applyFont="1">
      <alignment shrinkToFit="0" vertical="top" wrapText="0"/>
    </xf>
    <xf borderId="54" fillId="9" fontId="29" numFmtId="0" xfId="0" applyAlignment="1" applyBorder="1" applyFont="1">
      <alignment shrinkToFit="0" vertical="top" wrapText="0"/>
    </xf>
    <xf borderId="55" fillId="9" fontId="29" numFmtId="0" xfId="0" applyAlignment="1" applyBorder="1" applyFont="1">
      <alignment shrinkToFit="0" vertical="top" wrapText="0"/>
    </xf>
    <xf borderId="0" fillId="0" fontId="1" numFmtId="165" xfId="0" applyAlignment="1" applyFont="1" applyNumberFormat="1">
      <alignment shrinkToFit="0" vertical="bottom" wrapText="0"/>
    </xf>
    <xf borderId="56" fillId="9" fontId="26" numFmtId="0" xfId="0" applyAlignment="1" applyBorder="1" applyFont="1">
      <alignment horizontal="left" shrinkToFit="0" vertical="top" wrapText="1"/>
    </xf>
    <xf borderId="57" fillId="0" fontId="17" numFmtId="0" xfId="0" applyBorder="1" applyFont="1"/>
    <xf borderId="54" fillId="9" fontId="37" numFmtId="0" xfId="0" applyAlignment="1" applyBorder="1" applyFont="1">
      <alignment shrinkToFit="0" vertical="top" wrapText="0"/>
    </xf>
    <xf borderId="55" fillId="9" fontId="37" numFmtId="0" xfId="0" applyAlignment="1" applyBorder="1" applyFont="1">
      <alignment shrinkToFit="0" vertical="top" wrapText="0"/>
    </xf>
    <xf borderId="30" fillId="0" fontId="26" numFmtId="0" xfId="0" applyAlignment="1" applyBorder="1" applyFont="1">
      <alignment horizontal="left" shrinkToFit="0" vertical="center" wrapText="1"/>
    </xf>
    <xf borderId="1" fillId="0" fontId="38" numFmtId="0" xfId="0" applyAlignment="1" applyBorder="1" applyFont="1">
      <alignment horizontal="left" shrinkToFit="0" vertical="top" wrapText="1"/>
    </xf>
    <xf borderId="1" fillId="0" fontId="29" numFmtId="0" xfId="0" applyAlignment="1" applyBorder="1" applyFont="1">
      <alignment horizontal="right" shrinkToFit="0" vertical="bottom" wrapText="0"/>
    </xf>
    <xf borderId="29" fillId="0" fontId="37" numFmtId="0" xfId="0" applyAlignment="1" applyBorder="1" applyFont="1">
      <alignment horizontal="left" shrinkToFit="0" vertical="top" wrapText="1"/>
    </xf>
    <xf borderId="0" fillId="0" fontId="38" numFmtId="9" xfId="0" applyAlignment="1" applyFont="1" applyNumberFormat="1">
      <alignment horizontal="right" shrinkToFit="0" vertical="bottom" wrapText="0"/>
    </xf>
    <xf borderId="0" fillId="0" fontId="38" numFmtId="164" xfId="0" applyAlignment="1" applyFont="1" applyNumberFormat="1">
      <alignment shrinkToFit="0" vertical="bottom" wrapText="0"/>
    </xf>
    <xf borderId="29" fillId="0" fontId="25" numFmtId="0" xfId="0" applyAlignment="1" applyBorder="1" applyFont="1">
      <alignment horizontal="left" shrinkToFit="0" vertical="top" wrapText="1"/>
    </xf>
    <xf borderId="0" fillId="0" fontId="31" numFmtId="164" xfId="0" applyAlignment="1" applyFont="1" applyNumberFormat="1">
      <alignment shrinkToFit="0" vertical="bottom" wrapText="0"/>
    </xf>
    <xf borderId="0" fillId="0" fontId="26" numFmtId="0" xfId="0" applyAlignment="1" applyFont="1">
      <alignment horizontal="left" shrinkToFit="0" vertical="top" wrapText="1"/>
    </xf>
    <xf borderId="1" fillId="0" fontId="37" numFmtId="0" xfId="0" applyAlignment="1" applyBorder="1" applyFont="1">
      <alignment shrinkToFit="0" vertical="top" wrapText="1"/>
    </xf>
    <xf borderId="53" fillId="0" fontId="37" numFmtId="164" xfId="0" applyAlignment="1" applyBorder="1" applyFont="1" applyNumberFormat="1">
      <alignment shrinkToFit="0" vertical="bottom" wrapText="0"/>
    </xf>
    <xf borderId="1" fillId="0" fontId="1" numFmtId="0" xfId="0" applyAlignment="1" applyBorder="1" applyFont="1">
      <alignment shrinkToFit="0" vertical="top" wrapText="1"/>
    </xf>
    <xf borderId="1" fillId="0" fontId="37" numFmtId="0" xfId="0" applyAlignment="1" applyBorder="1" applyFont="1">
      <alignment horizontal="center" shrinkToFit="0" vertical="center" wrapText="0"/>
    </xf>
    <xf borderId="1" fillId="0" fontId="37" numFmtId="164" xfId="0" applyAlignment="1" applyBorder="1" applyFont="1" applyNumberFormat="1">
      <alignment shrinkToFit="0" vertical="center" wrapText="0"/>
    </xf>
    <xf borderId="1" fillId="0" fontId="26" numFmtId="164" xfId="0" applyAlignment="1" applyBorder="1" applyFont="1" applyNumberFormat="1">
      <alignment shrinkToFit="0" vertical="bottom" wrapText="0"/>
    </xf>
    <xf borderId="0" fillId="0" fontId="37" numFmtId="0" xfId="0" applyAlignment="1" applyFont="1">
      <alignment shrinkToFit="0" vertical="top" wrapText="0"/>
    </xf>
    <xf borderId="53" fillId="0" fontId="26" numFmtId="164" xfId="0" applyAlignment="1" applyBorder="1" applyFont="1" applyNumberFormat="1">
      <alignment shrinkToFit="0" vertical="bottom" wrapText="0"/>
    </xf>
    <xf borderId="0" fillId="0" fontId="37" numFmtId="0" xfId="0" applyAlignment="1" applyFont="1">
      <alignment horizontal="left" shrinkToFit="0" vertical="top" wrapText="0"/>
    </xf>
    <xf borderId="0" fillId="0" fontId="37" numFmtId="0" xfId="0" applyAlignment="1" applyFont="1">
      <alignment horizontal="left" shrinkToFit="0" vertical="top" wrapText="1"/>
    </xf>
    <xf borderId="1" fillId="0" fontId="1" numFmtId="0" xfId="0" applyAlignment="1" applyBorder="1" applyFont="1">
      <alignment horizontal="left" shrinkToFit="0" vertical="top" wrapText="1"/>
    </xf>
    <xf borderId="20" fillId="9" fontId="26" numFmtId="0" xfId="0" applyAlignment="1" applyBorder="1" applyFont="1">
      <alignment horizontal="left" shrinkToFit="0" vertical="center" wrapText="1"/>
    </xf>
    <xf borderId="5" fillId="9" fontId="25" numFmtId="0" xfId="0" applyAlignment="1" applyBorder="1" applyFont="1">
      <alignment horizontal="center" shrinkToFit="0" vertical="center" wrapText="1"/>
    </xf>
    <xf borderId="54" fillId="9" fontId="37" numFmtId="0" xfId="0" applyAlignment="1" applyBorder="1" applyFont="1">
      <alignment horizontal="left" shrinkToFit="0" vertical="top" wrapText="1"/>
    </xf>
    <xf borderId="7" fillId="9" fontId="29" numFmtId="0" xfId="0" applyAlignment="1" applyBorder="1" applyFont="1">
      <alignment horizontal="right" shrinkToFit="0" vertical="bottom" wrapText="0"/>
    </xf>
    <xf borderId="56" fillId="9" fontId="25" numFmtId="0" xfId="0" applyAlignment="1" applyBorder="1" applyFont="1">
      <alignment horizontal="left" shrinkToFit="0" vertical="top" wrapText="1"/>
    </xf>
    <xf borderId="26" fillId="9" fontId="26" numFmtId="0" xfId="0" applyAlignment="1" applyBorder="1" applyFont="1">
      <alignment horizontal="left" shrinkToFit="0" vertical="center" wrapText="1"/>
    </xf>
    <xf borderId="1" fillId="9" fontId="26" numFmtId="0" xfId="0" applyAlignment="1" applyBorder="1" applyFont="1">
      <alignment horizontal="center" shrinkToFit="0" vertical="center" wrapText="0"/>
    </xf>
    <xf borderId="1" fillId="9" fontId="26" numFmtId="0" xfId="0" applyAlignment="1" applyBorder="1" applyFont="1">
      <alignment horizontal="center" shrinkToFit="0" vertical="center" wrapText="1"/>
    </xf>
    <xf borderId="7" fillId="9" fontId="37" numFmtId="0" xfId="0" applyAlignment="1" applyBorder="1" applyFont="1">
      <alignment shrinkToFit="0" vertical="top" wrapText="0"/>
    </xf>
    <xf borderId="7" fillId="9" fontId="37" numFmtId="0" xfId="0" applyAlignment="1" applyBorder="1" applyFont="1">
      <alignment shrinkToFit="0" vertical="top" wrapText="1"/>
    </xf>
    <xf borderId="7" fillId="9" fontId="38" numFmtId="9" xfId="0" applyAlignment="1" applyBorder="1" applyFont="1" applyNumberFormat="1">
      <alignment horizontal="right" shrinkToFit="0" vertical="bottom" wrapText="1"/>
    </xf>
    <xf borderId="7" fillId="9" fontId="26" numFmtId="0" xfId="0" applyAlignment="1" applyBorder="1" applyFont="1">
      <alignment shrinkToFit="0" vertical="top" wrapText="0"/>
    </xf>
    <xf borderId="7" fillId="9" fontId="26" numFmtId="0" xfId="0" applyAlignment="1" applyBorder="1" applyFont="1">
      <alignment shrinkToFit="0" vertical="top" wrapText="1"/>
    </xf>
    <xf borderId="7" fillId="9" fontId="16" numFmtId="164" xfId="0" applyAlignment="1" applyBorder="1" applyFont="1" applyNumberFormat="1">
      <alignment shrinkToFit="0" vertical="bottom" wrapText="0"/>
    </xf>
    <xf borderId="7" fillId="9" fontId="37" numFmtId="0" xfId="0" applyAlignment="1" applyBorder="1" applyFont="1">
      <alignment shrinkToFit="0" vertical="bottom" wrapText="1"/>
    </xf>
    <xf borderId="7" fillId="9" fontId="37" numFmtId="0" xfId="0" applyAlignment="1" applyBorder="1" applyFont="1">
      <alignment shrinkToFit="0" vertical="bottom" wrapText="0"/>
    </xf>
    <xf borderId="54" fillId="9" fontId="25" numFmtId="0" xfId="0" applyAlignment="1" applyBorder="1" applyFont="1">
      <alignment shrinkToFit="0" vertical="top" wrapText="0"/>
    </xf>
    <xf borderId="7" fillId="9" fontId="37" numFmtId="0" xfId="0" applyAlignment="1" applyBorder="1" applyFont="1">
      <alignment horizontal="center" shrinkToFit="0" vertical="bottom" wrapText="0"/>
    </xf>
    <xf borderId="7" fillId="9" fontId="38" numFmtId="0" xfId="0" applyAlignment="1" applyBorder="1" applyFont="1">
      <alignment horizontal="right" shrinkToFit="0" vertical="bottom" wrapText="0"/>
    </xf>
    <xf borderId="7" fillId="9" fontId="25" numFmtId="164" xfId="0" applyAlignment="1" applyBorder="1" applyFont="1" applyNumberFormat="1">
      <alignment shrinkToFit="0" vertical="bottom" wrapText="0"/>
    </xf>
    <xf borderId="1" fillId="0" fontId="37" numFmtId="0" xfId="0" applyAlignment="1" applyBorder="1" applyFont="1">
      <alignment shrinkToFit="0" vertical="top" wrapText="0"/>
    </xf>
    <xf borderId="1" fillId="0" fontId="38" numFmtId="9" xfId="0" applyAlignment="1" applyBorder="1" applyFont="1" applyNumberFormat="1">
      <alignment horizontal="right" shrinkToFit="0" vertical="bottom" wrapText="1"/>
    </xf>
    <xf borderId="1" fillId="0" fontId="37" numFmtId="0" xfId="0" applyAlignment="1" applyBorder="1" applyFont="1">
      <alignment shrinkToFit="0" vertical="bottom" wrapText="1"/>
    </xf>
    <xf borderId="7" fillId="9" fontId="38" numFmtId="0" xfId="0" applyAlignment="1" applyBorder="1" applyFont="1">
      <alignment horizontal="center" shrinkToFit="0" vertical="bottom" wrapText="0"/>
    </xf>
    <xf borderId="7" fillId="9" fontId="38" numFmtId="0" xfId="0" applyAlignment="1" applyBorder="1" applyFont="1">
      <alignment horizontal="left" shrinkToFit="0" vertical="top" wrapText="1"/>
    </xf>
    <xf borderId="56" fillId="9" fontId="37" numFmtId="0" xfId="0" applyAlignment="1" applyBorder="1" applyFont="1">
      <alignment horizontal="left" shrinkToFit="0" vertical="top" wrapText="1"/>
    </xf>
    <xf borderId="0" fillId="0" fontId="1" numFmtId="0" xfId="0" applyAlignment="1" applyFont="1">
      <alignment horizontal="right" shrinkToFit="0" vertical="bottom" wrapText="0"/>
    </xf>
    <xf borderId="24" fillId="0" fontId="37" numFmtId="0" xfId="0" applyAlignment="1" applyBorder="1" applyFont="1">
      <alignment horizontal="left" shrinkToFit="0" vertical="top" wrapText="1"/>
    </xf>
    <xf borderId="0" fillId="0" fontId="26" numFmtId="164" xfId="0" applyAlignment="1" applyFont="1" applyNumberFormat="1">
      <alignment shrinkToFit="0" vertical="bottom" wrapText="0"/>
    </xf>
    <xf borderId="0" fillId="0" fontId="26" numFmtId="10" xfId="0" applyAlignment="1" applyFont="1" applyNumberFormat="1">
      <alignment shrinkToFit="0" vertical="bottom" wrapText="0"/>
    </xf>
    <xf borderId="30" fillId="0" fontId="38" numFmtId="164" xfId="0" applyAlignment="1" applyBorder="1" applyFont="1" applyNumberFormat="1">
      <alignment shrinkToFit="0" vertical="bottom" wrapText="0"/>
    </xf>
    <xf borderId="0" fillId="0" fontId="11" numFmtId="164" xfId="0" applyAlignment="1" applyFont="1" applyNumberFormat="1">
      <alignment shrinkToFit="0" vertical="bottom" wrapText="0"/>
    </xf>
    <xf borderId="7" fillId="9" fontId="26" numFmtId="10" xfId="0" applyAlignment="1" applyBorder="1" applyFont="1" applyNumberFormat="1">
      <alignment shrinkToFit="0" vertical="bottom" wrapText="0"/>
    </xf>
    <xf borderId="0" fillId="0" fontId="29" numFmtId="0" xfId="0" applyAlignment="1" applyFont="1">
      <alignment horizontal="right" shrinkToFit="0" vertical="bottom" wrapText="0"/>
    </xf>
    <xf borderId="0" fillId="0" fontId="38" numFmtId="0" xfId="0" applyAlignment="1" applyFont="1">
      <alignment horizontal="left" shrinkToFit="0" vertical="top" wrapText="1"/>
    </xf>
    <xf borderId="0" fillId="0" fontId="1" numFmtId="164" xfId="0" applyAlignment="1" applyFont="1" applyNumberFormat="1">
      <alignment shrinkToFit="0" vertical="bottom" wrapText="0"/>
    </xf>
    <xf borderId="2" fillId="0" fontId="38" numFmtId="0" xfId="0" applyAlignment="1" applyBorder="1" applyFont="1">
      <alignment shrinkToFit="0" vertical="bottom" wrapText="0"/>
    </xf>
    <xf borderId="3" fillId="0" fontId="38" numFmtId="0" xfId="0" applyAlignment="1" applyBorder="1" applyFont="1">
      <alignment shrinkToFit="0" vertical="bottom" wrapText="0"/>
    </xf>
    <xf borderId="3" fillId="0" fontId="8" numFmtId="0" xfId="0" applyAlignment="1" applyBorder="1" applyFont="1">
      <alignment horizontal="center" shrinkToFit="0" vertical="bottom" wrapText="0"/>
    </xf>
    <xf borderId="4" fillId="0" fontId="8" numFmtId="0" xfId="0" applyAlignment="1" applyBorder="1" applyFont="1">
      <alignment horizontal="center" shrinkToFit="0" vertical="bottom" wrapText="0"/>
    </xf>
    <xf borderId="0" fillId="0" fontId="8" numFmtId="164" xfId="0" applyAlignment="1" applyFont="1" applyNumberFormat="1">
      <alignment horizontal="left" shrinkToFit="0" vertical="bottom" wrapText="0"/>
    </xf>
    <xf borderId="0" fillId="0" fontId="8" numFmtId="164" xfId="0" applyAlignment="1" applyFont="1" applyNumberFormat="1">
      <alignment shrinkToFit="0" vertical="bottom" wrapText="0"/>
    </xf>
    <xf borderId="0" fillId="0" fontId="26" numFmtId="167" xfId="0" applyAlignment="1" applyFont="1" applyNumberFormat="1">
      <alignment horizontal="left" shrinkToFit="0" vertical="bottom" wrapText="0"/>
    </xf>
    <xf borderId="0" fillId="0" fontId="26" numFmtId="169" xfId="0" applyAlignment="1" applyFont="1" applyNumberFormat="1">
      <alignment horizontal="left" shrinkToFit="0" vertical="bottom" wrapText="0"/>
    </xf>
    <xf borderId="30" fillId="0" fontId="8" numFmtId="164" xfId="0" applyAlignment="1" applyBorder="1" applyFont="1" applyNumberFormat="1">
      <alignment horizontal="left" shrinkToFit="0" vertical="bottom" wrapText="0"/>
    </xf>
    <xf borderId="30" fillId="0" fontId="8" numFmtId="164" xfId="0" applyAlignment="1" applyBorder="1" applyFont="1" applyNumberFormat="1">
      <alignment shrinkToFit="0" vertical="bottom" wrapText="0"/>
    </xf>
    <xf borderId="0" fillId="0" fontId="26" numFmtId="166" xfId="0" applyAlignment="1" applyFont="1" applyNumberFormat="1">
      <alignment shrinkToFit="0" vertical="bottom" wrapText="0"/>
    </xf>
    <xf borderId="0" fillId="0" fontId="26" numFmtId="3" xfId="0" applyAlignment="1" applyFont="1" applyNumberFormat="1">
      <alignment horizontal="left" shrinkToFit="0" vertical="bottom" wrapText="0"/>
    </xf>
    <xf borderId="3" fillId="0" fontId="23" numFmtId="0" xfId="0" applyAlignment="1" applyBorder="1" applyFont="1">
      <alignment shrinkToFit="0" vertical="bottom" wrapText="0"/>
    </xf>
    <xf borderId="3" fillId="0" fontId="8" numFmtId="164" xfId="0" applyAlignment="1" applyBorder="1" applyFont="1" applyNumberFormat="1">
      <alignment shrinkToFit="0" vertical="bottom" wrapText="0"/>
    </xf>
    <xf borderId="4" fillId="0" fontId="8" numFmtId="164" xfId="0" applyAlignment="1" applyBorder="1" applyFont="1" applyNumberFormat="1">
      <alignment shrinkToFit="0" vertical="bottom" wrapText="0"/>
    </xf>
    <xf borderId="0" fillId="0" fontId="23" numFmtId="166" xfId="0" applyAlignment="1" applyFont="1" applyNumberFormat="1">
      <alignment shrinkToFit="0" vertical="bottom" wrapText="0"/>
    </xf>
    <xf borderId="46" fillId="0" fontId="40" numFmtId="0" xfId="0" applyAlignment="1" applyBorder="1" applyFont="1">
      <alignment horizontal="center" shrinkToFit="0" vertical="center" wrapText="1"/>
    </xf>
    <xf borderId="47" fillId="0" fontId="23" numFmtId="0" xfId="0" applyAlignment="1" applyBorder="1" applyFont="1">
      <alignment shrinkToFit="0" vertical="bottom" wrapText="0"/>
    </xf>
    <xf borderId="0" fillId="0" fontId="24" numFmtId="0" xfId="0" applyAlignment="1" applyFont="1">
      <alignment shrinkToFit="0" vertical="bottom" wrapText="0"/>
    </xf>
    <xf borderId="0" fillId="0" fontId="41" numFmtId="0" xfId="0" applyAlignment="1" applyFont="1">
      <alignment horizontal="left" shrinkToFit="0" vertical="center" wrapText="0"/>
    </xf>
    <xf borderId="0" fillId="0" fontId="42" numFmtId="0" xfId="0" applyAlignment="1" applyFont="1">
      <alignment horizontal="center" shrinkToFit="0" vertical="center" wrapText="1"/>
    </xf>
    <xf borderId="0" fillId="0" fontId="43" numFmtId="0" xfId="0" applyAlignment="1" applyFont="1">
      <alignment horizontal="center" shrinkToFit="0" vertical="center" wrapText="0"/>
    </xf>
    <xf borderId="0" fillId="0" fontId="23" numFmtId="164" xfId="0" applyAlignment="1" applyFont="1" applyNumberFormat="1">
      <alignment horizontal="center" shrinkToFit="0" vertical="bottom" wrapText="0"/>
    </xf>
    <xf borderId="0" fillId="0" fontId="44" numFmtId="0" xfId="0" applyAlignment="1" applyFont="1">
      <alignment shrinkToFit="0" vertical="bottom" wrapText="0"/>
    </xf>
    <xf borderId="0" fillId="0" fontId="45" numFmtId="1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4</xdr:row>
      <xdr:rowOff>190500</xdr:rowOff>
    </xdr:from>
    <xdr:ext cx="200025" cy="200025"/>
    <xdr:sp>
      <xdr:nvSpPr>
        <xdr:cNvPr id="3" name="Shape 3"/>
        <xdr:cNvSpPr/>
      </xdr:nvSpPr>
      <xdr:spPr>
        <a:xfrm>
          <a:off x="5260275" y="3694275"/>
          <a:ext cx="171450" cy="171450"/>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19050</xdr:colOff>
      <xdr:row>14</xdr:row>
      <xdr:rowOff>228600</xdr:rowOff>
    </xdr:from>
    <xdr:ext cx="200025" cy="200025"/>
    <xdr:sp>
      <xdr:nvSpPr>
        <xdr:cNvPr id="3" name="Shape 3"/>
        <xdr:cNvSpPr/>
      </xdr:nvSpPr>
      <xdr:spPr>
        <a:xfrm>
          <a:off x="5260275" y="3694275"/>
          <a:ext cx="171450" cy="171450"/>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19050</xdr:colOff>
      <xdr:row>17</xdr:row>
      <xdr:rowOff>152400</xdr:rowOff>
    </xdr:from>
    <xdr:ext cx="209550" cy="200025"/>
    <xdr:sp>
      <xdr:nvSpPr>
        <xdr:cNvPr id="4" name="Shape 4"/>
        <xdr:cNvSpPr/>
      </xdr:nvSpPr>
      <xdr:spPr>
        <a:xfrm>
          <a:off x="5250750" y="3694275"/>
          <a:ext cx="190500" cy="171450"/>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19050</xdr:colOff>
      <xdr:row>12</xdr:row>
      <xdr:rowOff>171450</xdr:rowOff>
    </xdr:from>
    <xdr:ext cx="200025" cy="200025"/>
    <xdr:sp>
      <xdr:nvSpPr>
        <xdr:cNvPr id="3" name="Shape 3"/>
        <xdr:cNvSpPr/>
      </xdr:nvSpPr>
      <xdr:spPr>
        <a:xfrm>
          <a:off x="5260275" y="3694275"/>
          <a:ext cx="171450" cy="171450"/>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25</xdr:row>
      <xdr:rowOff>57150</xdr:rowOff>
    </xdr:from>
    <xdr:ext cx="200025" cy="209550"/>
    <xdr:sp>
      <xdr:nvSpPr>
        <xdr:cNvPr id="5" name="Shape 5"/>
        <xdr:cNvSpPr/>
      </xdr:nvSpPr>
      <xdr:spPr>
        <a:xfrm>
          <a:off x="5260275" y="3689513"/>
          <a:ext cx="171450" cy="180975"/>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28575</xdr:colOff>
      <xdr:row>21</xdr:row>
      <xdr:rowOff>95250</xdr:rowOff>
    </xdr:from>
    <xdr:ext cx="190500" cy="209550"/>
    <xdr:sp>
      <xdr:nvSpPr>
        <xdr:cNvPr id="6" name="Shape 6"/>
        <xdr:cNvSpPr/>
      </xdr:nvSpPr>
      <xdr:spPr>
        <a:xfrm>
          <a:off x="5265038" y="3684750"/>
          <a:ext cx="161925" cy="190500"/>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13" width="9.43"/>
    <col customWidth="1" min="14" max="14" width="14.29"/>
    <col customWidth="1" min="15" max="15" width="2.71"/>
    <col customWidth="1" min="16" max="16" width="2.14"/>
    <col customWidth="1" min="17" max="26" width="10.0"/>
  </cols>
  <sheetData>
    <row r="1" ht="34.5" customHeight="1">
      <c r="A1" s="1"/>
      <c r="B1" s="2" t="s">
        <v>0</v>
      </c>
      <c r="N1" s="2" t="str">
        <f>+'Section A'!B2</f>
        <v>United Church of Rogers Park</v>
      </c>
      <c r="Q1" s="1"/>
      <c r="R1" s="1"/>
      <c r="S1" s="1"/>
      <c r="T1" s="1"/>
      <c r="U1" s="1"/>
      <c r="V1" s="1"/>
      <c r="W1" s="1"/>
      <c r="X1" s="1"/>
      <c r="Y1" s="1"/>
      <c r="Z1" s="1"/>
    </row>
    <row r="2" ht="12.75" customHeight="1">
      <c r="A2" s="1"/>
      <c r="B2" s="3"/>
      <c r="C2" s="4"/>
      <c r="D2" s="4"/>
      <c r="E2" s="4"/>
      <c r="F2" s="4"/>
      <c r="G2" s="4"/>
      <c r="H2" s="4"/>
      <c r="I2" s="4"/>
      <c r="J2" s="4"/>
      <c r="K2" s="4"/>
      <c r="L2" s="4"/>
      <c r="M2" s="4"/>
      <c r="N2" s="4"/>
      <c r="O2" s="4"/>
      <c r="P2" s="4"/>
      <c r="Q2" s="1"/>
      <c r="R2" s="1"/>
      <c r="S2" s="1"/>
      <c r="T2" s="1"/>
      <c r="U2" s="1"/>
      <c r="V2" s="1"/>
      <c r="W2" s="1"/>
      <c r="X2" s="1"/>
      <c r="Y2" s="1"/>
      <c r="Z2" s="1"/>
    </row>
    <row r="3" ht="49.5" customHeight="1">
      <c r="A3" s="1"/>
      <c r="B3" s="5" t="s">
        <v>1</v>
      </c>
      <c r="Q3" s="1"/>
      <c r="R3" s="1"/>
      <c r="S3" s="1"/>
      <c r="T3" s="1"/>
      <c r="U3" s="1"/>
      <c r="V3" s="1"/>
      <c r="W3" s="1"/>
      <c r="X3" s="1"/>
      <c r="Y3" s="1"/>
      <c r="Z3" s="1"/>
    </row>
    <row r="4" ht="9.0" customHeight="1">
      <c r="A4" s="1"/>
      <c r="B4" s="6"/>
      <c r="C4" s="4"/>
      <c r="D4" s="4"/>
      <c r="E4" s="4"/>
      <c r="F4" s="4"/>
      <c r="G4" s="4"/>
      <c r="H4" s="4"/>
      <c r="I4" s="4"/>
      <c r="J4" s="4"/>
      <c r="K4" s="4"/>
      <c r="L4" s="4"/>
      <c r="M4" s="4"/>
      <c r="N4" s="4"/>
      <c r="O4" s="4"/>
      <c r="P4" s="4"/>
      <c r="Q4" s="1"/>
      <c r="R4" s="1"/>
      <c r="S4" s="1"/>
      <c r="T4" s="1"/>
      <c r="U4" s="1"/>
      <c r="V4" s="1"/>
      <c r="W4" s="1"/>
      <c r="X4" s="1"/>
      <c r="Y4" s="1"/>
      <c r="Z4" s="1"/>
    </row>
    <row r="5" ht="24.75" customHeight="1">
      <c r="A5" s="1"/>
      <c r="B5" s="7" t="s">
        <v>2</v>
      </c>
      <c r="Q5" s="1"/>
      <c r="R5" s="1"/>
      <c r="S5" s="1"/>
      <c r="T5" s="1"/>
      <c r="U5" s="1"/>
      <c r="V5" s="1"/>
      <c r="W5" s="1"/>
      <c r="X5" s="1"/>
      <c r="Y5" s="1"/>
      <c r="Z5" s="1"/>
    </row>
    <row r="6" ht="22.5" customHeight="1">
      <c r="A6" s="1"/>
      <c r="B6" s="8" t="s">
        <v>3</v>
      </c>
      <c r="Q6" s="1"/>
      <c r="R6" s="1"/>
      <c r="S6" s="1"/>
      <c r="T6" s="1"/>
      <c r="U6" s="1"/>
      <c r="V6" s="1"/>
      <c r="W6" s="1"/>
      <c r="X6" s="1"/>
      <c r="Y6" s="1"/>
      <c r="Z6" s="1"/>
    </row>
    <row r="7">
      <c r="A7" s="1"/>
      <c r="B7" s="9" t="s">
        <v>4</v>
      </c>
      <c r="Q7" s="1"/>
      <c r="R7" s="1"/>
      <c r="S7" s="1"/>
      <c r="T7" s="1"/>
      <c r="U7" s="1"/>
      <c r="V7" s="1"/>
      <c r="W7" s="1"/>
      <c r="X7" s="1"/>
      <c r="Y7" s="1"/>
      <c r="Z7" s="1"/>
    </row>
    <row r="8" ht="24.75" customHeight="1">
      <c r="A8" s="1"/>
      <c r="B8" s="5" t="s">
        <v>5</v>
      </c>
      <c r="Q8" s="1"/>
      <c r="R8" s="1"/>
      <c r="S8" s="1"/>
      <c r="T8" s="1"/>
      <c r="U8" s="1"/>
      <c r="V8" s="1"/>
      <c r="W8" s="1"/>
      <c r="X8" s="1"/>
      <c r="Y8" s="1"/>
      <c r="Z8" s="1"/>
    </row>
    <row r="9">
      <c r="A9" s="1"/>
      <c r="B9" s="10" t="s">
        <v>6</v>
      </c>
      <c r="Q9" s="1"/>
      <c r="R9" s="1"/>
      <c r="S9" s="1"/>
      <c r="T9" s="1"/>
      <c r="U9" s="1"/>
      <c r="V9" s="1"/>
      <c r="W9" s="1"/>
      <c r="X9" s="1"/>
      <c r="Y9" s="1"/>
      <c r="Z9" s="1"/>
    </row>
    <row r="10" ht="21.75" customHeight="1">
      <c r="A10" s="1"/>
      <c r="B10" s="5" t="s">
        <v>7</v>
      </c>
      <c r="Q10" s="1"/>
      <c r="R10" s="1"/>
      <c r="S10" s="1"/>
      <c r="T10" s="1"/>
      <c r="U10" s="1"/>
      <c r="V10" s="1"/>
      <c r="W10" s="1"/>
      <c r="X10" s="1"/>
      <c r="Y10" s="1"/>
      <c r="Z10" s="1"/>
    </row>
    <row r="11">
      <c r="A11" s="1"/>
      <c r="B11" s="10" t="s">
        <v>8</v>
      </c>
      <c r="Q11" s="1"/>
      <c r="R11" s="1"/>
      <c r="S11" s="1"/>
      <c r="T11" s="1"/>
      <c r="U11" s="1"/>
      <c r="V11" s="1"/>
      <c r="W11" s="1"/>
      <c r="X11" s="1"/>
      <c r="Y11" s="1"/>
      <c r="Z11" s="1"/>
    </row>
    <row r="12">
      <c r="A12" s="1"/>
      <c r="B12" s="11" t="s">
        <v>9</v>
      </c>
      <c r="C12" s="4"/>
      <c r="D12" s="4"/>
      <c r="E12" s="4"/>
      <c r="F12" s="4"/>
      <c r="G12" s="4"/>
      <c r="H12" s="4"/>
      <c r="I12" s="4"/>
      <c r="J12" s="4"/>
      <c r="K12" s="4"/>
      <c r="L12" s="4"/>
      <c r="M12" s="4"/>
      <c r="N12" s="4"/>
      <c r="O12" s="4"/>
      <c r="P12" s="4"/>
      <c r="Q12" s="1"/>
      <c r="R12" s="1"/>
      <c r="S12" s="1"/>
      <c r="T12" s="1"/>
      <c r="U12" s="1"/>
      <c r="V12" s="1"/>
      <c r="W12" s="1"/>
      <c r="X12" s="1"/>
      <c r="Y12" s="1"/>
      <c r="Z12" s="1"/>
    </row>
    <row r="13" ht="10.5" customHeight="1">
      <c r="A13" s="1"/>
      <c r="B13" s="11"/>
      <c r="C13" s="4"/>
      <c r="D13" s="4"/>
      <c r="E13" s="4"/>
      <c r="F13" s="4"/>
      <c r="G13" s="4"/>
      <c r="H13" s="4"/>
      <c r="I13" s="4"/>
      <c r="J13" s="4"/>
      <c r="K13" s="4"/>
      <c r="L13" s="4"/>
      <c r="M13" s="4"/>
      <c r="N13" s="4"/>
      <c r="O13" s="4"/>
      <c r="P13" s="4"/>
      <c r="Q13" s="1"/>
      <c r="R13" s="1"/>
      <c r="S13" s="1"/>
      <c r="T13" s="1"/>
      <c r="U13" s="1"/>
      <c r="V13" s="1"/>
      <c r="W13" s="1"/>
      <c r="X13" s="1"/>
      <c r="Y13" s="1"/>
      <c r="Z13" s="1"/>
    </row>
    <row r="14">
      <c r="A14" s="1"/>
      <c r="B14" s="11" t="s">
        <v>10</v>
      </c>
      <c r="C14" s="4"/>
      <c r="D14" s="4"/>
      <c r="E14" s="4"/>
      <c r="F14" s="4"/>
      <c r="G14" s="4"/>
      <c r="H14" s="4"/>
      <c r="I14" s="4"/>
      <c r="J14" s="4"/>
      <c r="K14" s="4"/>
      <c r="L14" s="4"/>
      <c r="M14" s="4"/>
      <c r="N14" s="4"/>
      <c r="O14" s="4"/>
      <c r="P14" s="4"/>
      <c r="Q14" s="1"/>
      <c r="R14" s="1"/>
      <c r="S14" s="1"/>
      <c r="T14" s="1"/>
      <c r="U14" s="1"/>
      <c r="V14" s="1"/>
      <c r="W14" s="1"/>
      <c r="X14" s="1"/>
      <c r="Y14" s="1"/>
      <c r="Z14" s="1"/>
    </row>
    <row r="15" ht="10.5" customHeight="1">
      <c r="A15" s="1"/>
      <c r="B15" s="11"/>
      <c r="C15" s="4"/>
      <c r="D15" s="4"/>
      <c r="E15" s="4"/>
      <c r="F15" s="4"/>
      <c r="G15" s="4"/>
      <c r="H15" s="4"/>
      <c r="I15" s="4"/>
      <c r="J15" s="4"/>
      <c r="K15" s="4"/>
      <c r="L15" s="4"/>
      <c r="M15" s="4"/>
      <c r="N15" s="4"/>
      <c r="O15" s="4"/>
      <c r="P15" s="4"/>
      <c r="Q15" s="1"/>
      <c r="R15" s="1"/>
      <c r="S15" s="1"/>
      <c r="T15" s="1"/>
      <c r="U15" s="1"/>
      <c r="V15" s="1"/>
      <c r="W15" s="1"/>
      <c r="X15" s="1"/>
      <c r="Y15" s="1"/>
      <c r="Z15" s="1"/>
    </row>
    <row r="16">
      <c r="A16" s="1"/>
      <c r="B16" s="12" t="s">
        <v>11</v>
      </c>
      <c r="C16" s="13"/>
      <c r="D16" s="13"/>
      <c r="E16" s="13"/>
      <c r="F16" s="13"/>
      <c r="G16" s="13"/>
      <c r="H16" s="13"/>
      <c r="I16" s="13"/>
      <c r="J16" s="13"/>
      <c r="K16" s="4"/>
      <c r="L16" s="4"/>
      <c r="M16" s="4"/>
      <c r="N16" s="4"/>
      <c r="O16" s="4"/>
      <c r="P16" s="4"/>
      <c r="Q16" s="1"/>
      <c r="R16" s="1"/>
      <c r="S16" s="1"/>
      <c r="T16" s="1"/>
      <c r="U16" s="1"/>
      <c r="V16" s="1"/>
      <c r="W16" s="1"/>
      <c r="X16" s="1"/>
      <c r="Y16" s="1"/>
      <c r="Z16" s="1"/>
    </row>
    <row r="17" ht="12.75" customHeight="1">
      <c r="A17" s="1"/>
      <c r="B17" s="11"/>
      <c r="C17" s="4"/>
      <c r="D17" s="4"/>
      <c r="E17" s="4"/>
      <c r="F17" s="4"/>
      <c r="G17" s="4"/>
      <c r="H17" s="4"/>
      <c r="I17" s="4"/>
      <c r="J17" s="4"/>
      <c r="K17" s="4"/>
      <c r="L17" s="4"/>
      <c r="M17" s="4"/>
      <c r="N17" s="4"/>
      <c r="O17" s="4"/>
      <c r="P17" s="4"/>
      <c r="Q17" s="1"/>
      <c r="R17" s="1"/>
      <c r="S17" s="1"/>
      <c r="T17" s="1"/>
      <c r="U17" s="1"/>
      <c r="V17" s="1"/>
      <c r="W17" s="1"/>
      <c r="X17" s="1"/>
      <c r="Y17" s="1"/>
      <c r="Z17" s="1"/>
    </row>
    <row r="18" ht="27.0" customHeight="1">
      <c r="A18" s="1"/>
      <c r="B18" s="7" t="s">
        <v>12</v>
      </c>
      <c r="Q18" s="1"/>
      <c r="R18" s="1"/>
      <c r="S18" s="1"/>
      <c r="T18" s="1"/>
      <c r="U18" s="1"/>
      <c r="V18" s="1"/>
      <c r="W18" s="1"/>
      <c r="X18" s="1"/>
      <c r="Y18" s="1"/>
      <c r="Z18" s="1"/>
    </row>
    <row r="19" ht="11.25" customHeight="1">
      <c r="A19" s="1"/>
      <c r="B19" s="11"/>
      <c r="C19" s="4"/>
      <c r="D19" s="4"/>
      <c r="E19" s="4"/>
      <c r="F19" s="4"/>
      <c r="G19" s="4"/>
      <c r="H19" s="4"/>
      <c r="I19" s="4"/>
      <c r="J19" s="4"/>
      <c r="K19" s="4"/>
      <c r="L19" s="4"/>
      <c r="M19" s="4"/>
      <c r="N19" s="4"/>
      <c r="O19" s="4"/>
      <c r="P19" s="4"/>
      <c r="Q19" s="1"/>
      <c r="R19" s="1"/>
      <c r="S19" s="1"/>
      <c r="T19" s="1"/>
      <c r="U19" s="1"/>
      <c r="V19" s="1"/>
      <c r="W19" s="1"/>
      <c r="X19" s="1"/>
      <c r="Y19" s="1"/>
      <c r="Z19" s="1"/>
    </row>
    <row r="20" ht="41.25" customHeight="1">
      <c r="A20" s="1"/>
      <c r="B20" s="14" t="s">
        <v>13</v>
      </c>
      <c r="Q20" s="1"/>
      <c r="R20" s="1"/>
      <c r="S20" s="1"/>
      <c r="T20" s="1"/>
      <c r="U20" s="1"/>
      <c r="V20" s="1"/>
      <c r="W20" s="1"/>
      <c r="X20" s="1"/>
      <c r="Y20" s="1"/>
      <c r="Z20" s="1"/>
    </row>
    <row r="21" ht="15.75" customHeight="1">
      <c r="A21" s="1"/>
      <c r="B21" s="11" t="s">
        <v>14</v>
      </c>
      <c r="C21" s="4"/>
      <c r="D21" s="4"/>
      <c r="E21" s="4"/>
      <c r="F21" s="4"/>
      <c r="G21" s="4"/>
      <c r="H21" s="4"/>
      <c r="I21" s="4"/>
      <c r="J21" s="4"/>
      <c r="K21" s="4"/>
      <c r="L21" s="4"/>
      <c r="M21" s="4"/>
      <c r="N21" s="4"/>
      <c r="O21" s="4"/>
      <c r="P21" s="4"/>
      <c r="Q21" s="1"/>
      <c r="R21" s="1"/>
      <c r="S21" s="1"/>
      <c r="T21" s="1"/>
      <c r="U21" s="1"/>
      <c r="V21" s="1"/>
      <c r="W21" s="1"/>
      <c r="X21" s="1"/>
      <c r="Y21" s="1"/>
      <c r="Z21" s="1"/>
    </row>
    <row r="22" ht="22.5" customHeight="1">
      <c r="A22" s="1"/>
      <c r="B22" s="7" t="s">
        <v>15</v>
      </c>
      <c r="P22" s="15"/>
      <c r="Q22" s="1"/>
      <c r="R22" s="1"/>
      <c r="S22" s="1"/>
      <c r="T22" s="1"/>
      <c r="U22" s="1"/>
      <c r="V22" s="1"/>
      <c r="W22" s="1"/>
      <c r="X22" s="1"/>
      <c r="Y22" s="1"/>
      <c r="Z22" s="1"/>
    </row>
    <row r="23" ht="13.5" customHeight="1">
      <c r="A23" s="1"/>
      <c r="B23" s="16"/>
      <c r="C23" s="17"/>
      <c r="D23" s="17"/>
      <c r="E23" s="17"/>
      <c r="F23" s="17"/>
      <c r="G23" s="17"/>
      <c r="H23" s="17"/>
      <c r="I23" s="17"/>
      <c r="J23" s="17"/>
      <c r="K23" s="17"/>
      <c r="L23" s="17"/>
      <c r="M23" s="17"/>
      <c r="N23" s="17"/>
      <c r="O23" s="17"/>
      <c r="P23" s="17"/>
      <c r="Q23" s="1"/>
      <c r="R23" s="1"/>
      <c r="S23" s="1"/>
      <c r="T23" s="1"/>
      <c r="U23" s="1"/>
      <c r="V23" s="1"/>
      <c r="W23" s="1"/>
      <c r="X23" s="1"/>
      <c r="Y23" s="1"/>
      <c r="Z23" s="1"/>
    </row>
    <row r="24" ht="15.75" customHeight="1">
      <c r="A24" s="1"/>
      <c r="B24" s="16" t="s">
        <v>16</v>
      </c>
      <c r="C24" s="17"/>
      <c r="D24" s="17"/>
      <c r="E24" s="17"/>
      <c r="F24" s="17"/>
      <c r="G24" s="17"/>
      <c r="H24" s="17"/>
      <c r="I24" s="17"/>
      <c r="J24" s="17"/>
      <c r="K24" s="17"/>
      <c r="L24" s="17"/>
      <c r="M24" s="17"/>
      <c r="N24" s="17"/>
      <c r="O24" s="17"/>
      <c r="P24" s="17"/>
      <c r="Q24" s="1"/>
      <c r="R24" s="1"/>
      <c r="S24" s="1"/>
      <c r="T24" s="1"/>
      <c r="U24" s="1"/>
      <c r="V24" s="1"/>
      <c r="W24" s="1"/>
      <c r="X24" s="1"/>
      <c r="Y24" s="1"/>
      <c r="Z24" s="1"/>
    </row>
    <row r="25" ht="6.0" customHeight="1">
      <c r="A25" s="1"/>
      <c r="B25" s="16"/>
      <c r="C25" s="17"/>
      <c r="D25" s="17"/>
      <c r="E25" s="17"/>
      <c r="F25" s="17"/>
      <c r="G25" s="17"/>
      <c r="H25" s="17"/>
      <c r="I25" s="17"/>
      <c r="J25" s="17"/>
      <c r="K25" s="17"/>
      <c r="L25" s="17"/>
      <c r="M25" s="17"/>
      <c r="N25" s="17"/>
      <c r="O25" s="17"/>
      <c r="P25" s="17"/>
      <c r="Q25" s="1"/>
      <c r="R25" s="1"/>
      <c r="S25" s="1"/>
      <c r="T25" s="1"/>
      <c r="U25" s="1"/>
      <c r="V25" s="1"/>
      <c r="W25" s="1"/>
      <c r="X25" s="1"/>
      <c r="Y25" s="1"/>
      <c r="Z25" s="1"/>
    </row>
    <row r="26" ht="15.75" customHeight="1">
      <c r="A26" s="1"/>
      <c r="B26" s="16" t="s">
        <v>17</v>
      </c>
      <c r="C26" s="17"/>
      <c r="D26" s="17"/>
      <c r="E26" s="17"/>
      <c r="F26" s="17"/>
      <c r="G26" s="17"/>
      <c r="H26" s="17"/>
      <c r="I26" s="17"/>
      <c r="J26" s="17"/>
      <c r="K26" s="17"/>
      <c r="L26" s="17"/>
      <c r="M26" s="17"/>
      <c r="N26" s="17"/>
      <c r="O26" s="17"/>
      <c r="P26" s="17"/>
      <c r="Q26" s="1"/>
      <c r="R26" s="1"/>
      <c r="S26" s="1"/>
      <c r="T26" s="1"/>
      <c r="U26" s="1"/>
      <c r="V26" s="1"/>
      <c r="W26" s="1"/>
      <c r="X26" s="1"/>
      <c r="Y26" s="1"/>
      <c r="Z26" s="1"/>
    </row>
    <row r="27" ht="9.75" customHeight="1">
      <c r="A27" s="1"/>
      <c r="B27" s="16"/>
      <c r="C27" s="17"/>
      <c r="D27" s="17"/>
      <c r="E27" s="17"/>
      <c r="F27" s="17"/>
      <c r="G27" s="17"/>
      <c r="H27" s="17"/>
      <c r="I27" s="17"/>
      <c r="J27" s="17"/>
      <c r="K27" s="17"/>
      <c r="L27" s="17"/>
      <c r="M27" s="17"/>
      <c r="N27" s="17"/>
      <c r="O27" s="17"/>
      <c r="P27" s="17"/>
      <c r="Q27" s="1"/>
      <c r="R27" s="1"/>
      <c r="S27" s="1"/>
      <c r="T27" s="1"/>
      <c r="U27" s="1"/>
      <c r="V27" s="1"/>
      <c r="W27" s="1"/>
      <c r="X27" s="1"/>
      <c r="Y27" s="1"/>
      <c r="Z27" s="1"/>
    </row>
    <row r="28" ht="15.75" customHeight="1">
      <c r="A28" s="1"/>
      <c r="B28" s="16" t="s">
        <v>18</v>
      </c>
      <c r="C28" s="17"/>
      <c r="D28" s="17"/>
      <c r="E28" s="17"/>
      <c r="F28" s="17"/>
      <c r="G28" s="17"/>
      <c r="H28" s="17"/>
      <c r="I28" s="17"/>
      <c r="J28" s="17"/>
      <c r="K28" s="17"/>
      <c r="L28" s="17"/>
      <c r="M28" s="17"/>
      <c r="N28" s="17"/>
      <c r="O28" s="17"/>
      <c r="P28" s="17"/>
      <c r="Q28" s="1"/>
      <c r="R28" s="1"/>
      <c r="S28" s="1"/>
      <c r="T28" s="1"/>
      <c r="U28" s="1"/>
      <c r="V28" s="1"/>
      <c r="W28" s="1"/>
      <c r="X28" s="1"/>
      <c r="Y28" s="1"/>
      <c r="Z28" s="1"/>
    </row>
    <row r="29" ht="15.75" customHeight="1">
      <c r="A29" s="1"/>
      <c r="B29" s="11"/>
      <c r="C29" s="4"/>
      <c r="D29" s="4"/>
      <c r="E29" s="4"/>
      <c r="F29" s="4"/>
      <c r="G29" s="4"/>
      <c r="H29" s="4"/>
      <c r="I29" s="4"/>
      <c r="J29" s="4"/>
      <c r="K29" s="4"/>
      <c r="L29" s="4"/>
      <c r="M29" s="4"/>
      <c r="N29" s="4"/>
      <c r="O29" s="4"/>
      <c r="P29" s="4"/>
      <c r="Q29" s="1"/>
      <c r="R29" s="1"/>
      <c r="S29" s="1"/>
      <c r="T29" s="1"/>
      <c r="U29" s="1"/>
      <c r="V29" s="1"/>
      <c r="W29" s="1"/>
      <c r="X29" s="1"/>
      <c r="Y29" s="1"/>
      <c r="Z29" s="1"/>
    </row>
    <row r="30" ht="50.25" customHeight="1">
      <c r="A30" s="1"/>
      <c r="B30" s="14" t="s">
        <v>19</v>
      </c>
      <c r="Q30" s="1"/>
      <c r="R30" s="1"/>
      <c r="S30" s="1"/>
      <c r="T30" s="1"/>
      <c r="U30" s="1"/>
      <c r="V30" s="1"/>
      <c r="W30" s="1"/>
      <c r="X30" s="1"/>
      <c r="Y30" s="1"/>
      <c r="Z30" s="1"/>
    </row>
    <row r="31" ht="15.75" customHeight="1">
      <c r="A31" s="1"/>
      <c r="B31" s="10" t="s">
        <v>20</v>
      </c>
      <c r="Q31" s="1"/>
      <c r="R31" s="1"/>
      <c r="S31" s="1"/>
      <c r="T31" s="1"/>
      <c r="U31" s="1"/>
      <c r="V31" s="1"/>
      <c r="W31" s="1"/>
      <c r="X31" s="1"/>
      <c r="Y31" s="1"/>
      <c r="Z31" s="1"/>
    </row>
    <row r="32" ht="53.25" customHeight="1">
      <c r="A32" s="1"/>
      <c r="B32" s="14" t="s">
        <v>21</v>
      </c>
      <c r="Q32" s="1"/>
      <c r="R32" s="1"/>
      <c r="S32" s="1"/>
      <c r="T32" s="1"/>
      <c r="U32" s="1"/>
      <c r="V32" s="1"/>
      <c r="W32" s="1"/>
      <c r="X32" s="1"/>
      <c r="Y32" s="1"/>
      <c r="Z32" s="1"/>
    </row>
    <row r="33" ht="15.75" customHeight="1">
      <c r="A33" s="1"/>
      <c r="B33" s="18"/>
      <c r="C33" s="4"/>
      <c r="D33" s="4"/>
      <c r="E33" s="4"/>
      <c r="F33" s="4"/>
      <c r="G33" s="4"/>
      <c r="H33" s="4"/>
      <c r="I33" s="4"/>
      <c r="J33" s="4"/>
      <c r="K33" s="4"/>
      <c r="L33" s="4"/>
      <c r="M33" s="4"/>
      <c r="N33" s="4"/>
      <c r="O33" s="4"/>
      <c r="P33" s="4"/>
      <c r="Q33" s="1"/>
      <c r="R33" s="1"/>
      <c r="S33" s="1"/>
      <c r="T33" s="1"/>
      <c r="U33" s="1"/>
      <c r="V33" s="1"/>
      <c r="W33" s="1"/>
      <c r="X33" s="1"/>
      <c r="Y33" s="1"/>
      <c r="Z33" s="1"/>
    </row>
    <row r="34" ht="53.25" customHeight="1">
      <c r="A34" s="1"/>
      <c r="B34" s="14" t="s">
        <v>22</v>
      </c>
      <c r="Q34" s="1"/>
      <c r="R34" s="1"/>
      <c r="S34" s="1"/>
      <c r="T34" s="1"/>
      <c r="U34" s="1"/>
      <c r="V34" s="1"/>
      <c r="W34" s="1"/>
      <c r="X34" s="1"/>
      <c r="Y34" s="1"/>
      <c r="Z34" s="1"/>
    </row>
    <row r="35" ht="15.75" customHeight="1">
      <c r="A35" s="1"/>
      <c r="B35" s="11"/>
      <c r="C35" s="4"/>
      <c r="D35" s="4"/>
      <c r="E35" s="4"/>
      <c r="F35" s="4"/>
      <c r="G35" s="4"/>
      <c r="H35" s="4"/>
      <c r="I35" s="4"/>
      <c r="J35" s="4"/>
      <c r="K35" s="4"/>
      <c r="L35" s="4"/>
      <c r="M35" s="4"/>
      <c r="N35" s="4"/>
      <c r="O35" s="4"/>
      <c r="P35" s="4"/>
      <c r="Q35" s="1"/>
      <c r="R35" s="1"/>
      <c r="S35" s="1"/>
      <c r="T35" s="1"/>
      <c r="U35" s="1"/>
      <c r="V35" s="1"/>
      <c r="W35" s="1"/>
      <c r="X35" s="1"/>
      <c r="Y35" s="1"/>
      <c r="Z35" s="1"/>
    </row>
    <row r="36" ht="41.25" customHeight="1">
      <c r="A36" s="1"/>
      <c r="B36" s="14" t="s">
        <v>23</v>
      </c>
      <c r="Q36" s="1"/>
      <c r="R36" s="1"/>
      <c r="S36" s="1"/>
      <c r="T36" s="1"/>
      <c r="U36" s="1"/>
      <c r="V36" s="1"/>
      <c r="W36" s="1"/>
      <c r="X36" s="1"/>
      <c r="Y36" s="1"/>
      <c r="Z36" s="1"/>
    </row>
    <row r="37" ht="15.75" customHeight="1">
      <c r="A37" s="1"/>
      <c r="B37" s="11"/>
      <c r="C37" s="4"/>
      <c r="D37" s="4"/>
      <c r="E37" s="4"/>
      <c r="F37" s="4"/>
      <c r="G37" s="4"/>
      <c r="H37" s="4"/>
      <c r="I37" s="4"/>
      <c r="J37" s="4"/>
      <c r="K37" s="4"/>
      <c r="L37" s="4"/>
      <c r="M37" s="4"/>
      <c r="N37" s="4"/>
      <c r="O37" s="4"/>
      <c r="P37" s="4"/>
      <c r="Q37" s="1"/>
      <c r="R37" s="1"/>
      <c r="S37" s="1"/>
      <c r="T37" s="1"/>
      <c r="U37" s="1"/>
      <c r="V37" s="1"/>
      <c r="W37" s="1"/>
      <c r="X37" s="1"/>
      <c r="Y37" s="1"/>
      <c r="Z37" s="1"/>
    </row>
    <row r="38" ht="41.25" customHeight="1">
      <c r="A38" s="1"/>
      <c r="B38" s="14" t="s">
        <v>24</v>
      </c>
      <c r="Q38" s="1"/>
      <c r="R38" s="1"/>
      <c r="S38" s="1"/>
      <c r="T38" s="1"/>
      <c r="U38" s="1"/>
      <c r="V38" s="1"/>
      <c r="W38" s="1"/>
      <c r="X38" s="1"/>
      <c r="Y38" s="1"/>
      <c r="Z38" s="1"/>
    </row>
    <row r="39" ht="6.0" customHeight="1">
      <c r="A39" s="1"/>
      <c r="B39" s="11"/>
      <c r="C39" s="4"/>
      <c r="D39" s="4"/>
      <c r="E39" s="4"/>
      <c r="F39" s="4"/>
      <c r="G39" s="4"/>
      <c r="H39" s="4"/>
      <c r="I39" s="4"/>
      <c r="J39" s="4"/>
      <c r="K39" s="4"/>
      <c r="L39" s="4"/>
      <c r="M39" s="4"/>
      <c r="N39" s="4"/>
      <c r="O39" s="4"/>
      <c r="P39" s="4"/>
      <c r="Q39" s="1"/>
      <c r="R39" s="1"/>
      <c r="S39" s="1"/>
      <c r="T39" s="1"/>
      <c r="U39" s="1"/>
      <c r="V39" s="1"/>
      <c r="W39" s="1"/>
      <c r="X39" s="1"/>
      <c r="Y39" s="1"/>
      <c r="Z39" s="1"/>
    </row>
    <row r="40" ht="24.75" customHeight="1">
      <c r="A40" s="1"/>
      <c r="B40" s="19" t="s">
        <v>25</v>
      </c>
      <c r="Q40" s="1"/>
      <c r="R40" s="1"/>
      <c r="S40" s="1"/>
      <c r="T40" s="1"/>
      <c r="U40" s="1"/>
      <c r="V40" s="1"/>
      <c r="W40" s="1"/>
      <c r="X40" s="1"/>
      <c r="Y40" s="1"/>
      <c r="Z40" s="1"/>
    </row>
    <row r="41" ht="15.75" customHeight="1">
      <c r="A41" s="1"/>
      <c r="B41" s="9" t="s">
        <v>26</v>
      </c>
      <c r="Q41" s="1"/>
      <c r="R41" s="1"/>
      <c r="S41" s="1"/>
      <c r="T41" s="1"/>
      <c r="U41" s="1"/>
      <c r="V41" s="1"/>
      <c r="W41" s="1"/>
      <c r="X41" s="1"/>
      <c r="Y41" s="1"/>
      <c r="Z41" s="1"/>
    </row>
    <row r="42" ht="10.5" customHeight="1">
      <c r="A42" s="1"/>
      <c r="B42" s="11"/>
      <c r="C42" s="4"/>
      <c r="D42" s="4"/>
      <c r="E42" s="4"/>
      <c r="F42" s="4"/>
      <c r="G42" s="4"/>
      <c r="H42" s="4"/>
      <c r="I42" s="4"/>
      <c r="J42" s="4"/>
      <c r="K42" s="4"/>
      <c r="L42" s="4"/>
      <c r="M42" s="4"/>
      <c r="N42" s="4"/>
      <c r="O42" s="4"/>
      <c r="P42" s="4"/>
      <c r="Q42" s="1"/>
      <c r="R42" s="1"/>
      <c r="S42" s="1"/>
      <c r="T42" s="1"/>
      <c r="U42" s="1"/>
      <c r="V42" s="1"/>
      <c r="W42" s="1"/>
      <c r="X42" s="1"/>
      <c r="Y42" s="1"/>
      <c r="Z42" s="1"/>
    </row>
    <row r="43" ht="38.25" customHeight="1">
      <c r="A43" s="1"/>
      <c r="B43" s="14" t="s">
        <v>27</v>
      </c>
      <c r="Q43" s="1"/>
      <c r="R43" s="1"/>
      <c r="S43" s="1"/>
      <c r="T43" s="1"/>
      <c r="U43" s="1"/>
      <c r="V43" s="1"/>
      <c r="W43" s="1"/>
      <c r="X43" s="1"/>
      <c r="Y43" s="1"/>
      <c r="Z43" s="1"/>
    </row>
    <row r="44" ht="15.75" customHeight="1">
      <c r="A44" s="1"/>
      <c r="B44" s="11"/>
      <c r="C44" s="4"/>
      <c r="D44" s="4"/>
      <c r="E44" s="4"/>
      <c r="F44" s="4"/>
      <c r="G44" s="4"/>
      <c r="H44" s="4"/>
      <c r="I44" s="4"/>
      <c r="J44" s="4"/>
      <c r="K44" s="4"/>
      <c r="L44" s="4"/>
      <c r="M44" s="4"/>
      <c r="N44" s="4"/>
      <c r="O44" s="4"/>
      <c r="P44" s="4"/>
      <c r="Q44" s="1"/>
      <c r="R44" s="1"/>
      <c r="S44" s="1"/>
      <c r="T44" s="1"/>
      <c r="U44" s="1"/>
      <c r="V44" s="1"/>
      <c r="W44" s="1"/>
      <c r="X44" s="1"/>
      <c r="Y44" s="1"/>
      <c r="Z44" s="1"/>
    </row>
    <row r="45" ht="15.75" customHeight="1">
      <c r="A45" s="1"/>
      <c r="B45" s="10" t="s">
        <v>28</v>
      </c>
      <c r="Q45" s="1"/>
      <c r="R45" s="1"/>
      <c r="S45" s="1"/>
      <c r="T45" s="1"/>
      <c r="U45" s="1"/>
      <c r="V45" s="1"/>
      <c r="W45" s="1"/>
      <c r="X45" s="1"/>
      <c r="Y45" s="1"/>
      <c r="Z45" s="1"/>
    </row>
    <row r="46" ht="26.25" customHeight="1">
      <c r="A46" s="1"/>
      <c r="B46" s="5" t="s">
        <v>29</v>
      </c>
      <c r="Q46" s="1"/>
      <c r="R46" s="1"/>
      <c r="S46" s="1"/>
      <c r="T46" s="1"/>
      <c r="U46" s="1"/>
      <c r="V46" s="1"/>
      <c r="W46" s="1"/>
      <c r="X46" s="1"/>
      <c r="Y46" s="1"/>
      <c r="Z46" s="1"/>
    </row>
    <row r="47" ht="15.75" customHeight="1">
      <c r="A47" s="1"/>
      <c r="B47" s="11"/>
      <c r="C47" s="4"/>
      <c r="D47" s="4"/>
      <c r="E47" s="4"/>
      <c r="F47" s="4"/>
      <c r="G47" s="4"/>
      <c r="H47" s="4"/>
      <c r="I47" s="4"/>
      <c r="J47" s="4"/>
      <c r="K47" s="4"/>
      <c r="L47" s="4"/>
      <c r="M47" s="4"/>
      <c r="N47" s="4"/>
      <c r="O47" s="4"/>
      <c r="P47" s="4"/>
      <c r="Q47" s="1"/>
      <c r="R47" s="1"/>
      <c r="S47" s="1"/>
      <c r="T47" s="1"/>
      <c r="U47" s="1"/>
      <c r="V47" s="1"/>
      <c r="W47" s="1"/>
      <c r="X47" s="1"/>
      <c r="Y47" s="1"/>
      <c r="Z47" s="1"/>
    </row>
    <row r="48" ht="24.75" customHeight="1">
      <c r="A48" s="1"/>
      <c r="B48" s="5" t="s">
        <v>30</v>
      </c>
      <c r="Q48" s="1"/>
      <c r="R48" s="1"/>
      <c r="S48" s="1"/>
      <c r="T48" s="1"/>
      <c r="U48" s="1"/>
      <c r="V48" s="1"/>
      <c r="W48" s="1"/>
      <c r="X48" s="1"/>
      <c r="Y48" s="1"/>
      <c r="Z48" s="1"/>
    </row>
    <row r="49" ht="15.75" customHeight="1">
      <c r="A49" s="1"/>
      <c r="B49" s="11" t="s">
        <v>31</v>
      </c>
      <c r="C49" s="4"/>
      <c r="D49" s="4"/>
      <c r="E49" s="4"/>
      <c r="F49" s="4"/>
      <c r="G49" s="4"/>
      <c r="H49" s="4"/>
      <c r="I49" s="4"/>
      <c r="J49" s="4"/>
      <c r="K49" s="4"/>
      <c r="L49" s="4"/>
      <c r="M49" s="4"/>
      <c r="N49" s="4"/>
      <c r="O49" s="4"/>
      <c r="P49" s="4"/>
      <c r="Q49" s="1"/>
      <c r="R49" s="1"/>
      <c r="S49" s="1"/>
      <c r="T49" s="1"/>
      <c r="U49" s="1"/>
      <c r="V49" s="1"/>
      <c r="W49" s="1"/>
      <c r="X49" s="1"/>
      <c r="Y49" s="1"/>
      <c r="Z49" s="1"/>
    </row>
    <row r="50" ht="15.75" customHeight="1">
      <c r="A50" s="1"/>
      <c r="B50" s="11"/>
      <c r="C50" s="4"/>
      <c r="D50" s="4"/>
      <c r="E50" s="4"/>
      <c r="F50" s="4"/>
      <c r="G50" s="4"/>
      <c r="H50" s="4"/>
      <c r="I50" s="4"/>
      <c r="J50" s="4"/>
      <c r="K50" s="4"/>
      <c r="L50" s="4"/>
      <c r="M50" s="4"/>
      <c r="N50" s="4"/>
      <c r="O50" s="4"/>
      <c r="P50" s="4"/>
      <c r="Q50" s="1"/>
      <c r="R50" s="1"/>
      <c r="S50" s="1"/>
      <c r="T50" s="1"/>
      <c r="U50" s="1"/>
      <c r="V50" s="1"/>
      <c r="W50" s="1"/>
      <c r="X50" s="1"/>
      <c r="Y50" s="1"/>
      <c r="Z50" s="1"/>
    </row>
    <row r="51" ht="15.75" customHeight="1">
      <c r="A51" s="1"/>
      <c r="B51" s="12" t="s">
        <v>32</v>
      </c>
      <c r="C51" s="4"/>
      <c r="D51" s="4"/>
      <c r="E51" s="4"/>
      <c r="F51" s="4"/>
      <c r="G51" s="4"/>
      <c r="H51" s="4"/>
      <c r="I51" s="4"/>
      <c r="J51" s="4"/>
      <c r="K51" s="4"/>
      <c r="L51" s="4"/>
      <c r="M51" s="4"/>
      <c r="N51" s="4"/>
      <c r="O51" s="4"/>
      <c r="P51" s="4"/>
      <c r="Q51" s="1"/>
      <c r="R51" s="1"/>
      <c r="S51" s="1"/>
      <c r="T51" s="1"/>
      <c r="U51" s="1"/>
      <c r="V51" s="1"/>
      <c r="W51" s="1"/>
      <c r="X51" s="1"/>
      <c r="Y51" s="1"/>
      <c r="Z51" s="1"/>
    </row>
    <row r="52" ht="84.0" customHeight="1">
      <c r="A52" s="1"/>
      <c r="B52" s="12"/>
      <c r="C52" s="4"/>
      <c r="D52" s="4"/>
      <c r="E52" s="4"/>
      <c r="F52" s="4"/>
      <c r="G52" s="4"/>
      <c r="H52" s="4"/>
      <c r="I52" s="4"/>
      <c r="J52" s="4"/>
      <c r="K52" s="4"/>
      <c r="L52" s="4"/>
      <c r="M52" s="4"/>
      <c r="N52" s="4"/>
      <c r="O52" s="4"/>
      <c r="P52" s="4"/>
      <c r="Q52" s="1"/>
      <c r="R52" s="1"/>
      <c r="S52" s="1"/>
      <c r="T52" s="1"/>
      <c r="U52" s="1"/>
      <c r="V52" s="1"/>
      <c r="W52" s="1"/>
      <c r="X52" s="1"/>
      <c r="Y52" s="1"/>
      <c r="Z52" s="1"/>
    </row>
    <row r="53" ht="84.0" customHeight="1">
      <c r="A53" s="1"/>
      <c r="B53" s="12"/>
      <c r="C53" s="4"/>
      <c r="D53" s="4"/>
      <c r="E53" s="4"/>
      <c r="F53" s="4"/>
      <c r="G53" s="4"/>
      <c r="H53" s="4"/>
      <c r="I53" s="4"/>
      <c r="J53" s="4"/>
      <c r="K53" s="4"/>
      <c r="L53" s="4"/>
      <c r="M53" s="4"/>
      <c r="N53" s="4"/>
      <c r="O53" s="4"/>
      <c r="P53" s="4"/>
      <c r="Q53" s="1"/>
      <c r="R53" s="1"/>
      <c r="S53" s="1"/>
      <c r="T53" s="1"/>
      <c r="U53" s="1"/>
      <c r="V53" s="1"/>
      <c r="W53" s="1"/>
      <c r="X53" s="1"/>
      <c r="Y53" s="1"/>
      <c r="Z53" s="1"/>
    </row>
    <row r="54" ht="35.25" customHeight="1">
      <c r="A54" s="1"/>
      <c r="B54" s="8" t="s">
        <v>33</v>
      </c>
      <c r="Q54" s="1"/>
      <c r="R54" s="1"/>
      <c r="S54" s="1"/>
      <c r="T54" s="1"/>
      <c r="U54" s="1"/>
      <c r="V54" s="1"/>
      <c r="W54" s="1"/>
      <c r="X54" s="1"/>
      <c r="Y54" s="1"/>
      <c r="Z54" s="1"/>
    </row>
    <row r="55" ht="15.75" customHeight="1">
      <c r="A55" s="1"/>
      <c r="B55" s="9" t="s">
        <v>34</v>
      </c>
      <c r="Q55" s="1"/>
      <c r="R55" s="1"/>
      <c r="S55" s="1"/>
      <c r="T55" s="1"/>
      <c r="U55" s="1"/>
      <c r="V55" s="1"/>
      <c r="W55" s="1"/>
      <c r="X55" s="1"/>
      <c r="Y55" s="1"/>
      <c r="Z55" s="1"/>
    </row>
    <row r="56" ht="15.75" customHeight="1">
      <c r="A56" s="1"/>
      <c r="B56" s="9" t="s">
        <v>35</v>
      </c>
      <c r="Q56" s="1"/>
      <c r="R56" s="1"/>
      <c r="S56" s="1"/>
      <c r="T56" s="1"/>
      <c r="U56" s="1"/>
      <c r="V56" s="1"/>
      <c r="W56" s="1"/>
      <c r="X56" s="1"/>
      <c r="Y56" s="1"/>
      <c r="Z56" s="1"/>
    </row>
    <row r="57" ht="15.75" customHeight="1">
      <c r="A57" s="1"/>
      <c r="B57" s="20"/>
      <c r="C57" s="4"/>
      <c r="D57" s="4"/>
      <c r="E57" s="4"/>
      <c r="F57" s="4"/>
      <c r="G57" s="4"/>
      <c r="H57" s="4"/>
      <c r="I57" s="4"/>
      <c r="J57" s="4"/>
      <c r="K57" s="4"/>
      <c r="L57" s="4"/>
      <c r="M57" s="4"/>
      <c r="N57" s="4"/>
      <c r="O57" s="4"/>
      <c r="P57" s="4"/>
      <c r="Q57" s="1"/>
      <c r="R57" s="1"/>
      <c r="S57" s="1"/>
      <c r="T57" s="1"/>
      <c r="U57" s="1"/>
      <c r="V57" s="1"/>
      <c r="W57" s="1"/>
      <c r="X57" s="1"/>
      <c r="Y57" s="1"/>
      <c r="Z57" s="1"/>
    </row>
    <row r="58" ht="15.75" customHeight="1">
      <c r="A58" s="1"/>
      <c r="B58" s="11"/>
      <c r="C58" s="4"/>
      <c r="D58" s="4"/>
      <c r="E58" s="4"/>
      <c r="F58" s="4"/>
      <c r="G58" s="4"/>
      <c r="H58" s="4"/>
      <c r="I58" s="4"/>
      <c r="J58" s="4"/>
      <c r="K58" s="4"/>
      <c r="L58" s="4"/>
      <c r="M58" s="4"/>
      <c r="N58" s="4"/>
      <c r="O58" s="4"/>
      <c r="P58" s="4"/>
      <c r="Q58" s="1"/>
      <c r="R58" s="1"/>
      <c r="S58" s="1"/>
      <c r="T58" s="1"/>
      <c r="U58" s="1"/>
      <c r="V58" s="1"/>
      <c r="W58" s="1"/>
      <c r="X58" s="1"/>
      <c r="Y58" s="1"/>
      <c r="Z58" s="1"/>
    </row>
    <row r="59" ht="39.75" customHeight="1">
      <c r="A59" s="1"/>
      <c r="B59" s="5" t="s">
        <v>36</v>
      </c>
      <c r="Q59" s="1"/>
      <c r="R59" s="1"/>
      <c r="S59" s="1"/>
      <c r="T59" s="1"/>
      <c r="U59" s="1"/>
      <c r="V59" s="1"/>
      <c r="W59" s="1"/>
      <c r="X59" s="1"/>
      <c r="Y59" s="1"/>
      <c r="Z59" s="1"/>
    </row>
    <row r="60" ht="15.75" customHeight="1">
      <c r="A60" s="1"/>
      <c r="B60" s="11"/>
      <c r="C60" s="4"/>
      <c r="D60" s="4"/>
      <c r="E60" s="4"/>
      <c r="F60" s="4"/>
      <c r="G60" s="4"/>
      <c r="H60" s="4"/>
      <c r="I60" s="4"/>
      <c r="J60" s="4"/>
      <c r="K60" s="4"/>
      <c r="L60" s="4"/>
      <c r="M60" s="4"/>
      <c r="N60" s="4"/>
      <c r="O60" s="4"/>
      <c r="P60" s="4"/>
      <c r="Q60" s="1"/>
      <c r="R60" s="1"/>
      <c r="S60" s="1"/>
      <c r="T60" s="1"/>
      <c r="U60" s="1"/>
      <c r="V60" s="1"/>
      <c r="W60" s="1"/>
      <c r="X60" s="1"/>
      <c r="Y60" s="1"/>
      <c r="Z60" s="1"/>
    </row>
    <row r="61" ht="15.75" customHeight="1">
      <c r="A61" s="1"/>
      <c r="B61" s="6" t="s">
        <v>37</v>
      </c>
      <c r="C61" s="4"/>
      <c r="D61" s="4"/>
      <c r="E61" s="4"/>
      <c r="F61" s="4"/>
      <c r="G61" s="4"/>
      <c r="H61" s="4"/>
      <c r="I61" s="4"/>
      <c r="J61" s="4"/>
      <c r="K61" s="4"/>
      <c r="L61" s="4"/>
      <c r="M61" s="4"/>
      <c r="N61" s="4"/>
      <c r="O61" s="4"/>
      <c r="P61" s="4"/>
      <c r="Q61" s="1"/>
      <c r="R61" s="1"/>
      <c r="S61" s="1"/>
      <c r="T61" s="1"/>
      <c r="U61" s="1"/>
      <c r="V61" s="1"/>
      <c r="W61" s="1"/>
      <c r="X61" s="1"/>
      <c r="Y61" s="1"/>
      <c r="Z61" s="1"/>
    </row>
    <row r="62" ht="15.75" customHeight="1">
      <c r="A62" s="1"/>
      <c r="B62" s="6"/>
      <c r="C62" s="4"/>
      <c r="D62" s="4"/>
      <c r="E62" s="4"/>
      <c r="F62" s="4"/>
      <c r="G62" s="4"/>
      <c r="H62" s="4"/>
      <c r="I62" s="4"/>
      <c r="J62" s="4"/>
      <c r="K62" s="4"/>
      <c r="L62" s="4"/>
      <c r="M62" s="4"/>
      <c r="N62" s="4"/>
      <c r="O62" s="4"/>
      <c r="P62" s="4"/>
      <c r="Q62" s="1"/>
      <c r="R62" s="1"/>
      <c r="S62" s="1"/>
      <c r="T62" s="1"/>
      <c r="U62" s="1"/>
      <c r="V62" s="1"/>
      <c r="W62" s="1"/>
      <c r="X62" s="1"/>
      <c r="Y62" s="1"/>
      <c r="Z62" s="1"/>
    </row>
    <row r="63" ht="24.0" customHeight="1">
      <c r="A63" s="1"/>
      <c r="B63" s="21" t="s">
        <v>38</v>
      </c>
      <c r="Q63" s="1"/>
      <c r="R63" s="1"/>
      <c r="S63" s="1"/>
      <c r="T63" s="1"/>
      <c r="U63" s="1"/>
      <c r="V63" s="1"/>
      <c r="W63" s="1"/>
      <c r="X63" s="1"/>
      <c r="Y63" s="1"/>
      <c r="Z63" s="1"/>
    </row>
    <row r="64" ht="10.5" customHeight="1">
      <c r="A64" s="1"/>
      <c r="B64" s="6"/>
      <c r="C64" s="4"/>
      <c r="D64" s="4"/>
      <c r="E64" s="4"/>
      <c r="F64" s="4"/>
      <c r="G64" s="4"/>
      <c r="H64" s="4"/>
      <c r="I64" s="4"/>
      <c r="J64" s="4"/>
      <c r="K64" s="4"/>
      <c r="L64" s="4"/>
      <c r="M64" s="4"/>
      <c r="N64" s="4"/>
      <c r="O64" s="4"/>
      <c r="P64" s="4"/>
      <c r="Q64" s="1"/>
      <c r="R64" s="1"/>
      <c r="S64" s="1"/>
      <c r="T64" s="1"/>
      <c r="U64" s="1"/>
      <c r="V64" s="1"/>
      <c r="W64" s="1"/>
      <c r="X64" s="1"/>
      <c r="Y64" s="1"/>
      <c r="Z64" s="1"/>
    </row>
    <row r="65" ht="15.75" customHeight="1">
      <c r="A65" s="1"/>
      <c r="B65" s="6" t="s">
        <v>39</v>
      </c>
      <c r="C65" s="4"/>
      <c r="D65" s="4"/>
      <c r="E65" s="4"/>
      <c r="F65" s="4"/>
      <c r="G65" s="4"/>
      <c r="H65" s="4"/>
      <c r="I65" s="4"/>
      <c r="J65" s="4"/>
      <c r="K65" s="4"/>
      <c r="L65" s="4"/>
      <c r="M65" s="4"/>
      <c r="N65" s="4"/>
      <c r="O65" s="4"/>
      <c r="P65" s="4"/>
      <c r="Q65" s="1"/>
      <c r="R65" s="1"/>
      <c r="S65" s="1"/>
      <c r="T65" s="1"/>
      <c r="U65" s="1"/>
      <c r="V65" s="1"/>
      <c r="W65" s="1"/>
      <c r="X65" s="1"/>
      <c r="Y65" s="1"/>
      <c r="Z65" s="1"/>
    </row>
    <row r="66" ht="15.75" customHeight="1">
      <c r="A66" s="1"/>
      <c r="B66" s="6" t="s">
        <v>40</v>
      </c>
      <c r="C66" s="4"/>
      <c r="D66" s="4"/>
      <c r="E66" s="4"/>
      <c r="F66" s="4"/>
      <c r="G66" s="4"/>
      <c r="H66" s="4"/>
      <c r="I66" s="4"/>
      <c r="J66" s="4"/>
      <c r="K66" s="4"/>
      <c r="L66" s="4"/>
      <c r="M66" s="4"/>
      <c r="N66" s="4"/>
      <c r="O66" s="4"/>
      <c r="P66" s="4"/>
      <c r="Q66" s="1"/>
      <c r="R66" s="1"/>
      <c r="S66" s="1"/>
      <c r="T66" s="1"/>
      <c r="U66" s="1"/>
      <c r="V66" s="1"/>
      <c r="W66" s="1"/>
      <c r="X66" s="1"/>
      <c r="Y66" s="1"/>
      <c r="Z66" s="1"/>
    </row>
    <row r="67" ht="15.75" customHeight="1">
      <c r="A67" s="1"/>
      <c r="B67" s="6" t="s">
        <v>41</v>
      </c>
      <c r="C67" s="4"/>
      <c r="D67" s="4"/>
      <c r="E67" s="4"/>
      <c r="F67" s="4"/>
      <c r="G67" s="4"/>
      <c r="H67" s="4"/>
      <c r="I67" s="4"/>
      <c r="J67" s="4"/>
      <c r="K67" s="4"/>
      <c r="L67" s="4"/>
      <c r="M67" s="4"/>
      <c r="N67" s="4"/>
      <c r="O67" s="4"/>
      <c r="P67" s="4"/>
      <c r="Q67" s="1"/>
      <c r="R67" s="1"/>
      <c r="S67" s="1"/>
      <c r="T67" s="1"/>
      <c r="U67" s="1"/>
      <c r="V67" s="1"/>
      <c r="W67" s="1"/>
      <c r="X67" s="1"/>
      <c r="Y67" s="1"/>
      <c r="Z67" s="1"/>
    </row>
    <row r="68" ht="15.75" customHeight="1">
      <c r="A68" s="1"/>
      <c r="B68" s="6"/>
      <c r="C68" s="4"/>
      <c r="D68" s="4"/>
      <c r="E68" s="4"/>
      <c r="F68" s="4"/>
      <c r="G68" s="4"/>
      <c r="H68" s="4"/>
      <c r="I68" s="4"/>
      <c r="J68" s="4"/>
      <c r="K68" s="4"/>
      <c r="L68" s="4"/>
      <c r="M68" s="4"/>
      <c r="N68" s="4"/>
      <c r="O68" s="4"/>
      <c r="P68" s="4"/>
      <c r="Q68" s="1"/>
      <c r="R68" s="1"/>
      <c r="S68" s="1"/>
      <c r="T68" s="1"/>
      <c r="U68" s="1"/>
      <c r="V68" s="1"/>
      <c r="W68" s="1"/>
      <c r="X68" s="1"/>
      <c r="Y68" s="1"/>
      <c r="Z68" s="1"/>
    </row>
    <row r="69" ht="15.75" customHeight="1">
      <c r="A69" s="1"/>
      <c r="B69" s="6" t="s">
        <v>42</v>
      </c>
      <c r="C69" s="4"/>
      <c r="D69" s="4"/>
      <c r="E69" s="4"/>
      <c r="F69" s="4"/>
      <c r="G69" s="4"/>
      <c r="H69" s="4"/>
      <c r="I69" s="4"/>
      <c r="J69" s="4"/>
      <c r="K69" s="4"/>
      <c r="L69" s="4"/>
      <c r="M69" s="4"/>
      <c r="N69" s="4"/>
      <c r="O69" s="4"/>
      <c r="P69" s="4"/>
      <c r="Q69" s="1"/>
      <c r="R69" s="1"/>
      <c r="S69" s="1"/>
      <c r="T69" s="1"/>
      <c r="U69" s="1"/>
      <c r="V69" s="1"/>
      <c r="W69" s="1"/>
      <c r="X69" s="1"/>
      <c r="Y69" s="1"/>
      <c r="Z69" s="1"/>
    </row>
    <row r="70" ht="15.75" customHeight="1">
      <c r="A70" s="1"/>
      <c r="B70" s="22"/>
      <c r="C70" s="4"/>
      <c r="D70" s="4"/>
      <c r="E70" s="4"/>
      <c r="F70" s="4"/>
      <c r="G70" s="4"/>
      <c r="H70" s="4"/>
      <c r="I70" s="4"/>
      <c r="J70" s="4"/>
      <c r="K70" s="4"/>
      <c r="L70" s="4"/>
      <c r="M70" s="4"/>
      <c r="N70" s="4"/>
      <c r="O70" s="4"/>
      <c r="P70" s="4"/>
      <c r="Q70" s="1"/>
      <c r="R70" s="1"/>
      <c r="S70" s="1"/>
      <c r="T70" s="1"/>
      <c r="U70" s="1"/>
      <c r="V70" s="1"/>
      <c r="W70" s="1"/>
      <c r="X70" s="1"/>
      <c r="Y70" s="1"/>
      <c r="Z70" s="1"/>
    </row>
    <row r="71" ht="15.75" customHeight="1">
      <c r="A71" s="1"/>
      <c r="B71" s="11" t="s">
        <v>43</v>
      </c>
      <c r="C71" s="4"/>
      <c r="D71" s="4"/>
      <c r="E71" s="4"/>
      <c r="F71" s="4"/>
      <c r="G71" s="4"/>
      <c r="H71" s="4"/>
      <c r="I71" s="4"/>
      <c r="J71" s="4"/>
      <c r="K71" s="4"/>
      <c r="L71" s="4"/>
      <c r="M71" s="4"/>
      <c r="N71" s="4"/>
      <c r="O71" s="4"/>
      <c r="P71" s="4"/>
      <c r="Q71" s="1"/>
      <c r="R71" s="1"/>
      <c r="S71" s="1"/>
      <c r="T71" s="1"/>
      <c r="U71" s="1"/>
      <c r="V71" s="1"/>
      <c r="W71" s="1"/>
      <c r="X71" s="1"/>
      <c r="Y71" s="1"/>
      <c r="Z71" s="1"/>
    </row>
    <row r="72" ht="15.75" customHeight="1">
      <c r="A72" s="1"/>
      <c r="B72" s="11"/>
      <c r="C72" s="4"/>
      <c r="D72" s="4"/>
      <c r="E72" s="4"/>
      <c r="F72" s="4"/>
      <c r="G72" s="4"/>
      <c r="H72" s="4"/>
      <c r="I72" s="4"/>
      <c r="J72" s="4"/>
      <c r="K72" s="4"/>
      <c r="L72" s="4"/>
      <c r="M72" s="4"/>
      <c r="N72" s="4"/>
      <c r="O72" s="4"/>
      <c r="P72" s="4"/>
      <c r="Q72" s="1"/>
      <c r="R72" s="1"/>
      <c r="S72" s="1"/>
      <c r="T72" s="1"/>
      <c r="U72" s="1"/>
      <c r="V72" s="1"/>
      <c r="W72" s="1"/>
      <c r="X72" s="1"/>
      <c r="Y72" s="1"/>
      <c r="Z72" s="1"/>
    </row>
    <row r="73" ht="53.25" customHeight="1">
      <c r="A73" s="1"/>
      <c r="B73" s="5" t="s">
        <v>44</v>
      </c>
      <c r="Q73" s="1"/>
      <c r="R73" s="1"/>
      <c r="S73" s="1"/>
      <c r="T73" s="1"/>
      <c r="U73" s="1"/>
      <c r="V73" s="1"/>
      <c r="W73" s="1"/>
      <c r="X73" s="1"/>
      <c r="Y73" s="1"/>
      <c r="Z73" s="1"/>
    </row>
    <row r="74" ht="15.75" customHeight="1">
      <c r="A74" s="1"/>
      <c r="B74" s="11"/>
      <c r="C74" s="4"/>
      <c r="D74" s="4"/>
      <c r="E74" s="4"/>
      <c r="F74" s="4"/>
      <c r="G74" s="4"/>
      <c r="H74" s="4"/>
      <c r="I74" s="4"/>
      <c r="J74" s="4"/>
      <c r="K74" s="4"/>
      <c r="L74" s="4"/>
      <c r="M74" s="4"/>
      <c r="N74" s="4"/>
      <c r="O74" s="4"/>
      <c r="P74" s="4"/>
      <c r="Q74" s="1"/>
      <c r="R74" s="1"/>
      <c r="S74" s="1"/>
      <c r="T74" s="1"/>
      <c r="U74" s="1"/>
      <c r="V74" s="1"/>
      <c r="W74" s="1"/>
      <c r="X74" s="1"/>
      <c r="Y74" s="1"/>
      <c r="Z74" s="1"/>
    </row>
    <row r="75" ht="15.75" customHeight="1">
      <c r="A75" s="1"/>
      <c r="B75" s="11" t="s">
        <v>45</v>
      </c>
      <c r="C75" s="4"/>
      <c r="D75" s="4"/>
      <c r="E75" s="4"/>
      <c r="F75" s="4"/>
      <c r="G75" s="4"/>
      <c r="H75" s="4"/>
      <c r="I75" s="4"/>
      <c r="J75" s="4"/>
      <c r="K75" s="4"/>
      <c r="L75" s="4"/>
      <c r="M75" s="4"/>
      <c r="N75" s="4"/>
      <c r="O75" s="4"/>
      <c r="P75" s="4"/>
      <c r="Q75" s="1"/>
      <c r="R75" s="1"/>
      <c r="S75" s="1"/>
      <c r="T75" s="1"/>
      <c r="U75" s="1"/>
      <c r="V75" s="1"/>
      <c r="W75" s="1"/>
      <c r="X75" s="1"/>
      <c r="Y75" s="1"/>
      <c r="Z75" s="1"/>
    </row>
    <row r="76" ht="15.75" customHeight="1">
      <c r="A76" s="1"/>
      <c r="B76" s="11"/>
      <c r="C76" s="4"/>
      <c r="D76" s="4"/>
      <c r="E76" s="4"/>
      <c r="F76" s="4"/>
      <c r="G76" s="4"/>
      <c r="H76" s="4"/>
      <c r="I76" s="4"/>
      <c r="J76" s="4"/>
      <c r="K76" s="4"/>
      <c r="L76" s="4"/>
      <c r="M76" s="4"/>
      <c r="N76" s="4"/>
      <c r="O76" s="4"/>
      <c r="P76" s="4"/>
      <c r="Q76" s="1"/>
      <c r="R76" s="1"/>
      <c r="S76" s="1"/>
      <c r="T76" s="1"/>
      <c r="U76" s="1"/>
      <c r="V76" s="1"/>
      <c r="W76" s="1"/>
      <c r="X76" s="1"/>
      <c r="Y76" s="1"/>
      <c r="Z76" s="1"/>
    </row>
    <row r="77" ht="159.0" customHeight="1">
      <c r="A77" s="1"/>
      <c r="B77" s="11"/>
      <c r="C77" s="4"/>
      <c r="D77" s="4"/>
      <c r="E77" s="4"/>
      <c r="F77" s="4"/>
      <c r="G77" s="4"/>
      <c r="H77" s="4"/>
      <c r="I77" s="4"/>
      <c r="J77" s="4"/>
      <c r="K77" s="4"/>
      <c r="L77" s="4"/>
      <c r="M77" s="4"/>
      <c r="N77" s="4"/>
      <c r="O77" s="4"/>
      <c r="P77" s="4"/>
      <c r="Q77" s="1"/>
      <c r="R77" s="1"/>
      <c r="S77" s="1"/>
      <c r="T77" s="1"/>
      <c r="U77" s="1"/>
      <c r="V77" s="1"/>
      <c r="W77" s="1"/>
      <c r="X77" s="1"/>
      <c r="Y77" s="1"/>
      <c r="Z77" s="1"/>
    </row>
    <row r="78" ht="23.25" customHeight="1">
      <c r="A78" s="1"/>
      <c r="B78" s="11" t="s">
        <v>46</v>
      </c>
      <c r="C78" s="4"/>
      <c r="D78" s="4"/>
      <c r="E78" s="4"/>
      <c r="F78" s="4"/>
      <c r="G78" s="4"/>
      <c r="H78" s="4"/>
      <c r="I78" s="4"/>
      <c r="J78" s="4"/>
      <c r="K78" s="4"/>
      <c r="L78" s="4"/>
      <c r="M78" s="4"/>
      <c r="N78" s="4"/>
      <c r="O78" s="4"/>
      <c r="P78" s="4"/>
      <c r="Q78" s="1"/>
      <c r="R78" s="1"/>
      <c r="S78" s="1"/>
      <c r="T78" s="1"/>
      <c r="U78" s="1"/>
      <c r="V78" s="1"/>
      <c r="W78" s="1"/>
      <c r="X78" s="1"/>
      <c r="Y78" s="1"/>
      <c r="Z78" s="1"/>
    </row>
    <row r="79" ht="41.25" customHeight="1">
      <c r="A79" s="1"/>
      <c r="B79" s="5" t="s">
        <v>47</v>
      </c>
      <c r="Q79" s="1"/>
      <c r="R79" s="1"/>
      <c r="S79" s="1"/>
      <c r="T79" s="1"/>
      <c r="U79" s="1"/>
      <c r="V79" s="1"/>
      <c r="W79" s="1"/>
      <c r="X79" s="1"/>
      <c r="Y79" s="1"/>
      <c r="Z79" s="1"/>
    </row>
    <row r="80" ht="15.75" customHeight="1">
      <c r="A80" s="1"/>
      <c r="B80" s="11" t="s">
        <v>48</v>
      </c>
      <c r="C80" s="4"/>
      <c r="D80" s="4"/>
      <c r="E80" s="4"/>
      <c r="F80" s="4"/>
      <c r="G80" s="4"/>
      <c r="H80" s="4"/>
      <c r="I80" s="4"/>
      <c r="J80" s="4"/>
      <c r="K80" s="4"/>
      <c r="L80" s="4"/>
      <c r="M80" s="4"/>
      <c r="N80" s="4"/>
      <c r="O80" s="4"/>
      <c r="P80" s="4"/>
      <c r="Q80" s="1"/>
      <c r="R80" s="1"/>
      <c r="S80" s="1"/>
      <c r="T80" s="1"/>
      <c r="U80" s="1"/>
      <c r="V80" s="1"/>
      <c r="W80" s="1"/>
      <c r="X80" s="1"/>
      <c r="Y80" s="1"/>
      <c r="Z80" s="1"/>
    </row>
    <row r="81" ht="15.75" customHeight="1">
      <c r="A81" s="1"/>
      <c r="B81" s="11" t="s">
        <v>49</v>
      </c>
      <c r="C81" s="4"/>
      <c r="D81" s="4"/>
      <c r="E81" s="4"/>
      <c r="F81" s="4"/>
      <c r="G81" s="4"/>
      <c r="H81" s="4"/>
      <c r="I81" s="4"/>
      <c r="J81" s="4"/>
      <c r="K81" s="4"/>
      <c r="L81" s="4"/>
      <c r="M81" s="4"/>
      <c r="N81" s="4"/>
      <c r="O81" s="4"/>
      <c r="P81" s="4"/>
      <c r="Q81" s="1"/>
      <c r="R81" s="1"/>
      <c r="S81" s="1"/>
      <c r="T81" s="1"/>
      <c r="U81" s="1"/>
      <c r="V81" s="1"/>
      <c r="W81" s="1"/>
      <c r="X81" s="1"/>
      <c r="Y81" s="1"/>
      <c r="Z81" s="1"/>
    </row>
    <row r="82" ht="15.75" customHeight="1">
      <c r="A82" s="1"/>
      <c r="B82" s="11" t="s">
        <v>50</v>
      </c>
      <c r="C82" s="4"/>
      <c r="D82" s="4"/>
      <c r="E82" s="4"/>
      <c r="F82" s="4"/>
      <c r="G82" s="4"/>
      <c r="H82" s="4"/>
      <c r="I82" s="4"/>
      <c r="J82" s="4"/>
      <c r="K82" s="4"/>
      <c r="L82" s="4"/>
      <c r="M82" s="4"/>
      <c r="N82" s="4"/>
      <c r="O82" s="4"/>
      <c r="P82" s="4"/>
      <c r="Q82" s="1"/>
      <c r="R82" s="1"/>
      <c r="S82" s="1"/>
      <c r="T82" s="1"/>
      <c r="U82" s="1"/>
      <c r="V82" s="1"/>
      <c r="W82" s="1"/>
      <c r="X82" s="1"/>
      <c r="Y82" s="1"/>
      <c r="Z82" s="1"/>
    </row>
    <row r="83" ht="15.75" customHeight="1">
      <c r="A83" s="1"/>
      <c r="B83" s="11" t="s">
        <v>51</v>
      </c>
      <c r="C83" s="4"/>
      <c r="D83" s="4"/>
      <c r="E83" s="4"/>
      <c r="F83" s="4"/>
      <c r="G83" s="4"/>
      <c r="H83" s="4"/>
      <c r="I83" s="4"/>
      <c r="J83" s="4"/>
      <c r="K83" s="4"/>
      <c r="L83" s="4"/>
      <c r="M83" s="4"/>
      <c r="N83" s="4"/>
      <c r="O83" s="4"/>
      <c r="P83" s="4"/>
      <c r="Q83" s="1"/>
      <c r="R83" s="1"/>
      <c r="S83" s="1"/>
      <c r="T83" s="1"/>
      <c r="U83" s="1"/>
      <c r="V83" s="1"/>
      <c r="W83" s="1"/>
      <c r="X83" s="1"/>
      <c r="Y83" s="1"/>
      <c r="Z83" s="1"/>
    </row>
    <row r="84" ht="15.75" customHeight="1">
      <c r="A84" s="1"/>
      <c r="B84" s="11" t="s">
        <v>52</v>
      </c>
      <c r="C84" s="4"/>
      <c r="D84" s="4"/>
      <c r="E84" s="4"/>
      <c r="F84" s="4"/>
      <c r="G84" s="4"/>
      <c r="H84" s="4"/>
      <c r="I84" s="4"/>
      <c r="J84" s="4"/>
      <c r="K84" s="4"/>
      <c r="L84" s="4"/>
      <c r="M84" s="4"/>
      <c r="N84" s="4"/>
      <c r="O84" s="4"/>
      <c r="P84" s="4"/>
      <c r="Q84" s="1"/>
      <c r="R84" s="1"/>
      <c r="S84" s="1"/>
      <c r="T84" s="1"/>
      <c r="U84" s="1"/>
      <c r="V84" s="1"/>
      <c r="W84" s="1"/>
      <c r="X84" s="1"/>
      <c r="Y84" s="1"/>
      <c r="Z84" s="1"/>
    </row>
    <row r="85" ht="15.75" customHeight="1">
      <c r="A85" s="1"/>
      <c r="B85" s="11"/>
      <c r="C85" s="4"/>
      <c r="D85" s="4"/>
      <c r="E85" s="4"/>
      <c r="F85" s="4"/>
      <c r="G85" s="4"/>
      <c r="H85" s="4"/>
      <c r="I85" s="4"/>
      <c r="J85" s="4"/>
      <c r="K85" s="4"/>
      <c r="L85" s="4"/>
      <c r="M85" s="4"/>
      <c r="N85" s="4"/>
      <c r="O85" s="4"/>
      <c r="P85" s="4"/>
      <c r="Q85" s="1"/>
      <c r="R85" s="1"/>
      <c r="S85" s="1"/>
      <c r="T85" s="1"/>
      <c r="U85" s="1"/>
      <c r="V85" s="1"/>
      <c r="W85" s="1"/>
      <c r="X85" s="1"/>
      <c r="Y85" s="1"/>
      <c r="Z85" s="1"/>
    </row>
    <row r="86" ht="15.75" customHeight="1">
      <c r="A86" s="1"/>
      <c r="B86" s="11"/>
      <c r="C86" s="4"/>
      <c r="D86" s="4"/>
      <c r="E86" s="4"/>
      <c r="F86" s="4"/>
      <c r="G86" s="4"/>
      <c r="H86" s="4"/>
      <c r="I86" s="4"/>
      <c r="J86" s="4"/>
      <c r="K86" s="4"/>
      <c r="L86" s="4"/>
      <c r="M86" s="4"/>
      <c r="N86" s="4"/>
      <c r="O86" s="4"/>
      <c r="P86" s="4"/>
      <c r="Q86" s="1"/>
      <c r="R86" s="1"/>
      <c r="S86" s="1"/>
      <c r="T86" s="1"/>
      <c r="U86" s="1"/>
      <c r="V86" s="1"/>
      <c r="W86" s="1"/>
      <c r="X86" s="1"/>
      <c r="Y86" s="1"/>
      <c r="Z86" s="1"/>
    </row>
    <row r="87" ht="15.75" customHeight="1">
      <c r="A87" s="1"/>
      <c r="B87" s="11"/>
      <c r="C87" s="4"/>
      <c r="D87" s="4"/>
      <c r="E87" s="4"/>
      <c r="F87" s="4"/>
      <c r="G87" s="4"/>
      <c r="H87" s="4"/>
      <c r="I87" s="4"/>
      <c r="J87" s="4"/>
      <c r="K87" s="4"/>
      <c r="L87" s="4"/>
      <c r="M87" s="4"/>
      <c r="N87" s="4"/>
      <c r="O87" s="4"/>
      <c r="P87" s="4"/>
      <c r="Q87" s="1"/>
      <c r="R87" s="1"/>
      <c r="S87" s="1"/>
      <c r="T87" s="1"/>
      <c r="U87" s="1"/>
      <c r="V87" s="1"/>
      <c r="W87" s="1"/>
      <c r="X87" s="1"/>
      <c r="Y87" s="1"/>
      <c r="Z87" s="1"/>
    </row>
    <row r="88" ht="15.75" customHeight="1">
      <c r="A88" s="1"/>
      <c r="B88" s="11" t="s">
        <v>53</v>
      </c>
      <c r="C88" s="4"/>
      <c r="D88" s="4"/>
      <c r="E88" s="4"/>
      <c r="F88" s="4"/>
      <c r="G88" s="4"/>
      <c r="H88" s="4"/>
      <c r="I88" s="4"/>
      <c r="J88" s="4"/>
      <c r="K88" s="4"/>
      <c r="L88" s="4"/>
      <c r="M88" s="4"/>
      <c r="N88" s="4"/>
      <c r="O88" s="4"/>
      <c r="P88" s="4"/>
      <c r="Q88" s="1"/>
      <c r="R88" s="1"/>
      <c r="S88" s="1"/>
      <c r="T88" s="1"/>
      <c r="U88" s="1"/>
      <c r="V88" s="1"/>
      <c r="W88" s="1"/>
      <c r="X88" s="1"/>
      <c r="Y88" s="1"/>
      <c r="Z88" s="1"/>
    </row>
    <row r="89" ht="15.75" customHeight="1">
      <c r="A89" s="1"/>
      <c r="B89" s="11" t="s">
        <v>54</v>
      </c>
      <c r="C89" s="4"/>
      <c r="D89" s="4"/>
      <c r="E89" s="4"/>
      <c r="F89" s="4"/>
      <c r="G89" s="4"/>
      <c r="H89" s="4"/>
      <c r="I89" s="4"/>
      <c r="J89" s="4"/>
      <c r="K89" s="4"/>
      <c r="L89" s="4"/>
      <c r="M89" s="4"/>
      <c r="N89" s="4"/>
      <c r="O89" s="4"/>
      <c r="P89" s="4"/>
      <c r="Q89" s="1"/>
      <c r="R89" s="1"/>
      <c r="S89" s="1"/>
      <c r="T89" s="1"/>
      <c r="U89" s="1"/>
      <c r="V89" s="1"/>
      <c r="W89" s="1"/>
      <c r="X89" s="1"/>
      <c r="Y89" s="1"/>
      <c r="Z89" s="1"/>
    </row>
    <row r="90" ht="15.75" customHeight="1">
      <c r="A90" s="1"/>
      <c r="B90" s="11" t="s">
        <v>55</v>
      </c>
      <c r="C90" s="4"/>
      <c r="D90" s="4"/>
      <c r="E90" s="4"/>
      <c r="F90" s="4"/>
      <c r="G90" s="4"/>
      <c r="H90" s="4"/>
      <c r="I90" s="4"/>
      <c r="J90" s="4"/>
      <c r="K90" s="4"/>
      <c r="L90" s="4"/>
      <c r="M90" s="4"/>
      <c r="N90" s="4"/>
      <c r="O90" s="4"/>
      <c r="P90" s="4"/>
      <c r="Q90" s="1"/>
      <c r="R90" s="1"/>
      <c r="S90" s="1"/>
      <c r="T90" s="1"/>
      <c r="U90" s="1"/>
      <c r="V90" s="1"/>
      <c r="W90" s="1"/>
      <c r="X90" s="1"/>
      <c r="Y90" s="1"/>
      <c r="Z90" s="1"/>
    </row>
    <row r="91" ht="15.75" customHeight="1">
      <c r="A91" s="1"/>
      <c r="B91" s="11" t="s">
        <v>56</v>
      </c>
      <c r="C91" s="4"/>
      <c r="D91" s="4"/>
      <c r="E91" s="4"/>
      <c r="F91" s="4"/>
      <c r="G91" s="4"/>
      <c r="H91" s="4"/>
      <c r="I91" s="4"/>
      <c r="J91" s="4"/>
      <c r="K91" s="4"/>
      <c r="L91" s="4"/>
      <c r="M91" s="4"/>
      <c r="N91" s="4"/>
      <c r="O91" s="4"/>
      <c r="P91" s="4"/>
      <c r="Q91" s="1"/>
      <c r="R91" s="1"/>
      <c r="S91" s="1"/>
      <c r="T91" s="1"/>
      <c r="U91" s="1"/>
      <c r="V91" s="1"/>
      <c r="W91" s="1"/>
      <c r="X91" s="1"/>
      <c r="Y91" s="1"/>
      <c r="Z91" s="1"/>
    </row>
    <row r="92" ht="15.75" customHeight="1">
      <c r="A92" s="1"/>
      <c r="B92" s="11" t="s">
        <v>57</v>
      </c>
      <c r="C92" s="4"/>
      <c r="D92" s="4"/>
      <c r="E92" s="4"/>
      <c r="F92" s="4"/>
      <c r="G92" s="4"/>
      <c r="H92" s="4"/>
      <c r="I92" s="4"/>
      <c r="J92" s="4"/>
      <c r="K92" s="4"/>
      <c r="L92" s="4"/>
      <c r="M92" s="4"/>
      <c r="N92" s="4"/>
      <c r="O92" s="4"/>
      <c r="P92" s="4"/>
      <c r="Q92" s="1"/>
      <c r="R92" s="1"/>
      <c r="S92" s="1"/>
      <c r="T92" s="1"/>
      <c r="U92" s="1"/>
      <c r="V92" s="1"/>
      <c r="W92" s="1"/>
      <c r="X92" s="1"/>
      <c r="Y92" s="1"/>
      <c r="Z92" s="1"/>
    </row>
    <row r="93" ht="45.75" customHeight="1">
      <c r="A93" s="1"/>
      <c r="B93" s="5" t="s">
        <v>58</v>
      </c>
      <c r="Q93" s="1"/>
      <c r="R93" s="1"/>
      <c r="S93" s="1"/>
      <c r="T93" s="1"/>
      <c r="U93" s="1"/>
      <c r="V93" s="1"/>
      <c r="W93" s="1"/>
      <c r="X93" s="1"/>
      <c r="Y93" s="1"/>
      <c r="Z93" s="1"/>
    </row>
    <row r="94" ht="15.75" customHeight="1">
      <c r="A94" s="1"/>
      <c r="B94" s="20" t="s">
        <v>59</v>
      </c>
      <c r="C94" s="4"/>
      <c r="D94" s="4"/>
      <c r="E94" s="4"/>
      <c r="F94" s="4"/>
      <c r="G94" s="4"/>
      <c r="H94" s="4"/>
      <c r="I94" s="4"/>
      <c r="J94" s="4"/>
      <c r="K94" s="4"/>
      <c r="L94" s="4"/>
      <c r="M94" s="4"/>
      <c r="N94" s="4"/>
      <c r="O94" s="4"/>
      <c r="P94" s="4"/>
      <c r="Q94" s="1"/>
      <c r="R94" s="1"/>
      <c r="S94" s="1"/>
      <c r="T94" s="1"/>
      <c r="U94" s="1"/>
      <c r="V94" s="1"/>
      <c r="W94" s="1"/>
      <c r="X94" s="1"/>
      <c r="Y94" s="1"/>
      <c r="Z94" s="1"/>
    </row>
    <row r="95" ht="15.75" customHeight="1">
      <c r="A95" s="1"/>
      <c r="B95" s="11"/>
      <c r="C95" s="4"/>
      <c r="D95" s="4"/>
      <c r="E95" s="4"/>
      <c r="F95" s="4"/>
      <c r="G95" s="4"/>
      <c r="H95" s="4"/>
      <c r="I95" s="4"/>
      <c r="J95" s="4"/>
      <c r="K95" s="4"/>
      <c r="L95" s="4"/>
      <c r="M95" s="4"/>
      <c r="N95" s="4"/>
      <c r="O95" s="4"/>
      <c r="P95" s="4"/>
      <c r="Q95" s="1"/>
      <c r="R95" s="1"/>
      <c r="S95" s="1"/>
      <c r="T95" s="1"/>
      <c r="U95" s="1"/>
      <c r="V95" s="1"/>
      <c r="W95" s="1"/>
      <c r="X95" s="1"/>
      <c r="Y95" s="1"/>
      <c r="Z95" s="1"/>
    </row>
    <row r="96" ht="51.75" customHeight="1">
      <c r="A96" s="1"/>
      <c r="B96" s="5" t="s">
        <v>60</v>
      </c>
      <c r="Q96" s="1"/>
      <c r="R96" s="1"/>
      <c r="S96" s="1"/>
      <c r="T96" s="1"/>
      <c r="U96" s="1"/>
      <c r="V96" s="1"/>
      <c r="W96" s="1"/>
      <c r="X96" s="1"/>
      <c r="Y96" s="1"/>
      <c r="Z96" s="1"/>
    </row>
    <row r="97" ht="15.75" customHeight="1">
      <c r="A97" s="1"/>
      <c r="B97" s="4"/>
      <c r="C97" s="4"/>
      <c r="D97" s="4"/>
      <c r="E97" s="4"/>
      <c r="F97" s="4"/>
      <c r="G97" s="4"/>
      <c r="H97" s="4"/>
      <c r="I97" s="4"/>
      <c r="J97" s="4"/>
      <c r="K97" s="4"/>
      <c r="L97" s="4"/>
      <c r="M97" s="4"/>
      <c r="N97" s="4"/>
      <c r="O97" s="4"/>
      <c r="P97" s="4"/>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4">
    <mergeCell ref="B1:M1"/>
    <mergeCell ref="N1:P1"/>
    <mergeCell ref="B3:P3"/>
    <mergeCell ref="B5:P5"/>
    <mergeCell ref="B6:P6"/>
    <mergeCell ref="B7:P7"/>
    <mergeCell ref="B8:P8"/>
    <mergeCell ref="B9:P9"/>
    <mergeCell ref="B10:P10"/>
    <mergeCell ref="B11:P11"/>
    <mergeCell ref="B18:P18"/>
    <mergeCell ref="B20:P20"/>
    <mergeCell ref="B22:O22"/>
    <mergeCell ref="B30:P30"/>
    <mergeCell ref="B31:P31"/>
    <mergeCell ref="B32:P32"/>
    <mergeCell ref="B34:P34"/>
    <mergeCell ref="B36:P36"/>
    <mergeCell ref="B38:P38"/>
    <mergeCell ref="B40:P40"/>
    <mergeCell ref="B41:P41"/>
    <mergeCell ref="B59:P59"/>
    <mergeCell ref="B63:P63"/>
    <mergeCell ref="B73:P73"/>
    <mergeCell ref="B79:P79"/>
    <mergeCell ref="B93:P93"/>
    <mergeCell ref="B96:P96"/>
    <mergeCell ref="B43:P43"/>
    <mergeCell ref="B45:P45"/>
    <mergeCell ref="B46:P46"/>
    <mergeCell ref="B48:P48"/>
    <mergeCell ref="B54:P54"/>
    <mergeCell ref="B55:P55"/>
    <mergeCell ref="B56:P5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32.86"/>
    <col customWidth="1" min="3" max="3" width="18.86"/>
    <col customWidth="1" min="4" max="4" width="26.43"/>
    <col customWidth="1" min="5" max="5" width="15.43"/>
    <col customWidth="1" min="6" max="6" width="19.71"/>
    <col customWidth="1" min="7" max="7" width="9.14"/>
    <col customWidth="1" min="8" max="26" width="10.0"/>
  </cols>
  <sheetData>
    <row r="1" ht="21.0" customHeight="1">
      <c r="A1" s="23" t="s">
        <v>61</v>
      </c>
      <c r="B1" s="24" t="s">
        <v>62</v>
      </c>
      <c r="C1" s="25"/>
      <c r="D1" s="26"/>
      <c r="E1" s="27" t="s">
        <v>63</v>
      </c>
      <c r="F1" s="26"/>
      <c r="G1" s="1"/>
      <c r="H1" s="1"/>
      <c r="I1" s="1"/>
      <c r="J1" s="1"/>
      <c r="K1" s="1"/>
      <c r="L1" s="1"/>
      <c r="M1" s="1"/>
      <c r="N1" s="1"/>
      <c r="O1" s="1"/>
      <c r="P1" s="1"/>
      <c r="Q1" s="1"/>
      <c r="R1" s="1"/>
      <c r="S1" s="1"/>
      <c r="T1" s="1"/>
      <c r="U1" s="1"/>
      <c r="V1" s="1"/>
      <c r="W1" s="1"/>
      <c r="X1" s="1"/>
      <c r="Y1" s="1"/>
      <c r="Z1" s="1"/>
    </row>
    <row r="2" ht="39.75" customHeight="1">
      <c r="A2" s="23" t="s">
        <v>64</v>
      </c>
      <c r="B2" s="28" t="s">
        <v>65</v>
      </c>
      <c r="C2" s="29" t="s">
        <v>66</v>
      </c>
      <c r="D2" s="30" t="s">
        <v>67</v>
      </c>
      <c r="E2" s="29" t="s">
        <v>68</v>
      </c>
      <c r="F2" s="31"/>
      <c r="G2" s="32" t="s">
        <v>69</v>
      </c>
      <c r="H2" s="1"/>
      <c r="I2" s="1"/>
      <c r="J2" s="1"/>
      <c r="K2" s="1"/>
      <c r="L2" s="1"/>
      <c r="M2" s="1"/>
      <c r="N2" s="1"/>
      <c r="O2" s="1"/>
      <c r="P2" s="1"/>
      <c r="Q2" s="1"/>
      <c r="R2" s="1"/>
      <c r="S2" s="1"/>
      <c r="T2" s="1"/>
      <c r="U2" s="1"/>
      <c r="V2" s="1"/>
      <c r="W2" s="1"/>
      <c r="X2" s="1"/>
      <c r="Y2" s="1"/>
      <c r="Z2" s="1"/>
    </row>
    <row r="3" ht="39.75" customHeight="1">
      <c r="A3" s="33" t="s">
        <v>70</v>
      </c>
      <c r="B3" s="34" t="s">
        <v>71</v>
      </c>
      <c r="C3" s="33" t="s">
        <v>72</v>
      </c>
      <c r="D3" s="35" t="s">
        <v>65</v>
      </c>
      <c r="E3" s="23" t="s">
        <v>73</v>
      </c>
      <c r="F3" s="31" t="s">
        <v>74</v>
      </c>
      <c r="G3" s="36"/>
      <c r="H3" s="1"/>
      <c r="I3" s="1"/>
      <c r="J3" s="1"/>
      <c r="K3" s="1"/>
      <c r="L3" s="1"/>
      <c r="M3" s="1"/>
      <c r="N3" s="1"/>
      <c r="O3" s="1"/>
      <c r="P3" s="1"/>
      <c r="Q3" s="1"/>
      <c r="R3" s="1"/>
      <c r="S3" s="1"/>
      <c r="T3" s="1"/>
      <c r="U3" s="1"/>
      <c r="V3" s="1"/>
      <c r="W3" s="1"/>
      <c r="X3" s="1"/>
      <c r="Y3" s="1"/>
      <c r="Z3" s="1"/>
    </row>
    <row r="4" ht="20.25" customHeight="1">
      <c r="A4" s="37" t="s">
        <v>75</v>
      </c>
      <c r="B4" s="25"/>
      <c r="C4" s="25"/>
      <c r="D4" s="26"/>
      <c r="E4" s="38" t="s">
        <v>76</v>
      </c>
      <c r="F4" s="31"/>
      <c r="G4" s="39"/>
      <c r="H4" s="1"/>
      <c r="I4" s="1"/>
      <c r="J4" s="1"/>
      <c r="K4" s="1"/>
      <c r="L4" s="1"/>
      <c r="M4" s="1"/>
      <c r="N4" s="1"/>
      <c r="O4" s="1"/>
      <c r="P4" s="1"/>
      <c r="Q4" s="1"/>
      <c r="R4" s="1"/>
      <c r="S4" s="1"/>
      <c r="T4" s="1"/>
      <c r="U4" s="1"/>
      <c r="V4" s="1"/>
      <c r="W4" s="1"/>
      <c r="X4" s="1"/>
      <c r="Y4" s="1"/>
      <c r="Z4" s="1"/>
    </row>
    <row r="5" ht="17.25" customHeight="1">
      <c r="A5" s="40" t="s">
        <v>77</v>
      </c>
      <c r="B5" s="25"/>
      <c r="C5" s="25"/>
      <c r="D5" s="26"/>
      <c r="E5" s="27" t="s">
        <v>78</v>
      </c>
      <c r="F5" s="26"/>
      <c r="G5" s="1"/>
      <c r="H5" s="1"/>
      <c r="I5" s="1"/>
      <c r="J5" s="1"/>
      <c r="K5" s="1"/>
      <c r="L5" s="1"/>
      <c r="M5" s="1"/>
      <c r="N5" s="1"/>
      <c r="O5" s="1"/>
      <c r="P5" s="1"/>
      <c r="Q5" s="1"/>
      <c r="R5" s="1"/>
      <c r="S5" s="1"/>
      <c r="T5" s="1"/>
      <c r="U5" s="1"/>
      <c r="V5" s="1"/>
      <c r="W5" s="1"/>
      <c r="X5" s="1"/>
      <c r="Y5" s="1"/>
      <c r="Z5" s="1"/>
    </row>
    <row r="6" ht="17.25" customHeight="1">
      <c r="A6" s="41" t="s">
        <v>79</v>
      </c>
      <c r="B6" s="42"/>
      <c r="C6" s="42"/>
      <c r="D6" s="43"/>
      <c r="E6" s="44">
        <f>+E29</f>
        <v>250000</v>
      </c>
      <c r="F6" s="43"/>
      <c r="G6" s="1"/>
      <c r="H6" s="1"/>
      <c r="I6" s="1"/>
      <c r="J6" s="1"/>
      <c r="K6" s="1"/>
      <c r="L6" s="1"/>
      <c r="M6" s="1"/>
      <c r="N6" s="1"/>
      <c r="O6" s="1"/>
      <c r="P6" s="1"/>
      <c r="Q6" s="1"/>
      <c r="R6" s="1"/>
      <c r="S6" s="1"/>
      <c r="T6" s="1"/>
      <c r="U6" s="1"/>
      <c r="V6" s="1"/>
      <c r="W6" s="1"/>
      <c r="X6" s="1"/>
      <c r="Y6" s="1"/>
      <c r="Z6" s="1"/>
    </row>
    <row r="7" ht="24.0" customHeight="1">
      <c r="A7" s="45" t="s">
        <v>80</v>
      </c>
      <c r="B7" s="46"/>
      <c r="C7" s="46"/>
      <c r="D7" s="46"/>
      <c r="E7" s="46"/>
      <c r="F7" s="47"/>
      <c r="G7" s="1"/>
      <c r="H7" s="1"/>
      <c r="I7" s="1"/>
      <c r="J7" s="1"/>
      <c r="K7" s="1"/>
      <c r="L7" s="1"/>
      <c r="M7" s="1"/>
      <c r="N7" s="1"/>
      <c r="O7" s="1"/>
      <c r="P7" s="1"/>
      <c r="Q7" s="1"/>
      <c r="R7" s="1"/>
      <c r="S7" s="1"/>
      <c r="T7" s="1"/>
      <c r="U7" s="1"/>
      <c r="V7" s="1"/>
      <c r="W7" s="1"/>
      <c r="X7" s="1"/>
      <c r="Y7" s="1"/>
      <c r="Z7" s="1"/>
    </row>
    <row r="8" ht="38.25" customHeight="1">
      <c r="A8" s="48" t="s">
        <v>81</v>
      </c>
      <c r="B8" s="49"/>
      <c r="C8" s="49"/>
      <c r="D8" s="50"/>
      <c r="E8" s="51" t="s">
        <v>82</v>
      </c>
      <c r="F8" s="50"/>
      <c r="G8" s="1"/>
      <c r="H8" s="1"/>
      <c r="I8" s="1"/>
      <c r="J8" s="1"/>
      <c r="K8" s="1"/>
      <c r="L8" s="1"/>
      <c r="M8" s="1"/>
      <c r="N8" s="1"/>
      <c r="O8" s="1"/>
      <c r="P8" s="1"/>
      <c r="Q8" s="1"/>
      <c r="R8" s="1"/>
      <c r="S8" s="1"/>
      <c r="T8" s="1"/>
      <c r="U8" s="1"/>
      <c r="V8" s="1"/>
      <c r="W8" s="1"/>
      <c r="X8" s="1"/>
      <c r="Y8" s="1"/>
      <c r="Z8" s="1"/>
    </row>
    <row r="9" ht="18.75" customHeight="1">
      <c r="A9" s="52" t="s">
        <v>83</v>
      </c>
      <c r="B9" s="25"/>
      <c r="C9" s="25"/>
      <c r="D9" s="26"/>
      <c r="E9" s="53">
        <f>+DesignEngineering!C10</f>
        <v>30000</v>
      </c>
      <c r="F9" s="26"/>
      <c r="G9" s="1"/>
      <c r="H9" s="1"/>
      <c r="I9" s="1"/>
      <c r="J9" s="1"/>
      <c r="K9" s="1"/>
      <c r="L9" s="1"/>
      <c r="M9" s="1"/>
      <c r="N9" s="1"/>
      <c r="O9" s="1"/>
      <c r="P9" s="1"/>
      <c r="Q9" s="1"/>
      <c r="R9" s="1"/>
      <c r="S9" s="1"/>
      <c r="T9" s="1"/>
      <c r="U9" s="1"/>
      <c r="V9" s="1"/>
      <c r="W9" s="1"/>
      <c r="X9" s="1"/>
      <c r="Y9" s="1"/>
      <c r="Z9" s="1"/>
    </row>
    <row r="10" ht="18.75" customHeight="1">
      <c r="A10" s="52" t="s">
        <v>84</v>
      </c>
      <c r="B10" s="25"/>
      <c r="C10" s="25"/>
      <c r="D10" s="26"/>
      <c r="E10" s="53">
        <f>+'B-L Purchase'!C9</f>
        <v>0</v>
      </c>
      <c r="F10" s="26"/>
      <c r="G10" s="1"/>
      <c r="H10" s="1"/>
      <c r="I10" s="1"/>
      <c r="J10" s="1"/>
      <c r="K10" s="1"/>
      <c r="L10" s="1"/>
      <c r="M10" s="1"/>
      <c r="N10" s="1"/>
      <c r="O10" s="1"/>
      <c r="P10" s="1"/>
      <c r="Q10" s="1"/>
      <c r="R10" s="1"/>
      <c r="S10" s="1"/>
      <c r="T10" s="1"/>
      <c r="U10" s="1"/>
      <c r="V10" s="1"/>
      <c r="W10" s="1"/>
      <c r="X10" s="1"/>
      <c r="Y10" s="1"/>
      <c r="Z10" s="1"/>
    </row>
    <row r="11" ht="18.75" customHeight="1">
      <c r="A11" s="52" t="s">
        <v>85</v>
      </c>
      <c r="B11" s="25"/>
      <c r="C11" s="25"/>
      <c r="D11" s="26"/>
      <c r="E11" s="53">
        <f>+WiringElectrical!D10</f>
        <v>0</v>
      </c>
      <c r="F11" s="26"/>
      <c r="G11" s="1"/>
      <c r="H11" s="1"/>
      <c r="I11" s="1"/>
      <c r="J11" s="1"/>
      <c r="K11" s="1"/>
      <c r="L11" s="1"/>
      <c r="M11" s="1"/>
      <c r="N11" s="1"/>
      <c r="O11" s="1"/>
      <c r="P11" s="1"/>
      <c r="Q11" s="1"/>
      <c r="R11" s="1"/>
      <c r="S11" s="1"/>
      <c r="T11" s="1"/>
      <c r="U11" s="1"/>
      <c r="V11" s="1"/>
      <c r="W11" s="1"/>
      <c r="X11" s="1"/>
      <c r="Y11" s="1"/>
      <c r="Z11" s="1"/>
    </row>
    <row r="12" ht="18.75" customHeight="1">
      <c r="A12" s="52" t="s">
        <v>86</v>
      </c>
      <c r="B12" s="25"/>
      <c r="C12" s="25"/>
      <c r="D12" s="26"/>
      <c r="E12" s="53">
        <f>+EML!D9</f>
        <v>120000</v>
      </c>
      <c r="F12" s="26"/>
      <c r="G12" s="1"/>
      <c r="H12" s="1"/>
      <c r="I12" s="1"/>
      <c r="J12" s="1"/>
      <c r="K12" s="1"/>
      <c r="L12" s="1"/>
      <c r="M12" s="1"/>
      <c r="N12" s="1"/>
      <c r="O12" s="1"/>
      <c r="P12" s="1"/>
      <c r="Q12" s="1"/>
      <c r="R12" s="1"/>
      <c r="S12" s="1"/>
      <c r="T12" s="1"/>
      <c r="U12" s="1"/>
      <c r="V12" s="1"/>
      <c r="W12" s="1"/>
      <c r="X12" s="1"/>
      <c r="Y12" s="1"/>
      <c r="Z12" s="1"/>
    </row>
    <row r="13" ht="18.75" hidden="1" customHeight="1">
      <c r="A13" s="52" t="s">
        <v>87</v>
      </c>
      <c r="B13" s="25"/>
      <c r="C13" s="25"/>
      <c r="D13" s="26"/>
      <c r="E13" s="53">
        <f>+'Equipment '!D7</f>
        <v>0</v>
      </c>
      <c r="F13" s="26"/>
      <c r="G13" s="1"/>
      <c r="H13" s="1"/>
      <c r="I13" s="1"/>
      <c r="J13" s="1"/>
      <c r="K13" s="1"/>
      <c r="L13" s="1"/>
      <c r="M13" s="1"/>
      <c r="N13" s="1"/>
      <c r="O13" s="1"/>
      <c r="P13" s="1"/>
      <c r="Q13" s="1"/>
      <c r="R13" s="1"/>
      <c r="S13" s="1"/>
      <c r="T13" s="1"/>
      <c r="U13" s="1"/>
      <c r="V13" s="1"/>
      <c r="W13" s="1"/>
      <c r="X13" s="1"/>
      <c r="Y13" s="1"/>
      <c r="Z13" s="1"/>
    </row>
    <row r="14" ht="18.75" customHeight="1">
      <c r="A14" s="52" t="s">
        <v>88</v>
      </c>
      <c r="B14" s="25"/>
      <c r="C14" s="25"/>
      <c r="D14" s="26"/>
      <c r="E14" s="53">
        <f>+Paving!D6</f>
        <v>0</v>
      </c>
      <c r="F14" s="26"/>
      <c r="G14" s="1"/>
      <c r="H14" s="1"/>
      <c r="I14" s="1"/>
      <c r="J14" s="1"/>
      <c r="K14" s="1"/>
      <c r="L14" s="1"/>
      <c r="M14" s="1"/>
      <c r="N14" s="1"/>
      <c r="O14" s="1"/>
      <c r="P14" s="1"/>
      <c r="Q14" s="1"/>
      <c r="R14" s="1"/>
      <c r="S14" s="1"/>
      <c r="T14" s="1"/>
      <c r="U14" s="1"/>
      <c r="V14" s="1"/>
      <c r="W14" s="1"/>
      <c r="X14" s="1"/>
      <c r="Y14" s="1"/>
      <c r="Z14" s="1"/>
    </row>
    <row r="15" ht="18.75" customHeight="1">
      <c r="A15" s="52" t="s">
        <v>89</v>
      </c>
      <c r="B15" s="25"/>
      <c r="C15" s="25"/>
      <c r="D15" s="26"/>
      <c r="E15" s="53">
        <f>+ConstructionMgmt!C8</f>
        <v>0</v>
      </c>
      <c r="F15" s="26"/>
      <c r="G15" s="1"/>
      <c r="H15" s="1"/>
      <c r="I15" s="1"/>
      <c r="J15" s="1"/>
      <c r="K15" s="1"/>
      <c r="L15" s="1"/>
      <c r="M15" s="1"/>
      <c r="N15" s="1"/>
      <c r="O15" s="1"/>
      <c r="P15" s="1"/>
      <c r="Q15" s="1"/>
      <c r="R15" s="1"/>
      <c r="S15" s="1"/>
      <c r="T15" s="1"/>
      <c r="U15" s="1"/>
      <c r="V15" s="1"/>
      <c r="W15" s="1"/>
      <c r="X15" s="1"/>
      <c r="Y15" s="1"/>
      <c r="Z15" s="1"/>
    </row>
    <row r="16" ht="18.75" customHeight="1">
      <c r="A16" s="52" t="s">
        <v>90</v>
      </c>
      <c r="B16" s="25"/>
      <c r="C16" s="25"/>
      <c r="D16" s="26"/>
      <c r="E16" s="53">
        <f>+Mechanical!D9</f>
        <v>0</v>
      </c>
      <c r="F16" s="26"/>
      <c r="G16" s="1"/>
      <c r="H16" s="1"/>
      <c r="I16" s="1"/>
      <c r="J16" s="1"/>
      <c r="K16" s="1"/>
      <c r="L16" s="1"/>
      <c r="M16" s="1"/>
      <c r="N16" s="1"/>
      <c r="O16" s="1"/>
      <c r="P16" s="1"/>
      <c r="Q16" s="1"/>
      <c r="R16" s="1"/>
      <c r="S16" s="1"/>
      <c r="T16" s="1"/>
      <c r="U16" s="1"/>
      <c r="V16" s="1"/>
      <c r="W16" s="1"/>
      <c r="X16" s="1"/>
      <c r="Y16" s="1"/>
      <c r="Z16" s="1"/>
    </row>
    <row r="17" ht="18.75" customHeight="1">
      <c r="A17" s="52" t="s">
        <v>91</v>
      </c>
      <c r="B17" s="25"/>
      <c r="C17" s="25"/>
      <c r="D17" s="26"/>
      <c r="E17" s="53">
        <f>+Excavation!C8</f>
        <v>100000</v>
      </c>
      <c r="F17" s="26"/>
      <c r="G17" s="1"/>
      <c r="H17" s="1"/>
      <c r="I17" s="1"/>
      <c r="J17" s="1"/>
      <c r="K17" s="1"/>
      <c r="L17" s="1"/>
      <c r="M17" s="1"/>
      <c r="N17" s="1"/>
      <c r="O17" s="1"/>
      <c r="P17" s="1"/>
      <c r="Q17" s="1"/>
      <c r="R17" s="1"/>
      <c r="S17" s="1"/>
      <c r="T17" s="1"/>
      <c r="U17" s="1"/>
      <c r="V17" s="1"/>
      <c r="W17" s="1"/>
      <c r="X17" s="1"/>
      <c r="Y17" s="1"/>
      <c r="Z17" s="1"/>
    </row>
    <row r="18" ht="18.75" customHeight="1">
      <c r="A18" s="52" t="s">
        <v>92</v>
      </c>
      <c r="B18" s="25"/>
      <c r="C18" s="25"/>
      <c r="D18" s="26"/>
      <c r="E18" s="53">
        <f>+Plumbing!D6</f>
        <v>0</v>
      </c>
      <c r="F18" s="26"/>
      <c r="G18" s="1"/>
      <c r="H18" s="1"/>
      <c r="I18" s="1"/>
      <c r="J18" s="1"/>
      <c r="K18" s="1"/>
      <c r="L18" s="1"/>
      <c r="M18" s="1"/>
      <c r="N18" s="1"/>
      <c r="O18" s="1"/>
      <c r="P18" s="1"/>
      <c r="Q18" s="1"/>
      <c r="R18" s="1"/>
      <c r="S18" s="1"/>
      <c r="T18" s="1"/>
      <c r="U18" s="1"/>
      <c r="V18" s="1"/>
      <c r="W18" s="1"/>
      <c r="X18" s="1"/>
      <c r="Y18" s="1"/>
      <c r="Z18" s="1"/>
    </row>
    <row r="19" ht="18.75" hidden="1" customHeight="1">
      <c r="A19" s="52" t="s">
        <v>93</v>
      </c>
      <c r="B19" s="25"/>
      <c r="C19" s="25"/>
      <c r="D19" s="26"/>
      <c r="E19" s="53">
        <f>+Construction!C6</f>
        <v>0</v>
      </c>
      <c r="F19" s="26"/>
      <c r="G19" s="1"/>
      <c r="H19" s="1"/>
      <c r="I19" s="1"/>
      <c r="J19" s="1"/>
      <c r="K19" s="1"/>
      <c r="L19" s="1"/>
      <c r="M19" s="1"/>
      <c r="N19" s="1"/>
      <c r="O19" s="1"/>
      <c r="P19" s="1"/>
      <c r="Q19" s="1"/>
      <c r="R19" s="1"/>
      <c r="S19" s="1"/>
      <c r="T19" s="1"/>
      <c r="U19" s="1"/>
      <c r="V19" s="1"/>
      <c r="W19" s="1"/>
      <c r="X19" s="1"/>
      <c r="Y19" s="1"/>
      <c r="Z19" s="1"/>
    </row>
    <row r="20" ht="18.75" customHeight="1">
      <c r="A20" s="52" t="s">
        <v>94</v>
      </c>
      <c r="B20" s="25"/>
      <c r="C20" s="25"/>
      <c r="D20" s="26"/>
      <c r="E20" s="53">
        <f>+OtherConstruct!C8</f>
        <v>0</v>
      </c>
      <c r="F20" s="26"/>
      <c r="G20" s="1"/>
      <c r="H20" s="1"/>
      <c r="I20" s="1"/>
      <c r="J20" s="1"/>
      <c r="K20" s="1"/>
      <c r="L20" s="1"/>
      <c r="M20" s="1"/>
      <c r="N20" s="1"/>
      <c r="O20" s="1"/>
      <c r="P20" s="1"/>
      <c r="Q20" s="1"/>
      <c r="R20" s="1"/>
      <c r="S20" s="1"/>
      <c r="T20" s="1"/>
      <c r="U20" s="1"/>
      <c r="V20" s="1"/>
      <c r="W20" s="1"/>
      <c r="X20" s="1"/>
      <c r="Y20" s="1"/>
      <c r="Z20" s="1"/>
    </row>
    <row r="21" ht="18.75" hidden="1" customHeight="1">
      <c r="A21" s="52" t="s">
        <v>95</v>
      </c>
      <c r="B21" s="25"/>
      <c r="C21" s="25"/>
      <c r="D21" s="26"/>
      <c r="E21" s="53">
        <f>+SiteWork!C7</f>
        <v>0</v>
      </c>
      <c r="F21" s="26"/>
      <c r="G21" s="1"/>
      <c r="H21" s="1"/>
      <c r="I21" s="1"/>
      <c r="J21" s="1"/>
      <c r="K21" s="1"/>
      <c r="L21" s="1"/>
      <c r="M21" s="1"/>
      <c r="N21" s="1"/>
      <c r="O21" s="1"/>
      <c r="P21" s="1"/>
      <c r="Q21" s="1"/>
      <c r="R21" s="1"/>
      <c r="S21" s="1"/>
      <c r="T21" s="1"/>
      <c r="U21" s="1"/>
      <c r="V21" s="1"/>
      <c r="W21" s="1"/>
      <c r="X21" s="1"/>
      <c r="Y21" s="1"/>
      <c r="Z21" s="1"/>
    </row>
    <row r="22" ht="18.75" hidden="1" customHeight="1">
      <c r="A22" s="52" t="s">
        <v>96</v>
      </c>
      <c r="B22" s="25"/>
      <c r="C22" s="25"/>
      <c r="D22" s="26"/>
      <c r="E22" s="53">
        <f>+Demolition!C9</f>
        <v>0</v>
      </c>
      <c r="F22" s="26"/>
      <c r="G22" s="1"/>
      <c r="H22" s="1"/>
      <c r="I22" s="1"/>
      <c r="J22" s="1"/>
      <c r="K22" s="1"/>
      <c r="L22" s="1"/>
      <c r="M22" s="1"/>
      <c r="N22" s="1"/>
      <c r="O22" s="1"/>
      <c r="P22" s="1"/>
      <c r="Q22" s="1"/>
      <c r="R22" s="1"/>
      <c r="S22" s="1"/>
      <c r="T22" s="1"/>
      <c r="U22" s="1"/>
      <c r="V22" s="1"/>
      <c r="W22" s="1"/>
      <c r="X22" s="1"/>
      <c r="Y22" s="1"/>
      <c r="Z22" s="1"/>
    </row>
    <row r="23" ht="18.75" customHeight="1">
      <c r="A23" s="52" t="s">
        <v>97</v>
      </c>
      <c r="B23" s="25"/>
      <c r="C23" s="25"/>
      <c r="D23" s="26"/>
      <c r="E23" s="53">
        <f>+Contingency!C7</f>
        <v>0</v>
      </c>
      <c r="F23" s="26"/>
      <c r="G23" s="1"/>
      <c r="H23" s="1"/>
      <c r="I23" s="1"/>
      <c r="J23" s="1"/>
      <c r="K23" s="1"/>
      <c r="L23" s="1"/>
      <c r="M23" s="1"/>
      <c r="N23" s="1"/>
      <c r="O23" s="1"/>
      <c r="P23" s="1"/>
      <c r="Q23" s="1"/>
      <c r="R23" s="1"/>
      <c r="S23" s="1"/>
      <c r="T23" s="1"/>
      <c r="U23" s="1"/>
      <c r="V23" s="1"/>
      <c r="W23" s="1"/>
      <c r="X23" s="1"/>
      <c r="Y23" s="1"/>
      <c r="Z23" s="1"/>
    </row>
    <row r="24" ht="18.75" hidden="1" customHeight="1">
      <c r="A24" s="52" t="s">
        <v>98</v>
      </c>
      <c r="B24" s="25"/>
      <c r="C24" s="25"/>
      <c r="D24" s="26"/>
      <c r="E24" s="53">
        <f>+'GRANT EXCLUSIVE LINE ITEM '!F9</f>
        <v>0</v>
      </c>
      <c r="F24" s="26"/>
      <c r="G24" s="1"/>
      <c r="H24" s="1"/>
      <c r="I24" s="1"/>
      <c r="J24" s="1"/>
      <c r="K24" s="1"/>
      <c r="L24" s="1"/>
      <c r="M24" s="1"/>
      <c r="N24" s="1"/>
      <c r="O24" s="1"/>
      <c r="P24" s="1"/>
      <c r="Q24" s="1"/>
      <c r="R24" s="1"/>
      <c r="S24" s="1"/>
      <c r="T24" s="1"/>
      <c r="U24" s="1"/>
      <c r="V24" s="1"/>
      <c r="W24" s="1"/>
      <c r="X24" s="1"/>
      <c r="Y24" s="1"/>
      <c r="Z24" s="1"/>
    </row>
    <row r="25" ht="18.75" hidden="1" customHeight="1">
      <c r="A25" s="54" t="s">
        <v>99</v>
      </c>
      <c r="B25" s="26"/>
      <c r="C25" s="55"/>
      <c r="D25" s="26"/>
      <c r="E25" s="53">
        <v>0.0</v>
      </c>
      <c r="F25" s="26"/>
      <c r="G25" s="1"/>
      <c r="H25" s="1"/>
      <c r="I25" s="1"/>
      <c r="J25" s="1"/>
      <c r="K25" s="1"/>
      <c r="L25" s="1"/>
      <c r="M25" s="1"/>
      <c r="N25" s="1"/>
      <c r="O25" s="1"/>
      <c r="P25" s="1"/>
      <c r="Q25" s="1"/>
      <c r="R25" s="1"/>
      <c r="S25" s="1"/>
      <c r="T25" s="1"/>
      <c r="U25" s="1"/>
      <c r="V25" s="1"/>
      <c r="W25" s="1"/>
      <c r="X25" s="1"/>
      <c r="Y25" s="1"/>
      <c r="Z25" s="1"/>
    </row>
    <row r="26" ht="18.75" hidden="1" customHeight="1">
      <c r="A26" s="52" t="s">
        <v>100</v>
      </c>
      <c r="B26" s="25"/>
      <c r="C26" s="25"/>
      <c r="D26" s="26"/>
      <c r="E26" s="53">
        <f>SUM(E9:F25)</f>
        <v>250000</v>
      </c>
      <c r="F26" s="26"/>
      <c r="G26" s="1"/>
      <c r="H26" s="1"/>
      <c r="I26" s="1"/>
      <c r="J26" s="1"/>
      <c r="K26" s="1"/>
      <c r="L26" s="1"/>
      <c r="M26" s="1"/>
      <c r="N26" s="1"/>
      <c r="O26" s="1"/>
      <c r="P26" s="1"/>
      <c r="Q26" s="1"/>
      <c r="R26" s="1"/>
      <c r="S26" s="1"/>
      <c r="T26" s="1"/>
      <c r="U26" s="1"/>
      <c r="V26" s="1"/>
      <c r="W26" s="1"/>
      <c r="X26" s="1"/>
      <c r="Y26" s="1"/>
      <c r="Z26" s="1"/>
    </row>
    <row r="27" ht="23.25" hidden="1" customHeight="1">
      <c r="A27" s="56" t="s">
        <v>101</v>
      </c>
      <c r="B27" s="25"/>
      <c r="C27" s="25"/>
      <c r="D27" s="26"/>
      <c r="E27" s="53">
        <f>+'Indirect Costs '!D6</f>
        <v>0</v>
      </c>
      <c r="F27" s="26"/>
      <c r="G27" s="1"/>
      <c r="H27" s="1"/>
      <c r="I27" s="1"/>
      <c r="J27" s="1"/>
      <c r="K27" s="1"/>
      <c r="L27" s="1"/>
      <c r="M27" s="1"/>
      <c r="N27" s="1"/>
      <c r="O27" s="1"/>
      <c r="P27" s="1"/>
      <c r="Q27" s="1"/>
      <c r="R27" s="1"/>
      <c r="S27" s="1"/>
      <c r="T27" s="1"/>
      <c r="U27" s="1"/>
      <c r="V27" s="1"/>
      <c r="W27" s="1"/>
      <c r="X27" s="1"/>
      <c r="Y27" s="1"/>
      <c r="Z27" s="1"/>
    </row>
    <row r="28" ht="28.5" hidden="1" customHeight="1">
      <c r="A28" s="57" t="s">
        <v>102</v>
      </c>
      <c r="B28" s="58"/>
      <c r="C28" s="57" t="s">
        <v>103</v>
      </c>
      <c r="D28" s="59"/>
      <c r="E28" s="60"/>
      <c r="F28" s="26"/>
      <c r="G28" s="1"/>
      <c r="H28" s="1"/>
      <c r="I28" s="1"/>
      <c r="J28" s="1"/>
      <c r="K28" s="1"/>
      <c r="L28" s="1"/>
      <c r="M28" s="1"/>
      <c r="N28" s="1"/>
      <c r="O28" s="1"/>
      <c r="P28" s="1"/>
      <c r="Q28" s="1"/>
      <c r="R28" s="1"/>
      <c r="S28" s="1"/>
      <c r="T28" s="1"/>
      <c r="U28" s="1"/>
      <c r="V28" s="1"/>
      <c r="W28" s="1"/>
      <c r="X28" s="1"/>
      <c r="Y28" s="1"/>
      <c r="Z28" s="1"/>
    </row>
    <row r="29" ht="26.25" customHeight="1">
      <c r="A29" s="40" t="s">
        <v>104</v>
      </c>
      <c r="B29" s="25"/>
      <c r="C29" s="25"/>
      <c r="D29" s="26"/>
      <c r="E29" s="61">
        <f>(E26+E27)</f>
        <v>250000</v>
      </c>
      <c r="F29" s="26"/>
      <c r="G29" s="1"/>
      <c r="H29" s="1"/>
      <c r="I29" s="1"/>
      <c r="J29" s="1"/>
      <c r="K29" s="1"/>
      <c r="L29" s="1"/>
      <c r="M29" s="1"/>
      <c r="N29" s="1"/>
      <c r="O29" s="1"/>
      <c r="P29" s="1"/>
      <c r="Q29" s="1"/>
      <c r="R29" s="1"/>
      <c r="S29" s="1"/>
      <c r="T29" s="1"/>
      <c r="U29" s="1"/>
      <c r="V29" s="1"/>
      <c r="W29" s="1"/>
      <c r="X29" s="1"/>
      <c r="Y29" s="1"/>
      <c r="Z29" s="1"/>
    </row>
    <row r="30" ht="17.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24.0" customHeight="1">
      <c r="A31" s="62"/>
      <c r="B31" s="62"/>
      <c r="C31" s="62"/>
      <c r="D31" s="62"/>
      <c r="E31" s="62"/>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6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6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6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6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6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6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6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6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6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6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6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6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6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6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6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6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6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6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6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6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6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6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6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6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6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6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6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6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6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6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6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6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6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6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6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6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6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6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6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6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6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6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6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6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6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6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6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6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6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6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6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6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6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6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6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6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6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6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6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6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6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6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6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6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6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6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6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6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6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6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6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6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6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6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6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6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6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6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6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6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6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6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6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6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6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6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6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6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6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6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6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6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6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6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6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6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6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6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6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6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6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6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6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6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6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6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6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6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6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6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6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6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6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6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6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6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6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6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6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6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6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6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6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6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6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6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6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6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6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6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6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6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6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6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6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6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6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6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6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6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6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6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6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6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6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6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6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6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6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6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6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6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6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6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6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6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6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6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6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6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6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6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6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6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6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6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6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6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6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6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6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6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6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6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6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6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6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6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6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6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6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6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6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6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6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6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6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6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6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6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6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6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6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6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6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6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6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6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6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6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6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6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6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6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6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6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6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6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6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6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6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6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6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6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6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6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6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6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6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6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6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6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6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6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6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6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6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6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6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6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6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6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6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6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6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6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6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6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6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6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6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6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6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6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6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6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6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6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6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6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6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6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6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6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6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6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6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6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6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6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6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6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6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6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6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6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6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6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6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6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6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6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6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6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6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6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6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6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6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6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6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6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6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6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6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6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6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6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6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6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6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6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6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6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6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6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6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6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6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6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6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6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6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6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6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6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6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6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6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6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6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6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6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6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6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6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6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6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6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6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6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6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6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6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6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6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6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6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6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6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6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6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6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6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6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6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6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6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6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6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6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6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6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6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6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6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6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6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6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6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6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6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6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6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6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6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6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6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6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6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6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6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6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6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6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6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6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6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6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6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6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6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6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6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6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6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6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6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6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6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6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6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6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6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6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6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6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6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6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6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6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6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6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6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6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6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6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6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6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6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6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6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6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6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6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6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6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6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6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6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6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6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6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6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6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6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6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6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6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6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6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6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6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6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6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6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6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6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6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6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6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6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6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6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6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6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6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6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6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6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6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6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6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6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6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6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6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6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6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6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6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6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6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6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6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6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6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6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6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6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6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6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6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6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6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6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6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6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6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6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6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6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6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6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6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6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6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6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6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6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6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6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6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6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6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6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6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6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6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6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6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6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6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6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6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6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6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6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6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6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6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6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6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6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6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6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6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6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6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6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6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6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6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6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6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6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6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6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6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6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6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6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6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6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6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6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6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6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6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6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6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6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6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6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6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6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6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6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6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6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6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6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6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6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6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6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6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6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6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6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6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6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6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6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6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6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6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6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6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6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6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6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6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6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6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6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6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6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6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6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6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6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6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6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6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6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6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6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6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6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6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6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6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6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6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6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6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6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6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6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6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6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6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6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6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6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6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6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6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6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6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6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6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6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6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6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6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6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6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6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6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6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6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6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6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6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6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6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6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6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6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6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6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6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6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6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6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6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6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6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6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6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6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6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6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6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6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6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6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6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6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6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6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6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6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6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6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6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6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6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6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6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6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6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6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6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6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6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6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6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6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6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6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6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6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6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6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6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6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6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6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6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6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6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6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6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6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6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6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6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6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6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6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6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6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6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6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6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6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6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6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6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6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6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6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6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6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6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6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6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6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6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6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6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6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6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6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6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6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6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6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6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6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6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6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6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6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6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6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6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6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6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6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6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6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6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6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6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6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6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6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6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6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6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6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6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6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6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6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6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6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6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6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6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6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6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6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6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6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6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6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6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6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6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6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6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6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6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6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6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6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6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6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6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6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6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6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6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6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6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6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6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6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6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6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6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6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6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6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6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6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6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6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6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6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6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6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6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6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6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6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6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6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6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6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6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6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6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6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6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6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6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6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6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6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6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6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6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6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6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6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6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6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6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6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6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6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6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6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6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6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6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6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6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6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6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6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6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6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6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6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6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6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6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6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6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6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6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6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6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6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6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6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6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6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6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6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6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6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6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6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6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6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6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6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6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6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6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6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6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6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6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6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6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6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6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6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6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6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6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6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2">
    <mergeCell ref="B1:D1"/>
    <mergeCell ref="E1:F1"/>
    <mergeCell ref="A4:D4"/>
    <mergeCell ref="A5:D5"/>
    <mergeCell ref="E5:F5"/>
    <mergeCell ref="A6:D6"/>
    <mergeCell ref="E6:F6"/>
    <mergeCell ref="A7:F7"/>
    <mergeCell ref="A8:D8"/>
    <mergeCell ref="E8:F8"/>
    <mergeCell ref="A9:D9"/>
    <mergeCell ref="E9:F9"/>
    <mergeCell ref="A10:D10"/>
    <mergeCell ref="E10:F10"/>
    <mergeCell ref="A11:D11"/>
    <mergeCell ref="E11:F11"/>
    <mergeCell ref="A12:D12"/>
    <mergeCell ref="E12:F12"/>
    <mergeCell ref="A13:D13"/>
    <mergeCell ref="E13:F13"/>
    <mergeCell ref="E14:F14"/>
    <mergeCell ref="A14:D14"/>
    <mergeCell ref="A15:D15"/>
    <mergeCell ref="E15:F15"/>
    <mergeCell ref="A16:D16"/>
    <mergeCell ref="E16:F16"/>
    <mergeCell ref="A17:D17"/>
    <mergeCell ref="E17:F17"/>
    <mergeCell ref="A18:D18"/>
    <mergeCell ref="E18:F18"/>
    <mergeCell ref="A19:D19"/>
    <mergeCell ref="E19:F19"/>
    <mergeCell ref="A20:D20"/>
    <mergeCell ref="E20:F20"/>
    <mergeCell ref="E21:F21"/>
    <mergeCell ref="A21:D21"/>
    <mergeCell ref="A22:D22"/>
    <mergeCell ref="E22:F22"/>
    <mergeCell ref="A23:D23"/>
    <mergeCell ref="E23:F23"/>
    <mergeCell ref="A24:D24"/>
    <mergeCell ref="E24:F24"/>
    <mergeCell ref="A27:D27"/>
    <mergeCell ref="A29:D29"/>
    <mergeCell ref="A25:B25"/>
    <mergeCell ref="C25:D25"/>
    <mergeCell ref="E25:F25"/>
    <mergeCell ref="A26:D26"/>
    <mergeCell ref="E26:F26"/>
    <mergeCell ref="E27:F27"/>
    <mergeCell ref="E28:F28"/>
    <mergeCell ref="E29:F2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
    <col customWidth="1" min="2" max="2" width="4.14"/>
    <col customWidth="1" min="3" max="3" width="3.71"/>
    <col customWidth="1" min="4" max="4" width="4.0"/>
    <col customWidth="1" min="5" max="5" width="15.43"/>
    <col customWidth="1" min="6" max="6" width="14.71"/>
    <col customWidth="1" min="7" max="7" width="19.14"/>
    <col customWidth="1" min="8" max="8" width="9.43"/>
    <col customWidth="1" min="9" max="9" width="7.0"/>
    <col customWidth="1" min="10" max="10" width="9.43"/>
    <col customWidth="1" min="11" max="11" width="5.14"/>
    <col customWidth="1" min="12" max="12" width="3.43"/>
    <col customWidth="1" min="13" max="13" width="13.14"/>
    <col customWidth="1" min="14" max="14" width="2.43"/>
    <col customWidth="1" min="15" max="15" width="15.71"/>
    <col customWidth="1" min="16" max="16" width="3.0"/>
    <col customWidth="1" min="17" max="17" width="3.43"/>
    <col customWidth="1" min="18" max="18" width="2.29"/>
    <col customWidth="1" min="19" max="19" width="2.43"/>
    <col customWidth="1" min="20" max="20" width="9.14"/>
    <col customWidth="1" min="21" max="21" width="16.14"/>
    <col customWidth="1" min="22" max="30" width="9.14"/>
  </cols>
  <sheetData>
    <row r="1" ht="12.75" customHeight="1">
      <c r="A1" s="64"/>
      <c r="B1" s="64" t="s">
        <v>64</v>
      </c>
      <c r="C1" s="64"/>
      <c r="D1" s="64"/>
      <c r="E1" s="64"/>
      <c r="F1" s="65" t="str">
        <f>+'Section A'!B2</f>
        <v>United Church of Rogers Park</v>
      </c>
      <c r="G1" s="66"/>
      <c r="H1" s="66"/>
      <c r="I1" s="66"/>
      <c r="J1" s="66"/>
      <c r="K1" s="66"/>
      <c r="L1" s="67"/>
      <c r="M1" s="64" t="s">
        <v>68</v>
      </c>
      <c r="N1" s="64"/>
      <c r="O1" s="68" t="str">
        <f>+'Section A'!F2</f>
        <v/>
      </c>
      <c r="P1" s="67"/>
      <c r="Q1" s="64"/>
      <c r="R1" s="64"/>
      <c r="S1" s="64"/>
      <c r="T1" s="64"/>
      <c r="U1" s="64"/>
      <c r="V1" s="64"/>
      <c r="W1" s="64"/>
      <c r="X1" s="64"/>
      <c r="Y1" s="64"/>
      <c r="Z1" s="64"/>
      <c r="AA1" s="64"/>
      <c r="AB1" s="64"/>
      <c r="AC1" s="64"/>
      <c r="AD1" s="64"/>
    </row>
    <row r="2" ht="15.0" customHeight="1">
      <c r="A2" s="64"/>
      <c r="B2" s="69" t="s">
        <v>105</v>
      </c>
      <c r="K2" s="64"/>
      <c r="L2" s="64"/>
      <c r="M2" s="64"/>
      <c r="N2" s="64"/>
      <c r="O2" s="64"/>
      <c r="P2" s="64"/>
      <c r="Q2" s="64"/>
      <c r="R2" s="64"/>
      <c r="S2" s="64"/>
      <c r="T2" s="64"/>
      <c r="U2" s="64"/>
      <c r="V2" s="64"/>
      <c r="W2" s="64"/>
      <c r="X2" s="64"/>
      <c r="Y2" s="64"/>
      <c r="Z2" s="64"/>
      <c r="AA2" s="64"/>
      <c r="AB2" s="64"/>
      <c r="AC2" s="64"/>
      <c r="AD2" s="64"/>
    </row>
    <row r="3" ht="13.5" customHeight="1">
      <c r="A3" s="64"/>
      <c r="B3" s="70"/>
      <c r="C3" s="71" t="s">
        <v>106</v>
      </c>
      <c r="R3" s="64"/>
      <c r="S3" s="64"/>
      <c r="T3" s="64"/>
      <c r="U3" s="64"/>
      <c r="V3" s="64"/>
      <c r="W3" s="64"/>
      <c r="X3" s="64"/>
      <c r="Y3" s="64"/>
      <c r="Z3" s="64"/>
      <c r="AA3" s="64"/>
      <c r="AB3" s="64"/>
      <c r="AC3" s="64"/>
      <c r="AD3" s="64"/>
    </row>
    <row r="4" ht="6.75" customHeight="1">
      <c r="A4" s="64"/>
      <c r="B4" s="70"/>
      <c r="C4" s="70"/>
      <c r="D4" s="70"/>
      <c r="E4" s="70"/>
      <c r="F4" s="70"/>
      <c r="G4" s="70"/>
      <c r="H4" s="70"/>
      <c r="I4" s="70"/>
      <c r="J4" s="70"/>
      <c r="K4" s="70"/>
      <c r="L4" s="70"/>
      <c r="M4" s="70"/>
      <c r="N4" s="70"/>
      <c r="O4" s="70"/>
      <c r="P4" s="70"/>
      <c r="Q4" s="70"/>
      <c r="R4" s="64"/>
      <c r="S4" s="64"/>
      <c r="T4" s="64"/>
      <c r="U4" s="64"/>
      <c r="V4" s="64"/>
      <c r="W4" s="64"/>
      <c r="X4" s="64"/>
      <c r="Y4" s="64"/>
      <c r="Z4" s="64"/>
      <c r="AA4" s="64"/>
      <c r="AB4" s="64"/>
      <c r="AC4" s="64"/>
      <c r="AD4" s="64"/>
    </row>
    <row r="5" ht="45.75" customHeight="1">
      <c r="A5" s="64"/>
      <c r="B5" s="72" t="s">
        <v>107</v>
      </c>
      <c r="C5" s="73"/>
      <c r="D5" s="74"/>
      <c r="E5" s="75" t="s">
        <v>108</v>
      </c>
      <c r="F5" s="76"/>
      <c r="G5" s="76"/>
      <c r="H5" s="76"/>
      <c r="I5" s="76"/>
      <c r="J5" s="76"/>
      <c r="K5" s="76"/>
      <c r="L5" s="76"/>
      <c r="M5" s="76"/>
      <c r="N5" s="76"/>
      <c r="O5" s="76"/>
      <c r="P5" s="76"/>
      <c r="Q5" s="77"/>
      <c r="R5" s="64"/>
      <c r="S5" s="64"/>
      <c r="T5" s="78" t="s">
        <v>109</v>
      </c>
      <c r="U5" s="79"/>
      <c r="V5" s="79"/>
      <c r="W5" s="79"/>
      <c r="X5" s="79"/>
      <c r="Y5" s="79"/>
      <c r="Z5" s="80"/>
      <c r="AA5" s="64"/>
      <c r="AB5" s="64"/>
      <c r="AC5" s="64"/>
      <c r="AD5" s="64"/>
    </row>
    <row r="6" ht="15.0" customHeight="1">
      <c r="A6" s="64"/>
      <c r="B6" s="81"/>
      <c r="C6" s="82"/>
      <c r="D6" s="82"/>
      <c r="E6" s="83" t="s">
        <v>110</v>
      </c>
      <c r="F6" s="84"/>
      <c r="G6" s="84"/>
      <c r="H6" s="84"/>
      <c r="I6" s="84"/>
      <c r="J6" s="84"/>
      <c r="K6" s="84"/>
      <c r="L6" s="84"/>
      <c r="M6" s="84"/>
      <c r="N6" s="84"/>
      <c r="O6" s="84"/>
      <c r="P6" s="84"/>
      <c r="Q6" s="85"/>
      <c r="R6" s="64"/>
      <c r="S6" s="64"/>
      <c r="T6" s="86"/>
      <c r="U6" s="64"/>
      <c r="V6" s="64"/>
      <c r="W6" s="64"/>
      <c r="X6" s="64"/>
      <c r="Y6" s="64"/>
      <c r="Z6" s="64"/>
      <c r="AA6" s="64"/>
      <c r="AB6" s="64"/>
      <c r="AC6" s="64"/>
      <c r="AD6" s="64"/>
    </row>
    <row r="7" ht="6.75" customHeight="1">
      <c r="A7" s="64"/>
      <c r="B7" s="87"/>
      <c r="C7" s="70"/>
      <c r="D7" s="70"/>
      <c r="E7" s="70"/>
      <c r="F7" s="70"/>
      <c r="G7" s="70"/>
      <c r="H7" s="70"/>
      <c r="I7" s="70"/>
      <c r="J7" s="70"/>
      <c r="K7" s="70"/>
      <c r="L7" s="70"/>
      <c r="M7" s="70"/>
      <c r="N7" s="70"/>
      <c r="O7" s="70"/>
      <c r="P7" s="70"/>
      <c r="Q7" s="70"/>
      <c r="R7" s="64"/>
      <c r="S7" s="64"/>
      <c r="T7" s="64"/>
      <c r="U7" s="64"/>
      <c r="V7" s="64"/>
      <c r="W7" s="64"/>
      <c r="X7" s="64"/>
      <c r="Y7" s="64"/>
      <c r="Z7" s="64"/>
      <c r="AA7" s="64"/>
      <c r="AB7" s="64"/>
      <c r="AC7" s="64"/>
      <c r="AD7" s="64"/>
    </row>
    <row r="8" ht="28.5" customHeight="1">
      <c r="A8" s="64"/>
      <c r="B8" s="7" t="s">
        <v>111</v>
      </c>
      <c r="R8" s="64"/>
      <c r="S8" s="64"/>
      <c r="T8" s="78" t="s">
        <v>112</v>
      </c>
      <c r="U8" s="79"/>
      <c r="V8" s="79"/>
      <c r="W8" s="79"/>
      <c r="X8" s="80"/>
      <c r="Y8" s="86"/>
      <c r="Z8" s="88"/>
      <c r="AA8" s="88"/>
      <c r="AB8" s="88"/>
      <c r="AC8" s="88"/>
      <c r="AD8" s="88"/>
    </row>
    <row r="9" ht="18.0" customHeight="1">
      <c r="A9" s="64"/>
      <c r="B9" s="70"/>
      <c r="C9" s="89" t="s">
        <v>113</v>
      </c>
      <c r="D9" s="7" t="s">
        <v>114</v>
      </c>
      <c r="R9" s="64"/>
      <c r="S9" s="64"/>
      <c r="T9" s="90"/>
      <c r="U9" s="91"/>
      <c r="V9" s="91"/>
      <c r="W9" s="91"/>
      <c r="X9" s="91"/>
      <c r="Y9" s="91"/>
      <c r="Z9" s="91"/>
      <c r="AA9" s="91"/>
      <c r="AB9" s="91"/>
      <c r="AC9" s="91"/>
      <c r="AD9" s="91"/>
    </row>
    <row r="10" ht="17.25" customHeight="1">
      <c r="A10" s="64"/>
      <c r="B10" s="70"/>
      <c r="C10" s="89" t="s">
        <v>115</v>
      </c>
      <c r="D10" s="7" t="s">
        <v>116</v>
      </c>
      <c r="R10" s="64"/>
      <c r="S10" s="64"/>
      <c r="T10" s="5"/>
      <c r="U10" s="92"/>
      <c r="V10" s="92"/>
      <c r="W10" s="92"/>
      <c r="X10" s="92"/>
      <c r="Y10" s="92"/>
      <c r="Z10" s="92"/>
      <c r="AA10" s="92"/>
      <c r="AB10" s="92"/>
      <c r="AC10" s="92"/>
      <c r="AD10" s="92"/>
    </row>
    <row r="11" ht="14.25" customHeight="1">
      <c r="A11" s="64"/>
      <c r="B11" s="70"/>
      <c r="C11" s="89" t="s">
        <v>117</v>
      </c>
      <c r="D11" s="93" t="s">
        <v>118</v>
      </c>
      <c r="R11" s="64"/>
      <c r="S11" s="64"/>
      <c r="T11" s="94"/>
      <c r="Z11" s="64"/>
      <c r="AA11" s="64"/>
      <c r="AB11" s="64"/>
      <c r="AC11" s="64"/>
      <c r="AD11" s="64"/>
    </row>
    <row r="12" ht="8.25" customHeight="1">
      <c r="A12" s="64"/>
      <c r="B12" s="70"/>
      <c r="C12" s="95"/>
      <c r="D12" s="95"/>
      <c r="E12" s="95"/>
      <c r="F12" s="95"/>
      <c r="G12" s="95"/>
      <c r="H12" s="95"/>
      <c r="I12" s="95"/>
      <c r="J12" s="95"/>
      <c r="K12" s="95"/>
      <c r="L12" s="95"/>
      <c r="M12" s="95"/>
      <c r="N12" s="95"/>
      <c r="O12" s="95"/>
      <c r="P12" s="95"/>
      <c r="Q12" s="70"/>
      <c r="R12" s="64"/>
      <c r="S12" s="64"/>
      <c r="T12" s="94"/>
      <c r="U12" s="94"/>
      <c r="V12" s="94"/>
      <c r="W12" s="94"/>
      <c r="X12" s="94"/>
      <c r="Y12" s="94"/>
      <c r="Z12" s="64"/>
      <c r="AA12" s="64"/>
      <c r="AB12" s="64"/>
      <c r="AC12" s="64"/>
      <c r="AD12" s="64"/>
    </row>
    <row r="13" ht="42.0" customHeight="1">
      <c r="A13" s="64"/>
      <c r="B13" s="96" t="s">
        <v>119</v>
      </c>
      <c r="C13" s="73"/>
      <c r="D13" s="74"/>
      <c r="E13" s="75" t="s">
        <v>120</v>
      </c>
      <c r="F13" s="76"/>
      <c r="G13" s="76"/>
      <c r="H13" s="76"/>
      <c r="I13" s="76"/>
      <c r="J13" s="76"/>
      <c r="K13" s="76"/>
      <c r="L13" s="76"/>
      <c r="M13" s="76"/>
      <c r="N13" s="76"/>
      <c r="O13" s="76"/>
      <c r="P13" s="76"/>
      <c r="Q13" s="77"/>
      <c r="R13" s="64"/>
      <c r="S13" s="64"/>
      <c r="T13" s="64"/>
      <c r="U13" s="64"/>
      <c r="V13" s="64"/>
      <c r="W13" s="64"/>
      <c r="X13" s="64"/>
      <c r="Y13" s="64"/>
      <c r="Z13" s="64"/>
      <c r="AA13" s="64"/>
      <c r="AB13" s="64"/>
      <c r="AC13" s="64"/>
      <c r="AD13" s="64"/>
    </row>
    <row r="14" ht="13.5" customHeight="1">
      <c r="A14" s="64"/>
      <c r="B14" s="97"/>
      <c r="C14" s="98"/>
      <c r="D14" s="70"/>
      <c r="E14" s="99" t="s">
        <v>121</v>
      </c>
      <c r="Q14" s="100"/>
      <c r="R14" s="64"/>
      <c r="S14" s="64"/>
      <c r="T14" s="64"/>
      <c r="U14" s="64"/>
      <c r="V14" s="64"/>
      <c r="W14" s="64"/>
      <c r="X14" s="64"/>
      <c r="Y14" s="64"/>
      <c r="Z14" s="64"/>
      <c r="AA14" s="64"/>
      <c r="AB14" s="64"/>
      <c r="AC14" s="64"/>
      <c r="AD14" s="64"/>
    </row>
    <row r="15" ht="48.75" customHeight="1">
      <c r="A15" s="64"/>
      <c r="B15" s="101" t="s">
        <v>122</v>
      </c>
      <c r="C15" s="102"/>
      <c r="D15" s="70"/>
      <c r="E15" s="5" t="s">
        <v>123</v>
      </c>
      <c r="Q15" s="100"/>
      <c r="R15" s="64"/>
      <c r="S15" s="64"/>
      <c r="T15" s="64"/>
      <c r="U15" s="64"/>
      <c r="V15" s="64"/>
      <c r="W15" s="64"/>
      <c r="X15" s="64"/>
      <c r="Y15" s="64"/>
      <c r="Z15" s="64"/>
      <c r="AA15" s="64"/>
      <c r="AB15" s="64"/>
      <c r="AC15" s="64"/>
      <c r="AD15" s="64"/>
    </row>
    <row r="16" ht="18.0" customHeight="1">
      <c r="A16" s="64"/>
      <c r="B16" s="103"/>
      <c r="C16" s="82"/>
      <c r="D16" s="82"/>
      <c r="E16" s="83" t="s">
        <v>124</v>
      </c>
      <c r="F16" s="84"/>
      <c r="G16" s="84"/>
      <c r="H16" s="84"/>
      <c r="I16" s="84"/>
      <c r="J16" s="84"/>
      <c r="K16" s="84"/>
      <c r="L16" s="84"/>
      <c r="M16" s="84"/>
      <c r="N16" s="84"/>
      <c r="O16" s="84"/>
      <c r="P16" s="84"/>
      <c r="Q16" s="85"/>
      <c r="R16" s="64"/>
      <c r="S16" s="64"/>
      <c r="T16" s="64"/>
      <c r="U16" s="94"/>
      <c r="AA16" s="64"/>
      <c r="AB16" s="64"/>
      <c r="AC16" s="64"/>
      <c r="AD16" s="64"/>
    </row>
    <row r="17" ht="5.25" customHeight="1">
      <c r="A17" s="64"/>
      <c r="B17" s="70"/>
      <c r="C17" s="70"/>
      <c r="D17" s="70"/>
      <c r="E17" s="70"/>
      <c r="F17" s="70"/>
      <c r="G17" s="70"/>
      <c r="H17" s="70"/>
      <c r="I17" s="70"/>
      <c r="J17" s="70"/>
      <c r="K17" s="70"/>
      <c r="L17" s="70"/>
      <c r="M17" s="70"/>
      <c r="N17" s="70"/>
      <c r="O17" s="70"/>
      <c r="P17" s="70"/>
      <c r="Q17" s="70"/>
      <c r="R17" s="64"/>
      <c r="S17" s="64"/>
      <c r="T17" s="64"/>
      <c r="U17" s="64"/>
      <c r="V17" s="64"/>
      <c r="W17" s="64"/>
      <c r="X17" s="64"/>
      <c r="Y17" s="64"/>
      <c r="Z17" s="64"/>
      <c r="AA17" s="64"/>
      <c r="AB17" s="64"/>
      <c r="AC17" s="64"/>
      <c r="AD17" s="64"/>
    </row>
    <row r="18" ht="37.5" customHeight="1">
      <c r="A18" s="64"/>
      <c r="B18" s="96" t="s">
        <v>125</v>
      </c>
      <c r="C18" s="73"/>
      <c r="D18" s="74"/>
      <c r="E18" s="75" t="s">
        <v>126</v>
      </c>
      <c r="F18" s="76"/>
      <c r="G18" s="76"/>
      <c r="H18" s="76"/>
      <c r="I18" s="76"/>
      <c r="J18" s="76"/>
      <c r="K18" s="76"/>
      <c r="L18" s="76"/>
      <c r="M18" s="76"/>
      <c r="N18" s="76"/>
      <c r="O18" s="76"/>
      <c r="P18" s="76"/>
      <c r="Q18" s="77"/>
      <c r="R18" s="64"/>
      <c r="S18" s="64"/>
      <c r="T18" s="64"/>
      <c r="U18" s="64"/>
      <c r="V18" s="64"/>
      <c r="W18" s="64"/>
      <c r="X18" s="64"/>
      <c r="Y18" s="64"/>
      <c r="Z18" s="64"/>
      <c r="AA18" s="64"/>
      <c r="AB18" s="64"/>
      <c r="AC18" s="64"/>
      <c r="AD18" s="64"/>
    </row>
    <row r="19" ht="27.0" customHeight="1">
      <c r="A19" s="64"/>
      <c r="B19" s="103"/>
      <c r="C19" s="82"/>
      <c r="D19" s="82"/>
      <c r="E19" s="83" t="s">
        <v>127</v>
      </c>
      <c r="F19" s="84"/>
      <c r="G19" s="84"/>
      <c r="H19" s="84"/>
      <c r="I19" s="84"/>
      <c r="J19" s="84"/>
      <c r="K19" s="84"/>
      <c r="L19" s="84"/>
      <c r="M19" s="84"/>
      <c r="N19" s="84"/>
      <c r="O19" s="84"/>
      <c r="P19" s="84"/>
      <c r="Q19" s="85"/>
      <c r="R19" s="64"/>
      <c r="S19" s="64"/>
      <c r="T19" s="64"/>
      <c r="U19" s="64"/>
      <c r="V19" s="64"/>
      <c r="W19" s="64"/>
      <c r="X19" s="64"/>
      <c r="Y19" s="64"/>
      <c r="Z19" s="64"/>
      <c r="AA19" s="64"/>
      <c r="AB19" s="64"/>
      <c r="AC19" s="64"/>
      <c r="AD19" s="64"/>
    </row>
    <row r="20" ht="6.0" customHeight="1">
      <c r="A20" s="64"/>
      <c r="B20" s="70"/>
      <c r="C20" s="70"/>
      <c r="D20" s="70"/>
      <c r="E20" s="70"/>
      <c r="F20" s="70"/>
      <c r="G20" s="70"/>
      <c r="H20" s="70"/>
      <c r="I20" s="70"/>
      <c r="J20" s="70"/>
      <c r="K20" s="70"/>
      <c r="L20" s="70"/>
      <c r="M20" s="70"/>
      <c r="N20" s="70"/>
      <c r="O20" s="70"/>
      <c r="P20" s="70"/>
      <c r="Q20" s="70"/>
      <c r="R20" s="64"/>
      <c r="S20" s="64"/>
      <c r="T20" s="64"/>
      <c r="U20" s="64"/>
      <c r="V20" s="64"/>
      <c r="W20" s="64"/>
      <c r="X20" s="64"/>
      <c r="Y20" s="64"/>
      <c r="Z20" s="64"/>
      <c r="AA20" s="64"/>
      <c r="AB20" s="64"/>
      <c r="AC20" s="64"/>
      <c r="AD20" s="64"/>
    </row>
    <row r="21" ht="12.75" customHeight="1">
      <c r="A21" s="64"/>
      <c r="B21" s="96" t="s">
        <v>128</v>
      </c>
      <c r="C21" s="73"/>
      <c r="D21" s="74"/>
      <c r="E21" s="104" t="s">
        <v>129</v>
      </c>
      <c r="F21" s="74"/>
      <c r="G21" s="74"/>
      <c r="H21" s="74"/>
      <c r="I21" s="74"/>
      <c r="J21" s="74"/>
      <c r="K21" s="74"/>
      <c r="L21" s="74"/>
      <c r="M21" s="74"/>
      <c r="N21" s="74"/>
      <c r="O21" s="74"/>
      <c r="P21" s="74"/>
      <c r="Q21" s="105"/>
      <c r="R21" s="64"/>
      <c r="S21" s="64"/>
      <c r="T21" s="64"/>
      <c r="U21" s="64"/>
      <c r="V21" s="64"/>
      <c r="W21" s="64"/>
      <c r="X21" s="64"/>
      <c r="Y21" s="64"/>
      <c r="Z21" s="64"/>
      <c r="AA21" s="64"/>
      <c r="AB21" s="64"/>
      <c r="AC21" s="64"/>
      <c r="AD21" s="64"/>
    </row>
    <row r="22" ht="15.0" customHeight="1">
      <c r="A22" s="64"/>
      <c r="B22" s="106"/>
      <c r="D22" s="70"/>
      <c r="E22" s="102" t="s">
        <v>130</v>
      </c>
      <c r="F22" s="107" t="s">
        <v>131</v>
      </c>
      <c r="Q22" s="100"/>
      <c r="R22" s="64"/>
      <c r="S22" s="64"/>
      <c r="T22" s="64"/>
      <c r="U22" s="64"/>
      <c r="V22" s="64"/>
      <c r="W22" s="64"/>
      <c r="X22" s="64"/>
      <c r="Y22" s="64"/>
      <c r="Z22" s="64"/>
      <c r="AA22" s="64"/>
      <c r="AB22" s="64"/>
      <c r="AC22" s="64"/>
      <c r="AD22" s="64"/>
    </row>
    <row r="23" ht="14.25" customHeight="1">
      <c r="A23" s="64"/>
      <c r="B23" s="106"/>
      <c r="D23" s="70"/>
      <c r="E23" s="102" t="s">
        <v>130</v>
      </c>
      <c r="F23" s="11" t="s">
        <v>132</v>
      </c>
      <c r="Q23" s="100"/>
      <c r="R23" s="64"/>
      <c r="S23" s="64"/>
      <c r="T23" s="64"/>
      <c r="U23" s="64"/>
      <c r="V23" s="64"/>
      <c r="W23" s="64"/>
      <c r="X23" s="64"/>
      <c r="Y23" s="64"/>
      <c r="Z23" s="64"/>
      <c r="AA23" s="64"/>
      <c r="AB23" s="64"/>
      <c r="AC23" s="64"/>
      <c r="AD23" s="64"/>
    </row>
    <row r="24" ht="12.75" customHeight="1">
      <c r="A24" s="64"/>
      <c r="B24" s="108"/>
      <c r="C24" s="84"/>
      <c r="D24" s="82"/>
      <c r="E24" s="109" t="s">
        <v>133</v>
      </c>
      <c r="F24" s="110"/>
      <c r="G24" s="110"/>
      <c r="H24" s="110"/>
      <c r="I24" s="110"/>
      <c r="J24" s="82"/>
      <c r="K24" s="82"/>
      <c r="L24" s="82"/>
      <c r="M24" s="82"/>
      <c r="N24" s="82"/>
      <c r="O24" s="82"/>
      <c r="P24" s="82"/>
      <c r="Q24" s="111"/>
      <c r="R24" s="64"/>
      <c r="S24" s="64"/>
      <c r="T24" s="64"/>
      <c r="U24" s="64"/>
      <c r="V24" s="64"/>
      <c r="W24" s="64"/>
      <c r="X24" s="64"/>
      <c r="Y24" s="64"/>
      <c r="Z24" s="64"/>
      <c r="AA24" s="64"/>
      <c r="AB24" s="64"/>
      <c r="AC24" s="64"/>
      <c r="AD24" s="64"/>
    </row>
    <row r="25" ht="12.75" customHeight="1">
      <c r="A25" s="64"/>
      <c r="B25" s="102"/>
      <c r="C25" s="112"/>
      <c r="D25" s="70"/>
      <c r="E25" s="11"/>
      <c r="F25" s="98"/>
      <c r="G25" s="98"/>
      <c r="H25" s="98"/>
      <c r="I25" s="98"/>
      <c r="J25" s="70"/>
      <c r="K25" s="70"/>
      <c r="L25" s="70"/>
      <c r="M25" s="70"/>
      <c r="N25" s="70"/>
      <c r="O25" s="70"/>
      <c r="P25" s="70"/>
      <c r="Q25" s="70"/>
      <c r="R25" s="64"/>
      <c r="S25" s="64"/>
      <c r="T25" s="64"/>
      <c r="U25" s="64"/>
      <c r="V25" s="64"/>
      <c r="W25" s="64"/>
      <c r="X25" s="64"/>
      <c r="Y25" s="64"/>
      <c r="Z25" s="64"/>
      <c r="AA25" s="64"/>
      <c r="AB25" s="64"/>
      <c r="AC25" s="64"/>
      <c r="AD25" s="64"/>
    </row>
    <row r="26" ht="27.0" customHeight="1">
      <c r="A26" s="64"/>
      <c r="B26" s="113" t="s">
        <v>134</v>
      </c>
      <c r="C26" s="114" t="s">
        <v>135</v>
      </c>
      <c r="D26" s="115"/>
      <c r="E26" s="116" t="s">
        <v>136</v>
      </c>
      <c r="F26" s="25"/>
      <c r="G26" s="25"/>
      <c r="H26" s="25"/>
      <c r="I26" s="25"/>
      <c r="J26" s="25"/>
      <c r="K26" s="25"/>
      <c r="L26" s="25"/>
      <c r="M26" s="25"/>
      <c r="N26" s="25"/>
      <c r="O26" s="25"/>
      <c r="P26" s="25"/>
      <c r="Q26" s="26"/>
      <c r="R26" s="64"/>
      <c r="S26" s="64"/>
      <c r="T26" s="64"/>
      <c r="U26" s="64"/>
      <c r="V26" s="64"/>
      <c r="W26" s="64"/>
      <c r="X26" s="64"/>
      <c r="Y26" s="64"/>
      <c r="Z26" s="64"/>
      <c r="AA26" s="64"/>
      <c r="AB26" s="64"/>
      <c r="AC26" s="64"/>
      <c r="AD26" s="64"/>
    </row>
    <row r="27" ht="33.0" customHeight="1">
      <c r="A27" s="64"/>
      <c r="B27" s="70"/>
      <c r="C27" s="70"/>
      <c r="D27" s="70"/>
      <c r="E27" s="70"/>
      <c r="F27" s="70"/>
      <c r="G27" s="70"/>
      <c r="H27" s="70"/>
      <c r="I27" s="70"/>
      <c r="J27" s="70"/>
      <c r="K27" s="70"/>
      <c r="L27" s="70"/>
      <c r="M27" s="70"/>
      <c r="N27" s="70"/>
      <c r="O27" s="70"/>
      <c r="P27" s="70"/>
      <c r="Q27" s="70"/>
      <c r="R27" s="64"/>
      <c r="S27" s="64"/>
      <c r="T27" s="64"/>
      <c r="U27" s="64"/>
      <c r="V27" s="64"/>
      <c r="W27" s="64"/>
      <c r="X27" s="64"/>
      <c r="Y27" s="64"/>
      <c r="Z27" s="64"/>
      <c r="AA27" s="64"/>
      <c r="AB27" s="64"/>
      <c r="AC27" s="64"/>
      <c r="AD27" s="64"/>
    </row>
    <row r="28" ht="5.25" customHeight="1">
      <c r="A28" s="64"/>
      <c r="B28" s="70"/>
      <c r="C28" s="70"/>
      <c r="D28" s="70"/>
      <c r="E28" s="70"/>
      <c r="F28" s="70"/>
      <c r="G28" s="117"/>
      <c r="H28" s="118"/>
      <c r="I28" s="118"/>
      <c r="J28" s="118"/>
      <c r="K28" s="118"/>
      <c r="L28" s="118"/>
      <c r="M28" s="118"/>
      <c r="N28" s="118"/>
      <c r="O28" s="118"/>
      <c r="P28" s="118"/>
      <c r="Q28" s="119"/>
      <c r="R28" s="64"/>
      <c r="S28" s="64"/>
      <c r="T28" s="64"/>
      <c r="U28" s="64"/>
      <c r="V28" s="64"/>
      <c r="W28" s="64"/>
      <c r="X28" s="64"/>
      <c r="Y28" s="64"/>
      <c r="Z28" s="64"/>
      <c r="AA28" s="64"/>
      <c r="AB28" s="64"/>
      <c r="AC28" s="64"/>
      <c r="AD28" s="64"/>
    </row>
    <row r="29" ht="14.25" customHeight="1">
      <c r="A29" s="64"/>
      <c r="B29" s="120" t="s">
        <v>137</v>
      </c>
      <c r="G29" s="121" t="s">
        <v>138</v>
      </c>
      <c r="I29" s="65"/>
      <c r="J29" s="67"/>
      <c r="K29" s="5" t="s">
        <v>139</v>
      </c>
      <c r="L29" s="68"/>
      <c r="M29" s="67"/>
      <c r="N29" s="90"/>
      <c r="O29" s="64" t="s">
        <v>140</v>
      </c>
      <c r="P29" s="5"/>
      <c r="Q29" s="122"/>
      <c r="R29" s="64"/>
      <c r="S29" s="64"/>
      <c r="T29" s="64"/>
      <c r="U29" s="64"/>
      <c r="V29" s="64"/>
      <c r="W29" s="64"/>
      <c r="X29" s="64"/>
      <c r="Y29" s="64"/>
      <c r="Z29" s="64"/>
      <c r="AA29" s="64"/>
      <c r="AB29" s="64"/>
      <c r="AC29" s="64"/>
      <c r="AD29" s="64"/>
    </row>
    <row r="30" ht="14.25" customHeight="1">
      <c r="A30" s="64"/>
      <c r="G30" s="121" t="s">
        <v>141</v>
      </c>
      <c r="J30" s="65"/>
      <c r="K30" s="66"/>
      <c r="L30" s="66"/>
      <c r="M30" s="66"/>
      <c r="N30" s="66"/>
      <c r="O30" s="66"/>
      <c r="P30" s="67"/>
      <c r="Q30" s="123"/>
      <c r="R30" s="64"/>
      <c r="S30" s="64"/>
      <c r="T30" s="64"/>
      <c r="U30" s="64"/>
      <c r="V30" s="64"/>
      <c r="W30" s="64"/>
      <c r="X30" s="64"/>
      <c r="Y30" s="64"/>
      <c r="Z30" s="64"/>
      <c r="AA30" s="64"/>
      <c r="AB30" s="64"/>
      <c r="AC30" s="64"/>
      <c r="AD30" s="64"/>
    </row>
    <row r="31" ht="14.25" customHeight="1">
      <c r="A31" s="64"/>
      <c r="G31" s="121" t="s">
        <v>142</v>
      </c>
      <c r="H31" s="124">
        <v>0.0</v>
      </c>
      <c r="I31" s="94" t="s">
        <v>143</v>
      </c>
      <c r="J31" s="75" t="s">
        <v>144</v>
      </c>
      <c r="K31" s="76"/>
      <c r="L31" s="76"/>
      <c r="M31" s="125"/>
      <c r="N31" s="25"/>
      <c r="O31" s="25"/>
      <c r="P31" s="126"/>
      <c r="Q31" s="123"/>
      <c r="R31" s="64"/>
      <c r="S31" s="64"/>
      <c r="T31" s="64"/>
      <c r="U31" s="64"/>
      <c r="V31" s="64"/>
      <c r="W31" s="64"/>
      <c r="X31" s="64"/>
      <c r="Y31" s="64"/>
      <c r="Z31" s="64"/>
      <c r="AA31" s="64"/>
      <c r="AB31" s="64"/>
      <c r="AC31" s="64"/>
      <c r="AD31" s="64"/>
    </row>
    <row r="32" ht="5.25" customHeight="1">
      <c r="A32" s="64"/>
      <c r="B32" s="70"/>
      <c r="C32" s="70"/>
      <c r="D32" s="70"/>
      <c r="E32" s="70"/>
      <c r="F32" s="70"/>
      <c r="G32" s="127"/>
      <c r="H32" s="128"/>
      <c r="I32" s="128"/>
      <c r="J32" s="128"/>
      <c r="K32" s="128"/>
      <c r="L32" s="128"/>
      <c r="M32" s="128"/>
      <c r="N32" s="128"/>
      <c r="O32" s="128"/>
      <c r="P32" s="128"/>
      <c r="Q32" s="129"/>
      <c r="R32" s="64"/>
      <c r="S32" s="64"/>
      <c r="T32" s="64"/>
      <c r="U32" s="64"/>
      <c r="V32" s="64"/>
      <c r="W32" s="64"/>
      <c r="X32" s="64"/>
      <c r="Y32" s="64"/>
      <c r="Z32" s="64"/>
      <c r="AA32" s="64"/>
      <c r="AB32" s="64"/>
      <c r="AC32" s="64"/>
      <c r="AD32" s="64"/>
    </row>
    <row r="33" ht="13.5" customHeight="1">
      <c r="A33" s="64"/>
      <c r="B33" s="70"/>
      <c r="C33" s="70"/>
      <c r="D33" s="70"/>
      <c r="E33" s="70"/>
      <c r="F33" s="70"/>
      <c r="G33" s="70"/>
      <c r="H33" s="70"/>
      <c r="I33" s="70"/>
      <c r="J33" s="70"/>
      <c r="K33" s="70"/>
      <c r="L33" s="70"/>
      <c r="M33" s="70"/>
      <c r="N33" s="70"/>
      <c r="O33" s="70"/>
      <c r="P33" s="70"/>
      <c r="Q33" s="70"/>
      <c r="R33" s="64"/>
      <c r="S33" s="64"/>
      <c r="T33" s="64"/>
      <c r="U33" s="64"/>
      <c r="V33" s="64"/>
      <c r="W33" s="64"/>
      <c r="X33" s="64"/>
      <c r="Y33" s="64"/>
      <c r="Z33" s="64"/>
      <c r="AA33" s="64"/>
      <c r="AB33" s="64"/>
      <c r="AC33" s="64"/>
      <c r="AD33" s="64"/>
    </row>
    <row r="34" ht="12.7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row>
    <row r="35" ht="12.7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row>
    <row r="36" ht="12.7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row>
    <row r="37" ht="13.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row>
    <row r="38" ht="16.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row>
    <row r="39" ht="12.75" customHeight="1">
      <c r="A39" s="64"/>
      <c r="B39" s="64"/>
      <c r="C39" s="64"/>
      <c r="D39" s="64"/>
      <c r="E39" s="64"/>
      <c r="F39" s="64"/>
      <c r="G39" s="64"/>
      <c r="H39" s="64"/>
      <c r="I39" s="64"/>
      <c r="J39" s="64"/>
      <c r="K39" s="64"/>
      <c r="L39" s="64"/>
      <c r="M39" s="64"/>
      <c r="N39" s="64"/>
      <c r="O39" s="64"/>
      <c r="P39" s="64"/>
      <c r="Q39" s="64"/>
      <c r="R39" s="64"/>
      <c r="S39" s="64"/>
      <c r="T39" s="64"/>
      <c r="U39" s="130"/>
      <c r="Z39" s="64"/>
      <c r="AA39" s="64"/>
      <c r="AB39" s="64"/>
      <c r="AC39" s="64"/>
      <c r="AD39" s="64"/>
    </row>
    <row r="40" ht="12.75" customHeight="1">
      <c r="A40" s="64"/>
      <c r="B40" s="64"/>
      <c r="C40" s="64"/>
      <c r="D40" s="64"/>
      <c r="E40" s="64"/>
      <c r="F40" s="64"/>
      <c r="G40" s="64"/>
      <c r="H40" s="64"/>
      <c r="I40" s="64"/>
      <c r="J40" s="64"/>
      <c r="K40" s="64"/>
      <c r="L40" s="64"/>
      <c r="M40" s="64"/>
      <c r="N40" s="64"/>
      <c r="O40" s="64"/>
      <c r="P40" s="64"/>
      <c r="Q40" s="64"/>
      <c r="R40" s="64"/>
      <c r="S40" s="64"/>
      <c r="T40" s="64"/>
      <c r="U40" s="130"/>
      <c r="Z40" s="64"/>
      <c r="AA40" s="64"/>
      <c r="AB40" s="64"/>
      <c r="AC40" s="64"/>
      <c r="AD40" s="64"/>
    </row>
    <row r="41" ht="12.75" customHeight="1">
      <c r="A41" s="64"/>
      <c r="B41" s="64"/>
      <c r="C41" s="64"/>
      <c r="D41" s="64"/>
      <c r="E41" s="64"/>
      <c r="F41" s="64"/>
      <c r="G41" s="64"/>
      <c r="H41" s="64"/>
      <c r="I41" s="64"/>
      <c r="J41" s="64"/>
      <c r="K41" s="64"/>
      <c r="L41" s="64"/>
      <c r="M41" s="64"/>
      <c r="N41" s="64"/>
      <c r="O41" s="64"/>
      <c r="P41" s="64"/>
      <c r="Q41" s="64"/>
      <c r="R41" s="64"/>
      <c r="S41" s="64"/>
      <c r="T41" s="64"/>
      <c r="U41" s="130"/>
      <c r="Z41" s="64"/>
      <c r="AA41" s="64"/>
      <c r="AB41" s="64"/>
      <c r="AC41" s="64"/>
      <c r="AD41" s="64"/>
    </row>
    <row r="42" ht="12.7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row>
    <row r="43" ht="12.7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row>
    <row r="44" ht="12.7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row>
    <row r="45" ht="12.7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row>
    <row r="46" ht="12.7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row>
    <row r="47" ht="12.7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row>
    <row r="48" ht="12.7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row>
    <row r="49" ht="12.7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row>
    <row r="50" ht="12.7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row>
    <row r="51" ht="12.7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row>
    <row r="52" ht="12.7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row>
    <row r="53" ht="12.7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r="54" ht="12.7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row>
    <row r="55" ht="12.7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row>
    <row r="56" ht="12.7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r="57" ht="12.7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r="58" ht="12.7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r="59" ht="12.7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r="60" ht="12.7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row>
    <row r="61" ht="12.7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row>
    <row r="62" ht="12.7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row>
    <row r="63" ht="12.7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row>
    <row r="64" ht="12.7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row>
    <row r="65" ht="12.7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row>
    <row r="66" ht="12.7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row>
    <row r="67" ht="12.7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row>
    <row r="68" ht="12.7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row>
    <row r="69" ht="12.7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row>
    <row r="70" ht="12.7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row>
    <row r="71" ht="12.7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row>
    <row r="72" ht="12.7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row>
    <row r="73" ht="12.7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row>
    <row r="74" ht="12.7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row>
    <row r="75" ht="12.7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row>
    <row r="76" ht="12.7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row>
    <row r="77" ht="12.7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row>
    <row r="78" ht="12.7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row>
    <row r="79" ht="12.7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row>
    <row r="80" ht="12.7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row>
    <row r="81" ht="12.7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row>
    <row r="82" ht="12.7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row>
    <row r="83" ht="12.7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row>
    <row r="84" ht="12.7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row>
    <row r="85" ht="12.7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row>
    <row r="86" ht="12.7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row>
    <row r="87" ht="12.7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row>
    <row r="88" ht="12.7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row>
    <row r="89" ht="12.7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row>
    <row r="90" ht="12.7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row>
    <row r="91" ht="12.7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row>
    <row r="92" ht="12.7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row>
    <row r="93" ht="12.7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row>
    <row r="94" ht="12.7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row>
    <row r="95" ht="12.7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row>
    <row r="96" ht="12.7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row>
    <row r="97" ht="12.7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row>
    <row r="98" ht="12.7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row>
    <row r="99" ht="12.7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row>
    <row r="100" ht="12.7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row>
    <row r="101" ht="12.7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row>
    <row r="102" ht="12.7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row>
    <row r="103" ht="12.7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row>
    <row r="104" ht="12.7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row>
    <row r="105" ht="12.7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row>
    <row r="106" ht="12.7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row>
    <row r="107" ht="12.7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row>
    <row r="108" ht="12.7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row>
    <row r="109" ht="12.7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row>
    <row r="110" ht="12.7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row>
    <row r="111" ht="12.7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row>
    <row r="112" ht="12.7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row>
    <row r="113" ht="12.7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row>
    <row r="114" ht="12.7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row>
    <row r="115" ht="12.7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row>
    <row r="116" ht="12.7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row>
    <row r="117" ht="12.7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row>
    <row r="118" ht="12.7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row>
    <row r="119" ht="12.7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row>
    <row r="120" ht="12.7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row>
    <row r="121" ht="12.7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row>
    <row r="122" ht="12.7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row>
    <row r="123" ht="12.7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row>
    <row r="124" ht="12.7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row>
    <row r="125" ht="12.7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row>
    <row r="126" ht="12.7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row>
    <row r="127" ht="12.7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row>
    <row r="128" ht="12.7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row>
    <row r="129" ht="12.7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row>
    <row r="130" ht="12.7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row>
    <row r="131" ht="12.7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row>
    <row r="132" ht="12.7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row>
    <row r="133" ht="12.7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row>
    <row r="134" ht="12.7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row>
    <row r="135" ht="12.7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row>
    <row r="136" ht="12.7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row>
    <row r="137" ht="12.7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row>
    <row r="138" ht="12.7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row>
    <row r="139" ht="12.7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row>
    <row r="140" ht="12.7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row>
    <row r="141" ht="12.7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row>
    <row r="142" ht="12.7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row>
    <row r="143" ht="12.7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row>
    <row r="144" ht="12.7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row>
    <row r="145" ht="12.7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row>
    <row r="146" ht="12.7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row>
    <row r="147" ht="12.7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row>
    <row r="148" ht="12.7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row>
    <row r="149" ht="12.7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row>
    <row r="150" ht="12.7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row>
    <row r="151" ht="12.7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row>
    <row r="152" ht="12.7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row>
    <row r="153" ht="12.7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row>
    <row r="154" ht="12.7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row>
    <row r="155" ht="12.7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row>
    <row r="156" ht="12.7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row>
    <row r="157" ht="12.7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row>
    <row r="158" ht="12.7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row>
    <row r="159" ht="12.7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row>
    <row r="160" ht="12.7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row>
    <row r="161" ht="12.7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row>
    <row r="162" ht="12.7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row>
    <row r="163" ht="12.7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c r="AD163" s="64"/>
    </row>
    <row r="164" ht="12.7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row>
    <row r="165" ht="12.7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row>
    <row r="166" ht="12.7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row>
    <row r="167" ht="12.7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c r="AD167" s="64"/>
    </row>
    <row r="168" ht="12.7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row>
    <row r="169" ht="12.7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row>
    <row r="170" ht="12.7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row>
    <row r="171" ht="12.7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row>
    <row r="172" ht="12.7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row>
    <row r="173" ht="12.7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row>
    <row r="174" ht="12.7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row>
    <row r="175" ht="12.7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row>
    <row r="176" ht="12.7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row>
    <row r="177" ht="12.7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row>
    <row r="178" ht="12.7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row>
    <row r="179" ht="12.7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row>
    <row r="180" ht="12.7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row>
    <row r="181" ht="12.7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row>
    <row r="182" ht="12.7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row>
    <row r="183" ht="12.7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row>
    <row r="184" ht="12.7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row>
    <row r="185" ht="12.7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row>
    <row r="186" ht="12.7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row>
    <row r="187" ht="12.7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row>
    <row r="188" ht="12.7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row>
    <row r="189" ht="12.7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row>
    <row r="190" ht="12.7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row>
    <row r="191" ht="12.7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row>
    <row r="192" ht="12.7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row>
    <row r="193" ht="12.7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row>
    <row r="194" ht="12.7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row>
    <row r="195" ht="12.7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row>
    <row r="196" ht="12.7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row>
    <row r="197" ht="12.7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row>
    <row r="198" ht="12.7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row>
    <row r="199" ht="12.7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row>
    <row r="200" ht="12.7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row>
    <row r="201" ht="12.7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row>
    <row r="202" ht="12.7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row>
    <row r="203" ht="12.7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row>
    <row r="204" ht="12.7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row>
    <row r="205" ht="12.7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row>
    <row r="206" ht="12.7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row>
    <row r="207" ht="12.7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row>
    <row r="208" ht="12.7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row>
    <row r="209" ht="12.7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row>
    <row r="210" ht="12.7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row>
    <row r="211" ht="12.7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row>
    <row r="212" ht="12.7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row>
    <row r="213" ht="12.7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row>
    <row r="214" ht="12.7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row>
    <row r="215" ht="12.7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row>
    <row r="216" ht="12.7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row>
    <row r="217" ht="12.7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row>
    <row r="218" ht="12.7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row>
    <row r="219" ht="12.7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row>
    <row r="220" ht="12.7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row>
    <row r="221" ht="12.7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row>
    <row r="222" ht="12.7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row>
    <row r="223" ht="12.7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row>
    <row r="224" ht="12.7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row>
    <row r="225" ht="12.7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row>
    <row r="226" ht="12.7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row>
    <row r="227" ht="12.7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row>
    <row r="228" ht="12.7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row>
    <row r="229" ht="12.7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row>
    <row r="230" ht="12.7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row>
    <row r="231" ht="12.7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row>
    <row r="232" ht="12.7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row>
    <row r="233" ht="12.7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c r="AD233" s="64"/>
    </row>
    <row r="234" ht="12.7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row>
    <row r="235" ht="12.7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c r="AD235" s="64"/>
    </row>
    <row r="236" ht="12.7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row>
    <row r="237" ht="12.7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c r="AD237" s="64"/>
    </row>
    <row r="238" ht="12.7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row>
    <row r="239" ht="12.7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c r="AD239" s="64"/>
    </row>
    <row r="240" ht="12.7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row>
    <row r="241" ht="12.7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c r="AD241" s="64"/>
    </row>
    <row r="242" ht="12.7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row>
    <row r="243" ht="12.7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c r="AD243" s="64"/>
    </row>
    <row r="244" ht="12.7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row>
    <row r="245" ht="12.7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c r="AD245" s="64"/>
    </row>
    <row r="246" ht="12.7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row>
    <row r="247" ht="12.7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c r="AD247" s="64"/>
    </row>
    <row r="248" ht="12.7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row>
    <row r="249" ht="12.7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row>
    <row r="250" ht="12.7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row>
    <row r="251" ht="12.7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row>
    <row r="252" ht="12.7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row>
    <row r="253" ht="12.7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c r="AD253" s="64"/>
    </row>
    <row r="254" ht="12.7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row>
    <row r="255" ht="12.7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c r="AD255" s="64"/>
    </row>
    <row r="256" ht="12.7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row>
    <row r="257" ht="12.7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c r="AD257" s="64"/>
    </row>
    <row r="258" ht="12.7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row>
    <row r="259" ht="12.7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c r="AD259" s="64"/>
    </row>
    <row r="260" ht="12.7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row>
    <row r="261" ht="12.7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c r="AD261" s="64"/>
    </row>
    <row r="262" ht="12.7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row>
    <row r="263" ht="12.7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row>
    <row r="264" ht="12.7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row>
    <row r="265" ht="12.7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c r="AD265" s="64"/>
    </row>
    <row r="266" ht="12.7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row>
    <row r="267" ht="12.7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c r="AD267" s="64"/>
    </row>
    <row r="268" ht="12.7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row>
    <row r="269" ht="12.7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c r="AD269" s="64"/>
    </row>
    <row r="270" ht="12.7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row>
    <row r="271" ht="12.7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row>
    <row r="272" ht="12.7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row>
    <row r="273" ht="12.7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c r="AD273" s="64"/>
    </row>
    <row r="274" ht="12.7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row>
    <row r="275" ht="12.7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c r="AD275" s="64"/>
    </row>
    <row r="276" ht="12.7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row>
    <row r="277" ht="12.7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c r="AD277" s="64"/>
    </row>
    <row r="278" ht="12.7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row>
    <row r="279" ht="12.7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c r="AD279" s="64"/>
    </row>
    <row r="280" ht="12.7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row>
    <row r="281" ht="12.7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c r="AD281" s="64"/>
    </row>
    <row r="282" ht="12.7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row>
    <row r="283" ht="12.7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c r="AD283" s="64"/>
    </row>
    <row r="284" ht="12.7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row>
    <row r="285" ht="12.7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c r="AD285" s="64"/>
    </row>
    <row r="286" ht="12.7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row>
    <row r="287" ht="12.7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row>
    <row r="288" ht="12.7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row>
    <row r="289" ht="12.7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c r="AD289" s="64"/>
    </row>
    <row r="290" ht="12.7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row>
    <row r="291" ht="12.7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c r="AD291" s="64"/>
    </row>
    <row r="292" ht="12.7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c r="AD292" s="64"/>
    </row>
    <row r="293" ht="12.7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c r="AD293" s="64"/>
    </row>
    <row r="294" ht="12.7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row>
    <row r="295" ht="12.7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c r="AD295" s="64"/>
    </row>
    <row r="296" ht="12.7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row>
    <row r="297" ht="12.7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row>
    <row r="298" ht="12.7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row>
    <row r="299" ht="12.7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c r="AD299" s="64"/>
    </row>
    <row r="300" ht="12.7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row>
    <row r="301" ht="12.7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c r="AD301" s="64"/>
    </row>
    <row r="302" ht="12.7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c r="AD302" s="64"/>
    </row>
    <row r="303" ht="12.7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row>
    <row r="304" ht="12.7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c r="AD304" s="64"/>
    </row>
    <row r="305" ht="12.7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c r="AD305" s="64"/>
    </row>
    <row r="306" ht="12.7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row>
    <row r="307" ht="12.7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c r="AD307" s="64"/>
    </row>
    <row r="308" ht="12.7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c r="AD308" s="64"/>
    </row>
    <row r="309" ht="12.7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c r="AD309" s="64"/>
    </row>
    <row r="310" ht="12.7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c r="AD310" s="64"/>
    </row>
    <row r="311" ht="12.7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row>
    <row r="312" ht="12.7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row>
    <row r="313" ht="12.7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c r="AD313" s="64"/>
    </row>
    <row r="314" ht="12.7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c r="AD314" s="64"/>
    </row>
    <row r="315" ht="12.7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c r="AD315" s="64"/>
    </row>
    <row r="316" ht="12.7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c r="AD316" s="64"/>
    </row>
    <row r="317" ht="12.7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c r="AD317" s="64"/>
    </row>
    <row r="318" ht="12.7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row>
    <row r="319" ht="12.7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c r="AD319" s="64"/>
    </row>
    <row r="320" ht="12.7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row>
    <row r="321" ht="12.7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c r="AD321" s="64"/>
    </row>
    <row r="322" ht="12.7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c r="AD322" s="64"/>
    </row>
    <row r="323" ht="12.7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c r="AD323" s="64"/>
    </row>
    <row r="324" ht="12.7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row>
    <row r="325" ht="12.7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c r="AD325" s="64"/>
    </row>
    <row r="326" ht="12.7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c r="AD326" s="64"/>
    </row>
    <row r="327" ht="12.7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c r="AD327" s="64"/>
    </row>
    <row r="328" ht="12.7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c r="AD328" s="64"/>
    </row>
    <row r="329" ht="12.7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c r="AD329" s="64"/>
    </row>
    <row r="330" ht="12.7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c r="AD330" s="64"/>
    </row>
    <row r="331" ht="12.7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row>
    <row r="332" ht="12.7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c r="AD332" s="64"/>
    </row>
    <row r="333" ht="12.7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c r="AD333" s="64"/>
    </row>
    <row r="334" ht="12.7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c r="AD334" s="64"/>
    </row>
    <row r="335" ht="12.7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c r="AD335" s="64"/>
    </row>
    <row r="336" ht="12.7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c r="AD336" s="64"/>
    </row>
    <row r="337" ht="12.7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4"/>
    </row>
    <row r="338" ht="12.7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c r="AD338" s="64"/>
    </row>
    <row r="339" ht="12.7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row>
    <row r="340" ht="12.7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c r="AD340" s="64"/>
    </row>
    <row r="341" ht="12.7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4"/>
    </row>
    <row r="342" ht="12.7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4"/>
    </row>
    <row r="343" ht="12.7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c r="AD343" s="64"/>
    </row>
    <row r="344" ht="12.7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c r="AD344" s="64"/>
    </row>
    <row r="345" ht="12.7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c r="AD345" s="64"/>
    </row>
    <row r="346" ht="12.7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4"/>
    </row>
    <row r="347" ht="12.7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c r="AD347" s="64"/>
    </row>
    <row r="348" ht="12.7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c r="AD348" s="64"/>
    </row>
    <row r="349" ht="12.7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c r="AD349" s="64"/>
    </row>
    <row r="350" ht="12.7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4"/>
    </row>
    <row r="351" ht="12.7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4"/>
    </row>
    <row r="352" ht="12.7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c r="AD352" s="64"/>
    </row>
    <row r="353" ht="12.7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c r="AD353" s="64"/>
    </row>
    <row r="354" ht="12.7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c r="AD354" s="64"/>
    </row>
    <row r="355" ht="12.7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c r="AD355" s="64"/>
    </row>
    <row r="356" ht="12.7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c r="AD356" s="64"/>
    </row>
    <row r="357" ht="12.7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c r="AD357" s="64"/>
    </row>
    <row r="358" ht="12.7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c r="AD358" s="64"/>
    </row>
    <row r="359" ht="12.7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4"/>
    </row>
    <row r="360" ht="12.7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c r="AD360" s="64"/>
    </row>
    <row r="361" ht="12.7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c r="AD361" s="64"/>
    </row>
    <row r="362" ht="12.7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c r="AD362" s="64"/>
    </row>
    <row r="363" ht="12.7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c r="AD363" s="64"/>
    </row>
    <row r="364" ht="12.7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c r="AD364" s="64"/>
    </row>
    <row r="365" ht="12.7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4"/>
    </row>
    <row r="366" ht="12.7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c r="AD366" s="64"/>
    </row>
    <row r="367" ht="12.7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c r="AD367" s="64"/>
    </row>
    <row r="368" ht="12.7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c r="AC368" s="64"/>
      <c r="AD368" s="64"/>
    </row>
    <row r="369" ht="12.7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c r="AC369" s="64"/>
      <c r="AD369" s="64"/>
    </row>
    <row r="370" ht="12.7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c r="AC370" s="64"/>
      <c r="AD370" s="64"/>
    </row>
    <row r="371" ht="12.7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c r="AC371" s="64"/>
      <c r="AD371" s="64"/>
    </row>
    <row r="372" ht="12.7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c r="AC372" s="64"/>
      <c r="AD372" s="64"/>
    </row>
    <row r="373" ht="12.7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c r="AC373" s="64"/>
      <c r="AD373" s="64"/>
    </row>
    <row r="374" ht="12.7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c r="AC374" s="64"/>
      <c r="AD374" s="64"/>
    </row>
    <row r="375" ht="12.7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c r="AC375" s="64"/>
      <c r="AD375" s="64"/>
    </row>
    <row r="376" ht="12.7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c r="AC376" s="64"/>
      <c r="AD376" s="64"/>
    </row>
    <row r="377" ht="12.7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c r="AD377" s="64"/>
    </row>
    <row r="378" ht="12.7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c r="AC378" s="64"/>
      <c r="AD378" s="64"/>
    </row>
    <row r="379" ht="12.7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c r="AC379" s="64"/>
      <c r="AD379" s="64"/>
    </row>
    <row r="380" ht="12.7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c r="AC380" s="64"/>
      <c r="AD380" s="64"/>
    </row>
    <row r="381" ht="12.7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c r="AC381" s="64"/>
      <c r="AD381" s="64"/>
    </row>
    <row r="382" ht="12.7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c r="AC382" s="64"/>
      <c r="AD382" s="64"/>
    </row>
    <row r="383" ht="12.7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c r="AC383" s="64"/>
      <c r="AD383" s="64"/>
    </row>
    <row r="384" ht="12.7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c r="AC384" s="64"/>
      <c r="AD384" s="64"/>
    </row>
    <row r="385" ht="12.7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c r="AC385" s="64"/>
      <c r="AD385" s="64"/>
    </row>
    <row r="386" ht="12.7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c r="AC386" s="64"/>
      <c r="AD386" s="64"/>
    </row>
    <row r="387" ht="12.7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c r="AC387" s="64"/>
      <c r="AD387" s="64"/>
    </row>
    <row r="388" ht="12.7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c r="AC388" s="64"/>
      <c r="AD388" s="64"/>
    </row>
    <row r="389" ht="12.7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c r="AC389" s="64"/>
      <c r="AD389" s="64"/>
    </row>
    <row r="390" ht="12.7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c r="AC390" s="64"/>
      <c r="AD390" s="64"/>
    </row>
    <row r="391" ht="12.7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c r="AC391" s="64"/>
      <c r="AD391" s="64"/>
    </row>
    <row r="392" ht="12.7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c r="AD392" s="64"/>
    </row>
    <row r="393" ht="12.7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c r="AC393" s="64"/>
      <c r="AD393" s="64"/>
    </row>
    <row r="394" ht="12.7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c r="AC394" s="64"/>
      <c r="AD394" s="64"/>
    </row>
    <row r="395" ht="12.7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c r="AC395" s="64"/>
      <c r="AD395" s="64"/>
    </row>
    <row r="396" ht="12.7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c r="AC396" s="64"/>
      <c r="AD396" s="64"/>
    </row>
    <row r="397" ht="12.7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c r="AC397" s="64"/>
      <c r="AD397" s="64"/>
    </row>
    <row r="398" ht="12.7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c r="AC398" s="64"/>
      <c r="AD398" s="64"/>
    </row>
    <row r="399" ht="12.7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c r="AC399" s="64"/>
      <c r="AD399" s="64"/>
    </row>
    <row r="400" ht="12.7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c r="AC400" s="64"/>
      <c r="AD400" s="64"/>
    </row>
    <row r="401" ht="12.7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c r="AC401" s="64"/>
      <c r="AD401" s="64"/>
    </row>
    <row r="402" ht="12.7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c r="AD402" s="64"/>
    </row>
    <row r="403" ht="12.7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c r="AC403" s="64"/>
      <c r="AD403" s="64"/>
    </row>
    <row r="404" ht="12.7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c r="AC404" s="64"/>
      <c r="AD404" s="64"/>
    </row>
    <row r="405" ht="12.7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c r="AC405" s="64"/>
      <c r="AD405" s="64"/>
    </row>
    <row r="406" ht="12.7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c r="AD406" s="64"/>
    </row>
    <row r="407" ht="12.7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c r="AC407" s="64"/>
      <c r="AD407" s="64"/>
    </row>
    <row r="408" ht="12.7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c r="AC408" s="64"/>
      <c r="AD408" s="64"/>
    </row>
    <row r="409" ht="12.7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c r="AC409" s="64"/>
      <c r="AD409" s="64"/>
    </row>
    <row r="410" ht="12.7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c r="AD410" s="64"/>
    </row>
    <row r="411" ht="12.7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c r="AD411" s="64"/>
    </row>
    <row r="412" ht="12.7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c r="AC412" s="64"/>
      <c r="AD412" s="64"/>
    </row>
    <row r="413" ht="12.7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c r="AC413" s="64"/>
      <c r="AD413" s="64"/>
    </row>
    <row r="414" ht="12.7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c r="AD414" s="64"/>
    </row>
    <row r="415" ht="12.7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c r="AD415" s="64"/>
    </row>
    <row r="416" ht="12.7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c r="AC416" s="64"/>
      <c r="AD416" s="64"/>
    </row>
    <row r="417" ht="12.7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c r="AD417" s="64"/>
    </row>
    <row r="418" ht="12.7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c r="AC418" s="64"/>
      <c r="AD418" s="64"/>
    </row>
    <row r="419" ht="12.7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c r="AC419" s="64"/>
      <c r="AD419" s="64"/>
    </row>
    <row r="420" ht="12.7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c r="AC420" s="64"/>
      <c r="AD420" s="64"/>
    </row>
    <row r="421" ht="12.7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c r="AC421" s="64"/>
      <c r="AD421" s="64"/>
    </row>
    <row r="422" ht="12.7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c r="AC422" s="64"/>
      <c r="AD422" s="64"/>
    </row>
    <row r="423" ht="12.7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c r="AC423" s="64"/>
      <c r="AD423" s="64"/>
    </row>
    <row r="424" ht="12.7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c r="AC424" s="64"/>
      <c r="AD424" s="64"/>
    </row>
    <row r="425" ht="12.7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c r="AD425" s="64"/>
    </row>
    <row r="426" ht="12.7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c r="AC426" s="64"/>
      <c r="AD426" s="64"/>
    </row>
    <row r="427" ht="12.7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c r="AC427" s="64"/>
      <c r="AD427" s="64"/>
    </row>
    <row r="428" ht="12.7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c r="AD428" s="64"/>
    </row>
    <row r="429" ht="12.7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c r="AC429" s="64"/>
      <c r="AD429" s="64"/>
    </row>
    <row r="430" ht="12.7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c r="AC430" s="64"/>
      <c r="AD430" s="64"/>
    </row>
    <row r="431" ht="12.7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c r="AC431" s="64"/>
      <c r="AD431" s="64"/>
    </row>
    <row r="432" ht="12.7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c r="AC432" s="64"/>
      <c r="AD432" s="64"/>
    </row>
    <row r="433" ht="12.7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c r="AC433" s="64"/>
      <c r="AD433" s="64"/>
    </row>
    <row r="434" ht="12.7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c r="AC434" s="64"/>
      <c r="AD434" s="64"/>
    </row>
    <row r="435" ht="12.7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c r="AC435" s="64"/>
      <c r="AD435" s="64"/>
    </row>
    <row r="436" ht="12.7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c r="AC436" s="64"/>
      <c r="AD436" s="64"/>
    </row>
    <row r="437" ht="12.7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c r="AC437" s="64"/>
      <c r="AD437" s="64"/>
    </row>
    <row r="438" ht="12.7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c r="AC438" s="64"/>
      <c r="AD438" s="64"/>
    </row>
    <row r="439" ht="12.7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c r="AC439" s="64"/>
      <c r="AD439" s="64"/>
    </row>
    <row r="440" ht="12.7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c r="AC440" s="64"/>
      <c r="AD440" s="64"/>
    </row>
    <row r="441" ht="12.7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c r="AD441" s="64"/>
    </row>
    <row r="442" ht="12.7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c r="AC442" s="64"/>
      <c r="AD442" s="64"/>
    </row>
    <row r="443" ht="12.7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c r="AC443" s="64"/>
      <c r="AD443" s="64"/>
    </row>
    <row r="444" ht="12.7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c r="AC444" s="64"/>
      <c r="AD444" s="64"/>
    </row>
    <row r="445" ht="12.7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c r="AC445" s="64"/>
      <c r="AD445" s="64"/>
    </row>
    <row r="446" ht="12.7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c r="AC446" s="64"/>
      <c r="AD446" s="64"/>
    </row>
    <row r="447" ht="12.7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c r="AC447" s="64"/>
      <c r="AD447" s="64"/>
    </row>
    <row r="448" ht="12.7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c r="AC448" s="64"/>
      <c r="AD448" s="64"/>
    </row>
    <row r="449" ht="12.7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c r="AC449" s="64"/>
      <c r="AD449" s="64"/>
    </row>
    <row r="450" ht="12.7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c r="AC450" s="64"/>
      <c r="AD450" s="64"/>
    </row>
    <row r="451" ht="12.7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c r="AC451" s="64"/>
      <c r="AD451" s="64"/>
    </row>
    <row r="452" ht="12.7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c r="AC452" s="64"/>
      <c r="AD452" s="64"/>
    </row>
    <row r="453" ht="12.7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c r="AC453" s="64"/>
      <c r="AD453" s="64"/>
    </row>
    <row r="454" ht="12.7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c r="AC454" s="64"/>
      <c r="AD454" s="64"/>
    </row>
    <row r="455" ht="12.7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c r="AC455" s="64"/>
      <c r="AD455" s="64"/>
    </row>
    <row r="456" ht="12.7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c r="AC456" s="64"/>
      <c r="AD456" s="64"/>
    </row>
    <row r="457" ht="12.7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c r="AC457" s="64"/>
      <c r="AD457" s="64"/>
    </row>
    <row r="458" ht="12.7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c r="AC458" s="64"/>
      <c r="AD458" s="64"/>
    </row>
    <row r="459" ht="12.7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c r="AC459" s="64"/>
      <c r="AD459" s="64"/>
    </row>
    <row r="460" ht="12.7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c r="AC460" s="64"/>
      <c r="AD460" s="64"/>
    </row>
    <row r="461" ht="12.7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c r="AC461" s="64"/>
      <c r="AD461" s="64"/>
    </row>
    <row r="462" ht="12.7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c r="AD462" s="64"/>
    </row>
    <row r="463" ht="12.7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c r="AC463" s="64"/>
      <c r="AD463" s="64"/>
    </row>
    <row r="464" ht="12.7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c r="AC464" s="64"/>
      <c r="AD464" s="64"/>
    </row>
    <row r="465" ht="12.7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c r="AC465" s="64"/>
      <c r="AD465" s="64"/>
    </row>
    <row r="466" ht="12.7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c r="AC466" s="64"/>
      <c r="AD466" s="64"/>
    </row>
    <row r="467" ht="12.7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c r="AC467" s="64"/>
      <c r="AD467" s="64"/>
    </row>
    <row r="468" ht="12.7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c r="AC468" s="64"/>
      <c r="AD468" s="64"/>
    </row>
    <row r="469" ht="12.7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c r="AC469" s="64"/>
      <c r="AD469" s="64"/>
    </row>
    <row r="470" ht="12.7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c r="AC470" s="64"/>
      <c r="AD470" s="64"/>
    </row>
    <row r="471" ht="12.7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c r="AC471" s="64"/>
      <c r="AD471" s="64"/>
    </row>
    <row r="472" ht="12.7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c r="AC472" s="64"/>
      <c r="AD472" s="64"/>
    </row>
    <row r="473" ht="12.7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c r="AC473" s="64"/>
      <c r="AD473" s="64"/>
    </row>
    <row r="474" ht="12.7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c r="AC474" s="64"/>
      <c r="AD474" s="64"/>
    </row>
    <row r="475" ht="12.7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c r="AC475" s="64"/>
      <c r="AD475" s="64"/>
    </row>
    <row r="476" ht="12.7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c r="AC476" s="64"/>
      <c r="AD476" s="64"/>
    </row>
    <row r="477" ht="12.7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c r="AC477" s="64"/>
      <c r="AD477" s="64"/>
    </row>
    <row r="478" ht="12.7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c r="AC478" s="64"/>
      <c r="AD478" s="64"/>
    </row>
    <row r="479" ht="12.7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c r="AC479" s="64"/>
      <c r="AD479" s="64"/>
    </row>
    <row r="480" ht="12.7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c r="AC480" s="64"/>
      <c r="AD480" s="64"/>
    </row>
    <row r="481" ht="12.7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c r="AC481" s="64"/>
      <c r="AD481" s="64"/>
    </row>
    <row r="482" ht="12.7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c r="AC482" s="64"/>
      <c r="AD482" s="64"/>
    </row>
    <row r="483" ht="12.7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c r="AC483" s="64"/>
      <c r="AD483" s="64"/>
    </row>
    <row r="484" ht="12.7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c r="AC484" s="64"/>
      <c r="AD484" s="64"/>
    </row>
    <row r="485" ht="12.7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c r="AC485" s="64"/>
      <c r="AD485" s="64"/>
    </row>
    <row r="486" ht="12.7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c r="AC486" s="64"/>
      <c r="AD486" s="64"/>
    </row>
    <row r="487" ht="12.7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c r="AC487" s="64"/>
      <c r="AD487" s="64"/>
    </row>
    <row r="488" ht="12.7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c r="AC488" s="64"/>
      <c r="AD488" s="64"/>
    </row>
    <row r="489" ht="12.7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c r="AC489" s="64"/>
      <c r="AD489" s="64"/>
    </row>
    <row r="490" ht="12.7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c r="AC490" s="64"/>
      <c r="AD490" s="64"/>
    </row>
    <row r="491" ht="12.7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c r="AC491" s="64"/>
      <c r="AD491" s="64"/>
    </row>
    <row r="492" ht="12.7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c r="AC492" s="64"/>
      <c r="AD492" s="64"/>
    </row>
    <row r="493" ht="12.7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c r="AC493" s="64"/>
      <c r="AD493" s="64"/>
    </row>
    <row r="494" ht="12.7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c r="AC494" s="64"/>
      <c r="AD494" s="64"/>
    </row>
    <row r="495" ht="12.7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c r="AD495" s="64"/>
    </row>
    <row r="496" ht="12.7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c r="AC496" s="64"/>
      <c r="AD496" s="64"/>
    </row>
    <row r="497" ht="12.7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c r="AC497" s="64"/>
      <c r="AD497" s="64"/>
    </row>
    <row r="498" ht="12.7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c r="AC498" s="64"/>
      <c r="AD498" s="64"/>
    </row>
    <row r="499" ht="12.7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c r="AC499" s="64"/>
      <c r="AD499" s="64"/>
    </row>
    <row r="500" ht="12.7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c r="AD500" s="64"/>
    </row>
    <row r="501" ht="12.7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c r="AC501" s="64"/>
      <c r="AD501" s="64"/>
    </row>
    <row r="502" ht="12.7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c r="AC502" s="64"/>
      <c r="AD502" s="64"/>
    </row>
    <row r="503" ht="12.7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c r="AC503" s="64"/>
      <c r="AD503" s="64"/>
    </row>
    <row r="504" ht="12.7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c r="AC504" s="64"/>
      <c r="AD504" s="64"/>
    </row>
    <row r="505" ht="12.7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c r="AC505" s="64"/>
      <c r="AD505" s="64"/>
    </row>
    <row r="506" ht="12.7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c r="AC506" s="64"/>
      <c r="AD506" s="64"/>
    </row>
    <row r="507" ht="12.7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c r="AC507" s="64"/>
      <c r="AD507" s="64"/>
    </row>
    <row r="508" ht="12.7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c r="AC508" s="64"/>
      <c r="AD508" s="64"/>
    </row>
    <row r="509" ht="12.7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c r="AC509" s="64"/>
      <c r="AD509" s="64"/>
    </row>
    <row r="510" ht="12.7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c r="AC510" s="64"/>
      <c r="AD510" s="64"/>
    </row>
    <row r="511" ht="12.7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c r="AC511" s="64"/>
      <c r="AD511" s="64"/>
    </row>
    <row r="512" ht="12.7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c r="AC512" s="64"/>
      <c r="AD512" s="64"/>
    </row>
    <row r="513" ht="12.7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c r="AC513" s="64"/>
      <c r="AD513" s="64"/>
    </row>
    <row r="514" ht="12.7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c r="AC514" s="64"/>
      <c r="AD514" s="64"/>
    </row>
    <row r="515" ht="12.7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c r="AC515" s="64"/>
      <c r="AD515" s="64"/>
    </row>
    <row r="516" ht="12.7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c r="AC516" s="64"/>
      <c r="AD516" s="64"/>
    </row>
    <row r="517" ht="12.7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c r="AC517" s="64"/>
      <c r="AD517" s="64"/>
    </row>
    <row r="518" ht="12.7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c r="AC518" s="64"/>
      <c r="AD518" s="64"/>
    </row>
    <row r="519" ht="12.7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c r="AC519" s="64"/>
      <c r="AD519" s="64"/>
    </row>
    <row r="520" ht="12.7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c r="AC520" s="64"/>
      <c r="AD520" s="64"/>
    </row>
    <row r="521" ht="12.7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c r="AC521" s="64"/>
      <c r="AD521" s="64"/>
    </row>
    <row r="522" ht="12.7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c r="AC522" s="64"/>
      <c r="AD522" s="64"/>
    </row>
    <row r="523" ht="12.7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c r="AC523" s="64"/>
      <c r="AD523" s="64"/>
    </row>
    <row r="524" ht="12.7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c r="AC524" s="64"/>
      <c r="AD524" s="64"/>
    </row>
    <row r="525" ht="12.7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c r="AD525" s="64"/>
    </row>
    <row r="526" ht="12.7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c r="AC526" s="64"/>
      <c r="AD526" s="64"/>
    </row>
    <row r="527" ht="12.7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c r="AC527" s="64"/>
      <c r="AD527" s="64"/>
    </row>
    <row r="528" ht="12.7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c r="AC528" s="64"/>
      <c r="AD528" s="64"/>
    </row>
    <row r="529" ht="12.7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c r="AC529" s="64"/>
      <c r="AD529" s="64"/>
    </row>
    <row r="530" ht="12.7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c r="AC530" s="64"/>
      <c r="AD530" s="64"/>
    </row>
    <row r="531" ht="12.7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c r="AC531" s="64"/>
      <c r="AD531" s="64"/>
    </row>
    <row r="532" ht="12.7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c r="AC532" s="64"/>
      <c r="AD532" s="64"/>
    </row>
    <row r="533" ht="12.7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c r="AC533" s="64"/>
      <c r="AD533" s="64"/>
    </row>
    <row r="534" ht="12.7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c r="AC534" s="64"/>
      <c r="AD534" s="64"/>
    </row>
    <row r="535" ht="12.7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c r="AC535" s="64"/>
      <c r="AD535" s="64"/>
    </row>
    <row r="536" ht="12.7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c r="AC536" s="64"/>
      <c r="AD536" s="64"/>
    </row>
    <row r="537" ht="12.7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c r="AC537" s="64"/>
      <c r="AD537" s="64"/>
    </row>
    <row r="538" ht="12.7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c r="AC538" s="64"/>
      <c r="AD538" s="64"/>
    </row>
    <row r="539" ht="12.7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c r="AC539" s="64"/>
      <c r="AD539" s="64"/>
    </row>
    <row r="540" ht="12.7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c r="AC540" s="64"/>
      <c r="AD540" s="64"/>
    </row>
    <row r="541" ht="12.7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c r="AC541" s="64"/>
      <c r="AD541" s="64"/>
    </row>
    <row r="542" ht="12.7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c r="AC542" s="64"/>
      <c r="AD542" s="64"/>
    </row>
    <row r="543" ht="12.7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c r="AC543" s="64"/>
      <c r="AD543" s="64"/>
    </row>
    <row r="544" ht="12.7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c r="AC544" s="64"/>
      <c r="AD544" s="64"/>
    </row>
    <row r="545" ht="12.7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c r="AC545" s="64"/>
      <c r="AD545" s="64"/>
    </row>
    <row r="546" ht="12.7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c r="AC546" s="64"/>
      <c r="AD546" s="64"/>
    </row>
    <row r="547" ht="12.7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c r="AC547" s="64"/>
      <c r="AD547" s="64"/>
    </row>
    <row r="548" ht="12.7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c r="AC548" s="64"/>
      <c r="AD548" s="64"/>
    </row>
    <row r="549" ht="12.7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c r="AC549" s="64"/>
      <c r="AD549" s="64"/>
    </row>
    <row r="550" ht="12.7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c r="AC550" s="64"/>
      <c r="AD550" s="64"/>
    </row>
    <row r="551" ht="12.7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c r="AC551" s="64"/>
      <c r="AD551" s="64"/>
    </row>
    <row r="552" ht="12.7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c r="AC552" s="64"/>
      <c r="AD552" s="64"/>
    </row>
    <row r="553" ht="12.7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c r="AC553" s="64"/>
      <c r="AD553" s="64"/>
    </row>
    <row r="554" ht="12.7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c r="AD554" s="64"/>
    </row>
    <row r="555" ht="12.7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c r="AC555" s="64"/>
      <c r="AD555" s="64"/>
    </row>
    <row r="556" ht="12.7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c r="AC556" s="64"/>
      <c r="AD556" s="64"/>
    </row>
    <row r="557" ht="12.7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c r="AC557" s="64"/>
      <c r="AD557" s="64"/>
    </row>
    <row r="558" ht="12.7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c r="AC558" s="64"/>
      <c r="AD558" s="64"/>
    </row>
    <row r="559" ht="12.7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c r="AC559" s="64"/>
      <c r="AD559" s="64"/>
    </row>
    <row r="560" ht="12.7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c r="AC560" s="64"/>
      <c r="AD560" s="64"/>
    </row>
    <row r="561" ht="12.7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c r="AC561" s="64"/>
      <c r="AD561" s="64"/>
    </row>
    <row r="562" ht="12.7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c r="AC562" s="64"/>
      <c r="AD562" s="64"/>
    </row>
    <row r="563" ht="12.7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c r="AC563" s="64"/>
      <c r="AD563" s="64"/>
    </row>
    <row r="564" ht="12.7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c r="AC564" s="64"/>
      <c r="AD564" s="64"/>
    </row>
    <row r="565" ht="12.7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c r="AC565" s="64"/>
      <c r="AD565" s="64"/>
    </row>
    <row r="566" ht="12.7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c r="AC566" s="64"/>
      <c r="AD566" s="64"/>
    </row>
    <row r="567" ht="12.7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c r="AC567" s="64"/>
      <c r="AD567" s="64"/>
    </row>
    <row r="568" ht="12.7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c r="AC568" s="64"/>
      <c r="AD568" s="64"/>
    </row>
    <row r="569" ht="12.7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c r="AC569" s="64"/>
      <c r="AD569" s="64"/>
    </row>
    <row r="570" ht="12.7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c r="AC570" s="64"/>
      <c r="AD570" s="64"/>
    </row>
    <row r="571" ht="12.7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c r="AC571" s="64"/>
      <c r="AD571" s="64"/>
    </row>
    <row r="572" ht="12.7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c r="AC572" s="64"/>
      <c r="AD572" s="64"/>
    </row>
    <row r="573" ht="12.7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c r="AC573" s="64"/>
      <c r="AD573" s="64"/>
    </row>
    <row r="574" ht="12.7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c r="AC574" s="64"/>
      <c r="AD574" s="64"/>
    </row>
    <row r="575" ht="12.7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c r="AC575" s="64"/>
      <c r="AD575" s="64"/>
    </row>
    <row r="576" ht="12.7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c r="AC576" s="64"/>
      <c r="AD576" s="64"/>
    </row>
    <row r="577" ht="12.7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c r="AC577" s="64"/>
      <c r="AD577" s="64"/>
    </row>
    <row r="578" ht="12.7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c r="AC578" s="64"/>
      <c r="AD578" s="64"/>
    </row>
    <row r="579" ht="12.7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c r="AC579" s="64"/>
      <c r="AD579" s="64"/>
    </row>
    <row r="580" ht="12.7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c r="AC580" s="64"/>
      <c r="AD580" s="64"/>
    </row>
    <row r="581" ht="12.7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c r="AC581" s="64"/>
      <c r="AD581" s="64"/>
    </row>
    <row r="582" ht="12.7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c r="AC582" s="64"/>
      <c r="AD582" s="64"/>
    </row>
    <row r="583" ht="12.7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c r="AC583" s="64"/>
      <c r="AD583" s="64"/>
    </row>
    <row r="584" ht="12.7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c r="AC584" s="64"/>
      <c r="AD584" s="64"/>
    </row>
    <row r="585" ht="12.7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c r="AC585" s="64"/>
      <c r="AD585" s="64"/>
    </row>
    <row r="586" ht="12.7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c r="AC586" s="64"/>
      <c r="AD586" s="64"/>
    </row>
    <row r="587" ht="12.7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c r="AC587" s="64"/>
      <c r="AD587" s="64"/>
    </row>
    <row r="588" ht="12.7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c r="AC588" s="64"/>
      <c r="AD588" s="64"/>
    </row>
    <row r="589" ht="12.7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c r="AC589" s="64"/>
      <c r="AD589" s="64"/>
    </row>
    <row r="590" ht="12.7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c r="AC590" s="64"/>
      <c r="AD590" s="64"/>
    </row>
    <row r="591" ht="12.7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c r="AC591" s="64"/>
      <c r="AD591" s="64"/>
    </row>
    <row r="592" ht="12.7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c r="AC592" s="64"/>
      <c r="AD592" s="64"/>
    </row>
    <row r="593" ht="12.7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c r="AC593" s="64"/>
      <c r="AD593" s="64"/>
    </row>
    <row r="594" ht="12.7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c r="AC594" s="64"/>
      <c r="AD594" s="64"/>
    </row>
    <row r="595" ht="12.7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c r="AC595" s="64"/>
      <c r="AD595" s="64"/>
    </row>
    <row r="596" ht="12.7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c r="AC596" s="64"/>
      <c r="AD596" s="64"/>
    </row>
    <row r="597" ht="12.7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c r="AC597" s="64"/>
      <c r="AD597" s="64"/>
    </row>
    <row r="598" ht="12.7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c r="AC598" s="64"/>
      <c r="AD598" s="64"/>
    </row>
    <row r="599" ht="12.7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c r="AC599" s="64"/>
      <c r="AD599" s="64"/>
    </row>
    <row r="600" ht="12.7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c r="AC600" s="64"/>
      <c r="AD600" s="64"/>
    </row>
    <row r="601" ht="12.7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c r="AC601" s="64"/>
      <c r="AD601" s="64"/>
    </row>
    <row r="602" ht="12.7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c r="AC602" s="64"/>
      <c r="AD602" s="64"/>
    </row>
    <row r="603" ht="12.7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c r="AC603" s="64"/>
      <c r="AD603" s="64"/>
    </row>
    <row r="604" ht="12.7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c r="AC604" s="64"/>
      <c r="AD604" s="64"/>
    </row>
    <row r="605" ht="12.7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c r="AC605" s="64"/>
      <c r="AD605" s="64"/>
    </row>
    <row r="606" ht="12.7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c r="AC606" s="64"/>
      <c r="AD606" s="64"/>
    </row>
    <row r="607" ht="12.7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c r="AC607" s="64"/>
      <c r="AD607" s="64"/>
    </row>
    <row r="608" ht="12.7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c r="AC608" s="64"/>
      <c r="AD608" s="64"/>
    </row>
    <row r="609" ht="12.7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c r="AC609" s="64"/>
      <c r="AD609" s="64"/>
    </row>
    <row r="610" ht="12.7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c r="AC610" s="64"/>
      <c r="AD610" s="64"/>
    </row>
    <row r="611" ht="12.7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c r="AC611" s="64"/>
      <c r="AD611" s="64"/>
    </row>
    <row r="612" ht="12.7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c r="AC612" s="64"/>
      <c r="AD612" s="64"/>
    </row>
    <row r="613" ht="12.7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c r="AC613" s="64"/>
      <c r="AD613" s="64"/>
    </row>
    <row r="614" ht="12.7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c r="AC614" s="64"/>
      <c r="AD614" s="64"/>
    </row>
    <row r="615" ht="12.7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c r="AC615" s="64"/>
      <c r="AD615" s="64"/>
    </row>
    <row r="616" ht="12.7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c r="AC616" s="64"/>
      <c r="AD616" s="64"/>
    </row>
    <row r="617" ht="12.7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c r="AC617" s="64"/>
      <c r="AD617" s="64"/>
    </row>
    <row r="618" ht="12.7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c r="AD618" s="64"/>
    </row>
    <row r="619" ht="12.7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c r="AC619" s="64"/>
      <c r="AD619" s="64"/>
    </row>
    <row r="620" ht="12.7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c r="AC620" s="64"/>
      <c r="AD620" s="64"/>
    </row>
    <row r="621" ht="12.7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c r="AC621" s="64"/>
      <c r="AD621" s="64"/>
    </row>
    <row r="622" ht="12.7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c r="AC622" s="64"/>
      <c r="AD622" s="64"/>
    </row>
    <row r="623" ht="12.7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c r="AC623" s="64"/>
      <c r="AD623" s="64"/>
    </row>
    <row r="624" ht="12.7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c r="AD624" s="64"/>
    </row>
    <row r="625" ht="12.7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c r="AC625" s="64"/>
      <c r="AD625" s="64"/>
    </row>
    <row r="626" ht="12.7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c r="AC626" s="64"/>
      <c r="AD626" s="64"/>
    </row>
    <row r="627" ht="12.7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c r="AC627" s="64"/>
      <c r="AD627" s="64"/>
    </row>
    <row r="628" ht="12.7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c r="AC628" s="64"/>
      <c r="AD628" s="64"/>
    </row>
    <row r="629" ht="12.7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c r="AC629" s="64"/>
      <c r="AD629" s="64"/>
    </row>
    <row r="630" ht="12.7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c r="AC630" s="64"/>
      <c r="AD630" s="64"/>
    </row>
    <row r="631" ht="12.7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c r="AC631" s="64"/>
      <c r="AD631" s="64"/>
    </row>
    <row r="632" ht="12.7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c r="AC632" s="64"/>
      <c r="AD632" s="64"/>
    </row>
    <row r="633" ht="12.7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c r="AC633" s="64"/>
      <c r="AD633" s="64"/>
    </row>
    <row r="634" ht="12.7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c r="AC634" s="64"/>
      <c r="AD634" s="64"/>
    </row>
    <row r="635" ht="12.7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c r="AC635" s="64"/>
      <c r="AD635" s="64"/>
    </row>
    <row r="636" ht="12.7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c r="AC636" s="64"/>
      <c r="AD636" s="64"/>
    </row>
    <row r="637" ht="12.7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c r="AC637" s="64"/>
      <c r="AD637" s="64"/>
    </row>
    <row r="638" ht="12.7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c r="AC638" s="64"/>
      <c r="AD638" s="64"/>
    </row>
    <row r="639" ht="12.7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c r="AC639" s="64"/>
      <c r="AD639" s="64"/>
    </row>
    <row r="640" ht="12.7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c r="AC640" s="64"/>
      <c r="AD640" s="64"/>
    </row>
    <row r="641" ht="12.7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c r="AC641" s="64"/>
      <c r="AD641" s="64"/>
    </row>
    <row r="642" ht="12.7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c r="AC642" s="64"/>
      <c r="AD642" s="64"/>
    </row>
    <row r="643" ht="12.7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c r="AC643" s="64"/>
      <c r="AD643" s="64"/>
    </row>
    <row r="644" ht="12.7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c r="AC644" s="64"/>
      <c r="AD644" s="64"/>
    </row>
    <row r="645" ht="12.7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c r="AC645" s="64"/>
      <c r="AD645" s="64"/>
    </row>
    <row r="646" ht="12.7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c r="AC646" s="64"/>
      <c r="AD646" s="64"/>
    </row>
    <row r="647" ht="12.7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c r="AC647" s="64"/>
      <c r="AD647" s="64"/>
    </row>
    <row r="648" ht="12.7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c r="AC648" s="64"/>
      <c r="AD648" s="64"/>
    </row>
    <row r="649" ht="12.7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c r="AC649" s="64"/>
      <c r="AD649" s="64"/>
    </row>
    <row r="650" ht="12.7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c r="AC650" s="64"/>
      <c r="AD650" s="64"/>
    </row>
    <row r="651" ht="12.7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c r="AC651" s="64"/>
      <c r="AD651" s="64"/>
    </row>
    <row r="652" ht="12.7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c r="AC652" s="64"/>
      <c r="AD652" s="64"/>
    </row>
    <row r="653" ht="12.7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c r="AC653" s="64"/>
      <c r="AD653" s="64"/>
    </row>
    <row r="654" ht="12.7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c r="AC654" s="64"/>
      <c r="AD654" s="64"/>
    </row>
    <row r="655" ht="12.7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c r="AC655" s="64"/>
      <c r="AD655" s="64"/>
    </row>
    <row r="656" ht="12.7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c r="AC656" s="64"/>
      <c r="AD656" s="64"/>
    </row>
    <row r="657" ht="12.7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c r="AC657" s="64"/>
      <c r="AD657" s="64"/>
    </row>
    <row r="658" ht="12.7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c r="AC658" s="64"/>
      <c r="AD658" s="64"/>
    </row>
    <row r="659" ht="12.7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c r="AC659" s="64"/>
      <c r="AD659" s="64"/>
    </row>
    <row r="660" ht="12.7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c r="AC660" s="64"/>
      <c r="AD660" s="64"/>
    </row>
    <row r="661" ht="12.7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c r="AC661" s="64"/>
      <c r="AD661" s="64"/>
    </row>
    <row r="662" ht="12.7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c r="AC662" s="64"/>
      <c r="AD662" s="64"/>
    </row>
    <row r="663" ht="12.7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c r="AC663" s="64"/>
      <c r="AD663" s="64"/>
    </row>
    <row r="664" ht="12.7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c r="AC664" s="64"/>
      <c r="AD664" s="64"/>
    </row>
    <row r="665" ht="12.7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c r="AC665" s="64"/>
      <c r="AD665" s="64"/>
    </row>
    <row r="666" ht="12.7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c r="AC666" s="64"/>
      <c r="AD666" s="64"/>
    </row>
    <row r="667" ht="12.7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c r="AC667" s="64"/>
      <c r="AD667" s="64"/>
    </row>
    <row r="668" ht="12.7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c r="AC668" s="64"/>
      <c r="AD668" s="64"/>
    </row>
    <row r="669" ht="12.7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c r="AC669" s="64"/>
      <c r="AD669" s="64"/>
    </row>
    <row r="670" ht="12.7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c r="AC670" s="64"/>
      <c r="AD670" s="64"/>
    </row>
    <row r="671" ht="12.7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c r="AC671" s="64"/>
      <c r="AD671" s="64"/>
    </row>
    <row r="672" ht="12.7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c r="AC672" s="64"/>
      <c r="AD672" s="64"/>
    </row>
    <row r="673" ht="12.7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c r="AC673" s="64"/>
      <c r="AD673" s="64"/>
    </row>
    <row r="674" ht="12.7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c r="AC674" s="64"/>
      <c r="AD674" s="64"/>
    </row>
    <row r="675" ht="12.7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c r="AC675" s="64"/>
      <c r="AD675" s="64"/>
    </row>
    <row r="676" ht="12.7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c r="AC676" s="64"/>
      <c r="AD676" s="64"/>
    </row>
    <row r="677" ht="12.7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c r="AC677" s="64"/>
      <c r="AD677" s="64"/>
    </row>
    <row r="678" ht="12.7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c r="AC678" s="64"/>
      <c r="AD678" s="64"/>
    </row>
    <row r="679" ht="12.7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c r="AC679" s="64"/>
      <c r="AD679" s="64"/>
    </row>
    <row r="680" ht="12.7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c r="AC680" s="64"/>
      <c r="AD680" s="64"/>
    </row>
    <row r="681" ht="12.7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c r="AC681" s="64"/>
      <c r="AD681" s="64"/>
    </row>
    <row r="682" ht="12.7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c r="AC682" s="64"/>
      <c r="AD682" s="64"/>
    </row>
    <row r="683" ht="12.7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c r="AC683" s="64"/>
      <c r="AD683" s="64"/>
    </row>
    <row r="684" ht="12.7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c r="AC684" s="64"/>
      <c r="AD684" s="64"/>
    </row>
    <row r="685" ht="12.7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c r="AC685" s="64"/>
      <c r="AD685" s="64"/>
    </row>
    <row r="686" ht="12.7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c r="AC686" s="64"/>
      <c r="AD686" s="64"/>
    </row>
    <row r="687" ht="12.7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c r="AC687" s="64"/>
      <c r="AD687" s="64"/>
    </row>
    <row r="688" ht="12.7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c r="AC688" s="64"/>
      <c r="AD688" s="64"/>
    </row>
    <row r="689" ht="12.7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c r="AC689" s="64"/>
      <c r="AD689" s="64"/>
    </row>
    <row r="690" ht="12.7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c r="AC690" s="64"/>
      <c r="AD690" s="64"/>
    </row>
    <row r="691" ht="12.7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c r="AC691" s="64"/>
      <c r="AD691" s="64"/>
    </row>
    <row r="692" ht="12.7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c r="AC692" s="64"/>
      <c r="AD692" s="64"/>
    </row>
    <row r="693" ht="12.7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c r="AC693" s="64"/>
      <c r="AD693" s="64"/>
    </row>
    <row r="694" ht="12.7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c r="AC694" s="64"/>
      <c r="AD694" s="64"/>
    </row>
    <row r="695" ht="12.7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c r="AC695" s="64"/>
      <c r="AD695" s="64"/>
    </row>
    <row r="696" ht="12.7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c r="AC696" s="64"/>
      <c r="AD696" s="64"/>
    </row>
    <row r="697" ht="12.7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c r="AC697" s="64"/>
      <c r="AD697" s="64"/>
    </row>
    <row r="698" ht="12.7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c r="AC698" s="64"/>
      <c r="AD698" s="64"/>
    </row>
    <row r="699" ht="12.7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c r="AC699" s="64"/>
      <c r="AD699" s="64"/>
    </row>
    <row r="700" ht="12.7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c r="AC700" s="64"/>
      <c r="AD700" s="64"/>
    </row>
    <row r="701" ht="12.7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c r="AC701" s="64"/>
      <c r="AD701" s="64"/>
    </row>
    <row r="702" ht="12.7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c r="AC702" s="64"/>
      <c r="AD702" s="64"/>
    </row>
    <row r="703" ht="12.7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c r="AC703" s="64"/>
      <c r="AD703" s="64"/>
    </row>
    <row r="704" ht="12.7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c r="AC704" s="64"/>
      <c r="AD704" s="64"/>
    </row>
    <row r="705" ht="12.7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c r="AC705" s="64"/>
      <c r="AD705" s="64"/>
    </row>
    <row r="706" ht="12.7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c r="AC706" s="64"/>
      <c r="AD706" s="64"/>
    </row>
    <row r="707" ht="12.7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c r="AC707" s="64"/>
      <c r="AD707" s="64"/>
    </row>
    <row r="708" ht="12.7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c r="AC708" s="64"/>
      <c r="AD708" s="64"/>
    </row>
    <row r="709" ht="12.7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c r="AC709" s="64"/>
      <c r="AD709" s="64"/>
    </row>
    <row r="710" ht="12.7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c r="AC710" s="64"/>
      <c r="AD710" s="64"/>
    </row>
    <row r="711" ht="12.7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c r="AC711" s="64"/>
      <c r="AD711" s="64"/>
    </row>
    <row r="712" ht="12.7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c r="AC712" s="64"/>
      <c r="AD712" s="64"/>
    </row>
    <row r="713" ht="12.7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c r="AC713" s="64"/>
      <c r="AD713" s="64"/>
    </row>
    <row r="714" ht="12.7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c r="AC714" s="64"/>
      <c r="AD714" s="64"/>
    </row>
    <row r="715" ht="12.7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c r="AC715" s="64"/>
      <c r="AD715" s="64"/>
    </row>
    <row r="716" ht="12.7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c r="AC716" s="64"/>
      <c r="AD716" s="64"/>
    </row>
    <row r="717" ht="12.7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c r="AC717" s="64"/>
      <c r="AD717" s="64"/>
    </row>
    <row r="718" ht="12.7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c r="AC718" s="64"/>
      <c r="AD718" s="64"/>
    </row>
    <row r="719" ht="12.7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c r="AC719" s="64"/>
      <c r="AD719" s="64"/>
    </row>
    <row r="720" ht="12.7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c r="AC720" s="64"/>
      <c r="AD720" s="64"/>
    </row>
    <row r="721" ht="12.7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c r="AC721" s="64"/>
      <c r="AD721" s="64"/>
    </row>
    <row r="722" ht="12.7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c r="AC722" s="64"/>
      <c r="AD722" s="64"/>
    </row>
    <row r="723" ht="12.7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c r="AC723" s="64"/>
      <c r="AD723" s="64"/>
    </row>
    <row r="724" ht="12.7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c r="AC724" s="64"/>
      <c r="AD724" s="64"/>
    </row>
    <row r="725" ht="12.7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c r="AC725" s="64"/>
      <c r="AD725" s="64"/>
    </row>
    <row r="726" ht="12.7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c r="AC726" s="64"/>
      <c r="AD726" s="64"/>
    </row>
    <row r="727" ht="12.7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c r="AC727" s="64"/>
      <c r="AD727" s="64"/>
    </row>
    <row r="728" ht="12.7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c r="AC728" s="64"/>
      <c r="AD728" s="64"/>
    </row>
    <row r="729" ht="12.7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c r="AC729" s="64"/>
      <c r="AD729" s="64"/>
    </row>
    <row r="730" ht="12.7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c r="AC730" s="64"/>
      <c r="AD730" s="64"/>
    </row>
    <row r="731" ht="12.7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c r="AC731" s="64"/>
      <c r="AD731" s="64"/>
    </row>
    <row r="732" ht="12.7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c r="AC732" s="64"/>
      <c r="AD732" s="64"/>
    </row>
    <row r="733" ht="12.7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c r="AC733" s="64"/>
      <c r="AD733" s="64"/>
    </row>
    <row r="734" ht="12.7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c r="AC734" s="64"/>
      <c r="AD734" s="64"/>
    </row>
    <row r="735" ht="12.7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c r="AC735" s="64"/>
      <c r="AD735" s="64"/>
    </row>
    <row r="736" ht="12.7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c r="AC736" s="64"/>
      <c r="AD736" s="64"/>
    </row>
    <row r="737" ht="12.7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c r="AC737" s="64"/>
      <c r="AD737" s="64"/>
    </row>
    <row r="738" ht="12.7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c r="AC738" s="64"/>
      <c r="AD738" s="64"/>
    </row>
    <row r="739" ht="12.7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c r="AC739" s="64"/>
      <c r="AD739" s="64"/>
    </row>
    <row r="740" ht="12.7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c r="AC740" s="64"/>
      <c r="AD740" s="64"/>
    </row>
    <row r="741" ht="12.7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c r="AC741" s="64"/>
      <c r="AD741" s="64"/>
    </row>
    <row r="742" ht="12.7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c r="AC742" s="64"/>
      <c r="AD742" s="64"/>
    </row>
    <row r="743" ht="12.7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c r="AC743" s="64"/>
      <c r="AD743" s="64"/>
    </row>
    <row r="744" ht="12.7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c r="AC744" s="64"/>
      <c r="AD744" s="64"/>
    </row>
    <row r="745" ht="12.7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c r="AC745" s="64"/>
      <c r="AD745" s="64"/>
    </row>
    <row r="746" ht="12.7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c r="AC746" s="64"/>
      <c r="AD746" s="64"/>
    </row>
    <row r="747" ht="12.7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c r="AC747" s="64"/>
      <c r="AD747" s="64"/>
    </row>
    <row r="748" ht="12.7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c r="AC748" s="64"/>
      <c r="AD748" s="64"/>
    </row>
    <row r="749" ht="12.7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c r="AC749" s="64"/>
      <c r="AD749" s="64"/>
    </row>
    <row r="750" ht="12.7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c r="AC750" s="64"/>
      <c r="AD750" s="64"/>
    </row>
    <row r="751" ht="12.7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c r="AC751" s="64"/>
      <c r="AD751" s="64"/>
    </row>
    <row r="752" ht="12.7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c r="AC752" s="64"/>
      <c r="AD752" s="64"/>
    </row>
    <row r="753" ht="12.7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c r="AC753" s="64"/>
      <c r="AD753" s="64"/>
    </row>
    <row r="754" ht="12.7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c r="AC754" s="64"/>
      <c r="AD754" s="64"/>
    </row>
    <row r="755" ht="12.7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c r="AC755" s="64"/>
      <c r="AD755" s="64"/>
    </row>
    <row r="756" ht="12.7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c r="AC756" s="64"/>
      <c r="AD756" s="64"/>
    </row>
    <row r="757" ht="12.7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c r="AC757" s="64"/>
      <c r="AD757" s="64"/>
    </row>
    <row r="758" ht="12.7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c r="AC758" s="64"/>
      <c r="AD758" s="64"/>
    </row>
    <row r="759" ht="12.7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c r="AC759" s="64"/>
      <c r="AD759" s="64"/>
    </row>
    <row r="760" ht="12.7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c r="AC760" s="64"/>
      <c r="AD760" s="64"/>
    </row>
    <row r="761" ht="12.7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c r="AC761" s="64"/>
      <c r="AD761" s="64"/>
    </row>
    <row r="762" ht="12.7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c r="AC762" s="64"/>
      <c r="AD762" s="64"/>
    </row>
    <row r="763" ht="12.7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c r="AC763" s="64"/>
      <c r="AD763" s="64"/>
    </row>
    <row r="764" ht="12.7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c r="AC764" s="64"/>
      <c r="AD764" s="64"/>
    </row>
    <row r="765" ht="12.7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c r="AC765" s="64"/>
      <c r="AD765" s="64"/>
    </row>
    <row r="766" ht="12.7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c r="AC766" s="64"/>
      <c r="AD766" s="64"/>
    </row>
    <row r="767" ht="12.7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c r="AC767" s="64"/>
      <c r="AD767" s="64"/>
    </row>
    <row r="768" ht="12.7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c r="AC768" s="64"/>
      <c r="AD768" s="64"/>
    </row>
    <row r="769" ht="12.7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c r="AC769" s="64"/>
      <c r="AD769" s="64"/>
    </row>
    <row r="770" ht="12.7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c r="AC770" s="64"/>
      <c r="AD770" s="64"/>
    </row>
    <row r="771" ht="12.7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c r="AC771" s="64"/>
      <c r="AD771" s="64"/>
    </row>
    <row r="772" ht="12.7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c r="AC772" s="64"/>
      <c r="AD772" s="64"/>
    </row>
    <row r="773" ht="12.7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c r="AC773" s="64"/>
      <c r="AD773" s="64"/>
    </row>
    <row r="774" ht="12.7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c r="AC774" s="64"/>
      <c r="AD774" s="64"/>
    </row>
    <row r="775" ht="12.7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c r="AC775" s="64"/>
      <c r="AD775" s="64"/>
    </row>
    <row r="776" ht="12.7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c r="AC776" s="64"/>
      <c r="AD776" s="64"/>
    </row>
    <row r="777" ht="12.7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c r="AC777" s="64"/>
      <c r="AD777" s="64"/>
    </row>
    <row r="778" ht="12.7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c r="AC778" s="64"/>
      <c r="AD778" s="64"/>
    </row>
    <row r="779" ht="12.7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c r="AC779" s="64"/>
      <c r="AD779" s="64"/>
    </row>
    <row r="780" ht="12.7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c r="AC780" s="64"/>
      <c r="AD780" s="64"/>
    </row>
    <row r="781" ht="12.7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c r="AC781" s="64"/>
      <c r="AD781" s="64"/>
    </row>
    <row r="782" ht="12.7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c r="AC782" s="64"/>
      <c r="AD782" s="64"/>
    </row>
    <row r="783" ht="12.7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c r="AC783" s="64"/>
      <c r="AD783" s="64"/>
    </row>
    <row r="784" ht="12.7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c r="AC784" s="64"/>
      <c r="AD784" s="64"/>
    </row>
    <row r="785" ht="12.7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c r="AC785" s="64"/>
      <c r="AD785" s="64"/>
    </row>
    <row r="786" ht="12.7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c r="AC786" s="64"/>
      <c r="AD786" s="64"/>
    </row>
    <row r="787" ht="12.7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c r="AC787" s="64"/>
      <c r="AD787" s="64"/>
    </row>
    <row r="788" ht="12.7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c r="AC788" s="64"/>
      <c r="AD788" s="64"/>
    </row>
    <row r="789" ht="12.7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c r="AC789" s="64"/>
      <c r="AD789" s="64"/>
    </row>
    <row r="790" ht="12.7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c r="AC790" s="64"/>
      <c r="AD790" s="64"/>
    </row>
    <row r="791" ht="12.7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c r="AC791" s="64"/>
      <c r="AD791" s="64"/>
    </row>
    <row r="792" ht="12.7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c r="AC792" s="64"/>
      <c r="AD792" s="64"/>
    </row>
    <row r="793" ht="12.7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c r="AC793" s="64"/>
      <c r="AD793" s="64"/>
    </row>
    <row r="794" ht="12.7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c r="AC794" s="64"/>
      <c r="AD794" s="64"/>
    </row>
    <row r="795" ht="12.7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c r="AC795" s="64"/>
      <c r="AD795" s="64"/>
    </row>
    <row r="796" ht="12.7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c r="AC796" s="64"/>
      <c r="AD796" s="64"/>
    </row>
    <row r="797" ht="12.7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c r="AC797" s="64"/>
      <c r="AD797" s="64"/>
    </row>
    <row r="798" ht="12.7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c r="AC798" s="64"/>
      <c r="AD798" s="64"/>
    </row>
    <row r="799" ht="12.7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c r="AC799" s="64"/>
      <c r="AD799" s="64"/>
    </row>
    <row r="800" ht="12.7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c r="AC800" s="64"/>
      <c r="AD800" s="64"/>
    </row>
    <row r="801" ht="12.7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c r="AC801" s="64"/>
      <c r="AD801" s="64"/>
    </row>
    <row r="802" ht="12.7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c r="AC802" s="64"/>
      <c r="AD802" s="64"/>
    </row>
    <row r="803" ht="12.7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c r="AC803" s="64"/>
      <c r="AD803" s="64"/>
    </row>
    <row r="804" ht="12.7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c r="AC804" s="64"/>
      <c r="AD804" s="64"/>
    </row>
    <row r="805" ht="12.7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c r="AC805" s="64"/>
      <c r="AD805" s="64"/>
    </row>
    <row r="806" ht="12.7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c r="AC806" s="64"/>
      <c r="AD806" s="64"/>
    </row>
    <row r="807" ht="12.7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c r="AC807" s="64"/>
      <c r="AD807" s="64"/>
    </row>
    <row r="808" ht="12.7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c r="AC808" s="64"/>
      <c r="AD808" s="64"/>
    </row>
    <row r="809" ht="12.7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c r="AC809" s="64"/>
      <c r="AD809" s="64"/>
    </row>
    <row r="810" ht="12.7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c r="AC810" s="64"/>
      <c r="AD810" s="64"/>
    </row>
    <row r="811" ht="12.7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c r="AC811" s="64"/>
      <c r="AD811" s="64"/>
    </row>
    <row r="812" ht="12.7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c r="AC812" s="64"/>
      <c r="AD812" s="64"/>
    </row>
    <row r="813" ht="12.7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c r="AC813" s="64"/>
      <c r="AD813" s="64"/>
    </row>
    <row r="814" ht="12.7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c r="AC814" s="64"/>
      <c r="AD814" s="64"/>
    </row>
    <row r="815" ht="12.7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c r="AC815" s="64"/>
      <c r="AD815" s="64"/>
    </row>
    <row r="816" ht="12.7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c r="AD816" s="64"/>
    </row>
    <row r="817" ht="12.7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c r="AD817" s="64"/>
    </row>
    <row r="818" ht="12.7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4"/>
    </row>
    <row r="819" ht="12.7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c r="AC819" s="64"/>
      <c r="AD819" s="64"/>
    </row>
    <row r="820" ht="12.7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4"/>
    </row>
    <row r="821" ht="12.7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c r="AC821" s="64"/>
      <c r="AD821" s="64"/>
    </row>
    <row r="822" ht="12.7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c r="AC822" s="64"/>
      <c r="AD822" s="64"/>
    </row>
    <row r="823" ht="12.7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c r="AC823" s="64"/>
      <c r="AD823" s="64"/>
    </row>
    <row r="824" ht="12.7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c r="AC824" s="64"/>
      <c r="AD824" s="64"/>
    </row>
    <row r="825" ht="12.7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c r="AC825" s="64"/>
      <c r="AD825" s="64"/>
    </row>
    <row r="826" ht="12.7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c r="AC826" s="64"/>
      <c r="AD826" s="64"/>
    </row>
    <row r="827" ht="12.7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c r="AC827" s="64"/>
      <c r="AD827" s="64"/>
    </row>
    <row r="828" ht="12.7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c r="AC828" s="64"/>
      <c r="AD828" s="64"/>
    </row>
    <row r="829" ht="12.7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c r="AC829" s="64"/>
      <c r="AD829" s="64"/>
    </row>
    <row r="830" ht="12.7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c r="AC830" s="64"/>
      <c r="AD830" s="64"/>
    </row>
    <row r="831" ht="12.7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c r="AC831" s="64"/>
      <c r="AD831" s="64"/>
    </row>
    <row r="832" ht="12.7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c r="AC832" s="64"/>
      <c r="AD832" s="64"/>
    </row>
    <row r="833" ht="12.7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c r="AC833" s="64"/>
      <c r="AD833" s="64"/>
    </row>
    <row r="834" ht="12.7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c r="AD834" s="64"/>
    </row>
    <row r="835" ht="12.7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c r="AC835" s="64"/>
      <c r="AD835" s="64"/>
    </row>
    <row r="836" ht="12.7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c r="AD836" s="64"/>
    </row>
    <row r="837" ht="12.7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c r="AC837" s="64"/>
      <c r="AD837" s="64"/>
    </row>
    <row r="838" ht="12.7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c r="AD838" s="64"/>
    </row>
    <row r="839" ht="12.7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c r="AC839" s="64"/>
      <c r="AD839" s="64"/>
    </row>
    <row r="840" ht="12.7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c r="AC840" s="64"/>
      <c r="AD840" s="64"/>
    </row>
    <row r="841" ht="12.7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c r="AC841" s="64"/>
      <c r="AD841" s="64"/>
    </row>
    <row r="842" ht="12.7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c r="AC842" s="64"/>
      <c r="AD842" s="64"/>
    </row>
    <row r="843" ht="12.7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c r="AC843" s="64"/>
      <c r="AD843" s="64"/>
    </row>
    <row r="844" ht="12.7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c r="AC844" s="64"/>
      <c r="AD844" s="64"/>
    </row>
    <row r="845" ht="12.7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c r="AC845" s="64"/>
      <c r="AD845" s="64"/>
    </row>
    <row r="846" ht="12.7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c r="AC846" s="64"/>
      <c r="AD846" s="64"/>
    </row>
    <row r="847" ht="12.7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c r="AC847" s="64"/>
      <c r="AD847" s="64"/>
    </row>
    <row r="848" ht="12.7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4"/>
    </row>
    <row r="849" ht="12.7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c r="AC849" s="64"/>
      <c r="AD849" s="64"/>
    </row>
    <row r="850" ht="12.7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c r="AC850" s="64"/>
      <c r="AD850" s="64"/>
    </row>
    <row r="851" ht="12.7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c r="AC851" s="64"/>
      <c r="AD851" s="64"/>
    </row>
    <row r="852" ht="12.7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c r="AC852" s="64"/>
      <c r="AD852" s="64"/>
    </row>
    <row r="853" ht="12.7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c r="AC853" s="64"/>
      <c r="AD853" s="64"/>
    </row>
    <row r="854" ht="12.7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c r="AC854" s="64"/>
      <c r="AD854" s="64"/>
    </row>
    <row r="855" ht="12.7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c r="AC855" s="64"/>
      <c r="AD855" s="64"/>
    </row>
    <row r="856" ht="12.7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c r="AC856" s="64"/>
      <c r="AD856" s="64"/>
    </row>
    <row r="857" ht="12.7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c r="AC857" s="64"/>
      <c r="AD857" s="64"/>
    </row>
    <row r="858" ht="12.7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c r="AC858" s="64"/>
      <c r="AD858" s="64"/>
    </row>
    <row r="859" ht="12.7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c r="AC859" s="64"/>
      <c r="AD859" s="64"/>
    </row>
    <row r="860" ht="12.7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c r="AC860" s="64"/>
      <c r="AD860" s="64"/>
    </row>
    <row r="861" ht="12.7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c r="AC861" s="64"/>
      <c r="AD861" s="64"/>
    </row>
    <row r="862" ht="12.7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c r="AD862" s="64"/>
    </row>
    <row r="863" ht="12.7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c r="AC863" s="64"/>
      <c r="AD863" s="64"/>
    </row>
    <row r="864" ht="12.7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c r="AC864" s="64"/>
      <c r="AD864" s="64"/>
    </row>
    <row r="865" ht="12.7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c r="AC865" s="64"/>
      <c r="AD865" s="64"/>
    </row>
    <row r="866" ht="12.7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c r="AC866" s="64"/>
      <c r="AD866" s="64"/>
    </row>
    <row r="867" ht="12.7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c r="AC867" s="64"/>
      <c r="AD867" s="64"/>
    </row>
    <row r="868" ht="12.7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c r="AC868" s="64"/>
      <c r="AD868" s="64"/>
    </row>
    <row r="869" ht="12.7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c r="AC869" s="64"/>
      <c r="AD869" s="64"/>
    </row>
    <row r="870" ht="12.7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c r="AC870" s="64"/>
      <c r="AD870" s="64"/>
    </row>
    <row r="871" ht="12.7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c r="AC871" s="64"/>
      <c r="AD871" s="64"/>
    </row>
    <row r="872" ht="12.7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c r="AC872" s="64"/>
      <c r="AD872" s="64"/>
    </row>
    <row r="873" ht="12.7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c r="AC873" s="64"/>
      <c r="AD873" s="64"/>
    </row>
    <row r="874" ht="12.7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c r="AC874" s="64"/>
      <c r="AD874" s="64"/>
    </row>
    <row r="875" ht="12.7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c r="AC875" s="64"/>
      <c r="AD875" s="64"/>
    </row>
    <row r="876" ht="12.7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c r="AC876" s="64"/>
      <c r="AD876" s="64"/>
    </row>
    <row r="877" ht="12.7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c r="AC877" s="64"/>
      <c r="AD877" s="64"/>
    </row>
    <row r="878" ht="12.7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c r="AC878" s="64"/>
      <c r="AD878" s="64"/>
    </row>
    <row r="879" ht="12.7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c r="AC879" s="64"/>
      <c r="AD879" s="64"/>
    </row>
    <row r="880" ht="12.7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c r="AC880" s="64"/>
      <c r="AD880" s="64"/>
    </row>
    <row r="881" ht="12.7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c r="AC881" s="64"/>
      <c r="AD881" s="64"/>
    </row>
    <row r="882" ht="12.7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c r="AC882" s="64"/>
      <c r="AD882" s="64"/>
    </row>
    <row r="883" ht="12.7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c r="AC883" s="64"/>
      <c r="AD883" s="64"/>
    </row>
    <row r="884" ht="12.7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c r="AC884" s="64"/>
      <c r="AD884" s="64"/>
    </row>
    <row r="885" ht="12.7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c r="AC885" s="64"/>
      <c r="AD885" s="64"/>
    </row>
    <row r="886" ht="12.7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c r="AC886" s="64"/>
      <c r="AD886" s="64"/>
    </row>
    <row r="887" ht="12.7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c r="AC887" s="64"/>
      <c r="AD887" s="64"/>
    </row>
    <row r="888" ht="12.7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c r="AC888" s="64"/>
      <c r="AD888" s="64"/>
    </row>
    <row r="889" ht="12.7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c r="AC889" s="64"/>
      <c r="AD889" s="64"/>
    </row>
    <row r="890" ht="12.7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c r="AC890" s="64"/>
      <c r="AD890" s="64"/>
    </row>
    <row r="891" ht="12.7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c r="AC891" s="64"/>
      <c r="AD891" s="64"/>
    </row>
    <row r="892" ht="12.7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c r="AC892" s="64"/>
      <c r="AD892" s="64"/>
    </row>
    <row r="893" ht="12.7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c r="AD893" s="64"/>
    </row>
    <row r="894" ht="12.7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c r="AC894" s="64"/>
      <c r="AD894" s="64"/>
    </row>
    <row r="895" ht="12.7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c r="AC895" s="64"/>
      <c r="AD895" s="64"/>
    </row>
    <row r="896" ht="12.7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c r="AC896" s="64"/>
      <c r="AD896" s="64"/>
    </row>
    <row r="897" ht="12.7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c r="AC897" s="64"/>
      <c r="AD897" s="64"/>
    </row>
    <row r="898" ht="12.7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c r="AC898" s="64"/>
      <c r="AD898" s="64"/>
    </row>
    <row r="899" ht="12.7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c r="AC899" s="64"/>
      <c r="AD899" s="64"/>
    </row>
    <row r="900" ht="12.7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c r="AC900" s="64"/>
      <c r="AD900" s="64"/>
    </row>
    <row r="901" ht="12.7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c r="AC901" s="64"/>
      <c r="AD901" s="64"/>
    </row>
    <row r="902" ht="12.7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c r="AC902" s="64"/>
      <c r="AD902" s="64"/>
    </row>
    <row r="903" ht="12.7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c r="AC903" s="64"/>
      <c r="AD903" s="64"/>
    </row>
    <row r="904" ht="12.7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c r="AC904" s="64"/>
      <c r="AD904" s="64"/>
    </row>
    <row r="905" ht="12.7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c r="AC905" s="64"/>
      <c r="AD905" s="64"/>
    </row>
    <row r="906" ht="12.7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c r="AC906" s="64"/>
      <c r="AD906" s="64"/>
    </row>
    <row r="907" ht="12.7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c r="AC907" s="64"/>
      <c r="AD907" s="64"/>
    </row>
    <row r="908" ht="12.7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c r="AC908" s="64"/>
      <c r="AD908" s="64"/>
    </row>
    <row r="909" ht="12.7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c r="AC909" s="64"/>
      <c r="AD909" s="64"/>
    </row>
    <row r="910" ht="12.7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c r="AC910" s="64"/>
      <c r="AD910" s="64"/>
    </row>
    <row r="911" ht="12.7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c r="AC911" s="64"/>
      <c r="AD911" s="64"/>
    </row>
    <row r="912" ht="12.7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c r="AC912" s="64"/>
      <c r="AD912" s="64"/>
    </row>
    <row r="913" ht="12.7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c r="AC913" s="64"/>
      <c r="AD913" s="64"/>
    </row>
    <row r="914" ht="12.7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c r="AC914" s="64"/>
      <c r="AD914" s="64"/>
    </row>
    <row r="915" ht="12.7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c r="AC915" s="64"/>
      <c r="AD915" s="64"/>
    </row>
    <row r="916" ht="12.7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c r="AC916" s="64"/>
      <c r="AD916" s="64"/>
    </row>
    <row r="917" ht="12.7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c r="AC917" s="64"/>
      <c r="AD917" s="64"/>
    </row>
    <row r="918" ht="12.7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c r="AC918" s="64"/>
      <c r="AD918" s="64"/>
    </row>
    <row r="919" ht="12.7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c r="AC919" s="64"/>
      <c r="AD919" s="64"/>
    </row>
    <row r="920" ht="12.7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c r="AC920" s="64"/>
      <c r="AD920" s="64"/>
    </row>
    <row r="921" ht="12.7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c r="AD921" s="64"/>
    </row>
    <row r="922" ht="12.7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c r="AC922" s="64"/>
      <c r="AD922" s="64"/>
    </row>
    <row r="923" ht="12.7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c r="AC923" s="64"/>
      <c r="AD923" s="64"/>
    </row>
    <row r="924" ht="12.7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c r="AC924" s="64"/>
      <c r="AD924" s="64"/>
    </row>
    <row r="925" ht="12.7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c r="AC925" s="64"/>
      <c r="AD925" s="64"/>
    </row>
    <row r="926" ht="12.7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c r="AC926" s="64"/>
      <c r="AD926" s="64"/>
    </row>
    <row r="927" ht="12.7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c r="AC927" s="64"/>
      <c r="AD927" s="64"/>
    </row>
    <row r="928" ht="12.7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c r="AC928" s="64"/>
      <c r="AD928" s="64"/>
    </row>
    <row r="929" ht="12.7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c r="AC929" s="64"/>
      <c r="AD929" s="64"/>
    </row>
    <row r="930" ht="12.7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c r="AC930" s="64"/>
      <c r="AD930" s="64"/>
    </row>
    <row r="931" ht="12.7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c r="AC931" s="64"/>
      <c r="AD931" s="64"/>
    </row>
    <row r="932" ht="12.7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c r="AC932" s="64"/>
      <c r="AD932" s="64"/>
    </row>
    <row r="933" ht="12.7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c r="AC933" s="64"/>
      <c r="AD933" s="64"/>
    </row>
    <row r="934" ht="12.7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c r="AC934" s="64"/>
      <c r="AD934" s="64"/>
    </row>
    <row r="935" ht="12.7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c r="AC935" s="64"/>
      <c r="AD935" s="64"/>
    </row>
    <row r="936" ht="12.7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c r="AC936" s="64"/>
      <c r="AD936" s="64"/>
    </row>
    <row r="937" ht="12.7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c r="AC937" s="64"/>
      <c r="AD937" s="64"/>
    </row>
    <row r="938" ht="12.7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c r="AC938" s="64"/>
      <c r="AD938" s="64"/>
    </row>
    <row r="939" ht="12.7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c r="AC939" s="64"/>
      <c r="AD939" s="64"/>
    </row>
    <row r="940" ht="12.7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c r="AC940" s="64"/>
      <c r="AD940" s="64"/>
    </row>
    <row r="941" ht="12.7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c r="AC941" s="64"/>
      <c r="AD941" s="64"/>
    </row>
    <row r="942" ht="12.7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4"/>
    </row>
    <row r="943" ht="12.7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c r="AC943" s="64"/>
      <c r="AD943" s="64"/>
    </row>
    <row r="944" ht="12.7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c r="AC944" s="64"/>
      <c r="AD944" s="64"/>
    </row>
    <row r="945" ht="12.7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c r="AC945" s="64"/>
      <c r="AD945" s="64"/>
    </row>
    <row r="946" ht="12.7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c r="AC946" s="64"/>
      <c r="AD946" s="64"/>
    </row>
    <row r="947" ht="12.7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c r="AC947" s="64"/>
      <c r="AD947" s="64"/>
    </row>
    <row r="948" ht="12.7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c r="AC948" s="64"/>
      <c r="AD948" s="64"/>
    </row>
    <row r="949" ht="12.7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c r="AC949" s="64"/>
      <c r="AD949" s="64"/>
    </row>
    <row r="950" ht="12.7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c r="AC950" s="64"/>
      <c r="AD950" s="64"/>
    </row>
    <row r="951" ht="12.7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c r="AC951" s="64"/>
      <c r="AD951" s="64"/>
    </row>
    <row r="952" ht="12.7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c r="AC952" s="64"/>
      <c r="AD952" s="64"/>
    </row>
    <row r="953" ht="12.7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c r="AC953" s="64"/>
      <c r="AD953" s="64"/>
    </row>
    <row r="954" ht="12.7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c r="AC954" s="64"/>
      <c r="AD954" s="64"/>
    </row>
    <row r="955" ht="12.7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c r="AC955" s="64"/>
      <c r="AD955" s="64"/>
    </row>
    <row r="956" ht="12.7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c r="AC956" s="64"/>
      <c r="AD956" s="64"/>
    </row>
    <row r="957" ht="12.7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c r="AC957" s="64"/>
      <c r="AD957" s="64"/>
    </row>
    <row r="958" ht="12.7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c r="AC958" s="64"/>
      <c r="AD958" s="64"/>
    </row>
    <row r="959" ht="12.7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c r="AC959" s="64"/>
      <c r="AD959" s="64"/>
    </row>
    <row r="960" ht="12.7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c r="AC960" s="64"/>
      <c r="AD960" s="64"/>
    </row>
    <row r="961" ht="12.7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c r="AC961" s="64"/>
      <c r="AD961" s="64"/>
    </row>
    <row r="962" ht="12.7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c r="AC962" s="64"/>
      <c r="AD962" s="64"/>
    </row>
    <row r="963" ht="12.7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c r="AC963" s="64"/>
      <c r="AD963" s="64"/>
    </row>
    <row r="964" ht="12.7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c r="AC964" s="64"/>
      <c r="AD964" s="64"/>
    </row>
    <row r="965" ht="12.7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c r="AC965" s="64"/>
      <c r="AD965" s="64"/>
    </row>
    <row r="966" ht="12.7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c r="AC966" s="64"/>
      <c r="AD966" s="64"/>
    </row>
    <row r="967" ht="12.7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c r="AC967" s="64"/>
      <c r="AD967" s="64"/>
    </row>
    <row r="968" ht="12.7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c r="AC968" s="64"/>
      <c r="AD968" s="64"/>
    </row>
    <row r="969" ht="12.7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c r="AC969" s="64"/>
      <c r="AD969" s="64"/>
    </row>
    <row r="970" ht="12.7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c r="AC970" s="64"/>
      <c r="AD970" s="64"/>
    </row>
    <row r="971" ht="12.7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c r="AC971" s="64"/>
      <c r="AD971" s="64"/>
    </row>
    <row r="972" ht="12.7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c r="AC972" s="64"/>
      <c r="AD972" s="64"/>
    </row>
    <row r="973" ht="12.7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c r="AC973" s="64"/>
      <c r="AD973" s="64"/>
    </row>
    <row r="974" ht="12.7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c r="AC974" s="64"/>
      <c r="AD974" s="64"/>
    </row>
    <row r="975" ht="12.7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c r="AC975" s="64"/>
      <c r="AD975" s="64"/>
    </row>
    <row r="976" ht="12.7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c r="AC976" s="64"/>
      <c r="AD976" s="64"/>
    </row>
    <row r="977" ht="12.7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c r="AC977" s="64"/>
      <c r="AD977" s="64"/>
    </row>
    <row r="978" ht="12.7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c r="AB978" s="64"/>
      <c r="AC978" s="64"/>
      <c r="AD978" s="64"/>
    </row>
    <row r="979" ht="12.7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c r="AB979" s="64"/>
      <c r="AC979" s="64"/>
      <c r="AD979" s="64"/>
    </row>
    <row r="980" ht="12.7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c r="AB980" s="64"/>
      <c r="AC980" s="64"/>
      <c r="AD980" s="64"/>
    </row>
    <row r="981" ht="12.7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c r="AB981" s="64"/>
      <c r="AC981" s="64"/>
      <c r="AD981" s="64"/>
    </row>
    <row r="982" ht="12.7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c r="AB982" s="64"/>
      <c r="AC982" s="64"/>
      <c r="AD982" s="64"/>
    </row>
    <row r="983" ht="12.7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c r="AB983" s="64"/>
      <c r="AC983" s="64"/>
      <c r="AD983" s="64"/>
    </row>
    <row r="984" ht="12.7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c r="AB984" s="64"/>
      <c r="AC984" s="64"/>
      <c r="AD984" s="64"/>
    </row>
    <row r="985" ht="12.7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c r="AB985" s="64"/>
      <c r="AC985" s="64"/>
      <c r="AD985" s="64"/>
    </row>
    <row r="986" ht="12.7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c r="AB986" s="64"/>
      <c r="AC986" s="64"/>
      <c r="AD986" s="64"/>
    </row>
    <row r="987" ht="12.7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c r="AB987" s="64"/>
      <c r="AC987" s="64"/>
      <c r="AD987" s="64"/>
    </row>
    <row r="988" ht="12.7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c r="AB988" s="64"/>
      <c r="AC988" s="64"/>
      <c r="AD988" s="64"/>
    </row>
    <row r="989" ht="12.7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c r="AB989" s="64"/>
      <c r="AC989" s="64"/>
      <c r="AD989" s="64"/>
    </row>
    <row r="990" ht="12.7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c r="AB990" s="64"/>
      <c r="AC990" s="64"/>
      <c r="AD990" s="64"/>
    </row>
    <row r="991" ht="12.7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c r="AB991" s="64"/>
      <c r="AC991" s="64"/>
      <c r="AD991" s="64"/>
    </row>
    <row r="992" ht="12.7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c r="AB992" s="64"/>
      <c r="AC992" s="64"/>
      <c r="AD992" s="64"/>
    </row>
    <row r="993" ht="12.7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c r="AB993" s="64"/>
      <c r="AC993" s="64"/>
      <c r="AD993" s="64"/>
    </row>
    <row r="994" ht="12.7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c r="AB994" s="64"/>
      <c r="AC994" s="64"/>
      <c r="AD994" s="64"/>
    </row>
    <row r="995" ht="12.7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c r="AB995" s="64"/>
      <c r="AC995" s="64"/>
      <c r="AD995" s="64"/>
    </row>
    <row r="996" ht="12.7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c r="AB996" s="64"/>
      <c r="AC996" s="64"/>
      <c r="AD996" s="64"/>
    </row>
    <row r="997" ht="12.7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c r="AB997" s="64"/>
      <c r="AC997" s="64"/>
      <c r="AD997" s="64"/>
    </row>
    <row r="998" ht="12.7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c r="AB998" s="64"/>
      <c r="AC998" s="64"/>
      <c r="AD998" s="64"/>
    </row>
    <row r="999" ht="12.7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c r="AB999" s="64"/>
      <c r="AC999" s="64"/>
      <c r="AD999" s="64"/>
    </row>
    <row r="1000" ht="12.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c r="AB1000" s="64"/>
      <c r="AC1000" s="64"/>
      <c r="AD1000" s="64"/>
    </row>
  </sheetData>
  <mergeCells count="36">
    <mergeCell ref="F1:L1"/>
    <mergeCell ref="O1:P1"/>
    <mergeCell ref="B2:J2"/>
    <mergeCell ref="C3:Q3"/>
    <mergeCell ref="E5:Q5"/>
    <mergeCell ref="T5:Z5"/>
    <mergeCell ref="E6:Q6"/>
    <mergeCell ref="B8:Q8"/>
    <mergeCell ref="T8:X8"/>
    <mergeCell ref="D9:Q9"/>
    <mergeCell ref="D10:Q10"/>
    <mergeCell ref="D11:Q11"/>
    <mergeCell ref="T11:Y11"/>
    <mergeCell ref="E13:Q13"/>
    <mergeCell ref="E19:Q19"/>
    <mergeCell ref="F22:Q22"/>
    <mergeCell ref="E14:Q14"/>
    <mergeCell ref="E15:Q15"/>
    <mergeCell ref="E16:Q16"/>
    <mergeCell ref="U16:Z16"/>
    <mergeCell ref="E18:Q18"/>
    <mergeCell ref="B21:B24"/>
    <mergeCell ref="C21:C24"/>
    <mergeCell ref="J30:P30"/>
    <mergeCell ref="J31:L31"/>
    <mergeCell ref="M31:P31"/>
    <mergeCell ref="U39:Y39"/>
    <mergeCell ref="U40:Y40"/>
    <mergeCell ref="U41:Y41"/>
    <mergeCell ref="F23:Q23"/>
    <mergeCell ref="E26:Q26"/>
    <mergeCell ref="B29:F31"/>
    <mergeCell ref="G29:H29"/>
    <mergeCell ref="I29:J29"/>
    <mergeCell ref="L29:M29"/>
    <mergeCell ref="G30:I3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43"/>
    <col customWidth="1" min="2" max="2" width="53.86"/>
    <col customWidth="1" min="3" max="3" width="35.29"/>
    <col customWidth="1" min="4" max="4" width="7.86"/>
    <col customWidth="1" min="5" max="6" width="9.14"/>
    <col customWidth="1" min="7" max="26" width="10.0"/>
  </cols>
  <sheetData>
    <row r="1" ht="19.5" customHeight="1">
      <c r="A1" s="29" t="str">
        <f>+'Section A'!A1</f>
        <v>STATE OF ILLINOIS </v>
      </c>
      <c r="B1" s="131" t="str">
        <f>+'Section A'!B1</f>
        <v>UNIFORM CAPITAL GRANT BUDGET TEMPLATE</v>
      </c>
      <c r="C1" s="33" t="str">
        <f>+'Section A'!E1</f>
        <v>Commerce &amp; Economic Opportunity</v>
      </c>
      <c r="D1" s="36" t="s">
        <v>145</v>
      </c>
      <c r="E1" s="1"/>
      <c r="F1" s="1"/>
      <c r="G1" s="1"/>
      <c r="H1" s="1"/>
      <c r="I1" s="1"/>
      <c r="J1" s="1"/>
      <c r="K1" s="1"/>
      <c r="L1" s="1"/>
      <c r="M1" s="1"/>
      <c r="N1" s="1"/>
      <c r="O1" s="1"/>
      <c r="P1" s="1"/>
      <c r="Q1" s="1"/>
      <c r="R1" s="1"/>
      <c r="S1" s="1"/>
      <c r="T1" s="1"/>
      <c r="U1" s="1"/>
      <c r="V1" s="1"/>
      <c r="W1" s="1"/>
      <c r="X1" s="1"/>
      <c r="Y1" s="1"/>
      <c r="Z1" s="1"/>
    </row>
    <row r="2" ht="39.0" customHeight="1">
      <c r="A2" s="23" t="str">
        <f>"Organization Name: "&amp;'Section A'!B2</f>
        <v>Organization Name: United Church of Rogers Park</v>
      </c>
      <c r="B2" s="29" t="str">
        <f>"NOFO # "&amp;'Section A'!F2</f>
        <v>NOFO # </v>
      </c>
      <c r="C2" s="29" t="str">
        <f>"Fiscal Year "&amp;'Section A'!F3</f>
        <v>Fiscal Year 2024/2025</v>
      </c>
      <c r="D2" s="132"/>
      <c r="E2" s="132"/>
      <c r="F2" s="132"/>
      <c r="G2" s="132"/>
      <c r="H2" s="132"/>
      <c r="I2" s="132"/>
      <c r="J2" s="132"/>
      <c r="K2" s="132"/>
      <c r="L2" s="132"/>
      <c r="M2" s="132"/>
      <c r="N2" s="132"/>
      <c r="O2" s="132"/>
      <c r="P2" s="132"/>
      <c r="Q2" s="132"/>
      <c r="R2" s="132"/>
      <c r="S2" s="132"/>
      <c r="T2" s="132"/>
      <c r="U2" s="132"/>
      <c r="V2" s="132"/>
      <c r="W2" s="132"/>
      <c r="X2" s="132"/>
      <c r="Y2" s="132"/>
      <c r="Z2" s="132"/>
    </row>
    <row r="3" ht="19.5" customHeight="1">
      <c r="A3" s="37" t="s">
        <v>146</v>
      </c>
      <c r="B3" s="26"/>
      <c r="C3" s="38" t="str">
        <f>"Grant Number: "&amp;'Section A'!F4</f>
        <v>Grant Number: </v>
      </c>
      <c r="D3" s="1"/>
      <c r="E3" s="1"/>
      <c r="F3" s="1"/>
      <c r="G3" s="1"/>
      <c r="H3" s="1"/>
      <c r="I3" s="1"/>
      <c r="J3" s="1"/>
      <c r="K3" s="1"/>
      <c r="L3" s="1"/>
      <c r="M3" s="1"/>
      <c r="N3" s="1"/>
      <c r="O3" s="1"/>
      <c r="P3" s="1"/>
      <c r="Q3" s="1"/>
      <c r="R3" s="1"/>
      <c r="S3" s="1"/>
      <c r="T3" s="1"/>
      <c r="U3" s="1"/>
      <c r="V3" s="1"/>
      <c r="W3" s="1"/>
      <c r="X3" s="1"/>
      <c r="Y3" s="1"/>
      <c r="Z3" s="1"/>
    </row>
    <row r="4" ht="19.5" customHeight="1">
      <c r="A4" s="133" t="s">
        <v>77</v>
      </c>
      <c r="B4" s="134"/>
      <c r="C4" s="135" t="s">
        <v>78</v>
      </c>
      <c r="D4" s="1"/>
      <c r="E4" s="1"/>
      <c r="F4" s="1"/>
      <c r="G4" s="1"/>
      <c r="H4" s="1"/>
      <c r="I4" s="1"/>
      <c r="J4" s="1"/>
      <c r="K4" s="1"/>
      <c r="L4" s="1"/>
      <c r="M4" s="1"/>
      <c r="N4" s="1"/>
      <c r="O4" s="1"/>
      <c r="P4" s="1"/>
      <c r="Q4" s="1"/>
      <c r="R4" s="1"/>
      <c r="S4" s="1"/>
      <c r="T4" s="1"/>
      <c r="U4" s="1"/>
      <c r="V4" s="1"/>
      <c r="W4" s="1"/>
      <c r="X4" s="1"/>
      <c r="Y4" s="1"/>
      <c r="Z4" s="1"/>
    </row>
    <row r="5">
      <c r="A5" s="136" t="s">
        <v>147</v>
      </c>
      <c r="B5" s="26"/>
      <c r="C5" s="137"/>
      <c r="D5" s="1"/>
      <c r="E5" s="1"/>
      <c r="F5" s="1"/>
      <c r="G5" s="1"/>
      <c r="H5" s="1"/>
      <c r="I5" s="1"/>
      <c r="J5" s="1"/>
      <c r="K5" s="1"/>
      <c r="L5" s="1"/>
      <c r="M5" s="1"/>
      <c r="N5" s="1"/>
      <c r="O5" s="1"/>
      <c r="P5" s="1"/>
      <c r="Q5" s="1"/>
      <c r="R5" s="1"/>
      <c r="S5" s="1"/>
      <c r="T5" s="1"/>
      <c r="U5" s="1"/>
      <c r="V5" s="1"/>
      <c r="W5" s="1"/>
      <c r="X5" s="1"/>
      <c r="Y5" s="1"/>
      <c r="Z5" s="1"/>
    </row>
    <row r="6">
      <c r="A6" s="138" t="s">
        <v>148</v>
      </c>
      <c r="B6" s="26"/>
      <c r="C6" s="139">
        <v>0.0</v>
      </c>
      <c r="D6" s="1"/>
      <c r="E6" s="1"/>
      <c r="F6" s="1"/>
      <c r="G6" s="1"/>
      <c r="H6" s="1"/>
      <c r="I6" s="1"/>
      <c r="J6" s="1"/>
      <c r="K6" s="1"/>
      <c r="L6" s="1"/>
      <c r="M6" s="1"/>
      <c r="N6" s="1"/>
      <c r="O6" s="1"/>
      <c r="P6" s="1"/>
      <c r="Q6" s="1"/>
      <c r="R6" s="1"/>
      <c r="S6" s="1"/>
      <c r="T6" s="1"/>
      <c r="U6" s="1"/>
      <c r="V6" s="1"/>
      <c r="W6" s="1"/>
      <c r="X6" s="1"/>
      <c r="Y6" s="1"/>
      <c r="Z6" s="1"/>
    </row>
    <row r="7">
      <c r="A7" s="138" t="s">
        <v>149</v>
      </c>
      <c r="B7" s="26"/>
      <c r="C7" s="139">
        <v>0.0</v>
      </c>
      <c r="D7" s="1"/>
      <c r="E7" s="1"/>
      <c r="F7" s="1"/>
      <c r="G7" s="1"/>
      <c r="H7" s="1"/>
      <c r="I7" s="1"/>
      <c r="J7" s="1"/>
      <c r="K7" s="1"/>
      <c r="L7" s="1"/>
      <c r="M7" s="1"/>
      <c r="N7" s="1"/>
      <c r="O7" s="1"/>
      <c r="P7" s="1"/>
      <c r="Q7" s="1"/>
      <c r="R7" s="1"/>
      <c r="S7" s="1"/>
      <c r="T7" s="1"/>
      <c r="U7" s="1"/>
      <c r="V7" s="1"/>
      <c r="W7" s="1"/>
      <c r="X7" s="1"/>
      <c r="Y7" s="1"/>
      <c r="Z7" s="1"/>
    </row>
    <row r="8">
      <c r="A8" s="138" t="s">
        <v>150</v>
      </c>
      <c r="B8" s="26"/>
      <c r="C8" s="139">
        <v>0.0</v>
      </c>
      <c r="D8" s="1"/>
      <c r="E8" s="1"/>
      <c r="F8" s="1"/>
      <c r="G8" s="1"/>
      <c r="H8" s="1"/>
      <c r="I8" s="1"/>
      <c r="J8" s="1"/>
      <c r="K8" s="1"/>
      <c r="L8" s="1"/>
      <c r="M8" s="1"/>
      <c r="N8" s="1"/>
      <c r="O8" s="1"/>
      <c r="P8" s="1"/>
      <c r="Q8" s="1"/>
      <c r="R8" s="1"/>
      <c r="S8" s="1"/>
      <c r="T8" s="1"/>
      <c r="U8" s="1"/>
      <c r="V8" s="1"/>
      <c r="W8" s="1"/>
      <c r="X8" s="1"/>
      <c r="Y8" s="1"/>
      <c r="Z8" s="1"/>
    </row>
    <row r="9" ht="19.5" customHeight="1">
      <c r="A9" s="140" t="s">
        <v>151</v>
      </c>
      <c r="B9" s="43"/>
      <c r="C9" s="141">
        <f>(C6+C7+C8)</f>
        <v>0</v>
      </c>
      <c r="D9" s="1"/>
      <c r="E9" s="1"/>
      <c r="F9" s="1"/>
      <c r="G9" s="1"/>
      <c r="H9" s="1"/>
      <c r="I9" s="1"/>
      <c r="J9" s="1"/>
      <c r="K9" s="1"/>
      <c r="L9" s="1"/>
      <c r="M9" s="1"/>
      <c r="N9" s="1"/>
      <c r="O9" s="1"/>
      <c r="P9" s="1"/>
      <c r="Q9" s="1"/>
      <c r="R9" s="1"/>
      <c r="S9" s="1"/>
      <c r="T9" s="1"/>
      <c r="U9" s="1"/>
      <c r="V9" s="1"/>
      <c r="W9" s="1"/>
      <c r="X9" s="1"/>
      <c r="Y9" s="1"/>
      <c r="Z9" s="1"/>
    </row>
    <row r="10" ht="19.5" customHeight="1">
      <c r="A10" s="45" t="s">
        <v>152</v>
      </c>
      <c r="B10" s="46"/>
      <c r="C10" s="47"/>
      <c r="D10" s="36" t="s">
        <v>153</v>
      </c>
      <c r="E10" s="1"/>
      <c r="F10" s="1"/>
      <c r="G10" s="1"/>
      <c r="H10" s="1"/>
      <c r="I10" s="1"/>
      <c r="J10" s="1"/>
      <c r="K10" s="1"/>
      <c r="L10" s="1"/>
      <c r="M10" s="1"/>
      <c r="N10" s="1"/>
      <c r="O10" s="1"/>
      <c r="P10" s="1"/>
      <c r="Q10" s="1"/>
      <c r="R10" s="1"/>
      <c r="S10" s="1"/>
      <c r="T10" s="1"/>
      <c r="U10" s="1"/>
      <c r="V10" s="1"/>
      <c r="W10" s="1"/>
      <c r="X10" s="1"/>
      <c r="Y10" s="1"/>
      <c r="Z10" s="1"/>
    </row>
    <row r="11" ht="28.5" customHeight="1">
      <c r="A11" s="48" t="s">
        <v>81</v>
      </c>
      <c r="B11" s="50"/>
      <c r="C11" s="135" t="s">
        <v>82</v>
      </c>
      <c r="D11" s="1"/>
      <c r="E11" s="1"/>
      <c r="F11" s="1"/>
      <c r="G11" s="1"/>
      <c r="H11" s="1"/>
      <c r="I11" s="1"/>
      <c r="J11" s="1"/>
      <c r="K11" s="1"/>
      <c r="L11" s="1"/>
      <c r="M11" s="1"/>
      <c r="N11" s="1"/>
      <c r="O11" s="1"/>
      <c r="P11" s="1"/>
      <c r="Q11" s="1"/>
      <c r="R11" s="1"/>
      <c r="S11" s="1"/>
      <c r="T11" s="1"/>
      <c r="U11" s="1"/>
      <c r="V11" s="1"/>
      <c r="W11" s="1"/>
      <c r="X11" s="1"/>
      <c r="Y11" s="1"/>
      <c r="Z11" s="1"/>
    </row>
    <row r="12" ht="16.5" customHeight="1">
      <c r="A12" s="52" t="s">
        <v>154</v>
      </c>
      <c r="B12" s="26"/>
      <c r="C12" s="142">
        <f>+DesignEngineering!C14</f>
        <v>0</v>
      </c>
      <c r="D12" s="1"/>
      <c r="E12" s="1"/>
      <c r="F12" s="1"/>
      <c r="G12" s="1"/>
      <c r="H12" s="1"/>
      <c r="I12" s="1"/>
      <c r="J12" s="1"/>
      <c r="K12" s="1"/>
      <c r="L12" s="1"/>
      <c r="M12" s="1"/>
      <c r="N12" s="1"/>
      <c r="O12" s="1"/>
      <c r="P12" s="1"/>
      <c r="Q12" s="1"/>
      <c r="R12" s="1"/>
      <c r="S12" s="1"/>
      <c r="T12" s="1"/>
      <c r="U12" s="1"/>
      <c r="V12" s="1"/>
      <c r="W12" s="1"/>
      <c r="X12" s="1"/>
      <c r="Y12" s="1"/>
      <c r="Z12" s="1"/>
    </row>
    <row r="13" ht="16.5" customHeight="1">
      <c r="A13" s="52" t="s">
        <v>84</v>
      </c>
      <c r="B13" s="26"/>
      <c r="C13" s="142">
        <f>+'B-L Purchase'!C13</f>
        <v>0</v>
      </c>
      <c r="D13" s="1"/>
      <c r="E13" s="1"/>
      <c r="F13" s="1"/>
      <c r="G13" s="1"/>
      <c r="H13" s="1"/>
      <c r="I13" s="1"/>
      <c r="J13" s="1"/>
      <c r="K13" s="1"/>
      <c r="L13" s="1"/>
      <c r="M13" s="1"/>
      <c r="N13" s="1"/>
      <c r="O13" s="1"/>
      <c r="P13" s="1"/>
      <c r="Q13" s="1"/>
      <c r="R13" s="1"/>
      <c r="S13" s="1"/>
      <c r="T13" s="1"/>
      <c r="U13" s="1"/>
      <c r="V13" s="1"/>
      <c r="W13" s="1"/>
      <c r="X13" s="1"/>
      <c r="Y13" s="1"/>
      <c r="Z13" s="1"/>
    </row>
    <row r="14" ht="16.5" customHeight="1">
      <c r="A14" s="52" t="s">
        <v>85</v>
      </c>
      <c r="B14" s="26"/>
      <c r="C14" s="142">
        <f>+WiringElectrical!D14</f>
        <v>0</v>
      </c>
      <c r="D14" s="1"/>
      <c r="E14" s="1"/>
      <c r="F14" s="1"/>
      <c r="G14" s="1"/>
      <c r="H14" s="1"/>
      <c r="I14" s="1"/>
      <c r="J14" s="1"/>
      <c r="K14" s="1"/>
      <c r="L14" s="1"/>
      <c r="M14" s="1"/>
      <c r="N14" s="1"/>
      <c r="O14" s="1"/>
      <c r="P14" s="1"/>
      <c r="Q14" s="1"/>
      <c r="R14" s="1"/>
      <c r="S14" s="1"/>
      <c r="T14" s="1"/>
      <c r="U14" s="1"/>
      <c r="V14" s="1"/>
      <c r="W14" s="1"/>
      <c r="X14" s="1"/>
      <c r="Y14" s="1"/>
      <c r="Z14" s="1"/>
    </row>
    <row r="15" ht="16.5" customHeight="1">
      <c r="A15" s="52" t="s">
        <v>86</v>
      </c>
      <c r="B15" s="26"/>
      <c r="C15" s="142">
        <f>+EML!D13</f>
        <v>0</v>
      </c>
      <c r="D15" s="1"/>
      <c r="E15" s="1"/>
      <c r="F15" s="1"/>
      <c r="G15" s="1"/>
      <c r="H15" s="1"/>
      <c r="I15" s="1"/>
      <c r="J15" s="1"/>
      <c r="K15" s="1"/>
      <c r="L15" s="1"/>
      <c r="M15" s="1"/>
      <c r="N15" s="1"/>
      <c r="O15" s="1"/>
      <c r="P15" s="1"/>
      <c r="Q15" s="1"/>
      <c r="R15" s="1"/>
      <c r="S15" s="1"/>
      <c r="T15" s="1"/>
      <c r="U15" s="1"/>
      <c r="V15" s="1"/>
      <c r="W15" s="1"/>
      <c r="X15" s="1"/>
      <c r="Y15" s="1"/>
      <c r="Z15" s="1"/>
    </row>
    <row r="16" ht="16.5" hidden="1" customHeight="1">
      <c r="A16" s="52" t="s">
        <v>87</v>
      </c>
      <c r="B16" s="26"/>
      <c r="C16" s="142">
        <f>+'Equipment '!D11</f>
        <v>0</v>
      </c>
      <c r="D16" s="1"/>
      <c r="E16" s="1"/>
      <c r="F16" s="1"/>
      <c r="G16" s="1"/>
      <c r="H16" s="1"/>
      <c r="I16" s="1"/>
      <c r="J16" s="1"/>
      <c r="K16" s="1"/>
      <c r="L16" s="1"/>
      <c r="M16" s="1"/>
      <c r="N16" s="1"/>
      <c r="O16" s="1"/>
      <c r="P16" s="1"/>
      <c r="Q16" s="1"/>
      <c r="R16" s="1"/>
      <c r="S16" s="1"/>
      <c r="T16" s="1"/>
      <c r="U16" s="1"/>
      <c r="V16" s="1"/>
      <c r="W16" s="1"/>
      <c r="X16" s="1"/>
      <c r="Y16" s="1"/>
      <c r="Z16" s="1"/>
    </row>
    <row r="17" ht="16.5" customHeight="1">
      <c r="A17" s="52" t="s">
        <v>88</v>
      </c>
      <c r="B17" s="26"/>
      <c r="C17" s="142">
        <f>+Paving!D10</f>
        <v>0</v>
      </c>
      <c r="D17" s="1"/>
      <c r="E17" s="1"/>
      <c r="F17" s="1"/>
      <c r="G17" s="1"/>
      <c r="H17" s="1"/>
      <c r="I17" s="1"/>
      <c r="J17" s="1"/>
      <c r="K17" s="1"/>
      <c r="L17" s="1"/>
      <c r="M17" s="1"/>
      <c r="N17" s="1"/>
      <c r="O17" s="1"/>
      <c r="P17" s="1"/>
      <c r="Q17" s="1"/>
      <c r="R17" s="1"/>
      <c r="S17" s="1"/>
      <c r="T17" s="1"/>
      <c r="U17" s="1"/>
      <c r="V17" s="1"/>
      <c r="W17" s="1"/>
      <c r="X17" s="1"/>
      <c r="Y17" s="1"/>
      <c r="Z17" s="1"/>
    </row>
    <row r="18" ht="16.5" customHeight="1">
      <c r="A18" s="52" t="s">
        <v>155</v>
      </c>
      <c r="B18" s="26"/>
      <c r="C18" s="142">
        <f>+ConstructionMgmt!C12</f>
        <v>0</v>
      </c>
      <c r="D18" s="1"/>
      <c r="E18" s="1"/>
      <c r="F18" s="1"/>
      <c r="G18" s="1"/>
      <c r="H18" s="1"/>
      <c r="I18" s="1"/>
      <c r="J18" s="1"/>
      <c r="K18" s="1"/>
      <c r="L18" s="1"/>
      <c r="M18" s="1"/>
      <c r="N18" s="1"/>
      <c r="O18" s="1"/>
      <c r="P18" s="1"/>
      <c r="Q18" s="1"/>
      <c r="R18" s="1"/>
      <c r="S18" s="1"/>
      <c r="T18" s="1"/>
      <c r="U18" s="1"/>
      <c r="V18" s="1"/>
      <c r="W18" s="1"/>
      <c r="X18" s="1"/>
      <c r="Y18" s="1"/>
      <c r="Z18" s="1"/>
    </row>
    <row r="19" ht="16.5" customHeight="1">
      <c r="A19" s="52" t="s">
        <v>90</v>
      </c>
      <c r="B19" s="26"/>
      <c r="C19" s="142">
        <f>+Mechanical!D13</f>
        <v>0</v>
      </c>
      <c r="D19" s="1"/>
      <c r="E19" s="1"/>
      <c r="F19" s="1"/>
      <c r="G19" s="1"/>
      <c r="H19" s="1"/>
      <c r="I19" s="1"/>
      <c r="J19" s="1"/>
      <c r="K19" s="1"/>
      <c r="L19" s="1"/>
      <c r="M19" s="1"/>
      <c r="N19" s="1"/>
      <c r="O19" s="1"/>
      <c r="P19" s="1"/>
      <c r="Q19" s="1"/>
      <c r="R19" s="1"/>
      <c r="S19" s="1"/>
      <c r="T19" s="1"/>
      <c r="U19" s="1"/>
      <c r="V19" s="1"/>
      <c r="W19" s="1"/>
      <c r="X19" s="1"/>
      <c r="Y19" s="1"/>
      <c r="Z19" s="1"/>
    </row>
    <row r="20" ht="16.5" customHeight="1">
      <c r="A20" s="52" t="s">
        <v>91</v>
      </c>
      <c r="B20" s="26"/>
      <c r="C20" s="142">
        <f>+Excavation!C12</f>
        <v>0</v>
      </c>
      <c r="D20" s="1"/>
      <c r="E20" s="1"/>
      <c r="F20" s="1"/>
      <c r="G20" s="1"/>
      <c r="H20" s="1"/>
      <c r="I20" s="1"/>
      <c r="J20" s="1"/>
      <c r="K20" s="1"/>
      <c r="L20" s="1"/>
      <c r="M20" s="1"/>
      <c r="N20" s="1"/>
      <c r="O20" s="1"/>
      <c r="P20" s="1"/>
      <c r="Q20" s="1"/>
      <c r="R20" s="1"/>
      <c r="S20" s="1"/>
      <c r="T20" s="1"/>
      <c r="U20" s="1"/>
      <c r="V20" s="1"/>
      <c r="W20" s="1"/>
      <c r="X20" s="1"/>
      <c r="Y20" s="1"/>
      <c r="Z20" s="1"/>
    </row>
    <row r="21" ht="16.5" customHeight="1">
      <c r="A21" s="52" t="s">
        <v>92</v>
      </c>
      <c r="B21" s="26"/>
      <c r="C21" s="142">
        <f>+Plumbing!D10</f>
        <v>0</v>
      </c>
      <c r="D21" s="1"/>
      <c r="E21" s="1"/>
      <c r="F21" s="1"/>
      <c r="G21" s="1"/>
      <c r="H21" s="1"/>
      <c r="I21" s="1"/>
      <c r="J21" s="1"/>
      <c r="K21" s="1"/>
      <c r="L21" s="1"/>
      <c r="M21" s="1"/>
      <c r="N21" s="1"/>
      <c r="O21" s="1"/>
      <c r="P21" s="1"/>
      <c r="Q21" s="1"/>
      <c r="R21" s="1"/>
      <c r="S21" s="1"/>
      <c r="T21" s="1"/>
      <c r="U21" s="1"/>
      <c r="V21" s="1"/>
      <c r="W21" s="1"/>
      <c r="X21" s="1"/>
      <c r="Y21" s="1"/>
      <c r="Z21" s="1"/>
    </row>
    <row r="22" ht="16.5" hidden="1" customHeight="1">
      <c r="A22" s="52" t="s">
        <v>93</v>
      </c>
      <c r="B22" s="26"/>
      <c r="C22" s="142">
        <f>+Construction!C10</f>
        <v>0</v>
      </c>
      <c r="D22" s="1"/>
      <c r="E22" s="1"/>
      <c r="F22" s="1"/>
      <c r="G22" s="1"/>
      <c r="H22" s="1"/>
      <c r="I22" s="1"/>
      <c r="J22" s="1"/>
      <c r="K22" s="1"/>
      <c r="L22" s="1"/>
      <c r="M22" s="1"/>
      <c r="N22" s="1"/>
      <c r="O22" s="1"/>
      <c r="P22" s="1"/>
      <c r="Q22" s="1"/>
      <c r="R22" s="1"/>
      <c r="S22" s="1"/>
      <c r="T22" s="1"/>
      <c r="U22" s="1"/>
      <c r="V22" s="1"/>
      <c r="W22" s="1"/>
      <c r="X22" s="1"/>
      <c r="Y22" s="1"/>
      <c r="Z22" s="1"/>
    </row>
    <row r="23" ht="16.5" customHeight="1">
      <c r="A23" s="52" t="s">
        <v>94</v>
      </c>
      <c r="B23" s="26"/>
      <c r="C23" s="142">
        <f>+OtherConstruct!C12</f>
        <v>0</v>
      </c>
      <c r="D23" s="1"/>
      <c r="E23" s="1"/>
      <c r="F23" s="1"/>
      <c r="G23" s="1"/>
      <c r="H23" s="1"/>
      <c r="I23" s="1"/>
      <c r="J23" s="1"/>
      <c r="K23" s="1"/>
      <c r="L23" s="1"/>
      <c r="M23" s="1"/>
      <c r="N23" s="1"/>
      <c r="O23" s="1"/>
      <c r="P23" s="1"/>
      <c r="Q23" s="1"/>
      <c r="R23" s="1"/>
      <c r="S23" s="1"/>
      <c r="T23" s="1"/>
      <c r="U23" s="1"/>
      <c r="V23" s="1"/>
      <c r="W23" s="1"/>
      <c r="X23" s="1"/>
      <c r="Y23" s="1"/>
      <c r="Z23" s="1"/>
    </row>
    <row r="24" ht="16.5" hidden="1" customHeight="1">
      <c r="A24" s="52" t="s">
        <v>95</v>
      </c>
      <c r="B24" s="26"/>
      <c r="C24" s="142">
        <f>+SiteWork!C11</f>
        <v>0</v>
      </c>
      <c r="D24" s="1"/>
      <c r="E24" s="1"/>
      <c r="F24" s="1"/>
      <c r="G24" s="1"/>
      <c r="H24" s="1"/>
      <c r="I24" s="1"/>
      <c r="J24" s="1"/>
      <c r="K24" s="1"/>
      <c r="L24" s="1"/>
      <c r="M24" s="1"/>
      <c r="N24" s="1"/>
      <c r="O24" s="1"/>
      <c r="P24" s="1"/>
      <c r="Q24" s="1"/>
      <c r="R24" s="1"/>
      <c r="S24" s="1"/>
      <c r="T24" s="1"/>
      <c r="U24" s="1"/>
      <c r="V24" s="1"/>
      <c r="W24" s="1"/>
      <c r="X24" s="1"/>
      <c r="Y24" s="1"/>
      <c r="Z24" s="1"/>
    </row>
    <row r="25" ht="16.5" hidden="1" customHeight="1">
      <c r="A25" s="52" t="s">
        <v>96</v>
      </c>
      <c r="B25" s="26"/>
      <c r="C25" s="142">
        <f>+Demolition!C13</f>
        <v>0</v>
      </c>
      <c r="D25" s="1"/>
      <c r="E25" s="1"/>
      <c r="F25" s="1"/>
      <c r="G25" s="1"/>
      <c r="H25" s="1"/>
      <c r="I25" s="1"/>
      <c r="J25" s="1"/>
      <c r="K25" s="1"/>
      <c r="L25" s="1"/>
      <c r="M25" s="1"/>
      <c r="N25" s="1"/>
      <c r="O25" s="1"/>
      <c r="P25" s="1"/>
      <c r="Q25" s="1"/>
      <c r="R25" s="1"/>
      <c r="S25" s="1"/>
      <c r="T25" s="1"/>
      <c r="U25" s="1"/>
      <c r="V25" s="1"/>
      <c r="W25" s="1"/>
      <c r="X25" s="1"/>
      <c r="Y25" s="1"/>
      <c r="Z25" s="1"/>
    </row>
    <row r="26" ht="16.5" customHeight="1">
      <c r="A26" s="52" t="s">
        <v>156</v>
      </c>
      <c r="B26" s="26"/>
      <c r="C26" s="142">
        <f>+Contingency!C11</f>
        <v>0</v>
      </c>
      <c r="D26" s="1"/>
      <c r="E26" s="1"/>
      <c r="F26" s="1"/>
      <c r="G26" s="1"/>
      <c r="H26" s="1"/>
      <c r="I26" s="1"/>
      <c r="J26" s="1"/>
      <c r="K26" s="1"/>
      <c r="L26" s="1"/>
      <c r="M26" s="1"/>
      <c r="N26" s="1"/>
      <c r="O26" s="1"/>
      <c r="P26" s="1"/>
      <c r="Q26" s="1"/>
      <c r="R26" s="1"/>
      <c r="S26" s="1"/>
      <c r="T26" s="1"/>
      <c r="U26" s="1"/>
      <c r="V26" s="1"/>
      <c r="W26" s="1"/>
      <c r="X26" s="1"/>
      <c r="Y26" s="1"/>
      <c r="Z26" s="1"/>
    </row>
    <row r="27" ht="16.5" hidden="1" customHeight="1">
      <c r="A27" s="52" t="s">
        <v>98</v>
      </c>
      <c r="B27" s="26"/>
      <c r="C27" s="142">
        <f>+'GRANT EXCLUSIVE LINE ITEM '!F13</f>
        <v>0</v>
      </c>
      <c r="D27" s="1"/>
      <c r="E27" s="1"/>
      <c r="F27" s="1"/>
      <c r="G27" s="1"/>
      <c r="H27" s="1"/>
      <c r="I27" s="1"/>
      <c r="J27" s="1"/>
      <c r="K27" s="1"/>
      <c r="L27" s="1"/>
      <c r="M27" s="1"/>
      <c r="N27" s="1"/>
      <c r="O27" s="1"/>
      <c r="P27" s="1"/>
      <c r="Q27" s="1"/>
      <c r="R27" s="1"/>
      <c r="S27" s="1"/>
      <c r="T27" s="1"/>
      <c r="U27" s="1"/>
      <c r="V27" s="1"/>
      <c r="W27" s="1"/>
      <c r="X27" s="1"/>
      <c r="Y27" s="1"/>
      <c r="Z27" s="1"/>
    </row>
    <row r="28" ht="16.5" hidden="1" customHeight="1">
      <c r="A28" s="143" t="s">
        <v>157</v>
      </c>
      <c r="B28" s="144"/>
      <c r="C28" s="142">
        <v>0.0</v>
      </c>
      <c r="D28" s="1"/>
      <c r="E28" s="1"/>
      <c r="F28" s="1"/>
      <c r="G28" s="1"/>
      <c r="H28" s="1"/>
      <c r="I28" s="1"/>
      <c r="J28" s="1"/>
      <c r="K28" s="1"/>
      <c r="L28" s="1"/>
      <c r="M28" s="1"/>
      <c r="N28" s="1"/>
      <c r="O28" s="1"/>
      <c r="P28" s="1"/>
      <c r="Q28" s="1"/>
      <c r="R28" s="1"/>
      <c r="S28" s="1"/>
      <c r="T28" s="1"/>
      <c r="U28" s="1"/>
      <c r="V28" s="1"/>
      <c r="W28" s="1"/>
      <c r="X28" s="1"/>
      <c r="Y28" s="1"/>
      <c r="Z28" s="1"/>
    </row>
    <row r="29" ht="16.5" hidden="1" customHeight="1">
      <c r="A29" s="52" t="s">
        <v>158</v>
      </c>
      <c r="B29" s="26"/>
      <c r="C29" s="142">
        <f>SUM(C12:C28)</f>
        <v>0</v>
      </c>
      <c r="D29" s="1"/>
      <c r="E29" s="1"/>
      <c r="F29" s="1"/>
      <c r="G29" s="1"/>
      <c r="H29" s="1"/>
      <c r="I29" s="1"/>
      <c r="J29" s="1"/>
      <c r="K29" s="1"/>
      <c r="L29" s="1"/>
      <c r="M29" s="1"/>
      <c r="N29" s="1"/>
      <c r="O29" s="1"/>
      <c r="P29" s="1"/>
      <c r="Q29" s="1"/>
      <c r="R29" s="1"/>
      <c r="S29" s="1"/>
      <c r="T29" s="1"/>
      <c r="U29" s="1"/>
      <c r="V29" s="1"/>
      <c r="W29" s="1"/>
      <c r="X29" s="1"/>
      <c r="Y29" s="1"/>
      <c r="Z29" s="1"/>
    </row>
    <row r="30" ht="16.5" hidden="1" customHeight="1">
      <c r="A30" s="56" t="s">
        <v>159</v>
      </c>
      <c r="B30" s="26"/>
      <c r="C30" s="142">
        <f>+'Indirect Costs '!D10</f>
        <v>0</v>
      </c>
      <c r="D30" s="1"/>
      <c r="E30" s="1"/>
      <c r="F30" s="1"/>
      <c r="G30" s="1"/>
      <c r="H30" s="1"/>
      <c r="I30" s="1"/>
      <c r="J30" s="1"/>
      <c r="K30" s="1"/>
      <c r="L30" s="1"/>
      <c r="M30" s="1"/>
      <c r="N30" s="1"/>
      <c r="O30" s="1"/>
      <c r="P30" s="1"/>
      <c r="Q30" s="1"/>
      <c r="R30" s="1"/>
      <c r="S30" s="1"/>
      <c r="T30" s="1"/>
      <c r="U30" s="1"/>
      <c r="V30" s="1"/>
      <c r="W30" s="1"/>
      <c r="X30" s="1"/>
      <c r="Y30" s="1"/>
      <c r="Z30" s="1"/>
    </row>
    <row r="31" ht="34.5" hidden="1" customHeight="1">
      <c r="A31" s="56" t="s">
        <v>160</v>
      </c>
      <c r="B31" s="26"/>
      <c r="C31" s="145"/>
      <c r="D31" s="1"/>
      <c r="E31" s="1"/>
      <c r="F31" s="1"/>
      <c r="G31" s="1"/>
      <c r="H31" s="1"/>
      <c r="I31" s="1"/>
      <c r="J31" s="1"/>
      <c r="K31" s="1"/>
      <c r="L31" s="1"/>
      <c r="M31" s="1"/>
      <c r="N31" s="1"/>
      <c r="O31" s="1"/>
      <c r="P31" s="1"/>
      <c r="Q31" s="1"/>
      <c r="R31" s="1"/>
      <c r="S31" s="1"/>
      <c r="T31" s="1"/>
      <c r="U31" s="1"/>
      <c r="V31" s="1"/>
      <c r="W31" s="1"/>
      <c r="X31" s="1"/>
      <c r="Y31" s="1"/>
      <c r="Z31" s="1"/>
    </row>
    <row r="32" ht="22.5" customHeight="1">
      <c r="A32" s="40" t="s">
        <v>161</v>
      </c>
      <c r="B32" s="26"/>
      <c r="C32" s="142">
        <f>(C29+C30)</f>
        <v>0</v>
      </c>
      <c r="D32" s="1"/>
      <c r="E32" s="1"/>
      <c r="F32" s="1"/>
      <c r="G32" s="1"/>
      <c r="H32" s="1"/>
      <c r="I32" s="1"/>
      <c r="J32" s="1"/>
      <c r="K32" s="1"/>
      <c r="L32" s="1"/>
      <c r="M32" s="1"/>
      <c r="N32" s="1"/>
      <c r="O32" s="1"/>
      <c r="P32" s="1"/>
      <c r="Q32" s="1"/>
      <c r="R32" s="1"/>
      <c r="S32" s="1"/>
      <c r="T32" s="1"/>
      <c r="U32" s="1"/>
      <c r="V32" s="1"/>
      <c r="W32" s="1"/>
      <c r="X32" s="1"/>
      <c r="Y32" s="1"/>
      <c r="Z32" s="1"/>
    </row>
    <row r="33" ht="17.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7.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7.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2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8">
    <mergeCell ref="A3:B3"/>
    <mergeCell ref="A5:B5"/>
    <mergeCell ref="A6:B6"/>
    <mergeCell ref="A7:B7"/>
    <mergeCell ref="A8:B8"/>
    <mergeCell ref="A9:B9"/>
    <mergeCell ref="A10:C10"/>
    <mergeCell ref="A11:B11"/>
    <mergeCell ref="A12:B12"/>
    <mergeCell ref="A13:B13"/>
    <mergeCell ref="A14:B14"/>
    <mergeCell ref="A15:B15"/>
    <mergeCell ref="A16:B16"/>
    <mergeCell ref="A17:B17"/>
    <mergeCell ref="A25:B25"/>
    <mergeCell ref="A26:B26"/>
    <mergeCell ref="A27:B27"/>
    <mergeCell ref="A29:B29"/>
    <mergeCell ref="A30:B30"/>
    <mergeCell ref="A31:B31"/>
    <mergeCell ref="A32:B32"/>
    <mergeCell ref="A18:B18"/>
    <mergeCell ref="A19:B19"/>
    <mergeCell ref="A20:B20"/>
    <mergeCell ref="A21:B21"/>
    <mergeCell ref="A22:B22"/>
    <mergeCell ref="A23:B23"/>
    <mergeCell ref="A24:B2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14.29"/>
    <col customWidth="1" min="10" max="26" width="10.0"/>
  </cols>
  <sheetData>
    <row r="1" ht="39.75" customHeight="1">
      <c r="A1" s="146" t="s">
        <v>162</v>
      </c>
      <c r="B1" s="147"/>
      <c r="C1" s="148"/>
      <c r="D1" s="146" t="s">
        <v>163</v>
      </c>
      <c r="E1" s="147"/>
      <c r="F1" s="148"/>
      <c r="G1" s="149" t="str">
        <f>"AGENCY: "&amp;'Section B'!C1</f>
        <v>AGENCY: Commerce &amp; Economic Opportunity</v>
      </c>
      <c r="H1" s="147"/>
      <c r="I1" s="148"/>
    </row>
    <row r="2" ht="49.5" customHeight="1">
      <c r="A2" s="149" t="str">
        <f>"Organization Name: "&amp;'Section A'!B2</f>
        <v>Organization Name: United Church of Rogers Park</v>
      </c>
      <c r="B2" s="147"/>
      <c r="C2" s="150"/>
      <c r="D2" s="149" t="str">
        <f>"CSFA Description: "&amp;'Section A'!D3</f>
        <v>CSFA Description: United Church of Rogers Park</v>
      </c>
      <c r="E2" s="147"/>
      <c r="F2" s="148"/>
      <c r="G2" s="149" t="str">
        <f>"NOFO # "&amp;'Section A'!F2</f>
        <v>NOFO # </v>
      </c>
      <c r="H2" s="147"/>
      <c r="I2" s="148"/>
      <c r="J2" s="132"/>
      <c r="K2" s="132"/>
      <c r="L2" s="132"/>
      <c r="M2" s="132"/>
      <c r="N2" s="132"/>
      <c r="O2" s="132"/>
      <c r="P2" s="132"/>
      <c r="Q2" s="132"/>
      <c r="R2" s="132"/>
      <c r="S2" s="132"/>
      <c r="T2" s="132"/>
      <c r="U2" s="132"/>
      <c r="V2" s="132"/>
      <c r="W2" s="132"/>
      <c r="X2" s="132"/>
      <c r="Y2" s="132"/>
      <c r="Z2" s="132"/>
    </row>
    <row r="3" ht="16.5" customHeight="1">
      <c r="A3" s="151" t="str">
        <f>"CSFA #: "&amp;'Section A'!B3</f>
        <v>CSFA #: 6YBV9</v>
      </c>
      <c r="B3" s="147"/>
      <c r="C3" s="147"/>
      <c r="D3" s="152" t="str">
        <f>"DUNS # and UEI # "&amp;'Section A'!D2</f>
        <v>DUNS # and UEI # K6AFQZLHN383</v>
      </c>
      <c r="E3" s="153"/>
      <c r="F3" s="154"/>
      <c r="G3" s="149" t="str">
        <f>"Fiscal Year(s): "&amp;'Section A'!F3</f>
        <v>Fiscal Year(s): 2024/2025</v>
      </c>
      <c r="H3" s="147"/>
      <c r="I3" s="148"/>
    </row>
    <row r="4" ht="15.75" customHeight="1"/>
    <row r="5">
      <c r="A5" s="155" t="s">
        <v>164</v>
      </c>
      <c r="B5" s="156"/>
    </row>
    <row r="6" ht="36.0" customHeight="1">
      <c r="A6" s="130" t="s">
        <v>165</v>
      </c>
    </row>
    <row r="7">
      <c r="A7" s="157"/>
      <c r="B7" s="158"/>
      <c r="C7" s="158"/>
      <c r="D7" s="158"/>
      <c r="E7" s="158"/>
      <c r="F7" s="158"/>
      <c r="G7" s="158"/>
      <c r="H7" s="158"/>
      <c r="I7" s="158"/>
    </row>
    <row r="8">
      <c r="A8" s="157"/>
      <c r="B8" s="158"/>
      <c r="C8" s="158"/>
      <c r="D8" s="158"/>
      <c r="E8" s="158"/>
      <c r="F8" s="158"/>
      <c r="G8" s="158"/>
      <c r="H8" s="158"/>
      <c r="I8" s="158"/>
    </row>
    <row r="9">
      <c r="A9" s="157"/>
      <c r="B9" s="158"/>
      <c r="C9" s="158"/>
      <c r="D9" s="158"/>
      <c r="E9" s="158"/>
      <c r="F9" s="158"/>
      <c r="G9" s="158"/>
      <c r="H9" s="158"/>
      <c r="I9" s="158"/>
    </row>
    <row r="10">
      <c r="A10" s="159" t="s">
        <v>65</v>
      </c>
      <c r="B10" s="66"/>
      <c r="C10" s="67"/>
      <c r="D10" s="158"/>
      <c r="E10" s="159" t="s">
        <v>65</v>
      </c>
      <c r="F10" s="66"/>
      <c r="G10" s="67"/>
      <c r="H10" s="158"/>
      <c r="I10" s="158"/>
    </row>
    <row r="11">
      <c r="A11" s="157" t="s">
        <v>166</v>
      </c>
      <c r="B11" s="158"/>
      <c r="C11" s="158"/>
      <c r="D11" s="158"/>
      <c r="E11" s="157" t="s">
        <v>166</v>
      </c>
      <c r="F11" s="158"/>
      <c r="G11" s="158"/>
      <c r="H11" s="158"/>
      <c r="I11" s="158"/>
    </row>
    <row r="12">
      <c r="A12" s="157"/>
      <c r="B12" s="158"/>
      <c r="C12" s="158"/>
      <c r="D12" s="158"/>
      <c r="E12" s="157"/>
      <c r="F12" s="158"/>
      <c r="G12" s="158"/>
      <c r="H12" s="158"/>
      <c r="I12" s="158"/>
    </row>
    <row r="13">
      <c r="A13" s="160"/>
      <c r="B13" s="66"/>
      <c r="C13" s="67"/>
      <c r="D13" s="158"/>
      <c r="E13" s="160"/>
      <c r="F13" s="66"/>
      <c r="G13" s="67"/>
      <c r="H13" s="158"/>
      <c r="I13" s="158"/>
    </row>
    <row r="14">
      <c r="A14" s="157" t="s">
        <v>167</v>
      </c>
      <c r="B14" s="158"/>
      <c r="C14" s="158"/>
      <c r="D14" s="158"/>
      <c r="E14" s="157" t="s">
        <v>167</v>
      </c>
      <c r="F14" s="158"/>
      <c r="G14" s="158"/>
      <c r="H14" s="158"/>
      <c r="I14" s="158"/>
    </row>
    <row r="15">
      <c r="A15" s="157"/>
      <c r="B15" s="158"/>
      <c r="C15" s="158"/>
      <c r="D15" s="158"/>
      <c r="E15" s="157"/>
      <c r="F15" s="158"/>
      <c r="G15" s="158"/>
      <c r="H15" s="158"/>
      <c r="I15" s="158"/>
    </row>
    <row r="16">
      <c r="A16" s="159" t="s">
        <v>168</v>
      </c>
      <c r="B16" s="66"/>
      <c r="C16" s="67"/>
      <c r="D16" s="158"/>
      <c r="E16" s="159" t="s">
        <v>169</v>
      </c>
      <c r="F16" s="66"/>
      <c r="G16" s="67"/>
      <c r="H16" s="158"/>
      <c r="I16" s="158"/>
    </row>
    <row r="17">
      <c r="A17" s="157" t="s">
        <v>170</v>
      </c>
      <c r="B17" s="158"/>
      <c r="C17" s="158"/>
      <c r="D17" s="158"/>
      <c r="E17" s="157" t="s">
        <v>170</v>
      </c>
      <c r="F17" s="158"/>
      <c r="G17" s="158"/>
      <c r="H17" s="158"/>
      <c r="I17" s="158"/>
    </row>
    <row r="18">
      <c r="A18" s="157"/>
      <c r="B18" s="158"/>
      <c r="C18" s="158"/>
      <c r="D18" s="158"/>
      <c r="E18" s="157"/>
      <c r="F18" s="158"/>
      <c r="G18" s="158"/>
      <c r="H18" s="158"/>
      <c r="I18" s="158"/>
    </row>
    <row r="19">
      <c r="A19" s="159" t="s">
        <v>171</v>
      </c>
      <c r="B19" s="66"/>
      <c r="C19" s="67"/>
      <c r="D19" s="158"/>
      <c r="E19" s="159" t="s">
        <v>172</v>
      </c>
      <c r="F19" s="66"/>
      <c r="G19" s="67"/>
      <c r="H19" s="158"/>
      <c r="I19" s="158"/>
    </row>
    <row r="20">
      <c r="A20" s="157" t="s">
        <v>173</v>
      </c>
      <c r="B20" s="158"/>
      <c r="C20" s="158"/>
      <c r="D20" s="158"/>
      <c r="E20" s="157" t="s">
        <v>173</v>
      </c>
      <c r="F20" s="158"/>
      <c r="G20" s="158"/>
      <c r="H20" s="158"/>
      <c r="I20" s="158"/>
    </row>
    <row r="21" ht="15.75" customHeight="1">
      <c r="A21" s="157" t="s">
        <v>174</v>
      </c>
      <c r="B21" s="158"/>
      <c r="C21" s="158"/>
      <c r="D21" s="158"/>
      <c r="E21" s="157" t="s">
        <v>175</v>
      </c>
      <c r="F21" s="158"/>
      <c r="G21" s="158"/>
      <c r="H21" s="158"/>
      <c r="I21" s="158"/>
    </row>
    <row r="22" ht="28.5" customHeight="1">
      <c r="A22" s="161">
        <v>45475.0</v>
      </c>
      <c r="B22" s="66"/>
      <c r="C22" s="67"/>
      <c r="D22" s="158"/>
      <c r="E22" s="161">
        <v>45487.0</v>
      </c>
      <c r="F22" s="66"/>
      <c r="G22" s="67"/>
      <c r="H22" s="158"/>
      <c r="I22" s="158"/>
    </row>
    <row r="23" ht="15.75" customHeight="1">
      <c r="A23" s="157" t="s">
        <v>176</v>
      </c>
      <c r="B23" s="158"/>
      <c r="C23" s="158"/>
      <c r="D23" s="158"/>
      <c r="E23" s="157" t="s">
        <v>176</v>
      </c>
      <c r="F23" s="158"/>
      <c r="G23" s="158"/>
      <c r="H23" s="158"/>
      <c r="I23" s="158"/>
    </row>
    <row r="24" ht="15.75" customHeight="1">
      <c r="A24" s="158"/>
      <c r="B24" s="158"/>
      <c r="C24" s="158"/>
      <c r="D24" s="158"/>
      <c r="E24" s="158"/>
      <c r="F24" s="158"/>
      <c r="G24" s="158"/>
      <c r="H24" s="158"/>
      <c r="I24" s="158"/>
    </row>
    <row r="25" ht="42.75" customHeight="1">
      <c r="A25" s="162" t="s">
        <v>177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D3:F3"/>
    <mergeCell ref="G3:I3"/>
    <mergeCell ref="A1:C1"/>
    <mergeCell ref="D1:F1"/>
    <mergeCell ref="G1:I1"/>
    <mergeCell ref="A2:C2"/>
    <mergeCell ref="D2:F2"/>
    <mergeCell ref="G2:I2"/>
    <mergeCell ref="A6:I6"/>
    <mergeCell ref="A19:C19"/>
    <mergeCell ref="E19:G19"/>
    <mergeCell ref="A22:C22"/>
    <mergeCell ref="E22:G22"/>
    <mergeCell ref="A25:G25"/>
    <mergeCell ref="A3:C3"/>
    <mergeCell ref="A10:C10"/>
    <mergeCell ref="E10:G10"/>
    <mergeCell ref="A13:C13"/>
    <mergeCell ref="E13:G13"/>
    <mergeCell ref="A16:C16"/>
    <mergeCell ref="E16:G1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86"/>
    <col customWidth="1" min="8" max="26" width="10.0"/>
  </cols>
  <sheetData>
    <row r="1">
      <c r="A1" s="163"/>
    </row>
    <row r="2">
      <c r="A2" s="164"/>
    </row>
    <row r="3">
      <c r="A3" s="165"/>
      <c r="B3" s="166"/>
    </row>
    <row r="4">
      <c r="A4" s="167"/>
      <c r="B4" s="166"/>
      <c r="C4" s="166"/>
      <c r="D4" s="166"/>
      <c r="E4" s="166"/>
      <c r="F4" s="166"/>
      <c r="G4" s="166"/>
    </row>
    <row r="5">
      <c r="A5" s="167"/>
      <c r="B5" s="166"/>
    </row>
    <row r="6">
      <c r="A6" s="167"/>
      <c r="B6" s="166"/>
    </row>
    <row r="7">
      <c r="A7" s="168"/>
      <c r="B7" s="166"/>
    </row>
    <row r="8">
      <c r="A8" s="168"/>
      <c r="B8" s="166"/>
    </row>
    <row r="9">
      <c r="A9" s="168"/>
      <c r="B9" s="169"/>
    </row>
    <row r="10">
      <c r="B10" s="16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G1"/>
    <mergeCell ref="A2:G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55.29"/>
    <col customWidth="1" min="3" max="3" width="15.29"/>
    <col customWidth="1" min="4" max="4" width="2.29"/>
    <col customWidth="1" min="5" max="11" width="8.86"/>
    <col customWidth="1" min="12" max="26" width="10.0"/>
  </cols>
  <sheetData>
    <row r="1" ht="25.5" customHeight="1">
      <c r="A1" s="170" t="s">
        <v>178</v>
      </c>
      <c r="C1" s="1" t="str">
        <f>+'Section A'!B2</f>
        <v>United Church of Rogers Park</v>
      </c>
      <c r="D1" s="171"/>
      <c r="E1" s="171"/>
      <c r="F1" s="171"/>
      <c r="G1" s="171"/>
      <c r="H1" s="171"/>
      <c r="I1" s="171"/>
      <c r="J1" s="171"/>
      <c r="K1" s="171"/>
    </row>
    <row r="2" ht="52.5" customHeight="1">
      <c r="A2" s="130" t="s">
        <v>179</v>
      </c>
      <c r="D2" s="172"/>
      <c r="E2" s="172"/>
      <c r="F2" s="1"/>
    </row>
    <row r="3" ht="6.75" customHeight="1">
      <c r="A3" s="172"/>
      <c r="B3" s="172"/>
      <c r="C3" s="172"/>
      <c r="D3" s="172"/>
      <c r="E3" s="172"/>
      <c r="F3" s="1"/>
    </row>
    <row r="4" ht="6.75" customHeight="1">
      <c r="A4" s="64"/>
      <c r="B4" s="64"/>
      <c r="C4" s="173"/>
      <c r="D4" s="64"/>
      <c r="E4" s="64"/>
    </row>
    <row r="5">
      <c r="A5" s="174" t="s">
        <v>180</v>
      </c>
      <c r="B5" s="174" t="s">
        <v>181</v>
      </c>
      <c r="C5" s="174" t="s">
        <v>182</v>
      </c>
      <c r="D5" s="64"/>
      <c r="E5" s="175" t="s">
        <v>183</v>
      </c>
    </row>
    <row r="6">
      <c r="A6" s="176" t="s">
        <v>184</v>
      </c>
      <c r="B6" s="176" t="s">
        <v>185</v>
      </c>
      <c r="C6" s="177">
        <v>30000.0</v>
      </c>
      <c r="D6" s="64"/>
      <c r="E6" s="64"/>
      <c r="F6" s="1"/>
      <c r="G6" s="1"/>
      <c r="H6" s="1"/>
      <c r="I6" s="1"/>
      <c r="J6" s="1"/>
      <c r="K6" s="1"/>
      <c r="L6" s="1"/>
      <c r="M6" s="1"/>
      <c r="N6" s="1"/>
      <c r="O6" s="1"/>
      <c r="P6" s="1"/>
      <c r="Q6" s="1"/>
      <c r="R6" s="1"/>
      <c r="S6" s="1"/>
      <c r="T6" s="1"/>
      <c r="U6" s="1"/>
      <c r="V6" s="1"/>
      <c r="W6" s="1"/>
      <c r="X6" s="1"/>
      <c r="Y6" s="1"/>
      <c r="Z6" s="1"/>
    </row>
    <row r="7">
      <c r="A7" s="176"/>
      <c r="B7" s="176"/>
      <c r="C7" s="177">
        <v>0.0</v>
      </c>
      <c r="D7" s="178"/>
      <c r="E7" s="179"/>
      <c r="F7" s="1"/>
      <c r="G7" s="1"/>
      <c r="H7" s="1"/>
      <c r="I7" s="1"/>
      <c r="J7" s="1"/>
      <c r="K7" s="1"/>
      <c r="L7" s="1"/>
      <c r="M7" s="1"/>
      <c r="N7" s="1"/>
      <c r="O7" s="1"/>
      <c r="P7" s="1"/>
      <c r="Q7" s="1"/>
      <c r="R7" s="1"/>
      <c r="S7" s="1"/>
      <c r="T7" s="1"/>
      <c r="U7" s="1"/>
      <c r="V7" s="1"/>
      <c r="W7" s="1"/>
      <c r="X7" s="1"/>
      <c r="Y7" s="1"/>
      <c r="Z7" s="1"/>
    </row>
    <row r="8">
      <c r="A8" s="176"/>
      <c r="B8" s="176"/>
      <c r="C8" s="177">
        <v>0.0</v>
      </c>
      <c r="D8" s="178"/>
      <c r="E8" s="180"/>
      <c r="F8" s="1"/>
      <c r="G8" s="1"/>
      <c r="H8" s="1"/>
      <c r="I8" s="1"/>
      <c r="J8" s="1"/>
      <c r="K8" s="1"/>
      <c r="L8" s="1"/>
      <c r="M8" s="1"/>
      <c r="N8" s="1"/>
      <c r="O8" s="1"/>
      <c r="P8" s="1"/>
      <c r="Q8" s="1"/>
      <c r="R8" s="1"/>
      <c r="S8" s="1"/>
      <c r="T8" s="1"/>
      <c r="U8" s="1"/>
      <c r="V8" s="1"/>
      <c r="W8" s="1"/>
      <c r="X8" s="1"/>
      <c r="Y8" s="1"/>
      <c r="Z8" s="1"/>
    </row>
    <row r="9" ht="15.75" customHeight="1">
      <c r="A9" s="176"/>
      <c r="B9" s="176"/>
      <c r="C9" s="181">
        <v>0.0</v>
      </c>
      <c r="D9" s="178"/>
      <c r="E9" s="180"/>
      <c r="F9" s="1"/>
      <c r="G9" s="1"/>
      <c r="H9" s="1"/>
      <c r="I9" s="1"/>
      <c r="J9" s="1"/>
      <c r="K9" s="1"/>
      <c r="L9" s="1"/>
      <c r="M9" s="1"/>
      <c r="N9" s="1"/>
      <c r="O9" s="1"/>
      <c r="P9" s="1"/>
      <c r="Q9" s="1"/>
      <c r="R9" s="1"/>
      <c r="S9" s="1"/>
      <c r="T9" s="1"/>
      <c r="U9" s="1"/>
      <c r="V9" s="1"/>
      <c r="W9" s="1"/>
      <c r="X9" s="1"/>
      <c r="Y9" s="1"/>
      <c r="Z9" s="1"/>
    </row>
    <row r="10" ht="15.75" customHeight="1">
      <c r="A10" s="176"/>
      <c r="B10" s="182" t="s">
        <v>186</v>
      </c>
      <c r="C10" s="183">
        <f>ROUND(SUM(C6:C9),2)</f>
        <v>30000</v>
      </c>
      <c r="D10" s="178"/>
      <c r="E10" s="180" t="s">
        <v>187</v>
      </c>
      <c r="F10" s="1"/>
      <c r="G10" s="1"/>
      <c r="H10" s="1"/>
      <c r="I10" s="1"/>
      <c r="J10" s="1"/>
      <c r="K10" s="1"/>
      <c r="L10" s="1"/>
      <c r="M10" s="1"/>
      <c r="N10" s="1"/>
      <c r="O10" s="1"/>
      <c r="P10" s="1"/>
      <c r="Q10" s="1"/>
      <c r="R10" s="1"/>
      <c r="S10" s="1"/>
      <c r="T10" s="1"/>
      <c r="U10" s="1"/>
      <c r="V10" s="1"/>
      <c r="W10" s="1"/>
      <c r="X10" s="1"/>
      <c r="Y10" s="1"/>
      <c r="Z10" s="1"/>
    </row>
    <row r="11">
      <c r="A11" s="184"/>
      <c r="B11" s="184"/>
      <c r="C11" s="184"/>
      <c r="D11" s="179"/>
      <c r="E11" s="185"/>
      <c r="F11" s="1"/>
      <c r="G11" s="1"/>
      <c r="H11" s="1"/>
      <c r="I11" s="1"/>
      <c r="J11" s="1"/>
      <c r="K11" s="1"/>
      <c r="L11" s="1"/>
      <c r="M11" s="1"/>
      <c r="N11" s="1"/>
      <c r="O11" s="1"/>
      <c r="P11" s="1"/>
      <c r="Q11" s="1"/>
      <c r="R11" s="1"/>
      <c r="S11" s="1"/>
      <c r="T11" s="1"/>
      <c r="U11" s="1"/>
      <c r="V11" s="1"/>
      <c r="W11" s="1"/>
      <c r="X11" s="1"/>
      <c r="Y11" s="1"/>
      <c r="Z11" s="1"/>
    </row>
    <row r="12">
      <c r="A12" s="176"/>
      <c r="B12" s="176"/>
      <c r="C12" s="177">
        <v>0.0</v>
      </c>
      <c r="D12" s="179"/>
      <c r="E12" s="185"/>
      <c r="F12" s="1"/>
      <c r="G12" s="1"/>
      <c r="H12" s="1"/>
      <c r="I12" s="1"/>
      <c r="J12" s="1"/>
      <c r="K12" s="1"/>
      <c r="L12" s="1"/>
      <c r="M12" s="1"/>
      <c r="N12" s="1"/>
      <c r="O12" s="1"/>
      <c r="P12" s="1"/>
      <c r="Q12" s="1"/>
      <c r="R12" s="1"/>
      <c r="S12" s="1"/>
      <c r="T12" s="1"/>
      <c r="U12" s="1"/>
      <c r="V12" s="1"/>
      <c r="W12" s="1"/>
      <c r="X12" s="1"/>
      <c r="Y12" s="1"/>
      <c r="Z12" s="1"/>
    </row>
    <row r="13" ht="15.75" customHeight="1">
      <c r="A13" s="186"/>
      <c r="B13" s="186"/>
      <c r="C13" s="181">
        <v>0.0</v>
      </c>
      <c r="D13" s="1"/>
      <c r="E13" s="1"/>
      <c r="F13" s="1"/>
      <c r="G13" s="1"/>
      <c r="H13" s="1"/>
      <c r="I13" s="1"/>
      <c r="J13" s="1"/>
      <c r="K13" s="1"/>
      <c r="L13" s="1"/>
      <c r="M13" s="1"/>
      <c r="N13" s="1"/>
      <c r="O13" s="1"/>
      <c r="P13" s="1"/>
      <c r="Q13" s="1"/>
      <c r="R13" s="1"/>
      <c r="S13" s="1"/>
      <c r="T13" s="1"/>
      <c r="U13" s="1"/>
      <c r="V13" s="1"/>
      <c r="W13" s="1"/>
      <c r="X13" s="1"/>
      <c r="Y13" s="1"/>
      <c r="Z13" s="1"/>
    </row>
    <row r="14" ht="15.75" customHeight="1">
      <c r="A14" s="176"/>
      <c r="B14" s="187" t="s">
        <v>188</v>
      </c>
      <c r="C14" s="183">
        <f>ROUND(SUM(C11:C13),2)</f>
        <v>0</v>
      </c>
      <c r="D14" s="1"/>
      <c r="E14" s="180" t="s">
        <v>187</v>
      </c>
      <c r="F14" s="1"/>
      <c r="G14" s="1"/>
      <c r="H14" s="1"/>
      <c r="I14" s="1"/>
      <c r="J14" s="1"/>
      <c r="K14" s="1"/>
      <c r="L14" s="1"/>
      <c r="M14" s="1"/>
      <c r="N14" s="1"/>
      <c r="O14" s="1"/>
      <c r="P14" s="1"/>
      <c r="Q14" s="1"/>
      <c r="R14" s="1"/>
      <c r="S14" s="1"/>
      <c r="T14" s="1"/>
      <c r="U14" s="1"/>
      <c r="V14" s="1"/>
      <c r="W14" s="1"/>
      <c r="X14" s="1"/>
      <c r="Y14" s="1"/>
      <c r="Z14" s="1"/>
    </row>
    <row r="15" ht="15.75" customHeight="1">
      <c r="A15" s="184"/>
      <c r="B15" s="184"/>
      <c r="C15" s="188"/>
      <c r="D15" s="1"/>
      <c r="G15" s="1"/>
      <c r="H15" s="1"/>
    </row>
    <row r="16" ht="15.75" customHeight="1">
      <c r="A16" s="189"/>
      <c r="B16" s="187" t="s">
        <v>189</v>
      </c>
      <c r="C16" s="183">
        <f>+C14+C10</f>
        <v>30000</v>
      </c>
      <c r="D16" s="1"/>
      <c r="E16" s="175" t="s">
        <v>190</v>
      </c>
    </row>
    <row r="17">
      <c r="A17" s="190"/>
      <c r="B17" s="190"/>
      <c r="C17" s="190"/>
      <c r="D17" s="1"/>
      <c r="E17" s="1"/>
      <c r="F17" s="1"/>
      <c r="G17" s="1"/>
      <c r="H17" s="1"/>
      <c r="I17" s="1"/>
      <c r="J17" s="1"/>
      <c r="K17" s="1"/>
      <c r="L17" s="1"/>
      <c r="M17" s="1"/>
      <c r="N17" s="1"/>
      <c r="O17" s="1"/>
      <c r="P17" s="1"/>
      <c r="Q17" s="1"/>
      <c r="R17" s="1"/>
      <c r="S17" s="1"/>
      <c r="T17" s="1"/>
      <c r="U17" s="1"/>
      <c r="V17" s="1"/>
      <c r="W17" s="1"/>
      <c r="X17" s="1"/>
      <c r="Y17" s="1"/>
      <c r="Z17" s="1"/>
    </row>
    <row r="18">
      <c r="A18" s="191" t="s">
        <v>191</v>
      </c>
      <c r="B18" s="192"/>
      <c r="C18" s="193"/>
      <c r="D18" s="1"/>
      <c r="E18" s="180" t="s">
        <v>192</v>
      </c>
      <c r="F18" s="1"/>
      <c r="G18" s="1"/>
      <c r="H18" s="1"/>
      <c r="I18" s="1"/>
      <c r="J18" s="1"/>
      <c r="K18" s="1"/>
      <c r="L18" s="1"/>
      <c r="M18" s="1"/>
      <c r="N18" s="1"/>
      <c r="O18" s="1"/>
      <c r="P18" s="1"/>
      <c r="Q18" s="1"/>
      <c r="R18" s="1"/>
      <c r="S18" s="1"/>
      <c r="T18" s="1"/>
      <c r="U18" s="1"/>
      <c r="V18" s="1"/>
      <c r="W18" s="1"/>
      <c r="X18" s="1"/>
      <c r="Y18" s="1"/>
      <c r="Z18" s="1"/>
    </row>
    <row r="19" ht="45.0" customHeight="1">
      <c r="A19" s="194"/>
      <c r="B19" s="84"/>
      <c r="C19" s="85"/>
      <c r="D19" s="1"/>
      <c r="F19" s="1"/>
      <c r="G19" s="1"/>
      <c r="H19" s="1"/>
      <c r="I19" s="1"/>
      <c r="J19" s="1"/>
      <c r="K19" s="1"/>
      <c r="L19" s="1"/>
      <c r="M19" s="1"/>
      <c r="N19" s="1"/>
      <c r="O19" s="1"/>
      <c r="P19" s="1"/>
      <c r="Q19" s="1"/>
      <c r="R19" s="1"/>
      <c r="S19" s="1"/>
      <c r="T19" s="1"/>
      <c r="U19" s="1"/>
      <c r="V19" s="1"/>
      <c r="W19" s="1"/>
      <c r="X19" s="1"/>
      <c r="Y19" s="1"/>
      <c r="Z19" s="1"/>
    </row>
    <row r="20">
      <c r="A20" s="190"/>
      <c r="B20" s="190"/>
      <c r="C20" s="190"/>
      <c r="D20" s="1"/>
      <c r="E20" s="1"/>
      <c r="F20" s="1"/>
      <c r="G20" s="1"/>
      <c r="H20" s="1"/>
      <c r="I20" s="1"/>
      <c r="J20" s="1"/>
      <c r="K20" s="1"/>
      <c r="L20" s="1"/>
      <c r="M20" s="1"/>
      <c r="N20" s="1"/>
      <c r="O20" s="1"/>
      <c r="P20" s="1"/>
      <c r="Q20" s="1"/>
      <c r="R20" s="1"/>
      <c r="S20" s="1"/>
      <c r="T20" s="1"/>
      <c r="U20" s="1"/>
      <c r="V20" s="1"/>
      <c r="W20" s="1"/>
      <c r="X20" s="1"/>
      <c r="Y20" s="1"/>
      <c r="Z20" s="1"/>
    </row>
    <row r="21" ht="15.75" customHeight="1">
      <c r="A21" s="191" t="s">
        <v>193</v>
      </c>
      <c r="B21" s="195"/>
      <c r="C21" s="196"/>
      <c r="D21" s="1"/>
      <c r="E21" s="180" t="s">
        <v>192</v>
      </c>
      <c r="F21" s="1"/>
      <c r="G21" s="1"/>
      <c r="H21" s="1"/>
      <c r="I21" s="1"/>
      <c r="J21" s="1"/>
      <c r="K21" s="1"/>
      <c r="L21" s="1"/>
      <c r="M21" s="1"/>
      <c r="N21" s="1"/>
      <c r="O21" s="1"/>
      <c r="P21" s="1"/>
      <c r="Q21" s="1"/>
      <c r="R21" s="1"/>
      <c r="S21" s="1"/>
      <c r="T21" s="1"/>
      <c r="U21" s="1"/>
      <c r="V21" s="1"/>
      <c r="W21" s="1"/>
      <c r="X21" s="1"/>
      <c r="Y21" s="1"/>
      <c r="Z21" s="1"/>
    </row>
    <row r="22" ht="45.0" customHeight="1">
      <c r="A22" s="194"/>
      <c r="B22" s="84"/>
      <c r="C22" s="85"/>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97"/>
      <c r="D24" s="1"/>
    </row>
    <row r="25" ht="15.75" customHeight="1">
      <c r="A25" s="1"/>
      <c r="B25" s="1"/>
      <c r="C25" s="1"/>
      <c r="D25" s="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2:C2"/>
    <mergeCell ref="A19:C19"/>
    <mergeCell ref="A22:C2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54.29"/>
    <col customWidth="1" min="3" max="3" width="18.43"/>
    <col customWidth="1" min="4" max="4" width="3.29"/>
    <col customWidth="1" min="5" max="12" width="8.86"/>
    <col customWidth="1" min="13" max="26" width="10.0"/>
  </cols>
  <sheetData>
    <row r="1" ht="26.25" customHeight="1">
      <c r="A1" s="170" t="s">
        <v>194</v>
      </c>
      <c r="C1" s="1" t="str">
        <f>+'Section A'!B2</f>
        <v>United Church of Rogers Park</v>
      </c>
      <c r="D1" s="1"/>
      <c r="E1" s="1"/>
    </row>
    <row r="2" ht="52.5" customHeight="1">
      <c r="A2" s="162" t="s">
        <v>195</v>
      </c>
      <c r="D2" s="198"/>
      <c r="E2" s="198"/>
    </row>
    <row r="3">
      <c r="A3" s="198"/>
      <c r="B3" s="198"/>
      <c r="C3" s="198"/>
      <c r="D3" s="198"/>
      <c r="E3" s="198"/>
    </row>
    <row r="4">
      <c r="A4" s="174" t="s">
        <v>180</v>
      </c>
      <c r="B4" s="199" t="s">
        <v>181</v>
      </c>
      <c r="C4" s="199" t="s">
        <v>182</v>
      </c>
      <c r="D4" s="64"/>
      <c r="E4" s="64"/>
      <c r="F4" s="1"/>
      <c r="G4" s="1"/>
      <c r="H4" s="1"/>
      <c r="I4" s="1"/>
      <c r="J4" s="1"/>
      <c r="K4" s="1"/>
      <c r="L4" s="1"/>
    </row>
    <row r="5">
      <c r="A5" s="200"/>
      <c r="B5" s="200"/>
      <c r="C5" s="177"/>
      <c r="D5" s="64"/>
      <c r="E5" s="64"/>
      <c r="F5" s="1"/>
      <c r="G5" s="1"/>
      <c r="H5" s="1"/>
      <c r="I5" s="1"/>
      <c r="J5" s="1"/>
      <c r="K5" s="1"/>
      <c r="L5" s="1"/>
      <c r="M5" s="1"/>
      <c r="N5" s="1"/>
      <c r="O5" s="1"/>
      <c r="P5" s="1"/>
      <c r="Q5" s="1"/>
      <c r="R5" s="1"/>
      <c r="S5" s="1"/>
      <c r="T5" s="1"/>
      <c r="U5" s="1"/>
      <c r="V5" s="1"/>
      <c r="W5" s="1"/>
      <c r="X5" s="1"/>
      <c r="Y5" s="1"/>
      <c r="Z5" s="1"/>
    </row>
    <row r="6">
      <c r="A6" s="200"/>
      <c r="B6" s="200"/>
      <c r="C6" s="177"/>
      <c r="D6" s="64"/>
      <c r="E6" s="179"/>
      <c r="F6" s="1"/>
      <c r="G6" s="1"/>
      <c r="H6" s="1"/>
      <c r="I6" s="1"/>
      <c r="J6" s="1"/>
      <c r="K6" s="1"/>
      <c r="L6" s="1"/>
      <c r="M6" s="1"/>
      <c r="N6" s="1"/>
      <c r="O6" s="1"/>
      <c r="P6" s="1"/>
      <c r="Q6" s="1"/>
      <c r="R6" s="1"/>
      <c r="S6" s="1"/>
      <c r="T6" s="1"/>
      <c r="U6" s="1"/>
      <c r="V6" s="1"/>
      <c r="W6" s="1"/>
      <c r="X6" s="1"/>
      <c r="Y6" s="1"/>
      <c r="Z6" s="1"/>
    </row>
    <row r="7">
      <c r="A7" s="200"/>
      <c r="B7" s="200"/>
      <c r="C7" s="177">
        <v>0.0</v>
      </c>
      <c r="D7" s="64"/>
      <c r="E7" s="175"/>
      <c r="F7" s="1"/>
      <c r="G7" s="1"/>
      <c r="H7" s="1"/>
      <c r="I7" s="1"/>
      <c r="J7" s="1"/>
      <c r="K7" s="1"/>
      <c r="L7" s="1"/>
      <c r="M7" s="1"/>
      <c r="N7" s="1"/>
      <c r="O7" s="1"/>
      <c r="P7" s="1"/>
      <c r="Q7" s="1"/>
      <c r="R7" s="1"/>
      <c r="S7" s="1"/>
      <c r="T7" s="1"/>
      <c r="U7" s="1"/>
      <c r="V7" s="1"/>
      <c r="W7" s="1"/>
      <c r="X7" s="1"/>
      <c r="Y7" s="1"/>
      <c r="Z7" s="1"/>
    </row>
    <row r="8" ht="15.75" customHeight="1">
      <c r="A8" s="200"/>
      <c r="B8" s="200"/>
      <c r="C8" s="181">
        <v>0.0</v>
      </c>
      <c r="D8" s="64"/>
      <c r="E8" s="64"/>
      <c r="F8" s="1"/>
      <c r="G8" s="1"/>
      <c r="H8" s="1"/>
      <c r="I8" s="1"/>
      <c r="J8" s="1"/>
      <c r="K8" s="1"/>
      <c r="L8" s="1"/>
      <c r="M8" s="1"/>
      <c r="N8" s="1"/>
      <c r="O8" s="1"/>
      <c r="P8" s="1"/>
      <c r="Q8" s="1"/>
      <c r="R8" s="1"/>
      <c r="S8" s="1"/>
      <c r="T8" s="1"/>
      <c r="U8" s="1"/>
      <c r="V8" s="1"/>
      <c r="W8" s="1"/>
      <c r="X8" s="1"/>
      <c r="Y8" s="1"/>
      <c r="Z8" s="1"/>
    </row>
    <row r="9" ht="15.75" customHeight="1">
      <c r="A9" s="200"/>
      <c r="B9" s="201" t="s">
        <v>196</v>
      </c>
      <c r="C9" s="183">
        <f>ROUND(SUM(C5:C8),2)</f>
        <v>0</v>
      </c>
      <c r="D9" s="202"/>
      <c r="E9" s="180" t="s">
        <v>187</v>
      </c>
      <c r="F9" s="179"/>
      <c r="G9" s="1"/>
      <c r="H9" s="1"/>
      <c r="I9" s="1"/>
      <c r="J9" s="1"/>
      <c r="K9" s="1"/>
      <c r="L9" s="1"/>
      <c r="M9" s="1"/>
      <c r="N9" s="1"/>
      <c r="O9" s="1"/>
      <c r="P9" s="1"/>
      <c r="Q9" s="1"/>
      <c r="R9" s="1"/>
      <c r="S9" s="1"/>
      <c r="T9" s="1"/>
      <c r="U9" s="1"/>
      <c r="V9" s="1"/>
      <c r="W9" s="1"/>
      <c r="X9" s="1"/>
      <c r="Y9" s="1"/>
      <c r="Z9" s="1"/>
    </row>
    <row r="10">
      <c r="A10" s="184"/>
      <c r="B10" s="184"/>
      <c r="C10" s="184"/>
      <c r="D10" s="1"/>
      <c r="E10" s="175"/>
      <c r="F10" s="1"/>
      <c r="G10" s="1"/>
      <c r="H10" s="1"/>
      <c r="I10" s="1"/>
      <c r="J10" s="1"/>
      <c r="K10" s="1"/>
      <c r="L10" s="1"/>
      <c r="M10" s="1"/>
      <c r="N10" s="1"/>
      <c r="O10" s="1"/>
      <c r="P10" s="1"/>
      <c r="Q10" s="1"/>
      <c r="R10" s="1"/>
      <c r="S10" s="1"/>
      <c r="T10" s="1"/>
      <c r="U10" s="1"/>
      <c r="V10" s="1"/>
      <c r="W10" s="1"/>
      <c r="X10" s="1"/>
      <c r="Y10" s="1"/>
      <c r="Z10" s="1"/>
    </row>
    <row r="11">
      <c r="A11" s="200"/>
      <c r="B11" s="200"/>
      <c r="C11" s="177">
        <v>0.0</v>
      </c>
      <c r="D11" s="1"/>
      <c r="E11" s="175"/>
      <c r="F11" s="1"/>
      <c r="G11" s="1"/>
      <c r="H11" s="1"/>
      <c r="I11" s="1"/>
      <c r="J11" s="1"/>
      <c r="K11" s="1"/>
      <c r="L11" s="1"/>
      <c r="M11" s="1"/>
      <c r="N11" s="1"/>
      <c r="O11" s="1"/>
      <c r="P11" s="1"/>
      <c r="Q11" s="1"/>
      <c r="R11" s="1"/>
      <c r="S11" s="1"/>
      <c r="T11" s="1"/>
      <c r="U11" s="1"/>
      <c r="V11" s="1"/>
      <c r="W11" s="1"/>
      <c r="X11" s="1"/>
      <c r="Y11" s="1"/>
      <c r="Z11" s="1"/>
    </row>
    <row r="12" ht="15.75" customHeight="1">
      <c r="A12" s="200"/>
      <c r="B12" s="200"/>
      <c r="C12" s="181">
        <v>0.0</v>
      </c>
      <c r="D12" s="1"/>
      <c r="E12" s="175"/>
      <c r="F12" s="1"/>
      <c r="G12" s="1"/>
      <c r="H12" s="1"/>
      <c r="I12" s="1"/>
      <c r="J12" s="1"/>
      <c r="K12" s="1"/>
      <c r="L12" s="1"/>
      <c r="M12" s="1"/>
      <c r="N12" s="1"/>
      <c r="O12" s="1"/>
      <c r="P12" s="1"/>
      <c r="Q12" s="1"/>
      <c r="R12" s="1"/>
      <c r="S12" s="1"/>
      <c r="T12" s="1"/>
      <c r="U12" s="1"/>
      <c r="V12" s="1"/>
      <c r="W12" s="1"/>
      <c r="X12" s="1"/>
      <c r="Y12" s="1"/>
      <c r="Z12" s="1"/>
    </row>
    <row r="13" ht="15.75" customHeight="1">
      <c r="A13" s="203"/>
      <c r="B13" s="201" t="s">
        <v>197</v>
      </c>
      <c r="C13" s="183">
        <f>ROUND(SUM(C10:C12),2)</f>
        <v>0</v>
      </c>
      <c r="D13" s="1"/>
      <c r="E13" s="180" t="s">
        <v>187</v>
      </c>
      <c r="F13" s="1"/>
      <c r="G13" s="1"/>
      <c r="H13" s="1"/>
      <c r="I13" s="1"/>
      <c r="J13" s="1"/>
      <c r="K13" s="1"/>
      <c r="L13" s="1"/>
      <c r="M13" s="1"/>
      <c r="N13" s="1"/>
      <c r="O13" s="1"/>
      <c r="P13" s="1"/>
      <c r="Q13" s="1"/>
      <c r="R13" s="1"/>
      <c r="S13" s="1"/>
      <c r="T13" s="1"/>
      <c r="U13" s="1"/>
      <c r="V13" s="1"/>
      <c r="W13" s="1"/>
      <c r="X13" s="1"/>
      <c r="Y13" s="1"/>
      <c r="Z13" s="1"/>
    </row>
    <row r="14" ht="15.75" customHeight="1">
      <c r="A14" s="184"/>
      <c r="B14" s="184"/>
      <c r="C14" s="188"/>
      <c r="D14" s="1"/>
      <c r="E14" s="180"/>
      <c r="F14" s="1"/>
      <c r="G14" s="1"/>
      <c r="H14" s="1"/>
      <c r="I14" s="1"/>
      <c r="J14" s="1"/>
      <c r="K14" s="1"/>
      <c r="L14" s="1"/>
      <c r="M14" s="1"/>
      <c r="N14" s="1"/>
      <c r="O14" s="1"/>
      <c r="P14" s="1"/>
      <c r="Q14" s="1"/>
      <c r="R14" s="1"/>
      <c r="S14" s="1"/>
      <c r="T14" s="1"/>
      <c r="U14" s="1"/>
      <c r="V14" s="1"/>
      <c r="W14" s="1"/>
      <c r="X14" s="1"/>
      <c r="Y14" s="1"/>
      <c r="Z14" s="1"/>
    </row>
    <row r="15" ht="15.75" customHeight="1">
      <c r="A15" s="189"/>
      <c r="B15" s="201" t="s">
        <v>198</v>
      </c>
      <c r="C15" s="183">
        <f>+C13+C9</f>
        <v>0</v>
      </c>
      <c r="D15" s="1"/>
      <c r="E15" s="175" t="s">
        <v>190</v>
      </c>
    </row>
    <row r="16">
      <c r="A16" s="190"/>
      <c r="B16" s="190"/>
      <c r="C16" s="190"/>
      <c r="D16" s="1"/>
      <c r="E16" s="1"/>
      <c r="F16" s="1"/>
      <c r="G16" s="1"/>
      <c r="H16" s="1"/>
      <c r="I16" s="1"/>
      <c r="J16" s="1"/>
      <c r="K16" s="1"/>
      <c r="L16" s="1"/>
      <c r="M16" s="1"/>
      <c r="N16" s="1"/>
      <c r="O16" s="1"/>
      <c r="P16" s="1"/>
      <c r="Q16" s="1"/>
      <c r="R16" s="1"/>
      <c r="S16" s="1"/>
      <c r="T16" s="1"/>
      <c r="U16" s="1"/>
      <c r="V16" s="1"/>
      <c r="W16" s="1"/>
      <c r="X16" s="1"/>
      <c r="Y16" s="1"/>
      <c r="Z16" s="1"/>
    </row>
    <row r="17">
      <c r="A17" s="204" t="s">
        <v>191</v>
      </c>
      <c r="B17" s="192"/>
      <c r="C17" s="193"/>
      <c r="D17" s="1"/>
      <c r="E17" s="180" t="s">
        <v>192</v>
      </c>
      <c r="F17" s="1"/>
      <c r="G17" s="1"/>
      <c r="H17" s="1"/>
      <c r="I17" s="1"/>
      <c r="J17" s="1"/>
      <c r="K17" s="1"/>
      <c r="L17" s="1"/>
      <c r="M17" s="1"/>
      <c r="N17" s="1"/>
      <c r="O17" s="1"/>
      <c r="P17" s="1"/>
      <c r="Q17" s="1"/>
      <c r="R17" s="1"/>
      <c r="S17" s="1"/>
      <c r="T17" s="1"/>
      <c r="U17" s="1"/>
      <c r="V17" s="1"/>
      <c r="W17" s="1"/>
      <c r="X17" s="1"/>
      <c r="Y17" s="1"/>
      <c r="Z17" s="1"/>
    </row>
    <row r="18" ht="45.0" customHeight="1">
      <c r="A18" s="194"/>
      <c r="B18" s="84"/>
      <c r="C18" s="85"/>
      <c r="D18" s="1"/>
      <c r="F18" s="1"/>
      <c r="G18" s="1"/>
      <c r="H18" s="1"/>
      <c r="I18" s="1"/>
      <c r="J18" s="1"/>
      <c r="K18" s="1"/>
      <c r="L18" s="1"/>
      <c r="M18" s="1"/>
      <c r="N18" s="1"/>
      <c r="O18" s="1"/>
      <c r="P18" s="1"/>
      <c r="Q18" s="1"/>
      <c r="R18" s="1"/>
      <c r="S18" s="1"/>
      <c r="T18" s="1"/>
      <c r="U18" s="1"/>
      <c r="V18" s="1"/>
      <c r="W18" s="1"/>
      <c r="X18" s="1"/>
      <c r="Y18" s="1"/>
      <c r="Z18" s="1"/>
    </row>
    <row r="19">
      <c r="A19" s="190"/>
      <c r="B19" s="190"/>
      <c r="C19" s="190"/>
      <c r="D19" s="1"/>
      <c r="E19" s="1"/>
      <c r="F19" s="1"/>
      <c r="G19" s="1"/>
      <c r="H19" s="1"/>
      <c r="I19" s="1"/>
      <c r="J19" s="1"/>
      <c r="K19" s="1"/>
      <c r="L19" s="1"/>
      <c r="M19" s="1"/>
      <c r="N19" s="1"/>
      <c r="O19" s="1"/>
      <c r="P19" s="1"/>
      <c r="Q19" s="1"/>
      <c r="R19" s="1"/>
      <c r="S19" s="1"/>
      <c r="T19" s="1"/>
      <c r="U19" s="1"/>
      <c r="V19" s="1"/>
      <c r="W19" s="1"/>
      <c r="X19" s="1"/>
      <c r="Y19" s="1"/>
      <c r="Z19" s="1"/>
    </row>
    <row r="20">
      <c r="A20" s="191" t="s">
        <v>199</v>
      </c>
      <c r="B20" s="205"/>
      <c r="C20" s="196"/>
      <c r="D20" s="1"/>
      <c r="E20" s="180" t="s">
        <v>192</v>
      </c>
      <c r="F20" s="1"/>
      <c r="G20" s="1"/>
      <c r="H20" s="1"/>
      <c r="I20" s="1"/>
      <c r="J20" s="1"/>
      <c r="K20" s="1"/>
      <c r="L20" s="1"/>
      <c r="M20" s="1"/>
      <c r="N20" s="1"/>
      <c r="O20" s="1"/>
      <c r="P20" s="1"/>
      <c r="Q20" s="1"/>
      <c r="R20" s="1"/>
      <c r="S20" s="1"/>
      <c r="T20" s="1"/>
      <c r="U20" s="1"/>
      <c r="V20" s="1"/>
      <c r="W20" s="1"/>
      <c r="X20" s="1"/>
      <c r="Y20" s="1"/>
      <c r="Z20" s="1"/>
    </row>
    <row r="21" ht="45.0" customHeight="1">
      <c r="A21" s="194"/>
      <c r="B21" s="84"/>
      <c r="C21" s="85"/>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row>
    <row r="24" ht="15.75" customHeight="1">
      <c r="A24" s="1"/>
      <c r="B24" s="1"/>
      <c r="C24" s="1"/>
    </row>
    <row r="25" ht="15.75" customHeight="1">
      <c r="A25" s="1"/>
      <c r="B25" s="1"/>
      <c r="C25" s="1"/>
    </row>
    <row r="26" ht="15.75" customHeight="1">
      <c r="A26" s="1"/>
      <c r="B26" s="1"/>
      <c r="C26" s="1"/>
    </row>
    <row r="27" ht="15.75" customHeight="1">
      <c r="A27" s="1"/>
      <c r="B27" s="1"/>
      <c r="C27" s="1"/>
    </row>
    <row r="28" ht="15.75" customHeight="1">
      <c r="A28" s="1"/>
      <c r="B28" s="1"/>
      <c r="C28" s="1"/>
    </row>
    <row r="29" ht="15.75" customHeight="1">
      <c r="A29" s="1"/>
      <c r="B29" s="1"/>
      <c r="C29" s="1"/>
    </row>
    <row r="30" ht="15.75" customHeight="1">
      <c r="A30" s="1"/>
      <c r="B30" s="1"/>
      <c r="C30" s="1"/>
    </row>
    <row r="31" ht="15.75" customHeight="1">
      <c r="A31" s="1"/>
      <c r="B31" s="1"/>
      <c r="C31" s="1"/>
    </row>
    <row r="32" ht="15.75" customHeight="1">
      <c r="A32" s="1"/>
      <c r="B32" s="1"/>
      <c r="C32" s="1"/>
    </row>
    <row r="33" ht="15.75" customHeight="1">
      <c r="A33" s="1"/>
      <c r="B33" s="1"/>
      <c r="C33" s="1"/>
    </row>
    <row r="34" ht="15.75" customHeight="1">
      <c r="A34" s="1"/>
      <c r="B34" s="1"/>
      <c r="C34" s="1"/>
    </row>
    <row r="35" ht="15.75" customHeight="1">
      <c r="A35" s="1"/>
      <c r="B35" s="1"/>
      <c r="C35" s="1"/>
    </row>
    <row r="36" ht="15.75" customHeight="1">
      <c r="A36" s="1"/>
      <c r="B36" s="1"/>
      <c r="C36" s="1"/>
    </row>
    <row r="37" ht="15.75" customHeight="1">
      <c r="A37" s="1"/>
      <c r="B37" s="1"/>
      <c r="C37" s="1"/>
    </row>
    <row r="38" ht="15.75" customHeight="1">
      <c r="A38" s="1"/>
      <c r="B38" s="1"/>
      <c r="C38" s="1"/>
    </row>
    <row r="39" ht="15.75" customHeight="1">
      <c r="A39" s="1"/>
      <c r="B39" s="1"/>
      <c r="C39" s="1"/>
    </row>
    <row r="40" ht="15.75" customHeight="1">
      <c r="A40" s="1"/>
      <c r="B40" s="1"/>
      <c r="C40" s="1"/>
    </row>
    <row r="41" ht="15.75" customHeight="1">
      <c r="A41" s="1"/>
      <c r="B41" s="1"/>
      <c r="C41" s="1"/>
    </row>
    <row r="42" ht="15.75" customHeight="1">
      <c r="A42" s="1"/>
      <c r="B42" s="1"/>
      <c r="C42" s="1"/>
    </row>
    <row r="43" ht="15.75" customHeight="1">
      <c r="A43" s="1"/>
      <c r="B43" s="1"/>
      <c r="C43" s="1"/>
    </row>
    <row r="44" ht="15.75" customHeight="1">
      <c r="A44" s="1"/>
      <c r="B44" s="1"/>
      <c r="C44" s="1"/>
    </row>
    <row r="45" ht="15.75" customHeight="1">
      <c r="A45" s="1"/>
      <c r="B45" s="1"/>
      <c r="C45" s="1"/>
    </row>
    <row r="46" ht="15.75" customHeight="1">
      <c r="A46" s="1"/>
      <c r="B46" s="1"/>
      <c r="C46" s="1"/>
    </row>
    <row r="47" ht="15.75" customHeight="1">
      <c r="A47" s="1"/>
      <c r="B47" s="1"/>
      <c r="C47" s="1"/>
    </row>
    <row r="48" ht="15.75" customHeight="1">
      <c r="A48" s="1"/>
      <c r="B48" s="1"/>
      <c r="C48" s="1"/>
    </row>
    <row r="49" ht="15.75" customHeight="1">
      <c r="A49" s="1"/>
      <c r="B49" s="1"/>
      <c r="C49" s="1"/>
    </row>
    <row r="50" ht="15.75" customHeight="1">
      <c r="A50" s="1"/>
      <c r="B50" s="1"/>
      <c r="C50" s="1"/>
    </row>
    <row r="51" ht="15.75" customHeight="1">
      <c r="A51" s="1"/>
      <c r="B51" s="1"/>
      <c r="C51" s="1"/>
    </row>
    <row r="52" ht="15.75" customHeight="1">
      <c r="A52" s="1"/>
      <c r="B52" s="1"/>
      <c r="C52" s="1"/>
    </row>
    <row r="53" ht="15.75" customHeight="1">
      <c r="A53" s="1"/>
      <c r="B53" s="1"/>
      <c r="C53" s="1"/>
    </row>
    <row r="54" ht="15.75" customHeight="1">
      <c r="A54" s="1"/>
      <c r="B54" s="1"/>
      <c r="C54" s="1"/>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row r="61" ht="15.75" customHeight="1">
      <c r="A61" s="1"/>
      <c r="B61" s="1"/>
      <c r="C61" s="1"/>
    </row>
    <row r="62" ht="15.75" customHeight="1">
      <c r="A62" s="1"/>
      <c r="B62" s="1"/>
      <c r="C62" s="1"/>
    </row>
    <row r="63" ht="15.75" customHeight="1">
      <c r="A63" s="1"/>
      <c r="B63" s="1"/>
      <c r="C63" s="1"/>
    </row>
    <row r="64" ht="15.75" customHeight="1">
      <c r="A64" s="1"/>
      <c r="B64" s="1"/>
      <c r="C64" s="1"/>
    </row>
    <row r="65" ht="15.75" customHeight="1">
      <c r="A65" s="1"/>
      <c r="B65" s="1"/>
      <c r="C65" s="1"/>
    </row>
    <row r="66" ht="15.75" customHeight="1">
      <c r="A66" s="1"/>
      <c r="B66" s="1"/>
      <c r="C66" s="1"/>
    </row>
    <row r="67" ht="15.75" customHeight="1">
      <c r="A67" s="1"/>
      <c r="B67" s="1"/>
      <c r="C67" s="1"/>
    </row>
    <row r="68" ht="15.75" customHeight="1">
      <c r="A68" s="1"/>
      <c r="B68" s="1"/>
      <c r="C68" s="1"/>
    </row>
    <row r="69" ht="15.75" customHeight="1">
      <c r="A69" s="1"/>
      <c r="B69" s="1"/>
      <c r="C69" s="1"/>
    </row>
    <row r="70" ht="15.75" customHeight="1">
      <c r="A70" s="1"/>
      <c r="B70" s="1"/>
      <c r="C70" s="1"/>
    </row>
    <row r="71" ht="15.75" customHeight="1">
      <c r="A71" s="1"/>
      <c r="B71" s="1"/>
      <c r="C71" s="1"/>
    </row>
    <row r="72" ht="15.75" customHeight="1">
      <c r="A72" s="1"/>
      <c r="B72" s="1"/>
      <c r="C72" s="1"/>
    </row>
    <row r="73" ht="15.75" customHeight="1">
      <c r="A73" s="1"/>
      <c r="B73" s="1"/>
      <c r="C73" s="1"/>
    </row>
    <row r="74" ht="15.75" customHeight="1">
      <c r="A74" s="1"/>
      <c r="B74" s="1"/>
      <c r="C74" s="1"/>
    </row>
    <row r="75" ht="15.75" customHeight="1">
      <c r="A75" s="1"/>
      <c r="B75" s="1"/>
      <c r="C75" s="1"/>
    </row>
    <row r="76" ht="15.75" customHeight="1">
      <c r="A76" s="1"/>
      <c r="B76" s="1"/>
      <c r="C76" s="1"/>
    </row>
    <row r="77" ht="15.75" customHeight="1">
      <c r="A77" s="1"/>
      <c r="B77" s="1"/>
      <c r="C77" s="1"/>
    </row>
    <row r="78" ht="15.75" customHeight="1">
      <c r="A78" s="1"/>
      <c r="B78" s="1"/>
      <c r="C78" s="1"/>
    </row>
    <row r="79" ht="15.75" customHeight="1">
      <c r="A79" s="1"/>
      <c r="B79" s="1"/>
      <c r="C79" s="1"/>
    </row>
    <row r="80" ht="15.75" customHeight="1">
      <c r="A80" s="1"/>
      <c r="B80" s="1"/>
      <c r="C80" s="1"/>
    </row>
    <row r="81" ht="15.75" customHeight="1">
      <c r="A81" s="1"/>
      <c r="B81" s="1"/>
      <c r="C81" s="1"/>
    </row>
    <row r="82" ht="15.75" customHeight="1">
      <c r="A82" s="1"/>
      <c r="B82" s="1"/>
      <c r="C82" s="1"/>
    </row>
    <row r="83" ht="15.75" customHeight="1">
      <c r="A83" s="1"/>
      <c r="B83" s="1"/>
      <c r="C83" s="1"/>
    </row>
    <row r="84" ht="15.75" customHeight="1">
      <c r="A84" s="1"/>
      <c r="B84" s="1"/>
      <c r="C84" s="1"/>
    </row>
    <row r="85" ht="15.75" customHeight="1">
      <c r="A85" s="1"/>
      <c r="B85" s="1"/>
      <c r="C85" s="1"/>
    </row>
    <row r="86" ht="15.75" customHeight="1">
      <c r="A86" s="1"/>
      <c r="B86" s="1"/>
      <c r="C86" s="1"/>
    </row>
    <row r="87" ht="15.75" customHeight="1">
      <c r="A87" s="1"/>
      <c r="B87" s="1"/>
      <c r="C87" s="1"/>
    </row>
    <row r="88" ht="15.75" customHeight="1">
      <c r="A88" s="1"/>
      <c r="B88" s="1"/>
      <c r="C88" s="1"/>
    </row>
    <row r="89" ht="15.75" customHeight="1">
      <c r="A89" s="1"/>
      <c r="B89" s="1"/>
      <c r="C89" s="1"/>
    </row>
    <row r="90" ht="15.75" customHeight="1">
      <c r="A90" s="1"/>
      <c r="B90" s="1"/>
      <c r="C90" s="1"/>
    </row>
    <row r="91" ht="15.75" customHeight="1">
      <c r="A91" s="1"/>
      <c r="B91" s="1"/>
      <c r="C91" s="1"/>
    </row>
    <row r="92" ht="15.75" customHeight="1">
      <c r="A92" s="1"/>
      <c r="B92" s="1"/>
      <c r="C92" s="1"/>
    </row>
    <row r="93" ht="15.75" customHeight="1">
      <c r="A93" s="1"/>
      <c r="B93" s="1"/>
      <c r="C93" s="1"/>
    </row>
    <row r="94" ht="15.75" customHeight="1">
      <c r="A94" s="1"/>
      <c r="B94" s="1"/>
      <c r="C94" s="1"/>
    </row>
    <row r="95" ht="15.75" customHeight="1">
      <c r="A95" s="1"/>
      <c r="B95" s="1"/>
      <c r="C95" s="1"/>
    </row>
    <row r="96" ht="15.75" customHeight="1">
      <c r="A96" s="1"/>
      <c r="B96" s="1"/>
      <c r="C96" s="1"/>
    </row>
    <row r="97" ht="15.75" customHeight="1">
      <c r="A97" s="1"/>
      <c r="B97" s="1"/>
      <c r="C97" s="1"/>
    </row>
    <row r="98" ht="15.75" customHeight="1">
      <c r="A98" s="1"/>
      <c r="B98" s="1"/>
      <c r="C98" s="1"/>
    </row>
    <row r="99" ht="15.75" customHeight="1">
      <c r="A99" s="1"/>
      <c r="B99" s="1"/>
      <c r="C99" s="1"/>
    </row>
    <row r="100" ht="15.75" customHeight="1">
      <c r="A100" s="1"/>
      <c r="B100" s="1"/>
      <c r="C100" s="1"/>
    </row>
    <row r="101" ht="15.75" customHeight="1">
      <c r="A101" s="1"/>
      <c r="B101" s="1"/>
      <c r="C101" s="1"/>
    </row>
    <row r="102" ht="15.75" customHeight="1">
      <c r="A102" s="1"/>
      <c r="B102" s="1"/>
      <c r="C102" s="1"/>
    </row>
    <row r="103" ht="15.75" customHeight="1">
      <c r="A103" s="1"/>
      <c r="B103" s="1"/>
      <c r="C103" s="1"/>
    </row>
    <row r="104" ht="15.75" customHeight="1">
      <c r="A104" s="1"/>
      <c r="B104" s="1"/>
      <c r="C104" s="1"/>
    </row>
    <row r="105" ht="15.75" customHeight="1">
      <c r="A105" s="1"/>
      <c r="B105" s="1"/>
      <c r="C105" s="1"/>
    </row>
    <row r="106" ht="15.75" customHeight="1">
      <c r="A106" s="1"/>
      <c r="B106" s="1"/>
      <c r="C106" s="1"/>
    </row>
    <row r="107" ht="15.75" customHeight="1">
      <c r="A107" s="1"/>
      <c r="B107" s="1"/>
      <c r="C107" s="1"/>
    </row>
    <row r="108" ht="15.75" customHeight="1">
      <c r="A108" s="1"/>
      <c r="B108" s="1"/>
      <c r="C108" s="1"/>
    </row>
    <row r="109" ht="15.75" customHeight="1">
      <c r="A109" s="1"/>
      <c r="B109" s="1"/>
      <c r="C109" s="1"/>
    </row>
    <row r="110" ht="15.75" customHeight="1">
      <c r="A110" s="1"/>
      <c r="B110" s="1"/>
      <c r="C110" s="1"/>
    </row>
    <row r="111" ht="15.75" customHeight="1">
      <c r="A111" s="1"/>
      <c r="B111" s="1"/>
      <c r="C111" s="1"/>
    </row>
    <row r="112" ht="15.75" customHeight="1">
      <c r="A112" s="1"/>
      <c r="B112" s="1"/>
      <c r="C112" s="1"/>
    </row>
    <row r="113" ht="15.75" customHeight="1">
      <c r="A113" s="1"/>
      <c r="B113" s="1"/>
      <c r="C113" s="1"/>
    </row>
    <row r="114" ht="15.75" customHeight="1">
      <c r="A114" s="1"/>
      <c r="B114" s="1"/>
      <c r="C114" s="1"/>
    </row>
    <row r="115" ht="15.75" customHeight="1">
      <c r="A115" s="1"/>
      <c r="B115" s="1"/>
      <c r="C115" s="1"/>
    </row>
    <row r="116" ht="15.75" customHeight="1">
      <c r="A116" s="1"/>
      <c r="B116" s="1"/>
      <c r="C116" s="1"/>
    </row>
    <row r="117" ht="15.75" customHeight="1">
      <c r="A117" s="1"/>
      <c r="B117" s="1"/>
      <c r="C117" s="1"/>
    </row>
    <row r="118" ht="15.75" customHeight="1">
      <c r="A118" s="1"/>
      <c r="B118" s="1"/>
      <c r="C118" s="1"/>
    </row>
    <row r="119" ht="15.75" customHeight="1">
      <c r="A119" s="1"/>
      <c r="B119" s="1"/>
      <c r="C119" s="1"/>
    </row>
    <row r="120" ht="15.75" customHeight="1">
      <c r="A120" s="1"/>
      <c r="B120" s="1"/>
      <c r="C120" s="1"/>
    </row>
    <row r="121" ht="15.75" customHeight="1">
      <c r="A121" s="1"/>
      <c r="B121" s="1"/>
      <c r="C121" s="1"/>
    </row>
    <row r="122" ht="15.75" customHeight="1">
      <c r="A122" s="1"/>
      <c r="B122" s="1"/>
      <c r="C122" s="1"/>
    </row>
    <row r="123" ht="15.75" customHeight="1">
      <c r="A123" s="1"/>
      <c r="B123" s="1"/>
      <c r="C123" s="1"/>
    </row>
    <row r="124" ht="15.75" customHeight="1">
      <c r="A124" s="1"/>
      <c r="B124" s="1"/>
      <c r="C124" s="1"/>
    </row>
    <row r="125" ht="15.75" customHeight="1">
      <c r="A125" s="1"/>
      <c r="B125" s="1"/>
      <c r="C125" s="1"/>
    </row>
    <row r="126" ht="15.75" customHeight="1">
      <c r="A126" s="1"/>
      <c r="B126" s="1"/>
      <c r="C126" s="1"/>
    </row>
    <row r="127" ht="15.75" customHeight="1">
      <c r="A127" s="1"/>
      <c r="B127" s="1"/>
      <c r="C127" s="1"/>
    </row>
    <row r="128" ht="15.75" customHeight="1">
      <c r="A128" s="1"/>
      <c r="B128" s="1"/>
      <c r="C128" s="1"/>
    </row>
    <row r="129" ht="15.75" customHeight="1">
      <c r="A129" s="1"/>
      <c r="B129" s="1"/>
      <c r="C129" s="1"/>
    </row>
    <row r="130" ht="15.75" customHeight="1">
      <c r="A130" s="1"/>
      <c r="B130" s="1"/>
      <c r="C130" s="1"/>
    </row>
    <row r="131" ht="15.75" customHeight="1">
      <c r="A131" s="1"/>
      <c r="B131" s="1"/>
      <c r="C131" s="1"/>
    </row>
    <row r="132" ht="15.75" customHeight="1">
      <c r="A132" s="1"/>
      <c r="B132" s="1"/>
      <c r="C132" s="1"/>
    </row>
    <row r="133" ht="15.75" customHeight="1">
      <c r="A133" s="1"/>
      <c r="B133" s="1"/>
      <c r="C133" s="1"/>
    </row>
    <row r="134" ht="15.75" customHeight="1">
      <c r="A134" s="1"/>
      <c r="B134" s="1"/>
      <c r="C134" s="1"/>
    </row>
    <row r="135" ht="15.75" customHeight="1">
      <c r="A135" s="1"/>
      <c r="B135" s="1"/>
      <c r="C135" s="1"/>
    </row>
    <row r="136" ht="15.75" customHeight="1">
      <c r="A136" s="1"/>
      <c r="B136" s="1"/>
      <c r="C136" s="1"/>
    </row>
    <row r="137" ht="15.75" customHeight="1">
      <c r="A137" s="1"/>
      <c r="B137" s="1"/>
      <c r="C137" s="1"/>
    </row>
    <row r="138" ht="15.75" customHeight="1">
      <c r="A138" s="1"/>
      <c r="B138" s="1"/>
      <c r="C138" s="1"/>
    </row>
    <row r="139" ht="15.75" customHeight="1">
      <c r="A139" s="1"/>
      <c r="B139" s="1"/>
      <c r="C139" s="1"/>
    </row>
    <row r="140" ht="15.75" customHeight="1">
      <c r="A140" s="1"/>
      <c r="B140" s="1"/>
      <c r="C140" s="1"/>
    </row>
    <row r="141" ht="15.75" customHeight="1">
      <c r="A141" s="1"/>
      <c r="B141" s="1"/>
      <c r="C141" s="1"/>
    </row>
    <row r="142" ht="15.75" customHeight="1">
      <c r="A142" s="1"/>
      <c r="B142" s="1"/>
      <c r="C142" s="1"/>
    </row>
    <row r="143" ht="15.75" customHeight="1">
      <c r="A143" s="1"/>
      <c r="B143" s="1"/>
      <c r="C143" s="1"/>
    </row>
    <row r="144" ht="15.75" customHeight="1">
      <c r="A144" s="1"/>
      <c r="B144" s="1"/>
      <c r="C144" s="1"/>
    </row>
    <row r="145" ht="15.75" customHeight="1">
      <c r="A145" s="1"/>
      <c r="B145" s="1"/>
      <c r="C145" s="1"/>
    </row>
    <row r="146" ht="15.75" customHeight="1">
      <c r="A146" s="1"/>
      <c r="B146" s="1"/>
      <c r="C146" s="1"/>
    </row>
    <row r="147" ht="15.75" customHeight="1">
      <c r="A147" s="1"/>
      <c r="B147" s="1"/>
      <c r="C147" s="1"/>
    </row>
    <row r="148" ht="15.75" customHeight="1">
      <c r="A148" s="1"/>
      <c r="B148" s="1"/>
      <c r="C148" s="1"/>
    </row>
    <row r="149" ht="15.75" customHeight="1">
      <c r="A149" s="1"/>
      <c r="B149" s="1"/>
      <c r="C149" s="1"/>
    </row>
    <row r="150" ht="15.75" customHeight="1">
      <c r="A150" s="1"/>
      <c r="B150" s="1"/>
      <c r="C150" s="1"/>
    </row>
    <row r="151" ht="15.75" customHeight="1">
      <c r="A151" s="1"/>
      <c r="B151" s="1"/>
      <c r="C151" s="1"/>
    </row>
    <row r="152" ht="15.75" customHeight="1">
      <c r="A152" s="1"/>
      <c r="B152" s="1"/>
      <c r="C152" s="1"/>
    </row>
    <row r="153" ht="15.75" customHeight="1">
      <c r="A153" s="1"/>
      <c r="B153" s="1"/>
      <c r="C153" s="1"/>
    </row>
    <row r="154" ht="15.75" customHeight="1">
      <c r="A154" s="1"/>
      <c r="B154" s="1"/>
      <c r="C154" s="1"/>
    </row>
    <row r="155" ht="15.75" customHeight="1">
      <c r="A155" s="1"/>
      <c r="B155" s="1"/>
      <c r="C155" s="1"/>
    </row>
    <row r="156" ht="15.75" customHeight="1">
      <c r="A156" s="1"/>
      <c r="B156" s="1"/>
      <c r="C156" s="1"/>
    </row>
    <row r="157" ht="15.75" customHeight="1">
      <c r="A157" s="1"/>
      <c r="B157" s="1"/>
      <c r="C157" s="1"/>
    </row>
    <row r="158" ht="15.75" customHeight="1">
      <c r="A158" s="1"/>
      <c r="B158" s="1"/>
      <c r="C158" s="1"/>
    </row>
    <row r="159" ht="15.75" customHeight="1">
      <c r="A159" s="1"/>
      <c r="B159" s="1"/>
      <c r="C159" s="1"/>
    </row>
    <row r="160" ht="15.75" customHeight="1">
      <c r="A160" s="1"/>
      <c r="B160" s="1"/>
      <c r="C160" s="1"/>
    </row>
    <row r="161" ht="15.75" customHeight="1">
      <c r="A161" s="1"/>
      <c r="B161" s="1"/>
      <c r="C161" s="1"/>
    </row>
    <row r="162" ht="15.75" customHeight="1">
      <c r="A162" s="1"/>
      <c r="B162" s="1"/>
      <c r="C162" s="1"/>
    </row>
    <row r="163" ht="15.75" customHeight="1">
      <c r="A163" s="1"/>
      <c r="B163" s="1"/>
      <c r="C163" s="1"/>
    </row>
    <row r="164" ht="15.75" customHeight="1">
      <c r="A164" s="1"/>
      <c r="B164" s="1"/>
      <c r="C164" s="1"/>
    </row>
    <row r="165" ht="15.75" customHeight="1">
      <c r="A165" s="1"/>
      <c r="B165" s="1"/>
      <c r="C165" s="1"/>
    </row>
    <row r="166" ht="15.75" customHeight="1">
      <c r="A166" s="1"/>
      <c r="B166" s="1"/>
      <c r="C166" s="1"/>
    </row>
    <row r="167" ht="15.75" customHeight="1">
      <c r="A167" s="1"/>
      <c r="B167" s="1"/>
      <c r="C167" s="1"/>
    </row>
    <row r="168" ht="15.75" customHeight="1">
      <c r="A168" s="1"/>
      <c r="B168" s="1"/>
      <c r="C168" s="1"/>
    </row>
    <row r="169" ht="15.75" customHeight="1">
      <c r="A169" s="1"/>
      <c r="B169" s="1"/>
      <c r="C169" s="1"/>
    </row>
    <row r="170" ht="15.75" customHeight="1">
      <c r="A170" s="1"/>
      <c r="B170" s="1"/>
      <c r="C170" s="1"/>
    </row>
    <row r="171" ht="15.75" customHeight="1">
      <c r="A171" s="1"/>
      <c r="B171" s="1"/>
      <c r="C171" s="1"/>
    </row>
    <row r="172" ht="15.75" customHeight="1">
      <c r="A172" s="1"/>
      <c r="B172" s="1"/>
      <c r="C172" s="1"/>
    </row>
    <row r="173" ht="15.75" customHeight="1">
      <c r="A173" s="1"/>
      <c r="B173" s="1"/>
      <c r="C173" s="1"/>
    </row>
    <row r="174" ht="15.75" customHeight="1">
      <c r="A174" s="1"/>
      <c r="B174" s="1"/>
      <c r="C174" s="1"/>
    </row>
    <row r="175" ht="15.75" customHeight="1">
      <c r="A175" s="1"/>
      <c r="B175" s="1"/>
      <c r="C175" s="1"/>
    </row>
    <row r="176" ht="15.75" customHeight="1">
      <c r="A176" s="1"/>
      <c r="B176" s="1"/>
      <c r="C176" s="1"/>
    </row>
    <row r="177" ht="15.75" customHeight="1">
      <c r="A177" s="1"/>
      <c r="B177" s="1"/>
      <c r="C177" s="1"/>
    </row>
    <row r="178" ht="15.75" customHeight="1">
      <c r="A178" s="1"/>
      <c r="B178" s="1"/>
      <c r="C178" s="1"/>
    </row>
    <row r="179" ht="15.75" customHeight="1">
      <c r="A179" s="1"/>
      <c r="B179" s="1"/>
      <c r="C179" s="1"/>
    </row>
    <row r="180" ht="15.75" customHeight="1">
      <c r="A180" s="1"/>
      <c r="B180" s="1"/>
      <c r="C180" s="1"/>
    </row>
    <row r="181" ht="15.75" customHeight="1">
      <c r="A181" s="1"/>
      <c r="B181" s="1"/>
      <c r="C181" s="1"/>
    </row>
    <row r="182" ht="15.75" customHeight="1">
      <c r="A182" s="1"/>
      <c r="B182" s="1"/>
      <c r="C182" s="1"/>
    </row>
    <row r="183" ht="15.75" customHeight="1">
      <c r="A183" s="1"/>
      <c r="B183" s="1"/>
      <c r="C183" s="1"/>
    </row>
    <row r="184" ht="15.75" customHeight="1">
      <c r="A184" s="1"/>
      <c r="B184" s="1"/>
      <c r="C184" s="1"/>
    </row>
    <row r="185" ht="15.75" customHeight="1">
      <c r="A185" s="1"/>
      <c r="B185" s="1"/>
      <c r="C185" s="1"/>
    </row>
    <row r="186" ht="15.75" customHeight="1">
      <c r="A186" s="1"/>
      <c r="B186" s="1"/>
      <c r="C186" s="1"/>
    </row>
    <row r="187" ht="15.75" customHeight="1">
      <c r="A187" s="1"/>
      <c r="B187" s="1"/>
      <c r="C187" s="1"/>
    </row>
    <row r="188" ht="15.75" customHeight="1">
      <c r="A188" s="1"/>
      <c r="B188" s="1"/>
      <c r="C188" s="1"/>
    </row>
    <row r="189" ht="15.75" customHeight="1">
      <c r="A189" s="1"/>
      <c r="B189" s="1"/>
      <c r="C189" s="1"/>
    </row>
    <row r="190" ht="15.75" customHeight="1">
      <c r="A190" s="1"/>
      <c r="B190" s="1"/>
      <c r="C190" s="1"/>
    </row>
    <row r="191" ht="15.75" customHeight="1">
      <c r="A191" s="1"/>
      <c r="B191" s="1"/>
      <c r="C191" s="1"/>
    </row>
    <row r="192" ht="15.75" customHeight="1">
      <c r="A192" s="1"/>
      <c r="B192" s="1"/>
      <c r="C192" s="1"/>
    </row>
    <row r="193" ht="15.75" customHeight="1">
      <c r="A193" s="1"/>
      <c r="B193" s="1"/>
      <c r="C193" s="1"/>
    </row>
    <row r="194" ht="15.75" customHeight="1">
      <c r="A194" s="1"/>
      <c r="B194" s="1"/>
      <c r="C194" s="1"/>
    </row>
    <row r="195" ht="15.75" customHeight="1">
      <c r="A195" s="1"/>
      <c r="B195" s="1"/>
      <c r="C195" s="1"/>
    </row>
    <row r="196" ht="15.75" customHeight="1">
      <c r="A196" s="1"/>
      <c r="B196" s="1"/>
      <c r="C196" s="1"/>
    </row>
    <row r="197" ht="15.75" customHeight="1">
      <c r="A197" s="1"/>
      <c r="B197" s="1"/>
      <c r="C197" s="1"/>
    </row>
    <row r="198" ht="15.75" customHeight="1">
      <c r="A198" s="1"/>
      <c r="B198" s="1"/>
      <c r="C198" s="1"/>
    </row>
    <row r="199" ht="15.75" customHeight="1">
      <c r="A199" s="1"/>
      <c r="B199" s="1"/>
      <c r="C199" s="1"/>
    </row>
    <row r="200" ht="15.75" customHeight="1">
      <c r="A200" s="1"/>
      <c r="B200" s="1"/>
      <c r="C200" s="1"/>
    </row>
    <row r="201" ht="15.75" customHeight="1">
      <c r="A201" s="1"/>
      <c r="B201" s="1"/>
      <c r="C201" s="1"/>
    </row>
    <row r="202" ht="15.75" customHeight="1">
      <c r="A202" s="1"/>
      <c r="B202" s="1"/>
      <c r="C202" s="1"/>
    </row>
    <row r="203" ht="15.75" customHeight="1">
      <c r="A203" s="1"/>
      <c r="B203" s="1"/>
      <c r="C203" s="1"/>
    </row>
    <row r="204" ht="15.75" customHeight="1">
      <c r="A204" s="1"/>
      <c r="B204" s="1"/>
      <c r="C204" s="1"/>
    </row>
    <row r="205" ht="15.75" customHeight="1">
      <c r="A205" s="1"/>
      <c r="B205" s="1"/>
      <c r="C205" s="1"/>
    </row>
    <row r="206" ht="15.75" customHeight="1">
      <c r="A206" s="1"/>
      <c r="B206" s="1"/>
      <c r="C206" s="1"/>
    </row>
    <row r="207" ht="15.75" customHeight="1">
      <c r="A207" s="1"/>
      <c r="B207" s="1"/>
      <c r="C207" s="1"/>
    </row>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2:C2"/>
    <mergeCell ref="A18:C18"/>
    <mergeCell ref="A21:C2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3" width="17.43"/>
    <col customWidth="1" min="4" max="4" width="17.14"/>
    <col customWidth="1" min="5" max="5" width="2.86"/>
    <col customWidth="1" min="6" max="23" width="9.14"/>
    <col customWidth="1" min="24" max="26" width="10.0"/>
  </cols>
  <sheetData>
    <row r="1" ht="29.25" customHeight="1">
      <c r="A1" s="170" t="s">
        <v>200</v>
      </c>
      <c r="D1" s="1" t="str">
        <f>+'Section A'!B2</f>
        <v>United Church of Rogers Park</v>
      </c>
      <c r="E1" s="1"/>
      <c r="F1" s="1"/>
      <c r="G1" s="1"/>
      <c r="H1" s="1"/>
      <c r="I1" s="1"/>
      <c r="J1" s="1"/>
      <c r="K1" s="1"/>
      <c r="L1" s="1"/>
      <c r="M1" s="1"/>
      <c r="N1" s="1"/>
      <c r="O1" s="1"/>
      <c r="P1" s="1"/>
      <c r="Q1" s="1"/>
      <c r="R1" s="1"/>
      <c r="S1" s="1"/>
      <c r="T1" s="1"/>
      <c r="U1" s="1"/>
      <c r="V1" s="1"/>
      <c r="W1" s="1"/>
      <c r="X1" s="1"/>
      <c r="Y1" s="1"/>
      <c r="Z1" s="1"/>
    </row>
    <row r="2" ht="35.25" customHeight="1">
      <c r="A2" s="206" t="s">
        <v>201</v>
      </c>
      <c r="B2" s="84"/>
      <c r="C2" s="84"/>
      <c r="D2" s="84"/>
      <c r="E2" s="198"/>
      <c r="F2" s="198"/>
      <c r="G2" s="1"/>
      <c r="H2" s="1"/>
      <c r="I2" s="1"/>
      <c r="J2" s="1"/>
      <c r="K2" s="1"/>
      <c r="L2" s="1"/>
      <c r="M2" s="1"/>
      <c r="N2" s="1"/>
      <c r="O2" s="1"/>
      <c r="P2" s="1"/>
      <c r="Q2" s="1"/>
      <c r="R2" s="1"/>
      <c r="S2" s="1"/>
      <c r="T2" s="1"/>
      <c r="U2" s="1"/>
      <c r="V2" s="1"/>
      <c r="W2" s="1"/>
      <c r="X2" s="1"/>
      <c r="Y2" s="1"/>
      <c r="Z2" s="1"/>
    </row>
    <row r="3" ht="17.25" customHeight="1">
      <c r="A3" s="207" t="s">
        <v>202</v>
      </c>
      <c r="B3" s="207" t="s">
        <v>203</v>
      </c>
      <c r="C3" s="207" t="s">
        <v>204</v>
      </c>
      <c r="D3" s="207" t="s">
        <v>182</v>
      </c>
      <c r="E3" s="198"/>
      <c r="F3" s="198"/>
      <c r="G3" s="1"/>
      <c r="H3" s="1"/>
      <c r="I3" s="1"/>
      <c r="J3" s="1"/>
      <c r="K3" s="1"/>
      <c r="L3" s="1"/>
      <c r="M3" s="1"/>
      <c r="N3" s="1"/>
      <c r="O3" s="1"/>
      <c r="P3" s="1"/>
      <c r="Q3" s="1"/>
      <c r="R3" s="1"/>
      <c r="S3" s="1"/>
      <c r="T3" s="1"/>
      <c r="U3" s="1"/>
      <c r="V3" s="1"/>
      <c r="W3" s="1"/>
      <c r="X3" s="1"/>
      <c r="Y3" s="1"/>
      <c r="Z3" s="1"/>
    </row>
    <row r="4">
      <c r="A4" s="208"/>
      <c r="B4" s="209"/>
      <c r="C4" s="210"/>
      <c r="D4" s="177">
        <f t="shared" ref="D4:D9" si="1">ROUND(B4*C4,2)</f>
        <v>0</v>
      </c>
      <c r="E4" s="64"/>
      <c r="F4" s="64"/>
      <c r="G4" s="1"/>
      <c r="H4" s="1"/>
      <c r="I4" s="1"/>
      <c r="J4" s="1"/>
      <c r="K4" s="1"/>
      <c r="L4" s="1"/>
      <c r="M4" s="1"/>
      <c r="N4" s="1"/>
      <c r="O4" s="1"/>
      <c r="P4" s="1"/>
      <c r="Q4" s="1"/>
      <c r="R4" s="1"/>
      <c r="S4" s="1"/>
      <c r="T4" s="1"/>
      <c r="U4" s="1"/>
      <c r="V4" s="1"/>
      <c r="W4" s="1"/>
      <c r="X4" s="1"/>
      <c r="Y4" s="1"/>
      <c r="Z4" s="1"/>
    </row>
    <row r="5">
      <c r="A5" s="208"/>
      <c r="B5" s="209"/>
      <c r="C5" s="210"/>
      <c r="D5" s="177">
        <f t="shared" si="1"/>
        <v>0</v>
      </c>
      <c r="E5" s="64"/>
      <c r="F5" s="64"/>
      <c r="G5" s="1"/>
      <c r="H5" s="1"/>
      <c r="I5" s="1"/>
      <c r="J5" s="1"/>
      <c r="K5" s="1"/>
      <c r="L5" s="1"/>
      <c r="M5" s="1"/>
      <c r="N5" s="1"/>
      <c r="O5" s="1"/>
      <c r="P5" s="1"/>
      <c r="Q5" s="1"/>
      <c r="R5" s="1"/>
      <c r="S5" s="1"/>
      <c r="T5" s="1"/>
      <c r="U5" s="1"/>
      <c r="V5" s="1"/>
      <c r="W5" s="1"/>
      <c r="X5" s="1"/>
      <c r="Y5" s="1"/>
      <c r="Z5" s="1"/>
    </row>
    <row r="6">
      <c r="A6" s="208"/>
      <c r="B6" s="209"/>
      <c r="C6" s="210"/>
      <c r="D6" s="177">
        <f t="shared" si="1"/>
        <v>0</v>
      </c>
      <c r="E6" s="1"/>
      <c r="F6" s="1"/>
      <c r="G6" s="1"/>
      <c r="H6" s="1"/>
      <c r="I6" s="1"/>
      <c r="J6" s="1"/>
      <c r="K6" s="1"/>
      <c r="L6" s="1"/>
      <c r="M6" s="1"/>
      <c r="N6" s="1"/>
      <c r="O6" s="1"/>
      <c r="P6" s="1"/>
      <c r="Q6" s="1"/>
      <c r="R6" s="1"/>
      <c r="S6" s="1"/>
      <c r="T6" s="1"/>
      <c r="U6" s="1"/>
      <c r="V6" s="1"/>
      <c r="W6" s="1"/>
      <c r="X6" s="1"/>
      <c r="Y6" s="1"/>
      <c r="Z6" s="1"/>
    </row>
    <row r="7">
      <c r="A7" s="208"/>
      <c r="B7" s="209"/>
      <c r="C7" s="210"/>
      <c r="D7" s="177">
        <f t="shared" si="1"/>
        <v>0</v>
      </c>
      <c r="E7" s="1"/>
      <c r="F7" s="1"/>
      <c r="G7" s="1"/>
      <c r="H7" s="1"/>
      <c r="I7" s="1"/>
      <c r="J7" s="1"/>
      <c r="K7" s="1"/>
      <c r="L7" s="1"/>
      <c r="M7" s="1"/>
      <c r="N7" s="1"/>
      <c r="O7" s="1"/>
      <c r="P7" s="1"/>
      <c r="Q7" s="1"/>
      <c r="R7" s="1"/>
      <c r="S7" s="1"/>
      <c r="T7" s="1"/>
      <c r="U7" s="1"/>
      <c r="V7" s="1"/>
      <c r="W7" s="1"/>
      <c r="X7" s="1"/>
      <c r="Y7" s="1"/>
      <c r="Z7" s="1"/>
    </row>
    <row r="8">
      <c r="A8" s="208"/>
      <c r="B8" s="209"/>
      <c r="C8" s="210"/>
      <c r="D8" s="177">
        <f t="shared" si="1"/>
        <v>0</v>
      </c>
      <c r="E8" s="1"/>
      <c r="F8" s="1"/>
      <c r="G8" s="1"/>
      <c r="H8" s="1"/>
      <c r="I8" s="1"/>
      <c r="J8" s="1"/>
      <c r="K8" s="1"/>
      <c r="L8" s="1"/>
      <c r="M8" s="1"/>
      <c r="N8" s="1"/>
      <c r="O8" s="1"/>
      <c r="P8" s="1"/>
      <c r="Q8" s="1"/>
      <c r="R8" s="1"/>
      <c r="S8" s="1"/>
      <c r="T8" s="1"/>
      <c r="U8" s="1"/>
      <c r="V8" s="1"/>
      <c r="W8" s="1"/>
      <c r="X8" s="1"/>
      <c r="Y8" s="1"/>
      <c r="Z8" s="1"/>
    </row>
    <row r="9" ht="15.75" customHeight="1">
      <c r="A9" s="208"/>
      <c r="B9" s="209"/>
      <c r="C9" s="210"/>
      <c r="D9" s="181">
        <f t="shared" si="1"/>
        <v>0</v>
      </c>
      <c r="E9" s="1"/>
      <c r="F9" s="1"/>
      <c r="G9" s="1"/>
      <c r="H9" s="1"/>
      <c r="I9" s="1"/>
      <c r="J9" s="1"/>
      <c r="K9" s="1"/>
      <c r="L9" s="1"/>
      <c r="M9" s="1"/>
      <c r="N9" s="1"/>
      <c r="O9" s="1"/>
      <c r="P9" s="1"/>
      <c r="Q9" s="1"/>
      <c r="R9" s="1"/>
      <c r="S9" s="1"/>
      <c r="T9" s="1"/>
      <c r="U9" s="1"/>
      <c r="V9" s="1"/>
      <c r="W9" s="1"/>
      <c r="X9" s="1"/>
      <c r="Y9" s="1"/>
      <c r="Z9" s="1"/>
    </row>
    <row r="10" ht="15.75" customHeight="1">
      <c r="A10" s="208"/>
      <c r="B10" s="211"/>
      <c r="C10" s="212" t="s">
        <v>186</v>
      </c>
      <c r="D10" s="183">
        <f>ROUND(SUM(D4:D9),2)</f>
        <v>0</v>
      </c>
      <c r="E10" s="1"/>
      <c r="F10" s="180" t="s">
        <v>205</v>
      </c>
      <c r="G10" s="1"/>
      <c r="H10" s="1"/>
      <c r="I10" s="1"/>
      <c r="J10" s="1"/>
      <c r="K10" s="1"/>
      <c r="L10" s="1"/>
      <c r="M10" s="1"/>
      <c r="N10" s="1"/>
      <c r="O10" s="1"/>
      <c r="P10" s="1"/>
      <c r="Q10" s="1"/>
      <c r="R10" s="1"/>
      <c r="S10" s="1"/>
      <c r="T10" s="1"/>
      <c r="U10" s="1"/>
      <c r="V10" s="1"/>
      <c r="W10" s="1"/>
      <c r="X10" s="1"/>
      <c r="Y10" s="1"/>
      <c r="Z10" s="1"/>
    </row>
    <row r="11">
      <c r="A11" s="184"/>
      <c r="B11" s="184"/>
      <c r="C11" s="184"/>
      <c r="D11" s="184"/>
      <c r="E11" s="1"/>
      <c r="F11" s="1"/>
      <c r="G11" s="1"/>
      <c r="H11" s="1"/>
      <c r="I11" s="1"/>
      <c r="J11" s="1"/>
      <c r="K11" s="1"/>
      <c r="L11" s="1"/>
      <c r="M11" s="1"/>
      <c r="N11" s="1"/>
      <c r="O11" s="1"/>
      <c r="P11" s="1"/>
      <c r="Q11" s="1"/>
      <c r="R11" s="1"/>
      <c r="S11" s="1"/>
      <c r="T11" s="1"/>
      <c r="U11" s="1"/>
      <c r="V11" s="1"/>
      <c r="W11" s="1"/>
      <c r="X11" s="1"/>
      <c r="Y11" s="1"/>
      <c r="Z11" s="1"/>
    </row>
    <row r="12">
      <c r="A12" s="208"/>
      <c r="B12" s="209"/>
      <c r="C12" s="210"/>
      <c r="D12" s="177">
        <f t="shared" ref="D12:D13" si="2">ROUND(B12*C12,2)</f>
        <v>0</v>
      </c>
      <c r="E12" s="1"/>
      <c r="F12" s="1"/>
      <c r="G12" s="1"/>
      <c r="H12" s="1"/>
      <c r="I12" s="1"/>
      <c r="J12" s="1"/>
      <c r="K12" s="1"/>
      <c r="L12" s="1"/>
      <c r="M12" s="1"/>
      <c r="N12" s="1"/>
      <c r="O12" s="1"/>
      <c r="P12" s="1"/>
      <c r="Q12" s="1"/>
      <c r="R12" s="1"/>
      <c r="S12" s="1"/>
      <c r="T12" s="1"/>
      <c r="U12" s="1"/>
      <c r="V12" s="1"/>
      <c r="W12" s="1"/>
      <c r="X12" s="1"/>
      <c r="Y12" s="1"/>
      <c r="Z12" s="1"/>
    </row>
    <row r="13" ht="15.75" customHeight="1">
      <c r="A13" s="208"/>
      <c r="B13" s="209"/>
      <c r="C13" s="210"/>
      <c r="D13" s="181">
        <f t="shared" si="2"/>
        <v>0</v>
      </c>
      <c r="E13" s="1"/>
      <c r="F13" s="1"/>
      <c r="G13" s="1"/>
      <c r="H13" s="1"/>
      <c r="I13" s="1"/>
      <c r="J13" s="1"/>
      <c r="K13" s="1"/>
      <c r="L13" s="1"/>
      <c r="M13" s="1"/>
      <c r="N13" s="1"/>
      <c r="O13" s="1"/>
      <c r="P13" s="1"/>
      <c r="Q13" s="1"/>
      <c r="R13" s="1"/>
      <c r="S13" s="1"/>
      <c r="T13" s="1"/>
      <c r="U13" s="1"/>
      <c r="V13" s="1"/>
      <c r="W13" s="1"/>
      <c r="X13" s="1"/>
      <c r="Y13" s="1"/>
      <c r="Z13" s="1"/>
    </row>
    <row r="14" ht="15.75" customHeight="1">
      <c r="A14" s="213"/>
      <c r="B14" s="214"/>
      <c r="C14" s="187" t="s">
        <v>188</v>
      </c>
      <c r="D14" s="183">
        <f>ROUND(SUM(D11:D13),2)</f>
        <v>0</v>
      </c>
      <c r="E14" s="1"/>
      <c r="F14" s="180" t="s">
        <v>205</v>
      </c>
      <c r="G14" s="1"/>
      <c r="H14" s="1"/>
      <c r="I14" s="1"/>
      <c r="J14" s="1"/>
      <c r="K14" s="1"/>
      <c r="L14" s="1"/>
      <c r="M14" s="1"/>
      <c r="N14" s="1"/>
      <c r="O14" s="1"/>
      <c r="P14" s="1"/>
      <c r="Q14" s="1"/>
      <c r="R14" s="1"/>
      <c r="S14" s="1"/>
      <c r="T14" s="1"/>
      <c r="U14" s="1"/>
      <c r="V14" s="1"/>
      <c r="W14" s="1"/>
      <c r="X14" s="1"/>
      <c r="Y14" s="1"/>
      <c r="Z14" s="1"/>
    </row>
    <row r="15" ht="15.75" customHeight="1">
      <c r="A15" s="184"/>
      <c r="B15" s="184"/>
      <c r="C15" s="184"/>
      <c r="D15" s="188"/>
      <c r="E15" s="1"/>
      <c r="F15" s="1"/>
      <c r="G15" s="1"/>
      <c r="H15" s="1"/>
      <c r="I15" s="1"/>
      <c r="J15" s="1"/>
      <c r="K15" s="1"/>
      <c r="L15" s="1"/>
      <c r="M15" s="1"/>
      <c r="N15" s="1"/>
      <c r="O15" s="1"/>
      <c r="P15" s="1"/>
      <c r="Q15" s="1"/>
      <c r="R15" s="1"/>
      <c r="S15" s="1"/>
      <c r="T15" s="1"/>
      <c r="U15" s="1"/>
      <c r="V15" s="1"/>
      <c r="W15" s="1"/>
      <c r="X15" s="1"/>
      <c r="Y15" s="1"/>
      <c r="Z15" s="1"/>
    </row>
    <row r="16" ht="15.75" customHeight="1">
      <c r="A16" s="189"/>
      <c r="B16" s="215" t="s">
        <v>198</v>
      </c>
      <c r="C16" s="26"/>
      <c r="D16" s="183">
        <f>+D10+D14</f>
        <v>0</v>
      </c>
      <c r="E16" s="1"/>
      <c r="F16" s="175" t="s">
        <v>190</v>
      </c>
      <c r="G16" s="1"/>
      <c r="H16" s="1"/>
      <c r="I16" s="1"/>
      <c r="J16" s="1"/>
      <c r="K16" s="1"/>
      <c r="L16" s="1"/>
      <c r="M16" s="1"/>
      <c r="N16" s="1"/>
      <c r="O16" s="1"/>
      <c r="P16" s="1"/>
      <c r="Q16" s="1"/>
      <c r="R16" s="1"/>
      <c r="S16" s="1"/>
      <c r="T16" s="1"/>
      <c r="U16" s="1"/>
      <c r="V16" s="1"/>
      <c r="W16" s="1"/>
      <c r="X16" s="1"/>
      <c r="Y16" s="1"/>
      <c r="Z16" s="1"/>
    </row>
    <row r="17">
      <c r="A17" s="190"/>
      <c r="B17" s="190"/>
      <c r="C17" s="190"/>
      <c r="D17" s="190"/>
      <c r="E17" s="1"/>
      <c r="F17" s="1"/>
      <c r="G17" s="1"/>
      <c r="H17" s="1"/>
      <c r="I17" s="1"/>
      <c r="J17" s="1"/>
      <c r="K17" s="1"/>
      <c r="L17" s="1"/>
      <c r="M17" s="1"/>
      <c r="N17" s="1"/>
      <c r="O17" s="175"/>
      <c r="P17" s="175"/>
      <c r="Q17" s="175"/>
      <c r="R17" s="175"/>
      <c r="S17" s="180"/>
      <c r="U17" s="175"/>
      <c r="V17" s="175"/>
      <c r="W17" s="180"/>
      <c r="X17" s="1"/>
      <c r="Y17" s="1"/>
      <c r="Z17" s="1"/>
    </row>
    <row r="18">
      <c r="A18" s="191" t="s">
        <v>191</v>
      </c>
      <c r="B18" s="192"/>
      <c r="C18" s="192"/>
      <c r="D18" s="193"/>
      <c r="E18" s="1"/>
      <c r="F18" s="180" t="s">
        <v>192</v>
      </c>
      <c r="G18" s="1"/>
      <c r="H18" s="1"/>
      <c r="I18" s="1"/>
      <c r="J18" s="1"/>
      <c r="K18" s="1"/>
      <c r="L18" s="1"/>
      <c r="M18" s="1"/>
      <c r="N18" s="1"/>
      <c r="O18" s="175"/>
      <c r="Q18" s="175"/>
      <c r="R18" s="175"/>
      <c r="S18" s="216"/>
      <c r="U18" s="175"/>
      <c r="V18" s="175"/>
      <c r="W18" s="217"/>
      <c r="X18" s="1"/>
      <c r="Y18" s="1"/>
      <c r="Z18" s="1"/>
    </row>
    <row r="19" ht="45.0" customHeight="1">
      <c r="A19" s="194"/>
      <c r="B19" s="84"/>
      <c r="C19" s="84"/>
      <c r="D19" s="85"/>
      <c r="E19" s="1"/>
      <c r="G19" s="1"/>
      <c r="H19" s="1"/>
      <c r="I19" s="1"/>
      <c r="J19" s="1"/>
      <c r="K19" s="1"/>
      <c r="L19" s="1"/>
      <c r="M19" s="1"/>
      <c r="N19" s="1"/>
      <c r="O19" s="175"/>
      <c r="Q19" s="175"/>
      <c r="R19" s="175"/>
      <c r="S19" s="175"/>
      <c r="U19" s="175"/>
      <c r="V19" s="175"/>
      <c r="W19" s="217"/>
      <c r="X19" s="1"/>
      <c r="Y19" s="1"/>
      <c r="Z19" s="1"/>
    </row>
    <row r="20">
      <c r="A20" s="190"/>
      <c r="B20" s="190"/>
      <c r="C20" s="190"/>
      <c r="D20" s="190"/>
      <c r="E20" s="1"/>
      <c r="F20" s="1"/>
      <c r="G20" s="1"/>
      <c r="H20" s="1"/>
      <c r="I20" s="1"/>
      <c r="J20" s="1"/>
      <c r="K20" s="1"/>
      <c r="L20" s="1"/>
      <c r="M20" s="1"/>
      <c r="N20" s="1"/>
      <c r="O20" s="1"/>
      <c r="P20" s="1"/>
      <c r="Q20" s="1"/>
      <c r="R20" s="1"/>
      <c r="S20" s="1"/>
      <c r="T20" s="1"/>
      <c r="U20" s="1"/>
      <c r="V20" s="1"/>
      <c r="W20" s="1"/>
      <c r="X20" s="1"/>
      <c r="Y20" s="1"/>
      <c r="Z20" s="1"/>
    </row>
    <row r="21" ht="15.75" customHeight="1">
      <c r="A21" s="191" t="s">
        <v>206</v>
      </c>
      <c r="B21" s="205"/>
      <c r="C21" s="205"/>
      <c r="D21" s="196"/>
      <c r="E21" s="1"/>
      <c r="F21" s="180" t="s">
        <v>192</v>
      </c>
      <c r="G21" s="1"/>
      <c r="H21" s="1"/>
      <c r="I21" s="1"/>
      <c r="J21" s="1"/>
      <c r="K21" s="1"/>
      <c r="L21" s="1"/>
      <c r="M21" s="1"/>
      <c r="N21" s="1"/>
      <c r="O21" s="1"/>
      <c r="P21" s="1"/>
      <c r="Q21" s="1"/>
      <c r="R21" s="1"/>
      <c r="S21" s="1"/>
      <c r="T21" s="1"/>
      <c r="U21" s="1"/>
      <c r="V21" s="1"/>
      <c r="W21" s="1"/>
      <c r="X21" s="1"/>
      <c r="Y21" s="1"/>
      <c r="Z21" s="1"/>
    </row>
    <row r="22" ht="45.0" customHeight="1">
      <c r="A22" s="194"/>
      <c r="B22" s="84"/>
      <c r="C22" s="84"/>
      <c r="D22" s="85"/>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S18:T18"/>
    <mergeCell ref="S19:T19"/>
    <mergeCell ref="A1:C1"/>
    <mergeCell ref="A2:D2"/>
    <mergeCell ref="B16:C16"/>
    <mergeCell ref="S17:T17"/>
    <mergeCell ref="O18:P18"/>
    <mergeCell ref="A19:D19"/>
    <mergeCell ref="O19:P19"/>
    <mergeCell ref="A22:D2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29"/>
    <col customWidth="1" min="2" max="2" width="18.0"/>
    <col customWidth="1" min="3" max="3" width="19.43"/>
    <col customWidth="1" min="4" max="4" width="16.29"/>
    <col customWidth="1" min="5" max="5" width="2.86"/>
    <col customWidth="1" min="6" max="15" width="9.14"/>
    <col customWidth="1" min="16" max="16" width="16.86"/>
    <col customWidth="1" min="17" max="17" width="9.14"/>
    <col customWidth="1" min="18" max="18" width="10.86"/>
    <col customWidth="1" min="19" max="26" width="10.0"/>
  </cols>
  <sheetData>
    <row r="1" ht="24.0" customHeight="1">
      <c r="A1" s="170" t="s">
        <v>207</v>
      </c>
      <c r="D1" s="1" t="str">
        <f>+'Section A'!B2</f>
        <v>United Church of Rogers Park</v>
      </c>
      <c r="E1" s="1"/>
      <c r="F1" s="1"/>
      <c r="G1" s="1"/>
      <c r="H1" s="1"/>
      <c r="I1" s="1"/>
      <c r="J1" s="1"/>
      <c r="K1" s="1"/>
      <c r="L1" s="1"/>
      <c r="M1" s="1"/>
      <c r="N1" s="1"/>
      <c r="O1" s="1"/>
      <c r="P1" s="1"/>
      <c r="Q1" s="1"/>
      <c r="R1" s="1"/>
      <c r="S1" s="1"/>
      <c r="T1" s="1"/>
      <c r="U1" s="1"/>
      <c r="V1" s="1"/>
      <c r="W1" s="1"/>
      <c r="X1" s="1"/>
      <c r="Y1" s="1"/>
      <c r="Z1" s="1"/>
    </row>
    <row r="2" ht="35.25" customHeight="1">
      <c r="A2" s="162" t="s">
        <v>208</v>
      </c>
      <c r="E2" s="198"/>
      <c r="F2" s="198"/>
      <c r="G2" s="1"/>
      <c r="H2" s="1"/>
      <c r="I2" s="1"/>
      <c r="J2" s="1"/>
      <c r="K2" s="1"/>
      <c r="L2" s="1"/>
      <c r="M2" s="1"/>
      <c r="N2" s="1"/>
      <c r="O2" s="1"/>
      <c r="P2" s="1"/>
      <c r="Q2" s="1"/>
      <c r="R2" s="1"/>
      <c r="S2" s="1"/>
      <c r="T2" s="1"/>
      <c r="U2" s="1"/>
      <c r="V2" s="1"/>
      <c r="W2" s="1"/>
      <c r="X2" s="1"/>
      <c r="Y2" s="1"/>
      <c r="Z2" s="1"/>
    </row>
    <row r="3">
      <c r="A3" s="1"/>
      <c r="B3" s="198"/>
      <c r="C3" s="198"/>
      <c r="D3" s="198"/>
      <c r="E3" s="198"/>
      <c r="F3" s="198"/>
      <c r="G3" s="1"/>
      <c r="H3" s="1"/>
      <c r="I3" s="1"/>
      <c r="J3" s="1"/>
      <c r="K3" s="1"/>
      <c r="L3" s="1"/>
      <c r="M3" s="1"/>
      <c r="N3" s="1"/>
      <c r="O3" s="1"/>
      <c r="P3" s="1"/>
      <c r="Q3" s="1"/>
      <c r="R3" s="1"/>
      <c r="S3" s="1"/>
      <c r="T3" s="1"/>
      <c r="U3" s="1"/>
      <c r="V3" s="1"/>
      <c r="W3" s="1"/>
      <c r="X3" s="1"/>
      <c r="Y3" s="1"/>
      <c r="Z3" s="1"/>
    </row>
    <row r="4">
      <c r="A4" s="199" t="s">
        <v>202</v>
      </c>
      <c r="B4" s="218" t="s">
        <v>209</v>
      </c>
      <c r="C4" s="218" t="s">
        <v>210</v>
      </c>
      <c r="D4" s="199" t="s">
        <v>182</v>
      </c>
      <c r="E4" s="198"/>
      <c r="F4" s="198"/>
      <c r="G4" s="1"/>
      <c r="H4" s="1"/>
      <c r="I4" s="1"/>
      <c r="J4" s="1"/>
      <c r="K4" s="1"/>
      <c r="L4" s="1"/>
      <c r="M4" s="1"/>
      <c r="N4" s="1"/>
      <c r="O4" s="1"/>
      <c r="P4" s="1"/>
      <c r="Q4" s="1"/>
      <c r="R4" s="1"/>
      <c r="S4" s="1"/>
      <c r="T4" s="1"/>
      <c r="U4" s="1"/>
      <c r="V4" s="1"/>
      <c r="W4" s="1"/>
      <c r="X4" s="1"/>
      <c r="Y4" s="1"/>
      <c r="Z4" s="1"/>
    </row>
    <row r="5">
      <c r="A5" s="208" t="s">
        <v>211</v>
      </c>
      <c r="B5" s="219"/>
      <c r="C5" s="210"/>
      <c r="D5" s="177">
        <v>60000.0</v>
      </c>
      <c r="E5" s="198"/>
      <c r="F5" s="198"/>
      <c r="G5" s="1"/>
      <c r="H5" s="1"/>
      <c r="I5" s="1"/>
      <c r="J5" s="1"/>
      <c r="K5" s="1"/>
      <c r="L5" s="1"/>
      <c r="M5" s="1"/>
      <c r="N5" s="1"/>
      <c r="O5" s="1"/>
      <c r="P5" s="1"/>
      <c r="Q5" s="1"/>
      <c r="R5" s="1"/>
      <c r="S5" s="1"/>
      <c r="T5" s="1"/>
      <c r="U5" s="1"/>
      <c r="V5" s="1"/>
      <c r="W5" s="1"/>
      <c r="X5" s="1"/>
      <c r="Y5" s="1"/>
      <c r="Z5" s="1"/>
    </row>
    <row r="6">
      <c r="A6" s="200" t="s">
        <v>212</v>
      </c>
      <c r="B6" s="219"/>
      <c r="C6" s="210"/>
      <c r="D6" s="177">
        <v>60000.0</v>
      </c>
      <c r="E6" s="64"/>
      <c r="F6" s="64"/>
      <c r="G6" s="1"/>
      <c r="H6" s="1"/>
      <c r="I6" s="1"/>
      <c r="J6" s="1"/>
      <c r="K6" s="1"/>
      <c r="L6" s="1"/>
      <c r="M6" s="1"/>
      <c r="N6" s="1"/>
      <c r="O6" s="1"/>
      <c r="P6" s="1"/>
      <c r="Q6" s="1"/>
      <c r="R6" s="1"/>
      <c r="S6" s="1"/>
      <c r="T6" s="1"/>
      <c r="U6" s="1"/>
      <c r="V6" s="1"/>
      <c r="W6" s="1"/>
      <c r="X6" s="1"/>
      <c r="Y6" s="1"/>
      <c r="Z6" s="1"/>
    </row>
    <row r="7">
      <c r="A7" s="200"/>
      <c r="B7" s="219"/>
      <c r="C7" s="210"/>
      <c r="D7" s="177">
        <f t="shared" ref="D7:D8" si="1">ROUND(+B7*C7,2)</f>
        <v>0</v>
      </c>
      <c r="E7" s="1"/>
      <c r="F7" s="64"/>
      <c r="G7" s="1"/>
      <c r="H7" s="1"/>
      <c r="I7" s="1"/>
      <c r="J7" s="1"/>
      <c r="K7" s="1"/>
      <c r="L7" s="1"/>
      <c r="M7" s="1"/>
      <c r="N7" s="1"/>
      <c r="O7" s="1"/>
      <c r="P7" s="1"/>
      <c r="Q7" s="1"/>
      <c r="R7" s="1"/>
      <c r="S7" s="1"/>
      <c r="T7" s="1"/>
      <c r="U7" s="1"/>
      <c r="V7" s="1"/>
      <c r="W7" s="1"/>
      <c r="X7" s="1"/>
      <c r="Y7" s="1"/>
      <c r="Z7" s="1"/>
    </row>
    <row r="8" ht="15.75" customHeight="1">
      <c r="A8" s="200"/>
      <c r="B8" s="219"/>
      <c r="C8" s="210"/>
      <c r="D8" s="181">
        <f t="shared" si="1"/>
        <v>0</v>
      </c>
      <c r="E8" s="1"/>
      <c r="F8" s="64"/>
      <c r="G8" s="1"/>
      <c r="H8" s="1"/>
      <c r="I8" s="1"/>
      <c r="J8" s="1"/>
      <c r="K8" s="1"/>
      <c r="L8" s="1"/>
      <c r="M8" s="1"/>
      <c r="N8" s="1"/>
      <c r="O8" s="1"/>
      <c r="P8" s="1"/>
      <c r="Q8" s="1"/>
      <c r="R8" s="1"/>
      <c r="S8" s="1"/>
      <c r="T8" s="1"/>
      <c r="U8" s="1"/>
      <c r="V8" s="1"/>
      <c r="W8" s="1"/>
      <c r="X8" s="1"/>
      <c r="Y8" s="1"/>
      <c r="Z8" s="1"/>
    </row>
    <row r="9" ht="15.75" customHeight="1">
      <c r="A9" s="200"/>
      <c r="B9" s="212"/>
      <c r="C9" s="220" t="s">
        <v>196</v>
      </c>
      <c r="D9" s="183">
        <f>ROUND(SUM(D5:D8),2)</f>
        <v>120000</v>
      </c>
      <c r="E9" s="1"/>
      <c r="F9" s="180" t="s">
        <v>205</v>
      </c>
      <c r="G9" s="1"/>
      <c r="H9" s="1"/>
      <c r="I9" s="1"/>
      <c r="J9" s="1"/>
      <c r="K9" s="179"/>
      <c r="L9" s="64"/>
      <c r="M9" s="64"/>
      <c r="N9" s="64"/>
      <c r="O9" s="64"/>
      <c r="P9" s="64"/>
      <c r="Q9" s="64"/>
      <c r="R9" s="64"/>
      <c r="S9" s="1"/>
      <c r="T9" s="1"/>
      <c r="U9" s="1"/>
      <c r="V9" s="1"/>
      <c r="W9" s="1"/>
      <c r="X9" s="1"/>
      <c r="Y9" s="1"/>
      <c r="Z9" s="1"/>
    </row>
    <row r="10">
      <c r="A10" s="184"/>
      <c r="B10" s="184"/>
      <c r="C10" s="184"/>
      <c r="D10" s="184"/>
      <c r="E10" s="1"/>
      <c r="F10" s="64"/>
      <c r="G10" s="1"/>
      <c r="H10" s="1"/>
      <c r="I10" s="1"/>
      <c r="J10" s="1"/>
      <c r="K10" s="179"/>
      <c r="M10" s="179"/>
      <c r="N10" s="179"/>
      <c r="O10" s="179"/>
      <c r="Q10" s="64"/>
      <c r="R10" s="179"/>
      <c r="S10" s="1"/>
      <c r="T10" s="1"/>
      <c r="U10" s="1"/>
      <c r="V10" s="1"/>
      <c r="W10" s="1"/>
      <c r="X10" s="1"/>
      <c r="Y10" s="1"/>
      <c r="Z10" s="1"/>
    </row>
    <row r="11">
      <c r="A11" s="200"/>
      <c r="B11" s="219"/>
      <c r="C11" s="210"/>
      <c r="D11" s="177">
        <f t="shared" ref="D11:D12" si="2">ROUND(+B11*C11,2)</f>
        <v>0</v>
      </c>
      <c r="E11" s="1"/>
      <c r="F11" s="64"/>
      <c r="G11" s="1"/>
      <c r="H11" s="1"/>
      <c r="I11" s="1"/>
      <c r="J11" s="1"/>
      <c r="K11" s="179"/>
      <c r="L11" s="179"/>
      <c r="M11" s="179"/>
      <c r="N11" s="179"/>
      <c r="O11" s="179"/>
      <c r="P11" s="179"/>
      <c r="Q11" s="64"/>
      <c r="R11" s="179"/>
      <c r="S11" s="1"/>
      <c r="T11" s="1"/>
      <c r="U11" s="1"/>
      <c r="V11" s="1"/>
      <c r="W11" s="1"/>
      <c r="X11" s="1"/>
      <c r="Y11" s="1"/>
      <c r="Z11" s="1"/>
    </row>
    <row r="12" ht="15.75" customHeight="1">
      <c r="A12" s="200"/>
      <c r="B12" s="219"/>
      <c r="C12" s="210"/>
      <c r="D12" s="181">
        <f t="shared" si="2"/>
        <v>0</v>
      </c>
      <c r="E12" s="1"/>
      <c r="F12" s="64"/>
      <c r="G12" s="1"/>
      <c r="H12" s="1"/>
      <c r="I12" s="1"/>
      <c r="J12" s="1"/>
      <c r="K12" s="216"/>
      <c r="M12" s="216"/>
      <c r="N12" s="216"/>
      <c r="O12" s="180"/>
      <c r="Q12" s="64"/>
      <c r="R12" s="180"/>
      <c r="S12" s="1"/>
      <c r="T12" s="1"/>
      <c r="U12" s="1"/>
      <c r="V12" s="1"/>
      <c r="W12" s="1"/>
      <c r="X12" s="1"/>
      <c r="Y12" s="1"/>
      <c r="Z12" s="1"/>
    </row>
    <row r="13" ht="15.75" customHeight="1">
      <c r="A13" s="189"/>
      <c r="B13" s="221"/>
      <c r="C13" s="182" t="s">
        <v>197</v>
      </c>
      <c r="D13" s="183">
        <f>ROUND(SUM(D10:D12),2)</f>
        <v>0</v>
      </c>
      <c r="E13" s="1"/>
      <c r="F13" s="180" t="s">
        <v>205</v>
      </c>
      <c r="G13" s="1"/>
      <c r="H13" s="1"/>
      <c r="I13" s="1"/>
      <c r="J13" s="1"/>
      <c r="K13" s="64"/>
      <c r="L13" s="64"/>
      <c r="M13" s="90"/>
      <c r="N13" s="216"/>
      <c r="O13" s="222"/>
      <c r="Q13" s="64"/>
      <c r="R13" s="180"/>
      <c r="S13" s="1"/>
      <c r="T13" s="1"/>
      <c r="U13" s="1"/>
      <c r="V13" s="1"/>
      <c r="W13" s="1"/>
      <c r="X13" s="1"/>
      <c r="Y13" s="1"/>
      <c r="Z13" s="1"/>
    </row>
    <row r="14" ht="15.75" customHeight="1">
      <c r="A14" s="184"/>
      <c r="B14" s="184"/>
      <c r="C14" s="184"/>
      <c r="D14" s="188"/>
      <c r="E14" s="1"/>
      <c r="F14" s="1"/>
      <c r="G14" s="1"/>
      <c r="H14" s="1"/>
      <c r="I14" s="1"/>
      <c r="J14" s="1"/>
      <c r="K14" s="1"/>
      <c r="L14" s="1"/>
      <c r="M14" s="1"/>
      <c r="N14" s="1"/>
      <c r="O14" s="1"/>
      <c r="P14" s="1"/>
      <c r="Q14" s="1"/>
      <c r="R14" s="1"/>
      <c r="S14" s="1"/>
      <c r="T14" s="1"/>
      <c r="U14" s="1"/>
      <c r="V14" s="1"/>
      <c r="W14" s="1"/>
      <c r="X14" s="1"/>
      <c r="Y14" s="1"/>
      <c r="Z14" s="1"/>
    </row>
    <row r="15" ht="15.75" customHeight="1">
      <c r="A15" s="189"/>
      <c r="B15" s="189"/>
      <c r="C15" s="220" t="s">
        <v>198</v>
      </c>
      <c r="D15" s="183">
        <f>+D13+D9</f>
        <v>120000</v>
      </c>
      <c r="E15" s="1"/>
      <c r="F15" s="175" t="s">
        <v>190</v>
      </c>
      <c r="G15" s="1"/>
      <c r="H15" s="1"/>
      <c r="I15" s="1"/>
      <c r="J15" s="1"/>
      <c r="K15" s="1"/>
      <c r="L15" s="1"/>
      <c r="M15" s="1"/>
      <c r="N15" s="1"/>
      <c r="O15" s="1"/>
      <c r="P15" s="1"/>
      <c r="Q15" s="1"/>
      <c r="R15" s="1"/>
      <c r="S15" s="1"/>
      <c r="T15" s="1"/>
      <c r="U15" s="1"/>
      <c r="V15" s="1"/>
      <c r="W15" s="1"/>
      <c r="X15" s="1"/>
      <c r="Y15" s="1"/>
      <c r="Z15" s="1"/>
    </row>
    <row r="16">
      <c r="A16" s="190"/>
      <c r="B16" s="190"/>
      <c r="C16" s="190"/>
      <c r="D16" s="190"/>
      <c r="E16" s="1"/>
      <c r="F16" s="1"/>
      <c r="G16" s="1"/>
      <c r="H16" s="1"/>
      <c r="I16" s="1"/>
      <c r="J16" s="1"/>
      <c r="K16" s="1"/>
      <c r="L16" s="1"/>
      <c r="M16" s="1"/>
      <c r="N16" s="1"/>
      <c r="O16" s="1"/>
      <c r="P16" s="1"/>
      <c r="Q16" s="1"/>
      <c r="R16" s="1"/>
      <c r="S16" s="1"/>
      <c r="T16" s="1"/>
      <c r="U16" s="1"/>
      <c r="V16" s="1"/>
      <c r="W16" s="1"/>
      <c r="X16" s="1"/>
      <c r="Y16" s="1"/>
      <c r="Z16" s="1"/>
    </row>
    <row r="17">
      <c r="A17" s="191" t="s">
        <v>191</v>
      </c>
      <c r="B17" s="192"/>
      <c r="C17" s="192"/>
      <c r="D17" s="223"/>
      <c r="E17" s="1"/>
      <c r="F17" s="180" t="s">
        <v>192</v>
      </c>
      <c r="G17" s="1"/>
      <c r="H17" s="1"/>
      <c r="I17" s="1"/>
      <c r="J17" s="1"/>
      <c r="K17" s="1"/>
      <c r="L17" s="1"/>
      <c r="M17" s="1"/>
      <c r="N17" s="1"/>
      <c r="O17" s="1"/>
      <c r="P17" s="1"/>
      <c r="Q17" s="1"/>
      <c r="R17" s="1"/>
      <c r="S17" s="1"/>
      <c r="T17" s="1"/>
      <c r="U17" s="1"/>
      <c r="V17" s="1"/>
      <c r="W17" s="1"/>
      <c r="X17" s="1"/>
      <c r="Y17" s="1"/>
      <c r="Z17" s="1"/>
    </row>
    <row r="18" ht="45.0" customHeight="1">
      <c r="A18" s="194"/>
      <c r="B18" s="84"/>
      <c r="C18" s="84"/>
      <c r="D18" s="85"/>
      <c r="E18" s="1"/>
      <c r="G18" s="1"/>
      <c r="H18" s="1"/>
      <c r="I18" s="1"/>
      <c r="J18" s="1"/>
      <c r="K18" s="1"/>
      <c r="L18" s="1"/>
      <c r="M18" s="1"/>
      <c r="N18" s="1"/>
      <c r="O18" s="1"/>
      <c r="P18" s="1"/>
      <c r="Q18" s="1"/>
      <c r="R18" s="1"/>
      <c r="S18" s="1"/>
      <c r="T18" s="1"/>
      <c r="U18" s="1"/>
      <c r="V18" s="1"/>
      <c r="W18" s="1"/>
      <c r="X18" s="1"/>
      <c r="Y18" s="1"/>
      <c r="Z18" s="1"/>
    </row>
    <row r="19">
      <c r="A19" s="190"/>
      <c r="B19" s="190"/>
      <c r="C19" s="190"/>
      <c r="D19" s="190"/>
      <c r="E19" s="1"/>
      <c r="F19" s="1"/>
      <c r="G19" s="1"/>
      <c r="H19" s="1"/>
      <c r="I19" s="1"/>
      <c r="J19" s="1"/>
      <c r="K19" s="1"/>
      <c r="L19" s="1"/>
      <c r="M19" s="1"/>
      <c r="N19" s="1"/>
      <c r="O19" s="1"/>
      <c r="P19" s="1"/>
      <c r="Q19" s="1"/>
      <c r="R19" s="1"/>
      <c r="S19" s="1"/>
      <c r="T19" s="1"/>
      <c r="U19" s="1"/>
      <c r="V19" s="1"/>
      <c r="W19" s="1"/>
      <c r="X19" s="1"/>
      <c r="Y19" s="1"/>
      <c r="Z19" s="1"/>
    </row>
    <row r="20">
      <c r="A20" s="191" t="s">
        <v>213</v>
      </c>
      <c r="B20" s="205"/>
      <c r="C20" s="205"/>
      <c r="D20" s="224"/>
      <c r="E20" s="1"/>
      <c r="F20" s="180" t="s">
        <v>192</v>
      </c>
      <c r="G20" s="1"/>
      <c r="H20" s="1"/>
      <c r="I20" s="1"/>
      <c r="J20" s="1"/>
      <c r="K20" s="1"/>
      <c r="L20" s="1"/>
      <c r="M20" s="1"/>
      <c r="N20" s="1"/>
      <c r="O20" s="1"/>
      <c r="P20" s="1"/>
      <c r="Q20" s="1"/>
      <c r="R20" s="1"/>
      <c r="S20" s="1"/>
      <c r="T20" s="1"/>
      <c r="U20" s="1"/>
      <c r="V20" s="1"/>
      <c r="W20" s="1"/>
      <c r="X20" s="1"/>
      <c r="Y20" s="1"/>
      <c r="Z20" s="1"/>
    </row>
    <row r="21" ht="45.0" customHeight="1">
      <c r="A21" s="194"/>
      <c r="B21" s="84"/>
      <c r="C21" s="84"/>
      <c r="D21" s="85"/>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A18:D18"/>
    <mergeCell ref="A21:D21"/>
    <mergeCell ref="A1:C1"/>
    <mergeCell ref="A2:D2"/>
    <mergeCell ref="K10:L10"/>
    <mergeCell ref="O10:P10"/>
    <mergeCell ref="K12:L12"/>
    <mergeCell ref="O12:P12"/>
    <mergeCell ref="O13:P1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71"/>
    <col customWidth="1" min="2" max="3" width="20.43"/>
    <col customWidth="1" min="4" max="4" width="20.29"/>
    <col customWidth="1" min="5" max="5" width="2.43"/>
    <col customWidth="1" min="6" max="6" width="9.14"/>
    <col customWidth="1" min="7" max="26" width="10.0"/>
  </cols>
  <sheetData>
    <row r="1" ht="27.75" customHeight="1">
      <c r="A1" s="225" t="s">
        <v>214</v>
      </c>
      <c r="B1" s="79"/>
      <c r="C1" s="80"/>
      <c r="D1" s="226" t="str">
        <f>+'Section A'!B2</f>
        <v>United Church of Rogers Park</v>
      </c>
      <c r="E1" s="1"/>
      <c r="F1" s="1"/>
      <c r="G1" s="1"/>
      <c r="H1" s="1"/>
      <c r="I1" s="1"/>
      <c r="J1" s="1"/>
      <c r="K1" s="1"/>
      <c r="L1" s="1"/>
      <c r="M1" s="1"/>
      <c r="N1" s="1"/>
      <c r="O1" s="1"/>
      <c r="P1" s="1"/>
      <c r="Q1" s="1"/>
      <c r="R1" s="1"/>
      <c r="S1" s="1"/>
      <c r="T1" s="1"/>
      <c r="U1" s="1"/>
      <c r="V1" s="1"/>
      <c r="W1" s="1"/>
      <c r="X1" s="1"/>
      <c r="Y1" s="1"/>
      <c r="Z1" s="1"/>
    </row>
    <row r="2" ht="27.0" customHeight="1">
      <c r="A2" s="227" t="s">
        <v>215</v>
      </c>
      <c r="B2" s="79"/>
      <c r="C2" s="79"/>
      <c r="D2" s="80"/>
      <c r="E2" s="198"/>
      <c r="F2" s="198"/>
      <c r="G2" s="1"/>
      <c r="H2" s="1"/>
      <c r="I2" s="1"/>
      <c r="J2" s="1"/>
      <c r="K2" s="1"/>
      <c r="L2" s="1"/>
      <c r="M2" s="1"/>
      <c r="N2" s="1"/>
      <c r="O2" s="1"/>
      <c r="P2" s="1"/>
      <c r="Q2" s="1"/>
      <c r="R2" s="1"/>
      <c r="S2" s="1"/>
      <c r="T2" s="1"/>
      <c r="U2" s="1"/>
      <c r="V2" s="1"/>
      <c r="W2" s="1"/>
      <c r="X2" s="1"/>
      <c r="Y2" s="1"/>
      <c r="Z2" s="1"/>
    </row>
    <row r="3" ht="9.0" customHeight="1">
      <c r="A3" s="228"/>
      <c r="B3" s="228"/>
      <c r="C3" s="228"/>
      <c r="D3" s="228"/>
      <c r="E3" s="198"/>
      <c r="F3" s="198"/>
      <c r="G3" s="1"/>
      <c r="H3" s="1"/>
      <c r="I3" s="1"/>
      <c r="J3" s="1"/>
      <c r="K3" s="1"/>
      <c r="L3" s="1"/>
      <c r="M3" s="1"/>
      <c r="N3" s="1"/>
      <c r="O3" s="1"/>
      <c r="P3" s="1"/>
      <c r="Q3" s="1"/>
      <c r="R3" s="1"/>
      <c r="S3" s="1"/>
      <c r="T3" s="1"/>
      <c r="U3" s="1"/>
      <c r="V3" s="1"/>
      <c r="W3" s="1"/>
      <c r="X3" s="1"/>
      <c r="Y3" s="1"/>
      <c r="Z3" s="1"/>
    </row>
    <row r="4">
      <c r="A4" s="229" t="s">
        <v>202</v>
      </c>
      <c r="B4" s="230" t="s">
        <v>216</v>
      </c>
      <c r="C4" s="230" t="s">
        <v>217</v>
      </c>
      <c r="D4" s="229" t="s">
        <v>182</v>
      </c>
      <c r="E4" s="198"/>
      <c r="F4" s="198"/>
      <c r="G4" s="1"/>
      <c r="H4" s="1"/>
      <c r="I4" s="1"/>
      <c r="J4" s="1"/>
      <c r="K4" s="1"/>
      <c r="L4" s="1"/>
      <c r="M4" s="1"/>
      <c r="N4" s="1"/>
      <c r="O4" s="1"/>
      <c r="P4" s="1"/>
      <c r="Q4" s="1"/>
      <c r="R4" s="1"/>
      <c r="S4" s="1"/>
      <c r="T4" s="1"/>
      <c r="U4" s="1"/>
      <c r="V4" s="1"/>
      <c r="W4" s="1"/>
      <c r="X4" s="1"/>
      <c r="Y4" s="1"/>
      <c r="Z4" s="1"/>
    </row>
    <row r="5">
      <c r="A5" s="231"/>
      <c r="B5" s="232"/>
      <c r="C5" s="233"/>
      <c r="D5" s="234">
        <f t="shared" ref="D5:D6" si="1">ROUND(+B5*C5,2)</f>
        <v>0</v>
      </c>
      <c r="E5" s="198"/>
      <c r="F5" s="198"/>
      <c r="G5" s="1"/>
      <c r="H5" s="1"/>
      <c r="I5" s="1"/>
      <c r="J5" s="1"/>
      <c r="K5" s="1"/>
      <c r="L5" s="1"/>
      <c r="M5" s="1"/>
      <c r="N5" s="1"/>
      <c r="O5" s="1"/>
      <c r="P5" s="1"/>
      <c r="Q5" s="1"/>
      <c r="R5" s="1"/>
      <c r="S5" s="1"/>
      <c r="T5" s="1"/>
      <c r="U5" s="1"/>
      <c r="V5" s="1"/>
      <c r="W5" s="1"/>
      <c r="X5" s="1"/>
      <c r="Y5" s="1"/>
      <c r="Z5" s="1"/>
    </row>
    <row r="6">
      <c r="A6" s="231"/>
      <c r="B6" s="232"/>
      <c r="C6" s="233"/>
      <c r="D6" s="235">
        <f t="shared" si="1"/>
        <v>0</v>
      </c>
      <c r="E6" s="198"/>
      <c r="F6" s="198"/>
      <c r="G6" s="1"/>
      <c r="H6" s="1"/>
      <c r="I6" s="1"/>
      <c r="J6" s="1"/>
      <c r="K6" s="1"/>
      <c r="L6" s="1"/>
      <c r="M6" s="1"/>
      <c r="N6" s="1"/>
      <c r="O6" s="1"/>
      <c r="P6" s="1"/>
      <c r="Q6" s="1"/>
      <c r="R6" s="1"/>
      <c r="S6" s="1"/>
      <c r="T6" s="1"/>
      <c r="U6" s="1"/>
      <c r="V6" s="1"/>
      <c r="W6" s="1"/>
      <c r="X6" s="1"/>
      <c r="Y6" s="1"/>
      <c r="Z6" s="1"/>
    </row>
    <row r="7">
      <c r="A7" s="231"/>
      <c r="B7" s="236"/>
      <c r="C7" s="237" t="s">
        <v>196</v>
      </c>
      <c r="D7" s="234">
        <f>ROUND(SUM(D5:D6),2)</f>
        <v>0</v>
      </c>
      <c r="E7" s="64"/>
      <c r="F7" s="180" t="s">
        <v>205</v>
      </c>
      <c r="G7" s="1"/>
      <c r="H7" s="1"/>
      <c r="I7" s="1"/>
      <c r="J7" s="1"/>
      <c r="K7" s="1"/>
      <c r="L7" s="1"/>
      <c r="M7" s="1"/>
      <c r="N7" s="1"/>
      <c r="O7" s="1"/>
      <c r="P7" s="1"/>
      <c r="Q7" s="1"/>
      <c r="R7" s="1"/>
      <c r="S7" s="1"/>
      <c r="T7" s="1"/>
      <c r="U7" s="1"/>
      <c r="V7" s="1"/>
      <c r="W7" s="1"/>
      <c r="X7" s="1"/>
      <c r="Y7" s="1"/>
      <c r="Z7" s="1"/>
    </row>
    <row r="8">
      <c r="A8" s="231"/>
      <c r="B8" s="238"/>
      <c r="C8" s="239"/>
      <c r="D8" s="240"/>
      <c r="E8" s="64"/>
      <c r="F8" s="64"/>
      <c r="G8" s="1"/>
      <c r="H8" s="1"/>
      <c r="I8" s="1"/>
      <c r="J8" s="1"/>
      <c r="K8" s="1"/>
      <c r="L8" s="1"/>
      <c r="M8" s="1"/>
      <c r="N8" s="1"/>
      <c r="O8" s="1"/>
      <c r="P8" s="1"/>
      <c r="Q8" s="1"/>
      <c r="R8" s="1"/>
      <c r="S8" s="1"/>
      <c r="T8" s="1"/>
      <c r="U8" s="1"/>
      <c r="V8" s="1"/>
      <c r="W8" s="1"/>
      <c r="X8" s="1"/>
      <c r="Y8" s="1"/>
      <c r="Z8" s="1"/>
    </row>
    <row r="9">
      <c r="A9" s="231"/>
      <c r="B9" s="232"/>
      <c r="C9" s="233"/>
      <c r="D9" s="234">
        <f t="shared" ref="D9:D10" si="2">ROUND(+B9*C9,2)</f>
        <v>0</v>
      </c>
      <c r="E9" s="64"/>
      <c r="F9" s="64"/>
      <c r="G9" s="1"/>
      <c r="H9" s="1"/>
      <c r="I9" s="1"/>
      <c r="J9" s="1"/>
      <c r="K9" s="1"/>
      <c r="L9" s="1"/>
      <c r="M9" s="1"/>
      <c r="N9" s="1"/>
      <c r="O9" s="1"/>
      <c r="P9" s="1"/>
      <c r="Q9" s="1"/>
      <c r="R9" s="1"/>
      <c r="S9" s="1"/>
      <c r="T9" s="1"/>
      <c r="U9" s="1"/>
      <c r="V9" s="1"/>
      <c r="W9" s="1"/>
      <c r="X9" s="1"/>
      <c r="Y9" s="1"/>
      <c r="Z9" s="1"/>
    </row>
    <row r="10">
      <c r="A10" s="231"/>
      <c r="B10" s="232"/>
      <c r="C10" s="233"/>
      <c r="D10" s="235">
        <f t="shared" si="2"/>
        <v>0</v>
      </c>
      <c r="E10" s="175"/>
      <c r="F10" s="179"/>
      <c r="G10" s="1"/>
      <c r="H10" s="1"/>
      <c r="I10" s="1"/>
      <c r="J10" s="1"/>
      <c r="K10" s="1"/>
      <c r="L10" s="1"/>
      <c r="M10" s="1"/>
      <c r="N10" s="1"/>
      <c r="O10" s="1"/>
      <c r="P10" s="1"/>
      <c r="Q10" s="1"/>
      <c r="R10" s="1"/>
      <c r="S10" s="1"/>
      <c r="T10" s="1"/>
      <c r="U10" s="1"/>
      <c r="V10" s="1"/>
      <c r="W10" s="1"/>
      <c r="X10" s="1"/>
      <c r="Y10" s="1"/>
      <c r="Z10" s="1"/>
    </row>
    <row r="11">
      <c r="A11" s="231"/>
      <c r="B11" s="241"/>
      <c r="C11" s="242" t="s">
        <v>197</v>
      </c>
      <c r="D11" s="234">
        <f>ROUND(SUM(D8:D10),2)</f>
        <v>0</v>
      </c>
      <c r="E11" s="175"/>
      <c r="F11" s="180" t="s">
        <v>205</v>
      </c>
      <c r="G11" s="1"/>
      <c r="H11" s="1"/>
      <c r="I11" s="1"/>
      <c r="J11" s="1"/>
      <c r="K11" s="1"/>
      <c r="L11" s="1"/>
      <c r="M11" s="1"/>
      <c r="N11" s="1"/>
      <c r="O11" s="1"/>
      <c r="P11" s="1"/>
      <c r="Q11" s="1"/>
      <c r="R11" s="1"/>
      <c r="S11" s="1"/>
      <c r="T11" s="1"/>
      <c r="U11" s="1"/>
      <c r="V11" s="1"/>
      <c r="W11" s="1"/>
      <c r="X11" s="1"/>
      <c r="Y11" s="1"/>
      <c r="Z11" s="1"/>
    </row>
    <row r="12">
      <c r="A12" s="226"/>
      <c r="B12" s="226"/>
      <c r="C12" s="226"/>
      <c r="D12" s="243"/>
      <c r="E12" s="1"/>
      <c r="F12" s="1"/>
      <c r="G12" s="1"/>
      <c r="H12" s="1"/>
      <c r="I12" s="1"/>
      <c r="J12" s="1"/>
      <c r="K12" s="1"/>
      <c r="L12" s="1"/>
      <c r="M12" s="1"/>
      <c r="N12" s="1"/>
      <c r="O12" s="1"/>
      <c r="P12" s="1"/>
      <c r="Q12" s="1"/>
      <c r="R12" s="1"/>
      <c r="S12" s="1"/>
      <c r="T12" s="1"/>
      <c r="U12" s="1"/>
      <c r="V12" s="1"/>
      <c r="W12" s="1"/>
      <c r="X12" s="1"/>
      <c r="Y12" s="1"/>
      <c r="Z12" s="1"/>
    </row>
    <row r="13">
      <c r="A13" s="226"/>
      <c r="B13" s="244" t="s">
        <v>198</v>
      </c>
      <c r="C13" s="80"/>
      <c r="D13" s="234">
        <f>+D11+D7</f>
        <v>0</v>
      </c>
      <c r="E13" s="1"/>
      <c r="F13" s="175" t="s">
        <v>190</v>
      </c>
      <c r="G13" s="1"/>
      <c r="H13" s="1"/>
      <c r="I13" s="1"/>
      <c r="J13" s="1"/>
      <c r="K13" s="1"/>
      <c r="L13" s="1"/>
      <c r="M13" s="1"/>
      <c r="N13" s="1"/>
      <c r="O13" s="1"/>
      <c r="P13" s="1"/>
      <c r="Q13" s="1"/>
      <c r="R13" s="1"/>
      <c r="S13" s="1"/>
      <c r="T13" s="1"/>
      <c r="U13" s="1"/>
      <c r="V13" s="1"/>
      <c r="W13" s="1"/>
      <c r="X13" s="1"/>
      <c r="Y13" s="1"/>
      <c r="Z13" s="1"/>
    </row>
    <row r="14">
      <c r="A14" s="226"/>
      <c r="B14" s="226"/>
      <c r="C14" s="245"/>
      <c r="D14" s="246"/>
      <c r="E14" s="1"/>
      <c r="F14" s="1"/>
      <c r="G14" s="1"/>
      <c r="H14" s="1"/>
      <c r="I14" s="1"/>
      <c r="J14" s="1"/>
      <c r="K14" s="1"/>
      <c r="L14" s="1"/>
      <c r="M14" s="1"/>
      <c r="N14" s="1"/>
      <c r="O14" s="1"/>
      <c r="P14" s="1"/>
      <c r="Q14" s="1"/>
      <c r="R14" s="1"/>
      <c r="S14" s="1"/>
      <c r="T14" s="1"/>
      <c r="U14" s="1"/>
      <c r="V14" s="1"/>
      <c r="W14" s="1"/>
      <c r="X14" s="1"/>
      <c r="Y14" s="1"/>
      <c r="Z14" s="1"/>
    </row>
    <row r="15">
      <c r="A15" s="247" t="s">
        <v>191</v>
      </c>
      <c r="B15" s="248"/>
      <c r="C15" s="248"/>
      <c r="D15" s="249"/>
      <c r="E15" s="250"/>
      <c r="F15" s="180" t="s">
        <v>192</v>
      </c>
      <c r="G15" s="1"/>
      <c r="H15" s="1"/>
      <c r="I15" s="1"/>
      <c r="J15" s="1"/>
      <c r="K15" s="1"/>
      <c r="L15" s="1"/>
      <c r="M15" s="1"/>
      <c r="N15" s="1"/>
      <c r="O15" s="1"/>
      <c r="P15" s="1"/>
      <c r="Q15" s="1"/>
      <c r="R15" s="1"/>
      <c r="S15" s="1"/>
      <c r="T15" s="1"/>
      <c r="U15" s="1"/>
      <c r="V15" s="1"/>
      <c r="W15" s="1"/>
      <c r="X15" s="1"/>
      <c r="Y15" s="1"/>
      <c r="Z15" s="1"/>
    </row>
    <row r="16" ht="45.0" customHeight="1">
      <c r="A16" s="251"/>
      <c r="B16" s="66"/>
      <c r="C16" s="66"/>
      <c r="D16" s="252"/>
      <c r="E16" s="250"/>
      <c r="F16" s="1"/>
      <c r="G16" s="1"/>
      <c r="H16" s="1"/>
      <c r="I16" s="1"/>
      <c r="J16" s="1"/>
      <c r="K16" s="1"/>
      <c r="L16" s="1"/>
      <c r="M16" s="1"/>
      <c r="N16" s="1"/>
      <c r="O16" s="1"/>
      <c r="P16" s="1"/>
      <c r="Q16" s="1"/>
      <c r="R16" s="1"/>
      <c r="S16" s="1"/>
      <c r="T16" s="1"/>
      <c r="U16" s="1"/>
      <c r="V16" s="1"/>
      <c r="W16" s="1"/>
      <c r="X16" s="1"/>
      <c r="Y16" s="1"/>
      <c r="Z16" s="1"/>
    </row>
    <row r="17">
      <c r="A17" s="226"/>
      <c r="B17" s="226"/>
      <c r="C17" s="226"/>
      <c r="D17" s="226"/>
      <c r="E17" s="1"/>
      <c r="F17" s="1"/>
      <c r="G17" s="1"/>
      <c r="H17" s="1"/>
      <c r="I17" s="1"/>
      <c r="J17" s="1"/>
      <c r="K17" s="1"/>
      <c r="L17" s="1"/>
      <c r="M17" s="1"/>
      <c r="N17" s="1"/>
      <c r="O17" s="1"/>
      <c r="P17" s="1"/>
      <c r="Q17" s="1"/>
      <c r="R17" s="1"/>
      <c r="S17" s="1"/>
      <c r="T17" s="1"/>
      <c r="U17" s="1"/>
      <c r="V17" s="1"/>
      <c r="W17" s="1"/>
      <c r="X17" s="1"/>
      <c r="Y17" s="1"/>
      <c r="Z17" s="1"/>
    </row>
    <row r="18">
      <c r="A18" s="247" t="s">
        <v>218</v>
      </c>
      <c r="B18" s="253"/>
      <c r="C18" s="253"/>
      <c r="D18" s="254"/>
      <c r="E18" s="1"/>
      <c r="F18" s="180" t="s">
        <v>192</v>
      </c>
      <c r="G18" s="1"/>
      <c r="H18" s="1"/>
      <c r="I18" s="1"/>
      <c r="J18" s="1"/>
      <c r="K18" s="1"/>
      <c r="L18" s="1"/>
      <c r="M18" s="1"/>
      <c r="N18" s="1"/>
      <c r="O18" s="1"/>
      <c r="P18" s="1"/>
      <c r="Q18" s="1"/>
      <c r="R18" s="1"/>
      <c r="S18" s="1"/>
      <c r="T18" s="1"/>
      <c r="U18" s="1"/>
      <c r="V18" s="1"/>
      <c r="W18" s="1"/>
      <c r="X18" s="1"/>
      <c r="Y18" s="1"/>
      <c r="Z18" s="1"/>
    </row>
    <row r="19" ht="45.0" customHeight="1">
      <c r="A19" s="251"/>
      <c r="B19" s="66"/>
      <c r="C19" s="66"/>
      <c r="D19" s="252"/>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A1:C1"/>
    <mergeCell ref="A2:D2"/>
    <mergeCell ref="B13:C13"/>
    <mergeCell ref="A16:D16"/>
    <mergeCell ref="A19:D19"/>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6.43"/>
    <col customWidth="1" min="2" max="2" width="17.29"/>
    <col customWidth="1" min="3" max="3" width="22.43"/>
    <col customWidth="1" min="4" max="4" width="17.0"/>
    <col customWidth="1" min="5" max="5" width="2.86"/>
    <col customWidth="1" min="6" max="6" width="9.14"/>
    <col customWidth="1" min="7" max="26" width="10.0"/>
  </cols>
  <sheetData>
    <row r="1" ht="30.0" customHeight="1">
      <c r="A1" s="170" t="s">
        <v>219</v>
      </c>
      <c r="D1" s="1" t="str">
        <f>+'Section A'!B2</f>
        <v>United Church of Rogers Park</v>
      </c>
      <c r="E1" s="1"/>
      <c r="F1" s="1"/>
      <c r="G1" s="1"/>
      <c r="H1" s="1"/>
      <c r="I1" s="1"/>
      <c r="J1" s="1"/>
      <c r="K1" s="1"/>
      <c r="L1" s="1"/>
      <c r="M1" s="1"/>
      <c r="N1" s="1"/>
      <c r="O1" s="1"/>
      <c r="P1" s="1"/>
      <c r="Q1" s="1"/>
      <c r="R1" s="1"/>
      <c r="S1" s="1"/>
      <c r="T1" s="1"/>
      <c r="U1" s="1"/>
      <c r="V1" s="1"/>
      <c r="W1" s="1"/>
      <c r="X1" s="1"/>
      <c r="Y1" s="1"/>
      <c r="Z1" s="1"/>
    </row>
    <row r="2" ht="46.5" customHeight="1">
      <c r="A2" s="255" t="s">
        <v>220</v>
      </c>
      <c r="B2" s="84"/>
      <c r="C2" s="84"/>
      <c r="D2" s="84"/>
      <c r="E2" s="1"/>
      <c r="F2" s="1"/>
      <c r="G2" s="1"/>
      <c r="H2" s="1"/>
      <c r="I2" s="1"/>
      <c r="J2" s="1"/>
      <c r="K2" s="1"/>
      <c r="L2" s="1"/>
      <c r="M2" s="1"/>
      <c r="N2" s="1"/>
      <c r="O2" s="1"/>
      <c r="P2" s="1"/>
      <c r="Q2" s="1"/>
      <c r="R2" s="1"/>
      <c r="S2" s="1"/>
      <c r="T2" s="1"/>
      <c r="U2" s="1"/>
      <c r="V2" s="1"/>
      <c r="W2" s="1"/>
      <c r="X2" s="1"/>
      <c r="Y2" s="1"/>
      <c r="Z2" s="1"/>
    </row>
    <row r="3">
      <c r="A3" s="174" t="s">
        <v>202</v>
      </c>
      <c r="B3" s="213" t="s">
        <v>216</v>
      </c>
      <c r="C3" s="218" t="s">
        <v>204</v>
      </c>
      <c r="D3" s="199" t="s">
        <v>182</v>
      </c>
      <c r="E3" s="1"/>
      <c r="F3" s="1"/>
      <c r="G3" s="1"/>
      <c r="H3" s="1"/>
      <c r="I3" s="1"/>
      <c r="J3" s="1"/>
      <c r="K3" s="1"/>
      <c r="L3" s="1"/>
      <c r="M3" s="1"/>
      <c r="N3" s="1"/>
      <c r="O3" s="1"/>
      <c r="P3" s="1"/>
      <c r="Q3" s="1"/>
      <c r="R3" s="1"/>
      <c r="S3" s="1"/>
      <c r="T3" s="1"/>
      <c r="U3" s="1"/>
      <c r="V3" s="1"/>
      <c r="W3" s="1"/>
      <c r="X3" s="1"/>
      <c r="Y3" s="1"/>
      <c r="Z3" s="1"/>
    </row>
    <row r="4">
      <c r="A4" s="208"/>
      <c r="B4" s="219"/>
      <c r="C4" s="210"/>
      <c r="D4" s="177">
        <f t="shared" ref="D4:D5" si="1">ROUND(+B4*C4,2)</f>
        <v>0</v>
      </c>
      <c r="E4" s="1"/>
      <c r="F4" s="1"/>
      <c r="G4" s="1"/>
      <c r="H4" s="1"/>
      <c r="I4" s="1"/>
      <c r="J4" s="1"/>
      <c r="K4" s="1"/>
      <c r="L4" s="1"/>
      <c r="M4" s="1"/>
      <c r="N4" s="1"/>
      <c r="O4" s="1"/>
      <c r="P4" s="1"/>
      <c r="Q4" s="1"/>
      <c r="R4" s="1"/>
      <c r="S4" s="1"/>
      <c r="T4" s="1"/>
      <c r="U4" s="1"/>
      <c r="V4" s="1"/>
      <c r="W4" s="1"/>
      <c r="X4" s="1"/>
      <c r="Y4" s="1"/>
      <c r="Z4" s="1"/>
    </row>
    <row r="5">
      <c r="A5" s="208"/>
      <c r="B5" s="219"/>
      <c r="C5" s="210"/>
      <c r="D5" s="181">
        <f t="shared" si="1"/>
        <v>0</v>
      </c>
      <c r="E5" s="1"/>
      <c r="F5" s="1"/>
      <c r="G5" s="1"/>
      <c r="H5" s="1"/>
      <c r="I5" s="1"/>
      <c r="J5" s="1"/>
      <c r="K5" s="1"/>
      <c r="L5" s="1"/>
      <c r="M5" s="1"/>
      <c r="N5" s="1"/>
      <c r="O5" s="1"/>
      <c r="P5" s="1"/>
      <c r="Q5" s="1"/>
      <c r="R5" s="1"/>
      <c r="S5" s="1"/>
      <c r="T5" s="1"/>
      <c r="U5" s="1"/>
      <c r="V5" s="1"/>
      <c r="W5" s="1"/>
      <c r="X5" s="1"/>
      <c r="Y5" s="1"/>
      <c r="Z5" s="1"/>
    </row>
    <row r="6" ht="15.75" customHeight="1">
      <c r="A6" s="208"/>
      <c r="B6" s="212"/>
      <c r="C6" s="212" t="s">
        <v>196</v>
      </c>
      <c r="D6" s="183">
        <f>ROUND(SUM(D4:D5),2)</f>
        <v>0</v>
      </c>
      <c r="E6" s="1"/>
      <c r="F6" s="180" t="s">
        <v>205</v>
      </c>
      <c r="G6" s="1"/>
      <c r="H6" s="1"/>
      <c r="I6" s="1"/>
      <c r="J6" s="1"/>
      <c r="K6" s="1"/>
      <c r="L6" s="1"/>
      <c r="M6" s="1"/>
      <c r="N6" s="1"/>
      <c r="O6" s="1"/>
      <c r="P6" s="1"/>
      <c r="Q6" s="1"/>
      <c r="R6" s="1"/>
      <c r="S6" s="1"/>
      <c r="T6" s="1"/>
      <c r="U6" s="1"/>
      <c r="V6" s="1"/>
      <c r="W6" s="1"/>
      <c r="X6" s="1"/>
      <c r="Y6" s="1"/>
      <c r="Z6" s="1"/>
    </row>
    <row r="7">
      <c r="A7" s="184"/>
      <c r="B7" s="184"/>
      <c r="C7" s="184"/>
      <c r="D7" s="184"/>
      <c r="E7" s="1"/>
      <c r="F7" s="180"/>
      <c r="G7" s="1"/>
      <c r="H7" s="1"/>
      <c r="I7" s="1"/>
      <c r="J7" s="1"/>
      <c r="K7" s="1"/>
      <c r="L7" s="1"/>
      <c r="M7" s="1"/>
      <c r="N7" s="1"/>
      <c r="O7" s="1"/>
      <c r="P7" s="1"/>
      <c r="Q7" s="1"/>
      <c r="R7" s="1"/>
      <c r="S7" s="1"/>
      <c r="T7" s="1"/>
      <c r="U7" s="1"/>
      <c r="V7" s="1"/>
      <c r="W7" s="1"/>
      <c r="X7" s="1"/>
      <c r="Y7" s="1"/>
      <c r="Z7" s="1"/>
    </row>
    <row r="8">
      <c r="A8" s="208"/>
      <c r="B8" s="219"/>
      <c r="C8" s="210"/>
      <c r="D8" s="177">
        <f t="shared" ref="D8:D9" si="2">ROUND(+B8*C8,2)</f>
        <v>0</v>
      </c>
      <c r="E8" s="1"/>
      <c r="F8" s="1"/>
      <c r="G8" s="1"/>
      <c r="H8" s="1"/>
      <c r="I8" s="1"/>
      <c r="J8" s="1"/>
      <c r="K8" s="1"/>
      <c r="L8" s="1"/>
      <c r="M8" s="1"/>
      <c r="N8" s="1"/>
      <c r="O8" s="1"/>
      <c r="P8" s="1"/>
      <c r="Q8" s="1"/>
      <c r="R8" s="1"/>
      <c r="S8" s="1"/>
      <c r="T8" s="1"/>
      <c r="U8" s="1"/>
      <c r="V8" s="1"/>
      <c r="W8" s="1"/>
      <c r="X8" s="1"/>
      <c r="Y8" s="1"/>
      <c r="Z8" s="1"/>
    </row>
    <row r="9" ht="15.75" customHeight="1">
      <c r="A9" s="208"/>
      <c r="B9" s="219"/>
      <c r="C9" s="210"/>
      <c r="D9" s="181">
        <f t="shared" si="2"/>
        <v>0</v>
      </c>
      <c r="E9" s="1"/>
      <c r="F9" s="1"/>
      <c r="G9" s="1"/>
      <c r="H9" s="1"/>
      <c r="I9" s="1"/>
      <c r="J9" s="1"/>
      <c r="K9" s="1"/>
      <c r="L9" s="1"/>
      <c r="M9" s="1"/>
      <c r="N9" s="1"/>
      <c r="O9" s="1"/>
      <c r="P9" s="1"/>
      <c r="Q9" s="1"/>
      <c r="R9" s="1"/>
      <c r="S9" s="1"/>
      <c r="T9" s="1"/>
      <c r="U9" s="1"/>
      <c r="V9" s="1"/>
      <c r="W9" s="1"/>
      <c r="X9" s="1"/>
      <c r="Y9" s="1"/>
      <c r="Z9" s="1"/>
    </row>
    <row r="10" ht="15.75" customHeight="1">
      <c r="A10" s="256"/>
      <c r="B10" s="187"/>
      <c r="C10" s="187" t="s">
        <v>197</v>
      </c>
      <c r="D10" s="183">
        <f>ROUND(SUM(D7:D9),2)</f>
        <v>0</v>
      </c>
      <c r="E10" s="1"/>
      <c r="F10" s="180" t="s">
        <v>205</v>
      </c>
      <c r="G10" s="1"/>
      <c r="H10" s="1"/>
      <c r="I10" s="1"/>
      <c r="J10" s="1"/>
      <c r="K10" s="1"/>
      <c r="L10" s="1"/>
      <c r="M10" s="1"/>
      <c r="N10" s="1"/>
      <c r="O10" s="1"/>
      <c r="P10" s="1"/>
      <c r="Q10" s="1"/>
      <c r="R10" s="1"/>
      <c r="S10" s="1"/>
      <c r="T10" s="1"/>
      <c r="U10" s="1"/>
      <c r="V10" s="1"/>
      <c r="W10" s="1"/>
      <c r="X10" s="1"/>
      <c r="Y10" s="1"/>
      <c r="Z10" s="1"/>
    </row>
    <row r="11" ht="15.75" customHeight="1">
      <c r="A11" s="184"/>
      <c r="B11" s="184"/>
      <c r="C11" s="184"/>
      <c r="D11" s="188"/>
      <c r="E11" s="1"/>
      <c r="F11" s="180"/>
      <c r="G11" s="1"/>
      <c r="H11" s="1"/>
      <c r="I11" s="1"/>
      <c r="J11" s="1"/>
      <c r="K11" s="1"/>
      <c r="L11" s="1"/>
      <c r="M11" s="1"/>
      <c r="N11" s="1"/>
      <c r="O11" s="1"/>
      <c r="P11" s="1"/>
      <c r="Q11" s="1"/>
      <c r="R11" s="1"/>
      <c r="S11" s="1"/>
      <c r="T11" s="1"/>
      <c r="U11" s="1"/>
      <c r="V11" s="1"/>
      <c r="W11" s="1"/>
      <c r="X11" s="1"/>
      <c r="Y11" s="1"/>
      <c r="Z11" s="1"/>
    </row>
    <row r="12" ht="15.75" customHeight="1">
      <c r="A12" s="256"/>
      <c r="B12" s="176"/>
      <c r="C12" s="257" t="s">
        <v>198</v>
      </c>
      <c r="D12" s="183">
        <f>+D10+D6</f>
        <v>0</v>
      </c>
      <c r="E12" s="1"/>
      <c r="F12" s="180"/>
      <c r="G12" s="1"/>
      <c r="H12" s="1"/>
      <c r="I12" s="1"/>
      <c r="J12" s="1"/>
      <c r="K12" s="1"/>
      <c r="L12" s="1"/>
      <c r="M12" s="1"/>
      <c r="N12" s="1"/>
      <c r="O12" s="1"/>
      <c r="P12" s="1"/>
      <c r="Q12" s="1"/>
      <c r="R12" s="1"/>
      <c r="S12" s="1"/>
      <c r="T12" s="1"/>
      <c r="U12" s="1"/>
      <c r="V12" s="1"/>
      <c r="W12" s="1"/>
      <c r="X12" s="1"/>
      <c r="Y12" s="1"/>
      <c r="Z12" s="1"/>
    </row>
    <row r="13">
      <c r="A13" s="190"/>
      <c r="B13" s="190"/>
      <c r="C13" s="190"/>
      <c r="D13" s="190"/>
      <c r="E13" s="1"/>
      <c r="F13" s="1"/>
      <c r="G13" s="1"/>
      <c r="H13" s="1"/>
      <c r="I13" s="1"/>
      <c r="J13" s="1"/>
      <c r="K13" s="1"/>
      <c r="L13" s="1"/>
      <c r="M13" s="1"/>
      <c r="N13" s="1"/>
      <c r="O13" s="1"/>
      <c r="P13" s="1"/>
      <c r="Q13" s="1"/>
      <c r="R13" s="1"/>
      <c r="S13" s="1"/>
      <c r="T13" s="1"/>
      <c r="U13" s="1"/>
      <c r="V13" s="1"/>
      <c r="W13" s="1"/>
      <c r="X13" s="1"/>
      <c r="Y13" s="1"/>
      <c r="Z13" s="1"/>
    </row>
    <row r="14">
      <c r="A14" s="191" t="s">
        <v>191</v>
      </c>
      <c r="B14" s="192"/>
      <c r="C14" s="192"/>
      <c r="D14" s="223"/>
      <c r="E14" s="1"/>
      <c r="F14" s="180" t="s">
        <v>192</v>
      </c>
      <c r="G14" s="1"/>
      <c r="H14" s="1"/>
      <c r="I14" s="1"/>
      <c r="J14" s="1"/>
      <c r="K14" s="1"/>
      <c r="L14" s="1"/>
      <c r="M14" s="1"/>
      <c r="N14" s="1"/>
      <c r="O14" s="1"/>
      <c r="P14" s="1"/>
      <c r="Q14" s="1"/>
      <c r="R14" s="1"/>
      <c r="S14" s="1"/>
      <c r="T14" s="1"/>
      <c r="U14" s="1"/>
      <c r="V14" s="1"/>
      <c r="W14" s="1"/>
      <c r="X14" s="1"/>
      <c r="Y14" s="1"/>
      <c r="Z14" s="1"/>
    </row>
    <row r="15" ht="45.0" customHeight="1">
      <c r="A15" s="194"/>
      <c r="B15" s="84"/>
      <c r="C15" s="84"/>
      <c r="D15" s="85"/>
      <c r="E15" s="1"/>
      <c r="G15" s="1"/>
      <c r="H15" s="1"/>
      <c r="I15" s="1"/>
      <c r="J15" s="1"/>
      <c r="K15" s="1"/>
      <c r="L15" s="1"/>
      <c r="M15" s="1"/>
      <c r="N15" s="1"/>
      <c r="O15" s="1"/>
      <c r="P15" s="1"/>
      <c r="Q15" s="1"/>
      <c r="R15" s="1"/>
      <c r="S15" s="1"/>
      <c r="T15" s="1"/>
      <c r="U15" s="1"/>
      <c r="V15" s="1"/>
      <c r="W15" s="1"/>
      <c r="X15" s="1"/>
      <c r="Y15" s="1"/>
      <c r="Z15" s="1"/>
    </row>
    <row r="16">
      <c r="A16" s="190"/>
      <c r="B16" s="190"/>
      <c r="C16" s="190"/>
      <c r="D16" s="190"/>
      <c r="E16" s="1"/>
      <c r="F16" s="1"/>
      <c r="G16" s="1"/>
      <c r="H16" s="1"/>
      <c r="I16" s="1"/>
      <c r="J16" s="1"/>
      <c r="K16" s="1"/>
      <c r="L16" s="1"/>
      <c r="M16" s="1"/>
      <c r="N16" s="1"/>
      <c r="O16" s="1"/>
      <c r="P16" s="1"/>
      <c r="Q16" s="1"/>
      <c r="R16" s="1"/>
      <c r="S16" s="1"/>
      <c r="T16" s="1"/>
      <c r="U16" s="1"/>
      <c r="V16" s="1"/>
      <c r="W16" s="1"/>
      <c r="X16" s="1"/>
      <c r="Y16" s="1"/>
      <c r="Z16" s="1"/>
    </row>
    <row r="17">
      <c r="A17" s="191" t="s">
        <v>221</v>
      </c>
      <c r="B17" s="205"/>
      <c r="C17" s="205"/>
      <c r="D17" s="224"/>
      <c r="E17" s="1"/>
      <c r="F17" s="180" t="s">
        <v>192</v>
      </c>
      <c r="G17" s="1"/>
      <c r="H17" s="1"/>
      <c r="I17" s="1"/>
      <c r="J17" s="1"/>
      <c r="K17" s="1"/>
      <c r="L17" s="1"/>
      <c r="M17" s="1"/>
      <c r="N17" s="1"/>
      <c r="O17" s="1"/>
      <c r="P17" s="1"/>
      <c r="Q17" s="1"/>
      <c r="R17" s="1"/>
      <c r="S17" s="1"/>
      <c r="T17" s="1"/>
      <c r="U17" s="1"/>
      <c r="V17" s="1"/>
      <c r="W17" s="1"/>
      <c r="X17" s="1"/>
      <c r="Y17" s="1"/>
      <c r="Z17" s="1"/>
    </row>
    <row r="18" ht="45.0" customHeight="1">
      <c r="A18" s="258"/>
      <c r="B18" s="84"/>
      <c r="C18" s="84"/>
      <c r="D18" s="85"/>
      <c r="E18" s="1"/>
      <c r="F18" s="1"/>
      <c r="G18" s="1"/>
      <c r="H18" s="1"/>
      <c r="I18" s="1"/>
      <c r="J18" s="1"/>
      <c r="K18" s="1"/>
      <c r="L18" s="1"/>
      <c r="M18" s="1"/>
      <c r="N18" s="1"/>
      <c r="O18" s="1"/>
      <c r="P18" s="1"/>
      <c r="Q18" s="1"/>
      <c r="R18" s="1"/>
      <c r="S18" s="1"/>
      <c r="T18" s="1"/>
      <c r="U18" s="1"/>
      <c r="V18" s="1"/>
      <c r="W18" s="1"/>
      <c r="X18" s="1"/>
      <c r="Y18" s="1"/>
      <c r="Z18" s="1"/>
    </row>
    <row r="19">
      <c r="A19" s="175"/>
      <c r="B19" s="175"/>
      <c r="C19" s="259"/>
      <c r="D19" s="260"/>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C1"/>
    <mergeCell ref="A2:D2"/>
    <mergeCell ref="A15:D15"/>
    <mergeCell ref="A18:D18"/>
  </mergeCells>
  <printOptions/>
  <pageMargins bottom="0.75" footer="0.0" header="0.0" left="0.7" right="0.7" top="0.75"/>
  <pageSetup orientation="landscape"/>
  <headerFooter>
    <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0.43"/>
    <col customWidth="1" min="3" max="3" width="18.43"/>
    <col customWidth="1" min="4" max="4" width="2.71"/>
    <col customWidth="1" min="5" max="6" width="9.14"/>
    <col customWidth="1" min="7" max="26" width="10.0"/>
  </cols>
  <sheetData>
    <row r="1" ht="25.5" customHeight="1">
      <c r="A1" s="170" t="s">
        <v>222</v>
      </c>
      <c r="C1" s="1" t="str">
        <f>+'Section A'!B2</f>
        <v>United Church of Rogers Park</v>
      </c>
      <c r="D1" s="64"/>
      <c r="E1" s="64"/>
      <c r="F1" s="64"/>
      <c r="G1" s="64"/>
      <c r="H1" s="64"/>
      <c r="I1" s="64"/>
      <c r="J1" s="64"/>
      <c r="K1" s="64"/>
      <c r="L1" s="64"/>
      <c r="M1" s="64"/>
      <c r="N1" s="64"/>
      <c r="O1" s="64"/>
      <c r="P1" s="64"/>
      <c r="Q1" s="64"/>
      <c r="R1" s="64"/>
      <c r="S1" s="64"/>
      <c r="T1" s="64"/>
      <c r="U1" s="64"/>
      <c r="V1" s="64"/>
      <c r="W1" s="64"/>
      <c r="X1" s="64"/>
      <c r="Y1" s="64"/>
      <c r="Z1" s="64"/>
    </row>
    <row r="2" ht="37.5" customHeight="1">
      <c r="A2" s="130" t="s">
        <v>223</v>
      </c>
      <c r="D2" s="64"/>
      <c r="E2" s="64"/>
      <c r="F2" s="64"/>
      <c r="G2" s="64"/>
      <c r="H2" s="64"/>
      <c r="I2" s="64"/>
      <c r="J2" s="64"/>
      <c r="K2" s="64"/>
      <c r="L2" s="64"/>
      <c r="M2" s="64"/>
      <c r="N2" s="64"/>
      <c r="O2" s="64"/>
      <c r="P2" s="64"/>
      <c r="Q2" s="64"/>
      <c r="R2" s="64"/>
      <c r="S2" s="64"/>
      <c r="T2" s="64"/>
      <c r="U2" s="64"/>
      <c r="V2" s="64"/>
      <c r="W2" s="64"/>
      <c r="X2" s="64"/>
      <c r="Y2" s="64"/>
      <c r="Z2" s="64"/>
    </row>
    <row r="3" ht="12.75" customHeight="1">
      <c r="A3" s="64"/>
      <c r="B3" s="64"/>
      <c r="C3" s="64"/>
      <c r="D3" s="64"/>
      <c r="E3" s="64"/>
      <c r="F3" s="64"/>
      <c r="G3" s="64"/>
      <c r="H3" s="64"/>
      <c r="I3" s="64"/>
      <c r="J3" s="64"/>
      <c r="K3" s="64"/>
      <c r="L3" s="64"/>
      <c r="M3" s="64"/>
      <c r="N3" s="64"/>
      <c r="O3" s="64"/>
      <c r="P3" s="64"/>
      <c r="Q3" s="64"/>
      <c r="R3" s="64"/>
      <c r="S3" s="64"/>
      <c r="T3" s="64"/>
      <c r="U3" s="64"/>
      <c r="V3" s="64"/>
      <c r="W3" s="64"/>
      <c r="X3" s="64"/>
      <c r="Y3" s="64"/>
      <c r="Z3" s="64"/>
    </row>
    <row r="4" ht="12.75" customHeight="1">
      <c r="A4" s="174" t="s">
        <v>180</v>
      </c>
      <c r="B4" s="174" t="s">
        <v>181</v>
      </c>
      <c r="C4" s="174" t="s">
        <v>182</v>
      </c>
      <c r="D4" s="64"/>
      <c r="E4" s="180" t="s">
        <v>183</v>
      </c>
      <c r="F4" s="64"/>
      <c r="G4" s="64"/>
      <c r="H4" s="64"/>
      <c r="I4" s="64"/>
      <c r="J4" s="64"/>
      <c r="K4" s="64"/>
      <c r="L4" s="64"/>
      <c r="M4" s="64"/>
      <c r="N4" s="64"/>
      <c r="O4" s="64"/>
      <c r="P4" s="64"/>
      <c r="Q4" s="64"/>
      <c r="R4" s="64"/>
      <c r="S4" s="64"/>
      <c r="T4" s="64"/>
      <c r="U4" s="64"/>
      <c r="V4" s="64"/>
      <c r="W4" s="64"/>
      <c r="X4" s="64"/>
      <c r="Y4" s="64"/>
      <c r="Z4" s="64"/>
    </row>
    <row r="5" ht="15.0" customHeight="1">
      <c r="A5" s="208"/>
      <c r="B5" s="219"/>
      <c r="C5" s="177">
        <v>0.0</v>
      </c>
      <c r="D5" s="64"/>
      <c r="F5" s="64"/>
      <c r="G5" s="64"/>
      <c r="H5" s="64"/>
      <c r="I5" s="64"/>
      <c r="J5" s="64"/>
      <c r="K5" s="64"/>
      <c r="L5" s="64"/>
      <c r="M5" s="64"/>
      <c r="N5" s="64"/>
      <c r="O5" s="64"/>
      <c r="P5" s="64"/>
      <c r="Q5" s="64"/>
      <c r="R5" s="64"/>
      <c r="S5" s="64"/>
      <c r="T5" s="64"/>
      <c r="U5" s="64"/>
      <c r="V5" s="64"/>
      <c r="W5" s="64"/>
      <c r="X5" s="64"/>
      <c r="Y5" s="64"/>
      <c r="Z5" s="64"/>
    </row>
    <row r="6" ht="15.0" customHeight="1">
      <c r="A6" s="208"/>
      <c r="B6" s="219"/>
      <c r="C6" s="177">
        <v>0.0</v>
      </c>
      <c r="D6" s="64"/>
      <c r="F6" s="64"/>
      <c r="G6" s="64"/>
      <c r="H6" s="64"/>
      <c r="I6" s="64"/>
      <c r="J6" s="64"/>
      <c r="K6" s="64"/>
      <c r="L6" s="64"/>
      <c r="M6" s="64"/>
      <c r="N6" s="64"/>
      <c r="O6" s="64"/>
      <c r="P6" s="64"/>
      <c r="Q6" s="64"/>
      <c r="R6" s="64"/>
      <c r="S6" s="64"/>
      <c r="T6" s="64"/>
      <c r="U6" s="64"/>
      <c r="V6" s="64"/>
      <c r="W6" s="64"/>
      <c r="X6" s="64"/>
      <c r="Y6" s="64"/>
      <c r="Z6" s="64"/>
    </row>
    <row r="7" ht="15.75" customHeight="1">
      <c r="A7" s="208"/>
      <c r="B7" s="219"/>
      <c r="C7" s="181">
        <v>0.0</v>
      </c>
      <c r="D7" s="64"/>
      <c r="F7" s="64"/>
      <c r="G7" s="64"/>
      <c r="H7" s="64"/>
      <c r="I7" s="64"/>
      <c r="J7" s="64"/>
      <c r="K7" s="64"/>
      <c r="L7" s="64"/>
      <c r="M7" s="64"/>
      <c r="N7" s="64"/>
      <c r="O7" s="64"/>
      <c r="P7" s="64"/>
      <c r="Q7" s="64"/>
      <c r="R7" s="64"/>
      <c r="S7" s="64"/>
      <c r="T7" s="64"/>
      <c r="U7" s="64"/>
      <c r="V7" s="64"/>
      <c r="W7" s="64"/>
      <c r="X7" s="64"/>
      <c r="Y7" s="64"/>
      <c r="Z7" s="64"/>
    </row>
    <row r="8" ht="13.5" customHeight="1">
      <c r="A8" s="208"/>
      <c r="B8" s="212" t="s">
        <v>186</v>
      </c>
      <c r="C8" s="183">
        <f>ROUND(SUM(C5:C7),2)</f>
        <v>0</v>
      </c>
      <c r="D8" s="64"/>
      <c r="E8" s="180" t="s">
        <v>187</v>
      </c>
      <c r="F8" s="64"/>
      <c r="G8" s="64"/>
      <c r="H8" s="64"/>
      <c r="I8" s="64"/>
      <c r="J8" s="64"/>
      <c r="K8" s="64"/>
      <c r="L8" s="64"/>
      <c r="M8" s="64"/>
      <c r="N8" s="64"/>
      <c r="O8" s="64"/>
      <c r="P8" s="64"/>
      <c r="Q8" s="64"/>
      <c r="R8" s="64"/>
      <c r="S8" s="64"/>
      <c r="T8" s="64"/>
      <c r="U8" s="64"/>
      <c r="V8" s="64"/>
      <c r="W8" s="64"/>
      <c r="X8" s="64"/>
      <c r="Y8" s="64"/>
      <c r="Z8" s="64"/>
    </row>
    <row r="9" ht="13.5" customHeight="1">
      <c r="A9" s="184"/>
      <c r="B9" s="184"/>
      <c r="C9" s="184"/>
      <c r="D9" s="64"/>
      <c r="E9" s="64"/>
      <c r="F9" s="64"/>
      <c r="G9" s="64"/>
      <c r="H9" s="64"/>
      <c r="I9" s="64"/>
      <c r="J9" s="64"/>
      <c r="K9" s="64"/>
      <c r="L9" s="64"/>
      <c r="M9" s="64"/>
      <c r="N9" s="64"/>
      <c r="O9" s="64"/>
      <c r="P9" s="64"/>
      <c r="Q9" s="64"/>
      <c r="R9" s="64"/>
      <c r="S9" s="64"/>
      <c r="T9" s="64"/>
      <c r="U9" s="64"/>
      <c r="V9" s="64"/>
      <c r="W9" s="64"/>
      <c r="X9" s="64"/>
      <c r="Y9" s="64"/>
      <c r="Z9" s="64"/>
    </row>
    <row r="10" ht="12.75" customHeight="1">
      <c r="A10" s="208"/>
      <c r="B10" s="219"/>
      <c r="C10" s="177">
        <v>0.0</v>
      </c>
      <c r="D10" s="64"/>
      <c r="E10" s="64"/>
      <c r="F10" s="64"/>
      <c r="G10" s="64"/>
      <c r="H10" s="64"/>
      <c r="I10" s="64"/>
      <c r="J10" s="64"/>
      <c r="K10" s="64"/>
      <c r="L10" s="64"/>
      <c r="M10" s="64"/>
      <c r="N10" s="64"/>
      <c r="O10" s="64"/>
      <c r="P10" s="64"/>
      <c r="Q10" s="64"/>
      <c r="R10" s="64"/>
      <c r="S10" s="64"/>
      <c r="T10" s="64"/>
      <c r="U10" s="64"/>
      <c r="V10" s="64"/>
      <c r="W10" s="64"/>
      <c r="X10" s="64"/>
      <c r="Y10" s="64"/>
      <c r="Z10" s="64"/>
    </row>
    <row r="11" ht="13.5" customHeight="1">
      <c r="A11" s="208"/>
      <c r="B11" s="219"/>
      <c r="C11" s="181">
        <v>0.0</v>
      </c>
      <c r="D11" s="64"/>
      <c r="E11" s="64"/>
      <c r="F11" s="64"/>
      <c r="G11" s="64"/>
      <c r="H11" s="64"/>
      <c r="I11" s="64"/>
      <c r="J11" s="64"/>
      <c r="K11" s="64"/>
      <c r="L11" s="64"/>
      <c r="M11" s="64"/>
      <c r="N11" s="64"/>
      <c r="O11" s="64"/>
      <c r="P11" s="64"/>
      <c r="Q11" s="64"/>
      <c r="R11" s="64"/>
      <c r="S11" s="64"/>
      <c r="T11" s="64"/>
      <c r="U11" s="64"/>
      <c r="V11" s="64"/>
      <c r="W11" s="64"/>
      <c r="X11" s="64"/>
      <c r="Y11" s="64"/>
      <c r="Z11" s="64"/>
    </row>
    <row r="12" ht="13.5" customHeight="1">
      <c r="A12" s="209"/>
      <c r="B12" s="187" t="s">
        <v>188</v>
      </c>
      <c r="C12" s="183">
        <f>ROUND(SUM(C9:C11),2)</f>
        <v>0</v>
      </c>
      <c r="D12" s="64"/>
      <c r="E12" s="180" t="s">
        <v>187</v>
      </c>
      <c r="F12" s="64"/>
      <c r="G12" s="64"/>
      <c r="H12" s="64"/>
      <c r="I12" s="64"/>
      <c r="J12" s="64"/>
      <c r="K12" s="64"/>
      <c r="L12" s="64"/>
      <c r="M12" s="64"/>
      <c r="N12" s="64"/>
      <c r="O12" s="64"/>
      <c r="P12" s="64"/>
      <c r="Q12" s="64"/>
      <c r="R12" s="64"/>
      <c r="S12" s="64"/>
      <c r="T12" s="64"/>
      <c r="U12" s="64"/>
      <c r="V12" s="64"/>
      <c r="W12" s="64"/>
      <c r="X12" s="64"/>
      <c r="Y12" s="64"/>
      <c r="Z12" s="64"/>
    </row>
    <row r="13" ht="13.5" customHeight="1">
      <c r="A13" s="184"/>
      <c r="B13" s="184"/>
      <c r="C13" s="188"/>
      <c r="D13" s="64"/>
      <c r="E13" s="64"/>
      <c r="F13" s="64"/>
      <c r="G13" s="64"/>
      <c r="H13" s="64"/>
      <c r="I13" s="64"/>
      <c r="J13" s="64"/>
      <c r="K13" s="64"/>
      <c r="L13" s="64"/>
      <c r="M13" s="64"/>
      <c r="N13" s="64"/>
      <c r="O13" s="64"/>
      <c r="P13" s="64"/>
      <c r="Q13" s="64"/>
      <c r="R13" s="64"/>
      <c r="S13" s="64"/>
      <c r="T13" s="64"/>
      <c r="U13" s="64"/>
      <c r="V13" s="64"/>
      <c r="W13" s="64"/>
      <c r="X13" s="64"/>
      <c r="Y13" s="64"/>
      <c r="Z13" s="64"/>
    </row>
    <row r="14" ht="15.75" customHeight="1">
      <c r="A14" s="189"/>
      <c r="B14" s="257" t="s">
        <v>198</v>
      </c>
      <c r="C14" s="183">
        <f>+C12+C8</f>
        <v>0</v>
      </c>
      <c r="D14" s="64"/>
      <c r="E14" s="175" t="s">
        <v>190</v>
      </c>
      <c r="F14" s="64"/>
      <c r="G14" s="64"/>
      <c r="H14" s="64"/>
      <c r="I14" s="64"/>
      <c r="J14" s="64"/>
      <c r="K14" s="64"/>
      <c r="L14" s="64"/>
      <c r="M14" s="64"/>
      <c r="N14" s="64"/>
      <c r="O14" s="64"/>
      <c r="P14" s="64"/>
      <c r="Q14" s="64"/>
      <c r="R14" s="64"/>
      <c r="S14" s="64"/>
      <c r="T14" s="64"/>
      <c r="U14" s="64"/>
      <c r="V14" s="64"/>
      <c r="W14" s="64"/>
      <c r="X14" s="64"/>
      <c r="Y14" s="64"/>
      <c r="Z14" s="64"/>
    </row>
    <row r="15" ht="13.5" customHeight="1">
      <c r="A15" s="190"/>
      <c r="B15" s="190"/>
      <c r="C15" s="190"/>
      <c r="D15" s="64"/>
      <c r="E15" s="64"/>
      <c r="F15" s="64"/>
      <c r="G15" s="64"/>
      <c r="H15" s="64"/>
      <c r="I15" s="64"/>
      <c r="J15" s="64"/>
      <c r="K15" s="64"/>
      <c r="L15" s="64"/>
      <c r="M15" s="64"/>
      <c r="N15" s="64"/>
      <c r="O15" s="64"/>
      <c r="P15" s="64"/>
      <c r="Q15" s="64"/>
      <c r="R15" s="64"/>
      <c r="S15" s="64"/>
      <c r="T15" s="64"/>
      <c r="U15" s="64"/>
      <c r="V15" s="64"/>
      <c r="W15" s="64"/>
      <c r="X15" s="64"/>
      <c r="Y15" s="64"/>
      <c r="Z15" s="64"/>
    </row>
    <row r="16" ht="13.5" customHeight="1">
      <c r="A16" s="191" t="s">
        <v>191</v>
      </c>
      <c r="B16" s="192"/>
      <c r="C16" s="193"/>
      <c r="D16" s="64"/>
      <c r="E16" s="180" t="s">
        <v>192</v>
      </c>
      <c r="F16" s="64"/>
      <c r="G16" s="64"/>
      <c r="H16" s="64"/>
      <c r="I16" s="64"/>
      <c r="J16" s="64"/>
      <c r="K16" s="64"/>
      <c r="L16" s="64"/>
      <c r="M16" s="64"/>
      <c r="N16" s="64"/>
      <c r="O16" s="64"/>
      <c r="P16" s="64"/>
      <c r="Q16" s="64"/>
      <c r="R16" s="64"/>
      <c r="S16" s="64"/>
      <c r="T16" s="64"/>
      <c r="U16" s="64"/>
      <c r="V16" s="64"/>
      <c r="W16" s="64"/>
      <c r="X16" s="64"/>
      <c r="Y16" s="64"/>
      <c r="Z16" s="64"/>
    </row>
    <row r="17" ht="45.0" customHeight="1">
      <c r="A17" s="261"/>
      <c r="B17" s="84"/>
      <c r="C17" s="85"/>
      <c r="D17" s="64"/>
      <c r="F17" s="64"/>
      <c r="G17" s="64"/>
      <c r="H17" s="64"/>
      <c r="I17" s="64"/>
      <c r="J17" s="64"/>
      <c r="K17" s="64"/>
      <c r="L17" s="64"/>
      <c r="M17" s="64"/>
      <c r="N17" s="64"/>
      <c r="O17" s="64"/>
      <c r="P17" s="64"/>
      <c r="Q17" s="64"/>
      <c r="R17" s="64"/>
      <c r="S17" s="64"/>
      <c r="T17" s="64"/>
      <c r="U17" s="64"/>
      <c r="V17" s="64"/>
      <c r="W17" s="64"/>
      <c r="X17" s="64"/>
      <c r="Y17" s="64"/>
      <c r="Z17" s="64"/>
    </row>
    <row r="18" ht="15.0" customHeight="1">
      <c r="A18" s="190"/>
      <c r="B18" s="190"/>
      <c r="C18" s="190"/>
      <c r="D18" s="64"/>
      <c r="E18" s="1"/>
      <c r="F18" s="64"/>
      <c r="G18" s="64"/>
      <c r="H18" s="64"/>
      <c r="I18" s="64"/>
      <c r="J18" s="64"/>
      <c r="K18" s="64"/>
      <c r="L18" s="64"/>
      <c r="M18" s="64"/>
      <c r="N18" s="64"/>
      <c r="O18" s="64"/>
      <c r="P18" s="64"/>
      <c r="Q18" s="64"/>
      <c r="R18" s="64"/>
      <c r="S18" s="64"/>
      <c r="T18" s="64"/>
      <c r="U18" s="64"/>
      <c r="V18" s="64"/>
      <c r="W18" s="64"/>
      <c r="X18" s="64"/>
      <c r="Y18" s="64"/>
      <c r="Z18" s="64"/>
    </row>
    <row r="19" ht="12.75" customHeight="1">
      <c r="A19" s="191" t="s">
        <v>224</v>
      </c>
      <c r="B19" s="205"/>
      <c r="C19" s="196"/>
      <c r="D19" s="64"/>
      <c r="E19" s="180" t="s">
        <v>192</v>
      </c>
      <c r="F19" s="64"/>
      <c r="G19" s="64"/>
      <c r="H19" s="64"/>
      <c r="I19" s="64"/>
      <c r="J19" s="64"/>
      <c r="K19" s="64"/>
      <c r="L19" s="64"/>
      <c r="M19" s="64"/>
      <c r="N19" s="64"/>
      <c r="O19" s="64"/>
      <c r="P19" s="64"/>
      <c r="Q19" s="64"/>
      <c r="R19" s="64"/>
      <c r="S19" s="64"/>
      <c r="T19" s="64"/>
      <c r="U19" s="64"/>
      <c r="V19" s="64"/>
      <c r="W19" s="64"/>
      <c r="X19" s="64"/>
      <c r="Y19" s="64"/>
      <c r="Z19" s="64"/>
    </row>
    <row r="20" ht="45.0" customHeight="1">
      <c r="A20" s="261"/>
      <c r="B20" s="84"/>
      <c r="C20" s="85"/>
      <c r="D20" s="64"/>
      <c r="E20" s="64"/>
      <c r="F20" s="64"/>
      <c r="G20" s="64"/>
      <c r="H20" s="64"/>
      <c r="I20" s="64"/>
      <c r="J20" s="64"/>
      <c r="K20" s="64"/>
      <c r="L20" s="64"/>
      <c r="M20" s="64"/>
      <c r="N20" s="64"/>
      <c r="O20" s="64"/>
      <c r="P20" s="64"/>
      <c r="Q20" s="64"/>
      <c r="R20" s="64"/>
      <c r="S20" s="64"/>
      <c r="T20" s="64"/>
      <c r="U20" s="64"/>
      <c r="V20" s="64"/>
      <c r="W20" s="64"/>
      <c r="X20" s="64"/>
      <c r="Y20" s="64"/>
      <c r="Z20" s="64"/>
    </row>
    <row r="21" ht="15.0" customHeight="1">
      <c r="A21" s="1"/>
      <c r="B21" s="1"/>
      <c r="C21" s="262"/>
      <c r="D21" s="64"/>
      <c r="E21" s="64"/>
      <c r="F21" s="64"/>
      <c r="G21" s="64"/>
      <c r="H21" s="64"/>
      <c r="I21" s="64"/>
      <c r="J21" s="64"/>
      <c r="K21" s="64"/>
      <c r="L21" s="64"/>
      <c r="M21" s="64"/>
      <c r="N21" s="64"/>
      <c r="O21" s="64"/>
      <c r="P21" s="64"/>
      <c r="Q21" s="64"/>
      <c r="R21" s="64"/>
      <c r="S21" s="64"/>
      <c r="T21" s="64"/>
      <c r="U21" s="64"/>
      <c r="V21" s="64"/>
      <c r="W21" s="64"/>
      <c r="X21" s="64"/>
      <c r="Y21" s="64"/>
      <c r="Z21" s="64"/>
    </row>
    <row r="22" ht="12.75" customHeight="1">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ht="12.75" customHeight="1">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ht="12.75" customHeight="1">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ht="12.75" customHeight="1">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ht="12.75" customHeight="1">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ht="12.75" customHeight="1">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ht="12.75" customHeight="1">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ht="12.7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ht="12.7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ht="12.7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ht="12.7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ht="12.7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ht="12.7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ht="12.7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ht="12.7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ht="12.7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ht="12.7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ht="12.7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ht="12.7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ht="12.7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ht="12.7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ht="12.7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ht="12.7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ht="12.7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ht="12.7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ht="12.7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ht="12.7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ht="12.7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ht="12.7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ht="12.7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ht="12.7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ht="12.7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ht="12.7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ht="12.7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ht="12.7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ht="12.7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ht="12.7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ht="12.7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ht="12.7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ht="12.7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ht="12.7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ht="12.7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ht="12.7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ht="12.7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ht="12.7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ht="12.7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ht="12.7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ht="12.7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ht="12.7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ht="12.7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ht="12.7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ht="12.7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ht="12.7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ht="12.7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ht="12.7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ht="12.7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ht="12.7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ht="12.7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ht="12.7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ht="12.7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ht="12.7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ht="12.7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ht="12.7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ht="12.7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ht="12.7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ht="12.7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ht="12.7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ht="12.7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ht="12.7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ht="12.7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ht="12.7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ht="12.7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ht="12.7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ht="12.7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ht="12.7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ht="12.7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ht="12.7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ht="12.7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ht="12.7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ht="12.7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ht="12.7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ht="12.7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ht="12.7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ht="12.7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ht="12.7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ht="12.7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ht="12.7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ht="12.7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ht="12.7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ht="12.7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ht="12.7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ht="12.7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ht="12.7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ht="12.7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ht="12.7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ht="12.7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ht="12.7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ht="12.7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ht="12.7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ht="12.7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ht="12.7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ht="12.7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ht="12.7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ht="12.7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ht="12.7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ht="12.7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ht="12.7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ht="12.7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ht="12.7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ht="12.7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ht="12.7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ht="12.7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ht="12.7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ht="12.7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ht="12.7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ht="12.7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ht="12.7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ht="12.7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ht="12.7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ht="12.7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ht="12.7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ht="12.7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ht="12.7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ht="12.7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ht="12.7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ht="12.7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ht="12.7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ht="12.7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ht="12.7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ht="12.7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ht="12.7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ht="12.7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ht="12.7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ht="12.7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ht="12.7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ht="12.7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ht="12.7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ht="12.7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ht="12.7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ht="12.7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ht="12.7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ht="12.7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ht="12.7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ht="12.7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ht="12.7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ht="12.7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ht="12.7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ht="12.7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ht="12.7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ht="12.7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ht="12.7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ht="12.7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ht="12.7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ht="12.7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ht="12.7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ht="12.7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ht="12.7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ht="12.7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ht="12.7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ht="12.7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ht="12.7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ht="12.7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ht="12.7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ht="12.7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ht="12.7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ht="12.7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ht="12.7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ht="12.7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ht="12.7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ht="12.7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ht="12.7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ht="12.7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ht="12.7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ht="12.7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ht="12.7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ht="12.7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ht="12.7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ht="12.7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ht="12.7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ht="12.7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ht="12.7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ht="12.7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ht="12.7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ht="12.7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ht="12.7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ht="12.7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ht="12.7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ht="12.7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ht="12.7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ht="12.7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ht="12.7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ht="12.7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ht="12.7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ht="12.7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ht="12.7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ht="12.7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ht="12.7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ht="12.7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ht="12.7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ht="12.7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ht="12.7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ht="12.7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ht="12.7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ht="12.7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ht="12.7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ht="12.7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ht="12.7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ht="12.7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ht="12.7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ht="12.7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ht="12.7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ht="12.7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ht="12.7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ht="12.7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ht="12.7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ht="12.7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ht="12.7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ht="12.7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ht="12.7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ht="12.7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ht="12.7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ht="12.7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ht="12.7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ht="12.7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ht="12.7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ht="12.7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ht="12.7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ht="12.7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ht="12.7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ht="12.7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ht="12.7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ht="12.7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ht="12.7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ht="12.7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ht="12.7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ht="12.7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ht="12.7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ht="12.7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ht="12.7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ht="12.7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ht="12.7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ht="12.7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ht="12.7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ht="12.7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ht="12.7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ht="12.7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ht="12.7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ht="12.7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ht="12.7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ht="12.7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ht="12.7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ht="12.7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ht="12.7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ht="12.7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ht="12.7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ht="12.7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ht="12.7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ht="12.7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ht="12.7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ht="12.7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ht="12.7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ht="12.7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ht="12.7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ht="12.7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ht="12.7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ht="12.7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ht="12.7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ht="12.7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ht="12.7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ht="12.7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ht="12.7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ht="12.7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ht="12.7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ht="12.7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ht="12.7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ht="12.7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ht="12.7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ht="12.7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ht="12.7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ht="12.7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ht="12.7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ht="12.7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ht="12.7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ht="12.7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ht="12.7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ht="12.7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ht="12.7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ht="12.7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ht="12.7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ht="12.7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ht="12.7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ht="12.7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ht="12.7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ht="12.7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ht="12.7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ht="12.7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ht="12.7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ht="12.7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ht="12.7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ht="12.7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ht="12.7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ht="12.7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ht="12.7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ht="12.7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ht="12.7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ht="12.7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ht="12.7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ht="12.7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ht="12.7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ht="12.7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ht="12.7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ht="12.7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ht="12.7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ht="12.7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ht="12.7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ht="12.7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ht="12.7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ht="12.7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ht="12.7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ht="12.7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ht="12.7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ht="12.7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ht="12.7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ht="12.7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ht="12.7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ht="12.7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ht="12.7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ht="12.7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ht="12.7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ht="12.7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ht="12.7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ht="12.7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ht="12.7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ht="12.7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ht="12.7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ht="12.7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ht="12.7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ht="12.7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ht="12.7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ht="12.7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ht="12.7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ht="12.7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ht="12.7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ht="12.7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ht="12.7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ht="12.7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ht="12.7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ht="12.7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ht="12.7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ht="12.7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ht="12.7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ht="12.7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ht="12.7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ht="12.7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ht="12.7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ht="12.7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ht="12.7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ht="12.7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ht="12.7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ht="12.7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ht="12.7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ht="12.7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ht="12.7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ht="12.7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ht="12.7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ht="12.7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ht="12.7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ht="12.7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ht="12.7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ht="12.7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ht="12.7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ht="12.7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ht="12.7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ht="12.7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ht="12.7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ht="12.7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ht="12.7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ht="12.7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ht="12.7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ht="12.7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ht="12.7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ht="12.7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ht="12.7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ht="12.7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ht="12.7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ht="12.7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ht="12.7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ht="12.7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ht="12.7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ht="12.7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ht="12.7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ht="12.7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ht="12.7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ht="12.7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ht="12.7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ht="12.7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ht="12.7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ht="12.7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ht="12.7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ht="12.7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ht="12.7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ht="12.7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ht="12.7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ht="12.7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ht="12.7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ht="12.7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ht="12.7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ht="12.7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ht="12.7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ht="12.7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ht="12.7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ht="12.7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ht="12.7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ht="12.7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ht="12.7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ht="12.7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ht="12.7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ht="12.7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ht="12.7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ht="12.7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ht="12.7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ht="12.7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ht="12.7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ht="12.7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ht="12.7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ht="12.7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ht="12.7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ht="12.7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ht="12.7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ht="12.7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ht="12.7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ht="12.7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ht="12.7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ht="12.7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ht="12.7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ht="12.7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ht="12.7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ht="12.7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ht="12.7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ht="12.7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ht="12.7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ht="12.7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ht="12.7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ht="12.7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ht="12.7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ht="12.7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ht="12.7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ht="12.7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ht="12.7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ht="12.7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ht="12.7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ht="12.7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ht="12.7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ht="12.7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ht="12.7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ht="12.7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ht="12.7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ht="12.7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ht="12.7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ht="12.7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ht="12.7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ht="12.7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ht="12.7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ht="12.7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ht="12.7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ht="12.7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ht="12.7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ht="12.7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ht="12.7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ht="12.7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ht="12.7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ht="12.7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ht="12.7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ht="12.7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ht="12.7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ht="12.7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ht="12.7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ht="12.7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ht="12.7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ht="12.7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ht="12.7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ht="12.7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ht="12.7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ht="12.7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ht="12.7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ht="12.7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ht="12.7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ht="12.7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ht="12.7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ht="12.7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ht="12.7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ht="12.7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ht="12.7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ht="12.7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ht="12.7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ht="12.7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ht="12.7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ht="12.7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ht="12.7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ht="12.7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ht="12.7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ht="12.7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ht="12.7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ht="12.7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ht="12.7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ht="12.7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ht="12.7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ht="12.7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ht="12.7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ht="12.7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ht="12.7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ht="12.7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ht="12.7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ht="12.7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ht="12.7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ht="12.7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ht="12.7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ht="12.7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ht="12.7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ht="12.7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ht="12.7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ht="12.7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ht="12.7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ht="12.7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ht="12.7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ht="12.7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ht="12.7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ht="12.7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ht="12.7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ht="12.7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ht="12.7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ht="12.7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ht="12.7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ht="12.7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ht="12.7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ht="12.7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ht="12.7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ht="12.7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ht="12.7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ht="12.7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ht="12.7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ht="12.7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ht="12.7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ht="12.7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ht="12.7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ht="12.7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ht="12.7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ht="12.7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ht="12.7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ht="12.7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ht="12.7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ht="12.7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ht="12.7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ht="12.7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ht="12.7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ht="12.7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ht="12.7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ht="12.7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ht="12.7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ht="12.7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ht="12.7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ht="12.7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ht="12.7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ht="12.7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ht="12.7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ht="12.7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ht="12.7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ht="12.7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ht="12.7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ht="12.7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ht="12.7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ht="12.7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ht="12.7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ht="12.7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ht="12.7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ht="12.7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ht="12.7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ht="12.7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ht="12.7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ht="12.7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ht="12.7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ht="12.7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ht="12.7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ht="12.7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ht="12.7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ht="12.7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ht="12.7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ht="12.7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ht="12.7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ht="12.7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ht="12.7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ht="12.7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ht="12.7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ht="12.7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ht="12.7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ht="12.7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ht="12.7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ht="12.7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ht="12.7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ht="12.7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ht="12.7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ht="12.7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ht="12.7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ht="12.7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ht="12.7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ht="12.7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ht="12.7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ht="12.7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ht="12.7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ht="12.7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ht="12.7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ht="12.7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ht="12.7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ht="12.7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ht="12.7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ht="12.7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ht="12.7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ht="12.7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ht="12.7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ht="12.7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ht="12.7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ht="12.7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ht="12.7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ht="12.7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ht="12.7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ht="12.7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ht="12.7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ht="12.7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ht="12.7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ht="12.7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ht="12.7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ht="12.7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ht="12.7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ht="12.7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ht="12.7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ht="12.7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ht="12.7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ht="12.7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ht="12.7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ht="12.7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ht="12.7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ht="12.7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ht="12.7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ht="12.7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ht="12.7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ht="12.7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ht="12.7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ht="12.7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ht="12.7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ht="12.7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ht="12.7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ht="12.7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ht="12.7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ht="12.7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ht="12.7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ht="12.7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ht="12.7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ht="12.7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ht="12.7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ht="12.7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ht="12.7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ht="12.7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ht="12.7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ht="12.7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ht="12.7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ht="12.7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ht="12.7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ht="12.7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ht="12.7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ht="12.7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ht="12.7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ht="12.7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ht="12.7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ht="12.7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ht="12.7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ht="12.7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ht="12.7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ht="12.7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ht="12.7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ht="12.7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ht="12.7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ht="12.7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ht="12.7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ht="12.7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ht="12.7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ht="12.7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ht="12.7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ht="12.7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ht="12.7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ht="12.7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ht="12.7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ht="12.7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ht="12.7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ht="12.7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ht="12.7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ht="12.7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ht="12.7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ht="12.7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ht="12.7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ht="12.7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ht="12.7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ht="12.7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ht="12.7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ht="12.7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ht="12.7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ht="12.7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ht="12.7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ht="12.7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ht="12.7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ht="12.7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ht="12.7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ht="12.7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ht="12.7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ht="12.7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ht="12.7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ht="12.7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ht="12.7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ht="12.7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ht="12.7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ht="12.7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ht="12.7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ht="12.7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ht="12.7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ht="12.7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ht="12.7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ht="12.7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ht="12.7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ht="12.7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ht="12.7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ht="12.7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ht="12.7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ht="12.7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ht="12.7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ht="12.7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ht="12.7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ht="12.7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ht="12.7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ht="12.7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ht="12.7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ht="12.7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ht="12.7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ht="12.7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ht="12.7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ht="12.7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ht="12.7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ht="12.7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ht="12.7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ht="12.7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ht="12.7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ht="12.7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ht="12.7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ht="12.7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ht="12.7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ht="12.7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ht="12.7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ht="12.7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ht="12.7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ht="12.7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ht="12.7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ht="12.7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ht="12.7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ht="12.7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ht="12.7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ht="12.7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ht="12.7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ht="12.7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ht="12.7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ht="12.7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ht="12.7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ht="12.7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ht="12.7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ht="12.7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ht="12.7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ht="12.7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ht="12.7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ht="12.7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ht="12.7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ht="12.7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ht="12.7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ht="12.7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ht="12.7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ht="12.7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ht="12.7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ht="12.7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ht="12.7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ht="12.7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ht="12.7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ht="12.7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ht="12.7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ht="12.7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ht="12.7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ht="12.7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ht="12.7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ht="12.7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ht="12.7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ht="12.7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ht="12.7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ht="12.7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ht="12.7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ht="12.7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ht="12.7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ht="12.7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ht="12.7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ht="12.7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ht="12.7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ht="12.7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ht="12.7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ht="12.7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ht="12.7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ht="12.7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ht="12.7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ht="12.7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ht="12.7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ht="12.7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ht="12.7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ht="12.7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ht="12.7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ht="12.7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ht="12.7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ht="12.7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ht="12.7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ht="12.7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ht="12.7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ht="12.7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ht="12.7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ht="12.7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ht="12.7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ht="12.7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ht="12.7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ht="12.7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ht="12.7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ht="12.7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ht="12.7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ht="12.7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ht="12.7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ht="12.7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ht="12.7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ht="12.7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ht="12.7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ht="12.7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ht="12.7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ht="12.7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ht="12.7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ht="12.7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ht="12.7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ht="12.7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ht="12.7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ht="12.7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ht="12.7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ht="12.7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ht="12.7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ht="12.7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ht="12.7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ht="12.7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ht="12.7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ht="12.7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ht="12.7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ht="12.7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ht="12.7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ht="12.7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ht="12.7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ht="12.7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ht="12.7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ht="12.7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ht="12.7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ht="12.7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ht="12.7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ht="12.7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ht="12.7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ht="12.7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ht="12.7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ht="12.7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ht="12.7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ht="12.7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ht="12.7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ht="12.7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ht="12.7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ht="12.7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ht="12.7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ht="12.7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ht="12.7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ht="12.7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ht="12.7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ht="12.7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ht="12.7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ht="12.7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ht="12.7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ht="12.7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ht="12.7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ht="12.7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ht="12.7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ht="12.7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ht="12.7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ht="12.7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ht="12.7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ht="12.7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ht="12.7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ht="12.7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ht="12.7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ht="12.7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ht="12.7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ht="12.7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ht="12.7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ht="12.7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ht="12.7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ht="12.7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ht="12.7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ht="12.7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ht="12.7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ht="12.7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ht="12.7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ht="12.7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ht="12.7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ht="12.7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ht="12.7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ht="12.7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ht="12.7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ht="12.7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ht="12.7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ht="12.7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ht="12.7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ht="12.7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ht="12.7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ht="12.7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ht="12.7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ht="12.7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ht="12.7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ht="12.7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ht="12.7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ht="12.7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ht="12.7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ht="12.7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ht="12.7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ht="12.7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ht="12.7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ht="12.7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ht="12.7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ht="12.7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ht="12.7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ht="12.7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ht="12.7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ht="12.7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ht="12.7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ht="12.7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ht="12.7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ht="12.7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ht="12.7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ht="12.7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ht="12.7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ht="12.7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ht="12.7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ht="12.7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ht="12.7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ht="12.7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ht="12.7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ht="12.7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ht="12.7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ht="12.7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ht="12.7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ht="12.7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ht="12.7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ht="12.7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ht="12.7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ht="12.7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ht="12.7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ht="12.7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ht="12.7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ht="12.7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ht="12.7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ht="12.7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ht="12.7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ht="12.7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ht="12.7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ht="12.7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ht="12.7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ht="12.7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ht="12.7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ht="12.7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ht="12.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mergeCells count="4">
    <mergeCell ref="A1:B1"/>
    <mergeCell ref="A2:C2"/>
    <mergeCell ref="A17:C17"/>
    <mergeCell ref="A20:C2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29"/>
    <col customWidth="1" min="2" max="3" width="18.43"/>
    <col customWidth="1" min="4" max="4" width="18.71"/>
    <col customWidth="1" min="5" max="5" width="2.86"/>
    <col customWidth="1" min="6" max="6" width="9.14"/>
    <col customWidth="1" min="7" max="26" width="10.0"/>
  </cols>
  <sheetData>
    <row r="1" ht="20.25" customHeight="1">
      <c r="A1" s="170" t="s">
        <v>225</v>
      </c>
      <c r="D1" s="1" t="str">
        <f>+'Section A'!B2</f>
        <v>United Church of Rogers Park</v>
      </c>
      <c r="E1" s="1"/>
      <c r="F1" s="1"/>
      <c r="G1" s="1"/>
      <c r="H1" s="1"/>
      <c r="I1" s="1"/>
      <c r="J1" s="1"/>
      <c r="K1" s="1"/>
      <c r="L1" s="1"/>
      <c r="M1" s="1"/>
      <c r="N1" s="1"/>
      <c r="O1" s="1"/>
      <c r="P1" s="1"/>
      <c r="Q1" s="1"/>
      <c r="R1" s="1"/>
      <c r="S1" s="1"/>
      <c r="T1" s="1"/>
      <c r="U1" s="1"/>
      <c r="V1" s="1"/>
      <c r="W1" s="1"/>
      <c r="X1" s="1"/>
      <c r="Y1" s="1"/>
      <c r="Z1" s="1"/>
    </row>
    <row r="2" ht="39.0" customHeight="1">
      <c r="A2" s="130" t="s">
        <v>226</v>
      </c>
      <c r="E2" s="198"/>
      <c r="F2" s="1"/>
      <c r="G2" s="1"/>
      <c r="H2" s="1"/>
      <c r="I2" s="1"/>
      <c r="J2" s="1"/>
      <c r="K2" s="1"/>
      <c r="L2" s="1"/>
      <c r="M2" s="1"/>
      <c r="N2" s="1"/>
      <c r="O2" s="1"/>
      <c r="P2" s="1"/>
      <c r="Q2" s="1"/>
      <c r="R2" s="1"/>
      <c r="S2" s="1"/>
      <c r="T2" s="1"/>
      <c r="U2" s="1"/>
      <c r="V2" s="1"/>
      <c r="W2" s="1"/>
      <c r="X2" s="1"/>
      <c r="Y2" s="1"/>
      <c r="Z2" s="1"/>
    </row>
    <row r="3" ht="8.25" customHeight="1">
      <c r="A3" s="263"/>
      <c r="E3" s="198"/>
      <c r="F3" s="1"/>
      <c r="G3" s="1"/>
      <c r="H3" s="1"/>
      <c r="I3" s="1"/>
      <c r="J3" s="1"/>
      <c r="K3" s="1"/>
      <c r="L3" s="1"/>
      <c r="M3" s="1"/>
      <c r="N3" s="1"/>
      <c r="O3" s="1"/>
      <c r="P3" s="1"/>
      <c r="Q3" s="1"/>
      <c r="R3" s="1"/>
      <c r="S3" s="1"/>
      <c r="T3" s="1"/>
      <c r="U3" s="1"/>
      <c r="V3" s="1"/>
      <c r="W3" s="1"/>
      <c r="X3" s="1"/>
      <c r="Y3" s="1"/>
      <c r="Z3" s="1"/>
    </row>
    <row r="4">
      <c r="A4" s="207" t="s">
        <v>202</v>
      </c>
      <c r="B4" s="207" t="s">
        <v>203</v>
      </c>
      <c r="C4" s="207" t="s">
        <v>204</v>
      </c>
      <c r="D4" s="207" t="s">
        <v>182</v>
      </c>
      <c r="E4" s="198"/>
      <c r="F4" s="1"/>
      <c r="G4" s="1"/>
      <c r="H4" s="1"/>
      <c r="I4" s="1"/>
      <c r="J4" s="1"/>
      <c r="K4" s="1"/>
      <c r="L4" s="1"/>
      <c r="M4" s="1"/>
      <c r="N4" s="1"/>
      <c r="O4" s="1"/>
      <c r="P4" s="1"/>
      <c r="Q4" s="1"/>
      <c r="R4" s="1"/>
      <c r="S4" s="1"/>
      <c r="T4" s="1"/>
      <c r="U4" s="1"/>
      <c r="V4" s="1"/>
      <c r="W4" s="1"/>
      <c r="X4" s="1"/>
      <c r="Y4" s="1"/>
      <c r="Z4" s="1"/>
    </row>
    <row r="5">
      <c r="A5" s="264"/>
      <c r="B5" s="209"/>
      <c r="C5" s="210"/>
      <c r="D5" s="210">
        <f t="shared" ref="D5:D8" si="1">ROUND(B5*C5,2)</f>
        <v>0</v>
      </c>
      <c r="E5" s="64"/>
      <c r="F5" s="1"/>
      <c r="G5" s="1"/>
      <c r="H5" s="1"/>
      <c r="I5" s="1"/>
      <c r="J5" s="1"/>
      <c r="K5" s="1"/>
      <c r="L5" s="1"/>
      <c r="M5" s="1"/>
      <c r="N5" s="1"/>
      <c r="O5" s="1"/>
      <c r="P5" s="1"/>
      <c r="Q5" s="1"/>
      <c r="R5" s="1"/>
      <c r="S5" s="1"/>
      <c r="T5" s="1"/>
      <c r="U5" s="1"/>
      <c r="V5" s="1"/>
      <c r="W5" s="1"/>
      <c r="X5" s="1"/>
      <c r="Y5" s="1"/>
      <c r="Z5" s="1"/>
    </row>
    <row r="6">
      <c r="A6" s="264"/>
      <c r="B6" s="209"/>
      <c r="C6" s="210"/>
      <c r="D6" s="210">
        <f t="shared" si="1"/>
        <v>0</v>
      </c>
      <c r="E6" s="64"/>
      <c r="F6" s="1"/>
      <c r="G6" s="1"/>
      <c r="H6" s="1"/>
      <c r="I6" s="1"/>
      <c r="J6" s="1"/>
      <c r="K6" s="1"/>
      <c r="L6" s="1"/>
      <c r="M6" s="1"/>
      <c r="N6" s="1"/>
      <c r="O6" s="1"/>
      <c r="P6" s="1"/>
      <c r="Q6" s="1"/>
      <c r="R6" s="1"/>
      <c r="S6" s="1"/>
      <c r="T6" s="1"/>
      <c r="U6" s="1"/>
      <c r="V6" s="1"/>
      <c r="W6" s="1"/>
      <c r="X6" s="1"/>
      <c r="Y6" s="1"/>
      <c r="Z6" s="1"/>
    </row>
    <row r="7">
      <c r="A7" s="264"/>
      <c r="B7" s="209"/>
      <c r="C7" s="210"/>
      <c r="D7" s="210">
        <f t="shared" si="1"/>
        <v>0</v>
      </c>
      <c r="E7" s="64"/>
      <c r="F7" s="1"/>
      <c r="G7" s="1"/>
      <c r="H7" s="1"/>
      <c r="I7" s="1"/>
      <c r="J7" s="1"/>
      <c r="K7" s="1"/>
      <c r="L7" s="1"/>
      <c r="M7" s="1"/>
      <c r="N7" s="1"/>
      <c r="O7" s="1"/>
      <c r="P7" s="1"/>
      <c r="Q7" s="1"/>
      <c r="R7" s="1"/>
      <c r="S7" s="1"/>
      <c r="T7" s="1"/>
      <c r="U7" s="1"/>
      <c r="V7" s="1"/>
      <c r="W7" s="1"/>
      <c r="X7" s="1"/>
      <c r="Y7" s="1"/>
      <c r="Z7" s="1"/>
    </row>
    <row r="8" ht="15.75" customHeight="1">
      <c r="A8" s="264"/>
      <c r="B8" s="209"/>
      <c r="C8" s="210"/>
      <c r="D8" s="265">
        <f t="shared" si="1"/>
        <v>0</v>
      </c>
      <c r="E8" s="1"/>
      <c r="F8" s="1"/>
      <c r="G8" s="1"/>
      <c r="H8" s="1"/>
      <c r="I8" s="1"/>
      <c r="J8" s="1"/>
      <c r="K8" s="1"/>
      <c r="L8" s="1"/>
      <c r="M8" s="1"/>
      <c r="N8" s="1"/>
      <c r="O8" s="1"/>
      <c r="P8" s="1"/>
      <c r="Q8" s="1"/>
      <c r="R8" s="1"/>
      <c r="S8" s="1"/>
      <c r="T8" s="1"/>
      <c r="U8" s="1"/>
      <c r="V8" s="1"/>
      <c r="W8" s="1"/>
      <c r="X8" s="1"/>
      <c r="Y8" s="1"/>
      <c r="Z8" s="1"/>
    </row>
    <row r="9" ht="15.75" customHeight="1">
      <c r="A9" s="264"/>
      <c r="B9" s="211"/>
      <c r="C9" s="212" t="s">
        <v>186</v>
      </c>
      <c r="D9" s="183">
        <f>ROUND(SUM(D5:D8),2)</f>
        <v>0</v>
      </c>
      <c r="E9" s="1"/>
      <c r="F9" s="180" t="s">
        <v>205</v>
      </c>
      <c r="G9" s="1"/>
      <c r="H9" s="1"/>
      <c r="I9" s="1"/>
      <c r="J9" s="1"/>
      <c r="K9" s="1"/>
      <c r="L9" s="1"/>
      <c r="M9" s="1"/>
      <c r="N9" s="1"/>
      <c r="O9" s="1"/>
      <c r="P9" s="1"/>
      <c r="Q9" s="1"/>
      <c r="R9" s="1"/>
      <c r="S9" s="1"/>
      <c r="T9" s="1"/>
      <c r="U9" s="1"/>
      <c r="V9" s="1"/>
      <c r="W9" s="1"/>
      <c r="X9" s="1"/>
      <c r="Y9" s="1"/>
      <c r="Z9" s="1"/>
    </row>
    <row r="10">
      <c r="A10" s="184"/>
      <c r="B10" s="184"/>
      <c r="C10" s="184"/>
      <c r="D10" s="184"/>
      <c r="E10" s="1"/>
      <c r="F10" s="1"/>
      <c r="G10" s="1"/>
      <c r="H10" s="1"/>
      <c r="I10" s="1"/>
      <c r="J10" s="1"/>
      <c r="K10" s="1"/>
      <c r="L10" s="1"/>
      <c r="M10" s="1"/>
      <c r="N10" s="1"/>
      <c r="O10" s="1"/>
      <c r="P10" s="1"/>
      <c r="Q10" s="1"/>
      <c r="R10" s="1"/>
      <c r="S10" s="1"/>
      <c r="T10" s="1"/>
      <c r="U10" s="1"/>
      <c r="V10" s="1"/>
      <c r="W10" s="1"/>
      <c r="X10" s="1"/>
      <c r="Y10" s="1"/>
      <c r="Z10" s="1"/>
    </row>
    <row r="11">
      <c r="A11" s="264"/>
      <c r="B11" s="209"/>
      <c r="C11" s="210"/>
      <c r="D11" s="210">
        <f t="shared" ref="D11:D12" si="2">ROUND(B11*C11,2)</f>
        <v>0</v>
      </c>
      <c r="E11" s="1"/>
      <c r="F11" s="1"/>
      <c r="G11" s="1"/>
      <c r="H11" s="1"/>
      <c r="I11" s="1"/>
      <c r="J11" s="1"/>
      <c r="K11" s="1"/>
      <c r="L11" s="1"/>
      <c r="M11" s="1"/>
      <c r="N11" s="1"/>
      <c r="O11" s="1"/>
      <c r="P11" s="1"/>
      <c r="Q11" s="1"/>
      <c r="R11" s="1"/>
      <c r="S11" s="1"/>
      <c r="T11" s="1"/>
      <c r="U11" s="1"/>
      <c r="V11" s="1"/>
      <c r="W11" s="1"/>
      <c r="X11" s="1"/>
      <c r="Y11" s="1"/>
      <c r="Z11" s="1"/>
    </row>
    <row r="12" ht="15.75" customHeight="1">
      <c r="A12" s="264"/>
      <c r="B12" s="209"/>
      <c r="C12" s="210"/>
      <c r="D12" s="265">
        <f t="shared" si="2"/>
        <v>0</v>
      </c>
      <c r="E12" s="1"/>
      <c r="F12" s="1"/>
      <c r="G12" s="1"/>
      <c r="H12" s="1"/>
      <c r="I12" s="1"/>
      <c r="J12" s="1"/>
      <c r="K12" s="1"/>
      <c r="L12" s="1"/>
      <c r="M12" s="1"/>
      <c r="N12" s="1"/>
      <c r="O12" s="1"/>
      <c r="P12" s="1"/>
      <c r="Q12" s="1"/>
      <c r="R12" s="1"/>
      <c r="S12" s="1"/>
      <c r="T12" s="1"/>
      <c r="U12" s="1"/>
      <c r="V12" s="1"/>
      <c r="W12" s="1"/>
      <c r="X12" s="1"/>
      <c r="Y12" s="1"/>
      <c r="Z12" s="1"/>
    </row>
    <row r="13" ht="15.75" customHeight="1">
      <c r="A13" s="266"/>
      <c r="B13" s="214"/>
      <c r="C13" s="187" t="s">
        <v>188</v>
      </c>
      <c r="D13" s="183">
        <f>ROUND(SUM(D10:D12),2)</f>
        <v>0</v>
      </c>
      <c r="E13" s="1"/>
      <c r="F13" s="180" t="s">
        <v>205</v>
      </c>
      <c r="G13" s="1"/>
      <c r="H13" s="1"/>
      <c r="I13" s="1"/>
      <c r="J13" s="1"/>
      <c r="K13" s="1"/>
      <c r="L13" s="1"/>
      <c r="M13" s="1"/>
      <c r="N13" s="1"/>
      <c r="O13" s="1"/>
      <c r="P13" s="1"/>
      <c r="Q13" s="1"/>
      <c r="R13" s="1"/>
      <c r="S13" s="1"/>
      <c r="T13" s="1"/>
      <c r="U13" s="1"/>
      <c r="V13" s="1"/>
      <c r="W13" s="1"/>
      <c r="X13" s="1"/>
      <c r="Y13" s="1"/>
      <c r="Z13" s="1"/>
    </row>
    <row r="14" ht="15.75" customHeight="1">
      <c r="A14" s="184"/>
      <c r="B14" s="184"/>
      <c r="C14" s="184"/>
      <c r="D14" s="188"/>
      <c r="E14" s="1"/>
      <c r="F14" s="1"/>
      <c r="G14" s="1"/>
      <c r="H14" s="1"/>
      <c r="I14" s="1"/>
      <c r="J14" s="1"/>
      <c r="K14" s="1"/>
      <c r="L14" s="1"/>
      <c r="M14" s="1"/>
      <c r="N14" s="1"/>
      <c r="O14" s="1"/>
      <c r="P14" s="1"/>
      <c r="Q14" s="1"/>
      <c r="R14" s="1"/>
      <c r="S14" s="1"/>
      <c r="T14" s="1"/>
      <c r="U14" s="1"/>
      <c r="V14" s="1"/>
      <c r="W14" s="1"/>
      <c r="X14" s="1"/>
      <c r="Y14" s="1"/>
      <c r="Z14" s="1"/>
    </row>
    <row r="15" ht="15.75" customHeight="1">
      <c r="A15" s="189"/>
      <c r="B15" s="189"/>
      <c r="C15" s="257" t="s">
        <v>198</v>
      </c>
      <c r="D15" s="183">
        <f>+D9+D13</f>
        <v>0</v>
      </c>
      <c r="E15" s="1"/>
      <c r="F15" s="175" t="s">
        <v>190</v>
      </c>
      <c r="G15" s="1"/>
      <c r="H15" s="1"/>
      <c r="I15" s="1"/>
      <c r="J15" s="1"/>
      <c r="K15" s="1"/>
      <c r="L15" s="1"/>
      <c r="M15" s="1"/>
      <c r="N15" s="1"/>
      <c r="O15" s="1"/>
      <c r="P15" s="1"/>
      <c r="Q15" s="1"/>
      <c r="R15" s="1"/>
      <c r="S15" s="1"/>
      <c r="T15" s="1"/>
      <c r="U15" s="1"/>
      <c r="V15" s="1"/>
      <c r="W15" s="1"/>
      <c r="X15" s="1"/>
      <c r="Y15" s="1"/>
      <c r="Z15" s="1"/>
    </row>
    <row r="16">
      <c r="A16" s="190"/>
      <c r="B16" s="190"/>
      <c r="C16" s="190"/>
      <c r="D16" s="190"/>
      <c r="E16" s="1"/>
      <c r="F16" s="1"/>
      <c r="G16" s="1"/>
      <c r="H16" s="1"/>
      <c r="I16" s="1"/>
      <c r="J16" s="1"/>
      <c r="K16" s="1"/>
      <c r="L16" s="1"/>
      <c r="M16" s="1"/>
      <c r="N16" s="1"/>
      <c r="O16" s="1"/>
      <c r="P16" s="1"/>
      <c r="Q16" s="1"/>
      <c r="R16" s="1"/>
      <c r="S16" s="1"/>
      <c r="T16" s="1"/>
      <c r="U16" s="1"/>
      <c r="V16" s="1"/>
      <c r="W16" s="1"/>
      <c r="X16" s="1"/>
      <c r="Y16" s="1"/>
      <c r="Z16" s="1"/>
    </row>
    <row r="17">
      <c r="A17" s="191" t="s">
        <v>191</v>
      </c>
      <c r="B17" s="195"/>
      <c r="C17" s="192"/>
      <c r="D17" s="193"/>
      <c r="E17" s="1"/>
      <c r="F17" s="180" t="s">
        <v>192</v>
      </c>
      <c r="G17" s="1"/>
      <c r="H17" s="1"/>
      <c r="I17" s="1"/>
      <c r="J17" s="1"/>
      <c r="K17" s="1"/>
      <c r="L17" s="1"/>
      <c r="M17" s="1"/>
      <c r="N17" s="1"/>
      <c r="O17" s="1"/>
      <c r="P17" s="1"/>
      <c r="Q17" s="1"/>
      <c r="R17" s="1"/>
      <c r="S17" s="1"/>
      <c r="T17" s="1"/>
      <c r="U17" s="1"/>
      <c r="V17" s="1"/>
      <c r="W17" s="1"/>
      <c r="X17" s="1"/>
      <c r="Y17" s="1"/>
      <c r="Z17" s="1"/>
    </row>
    <row r="18" ht="45.0" customHeight="1">
      <c r="A18" s="194"/>
      <c r="B18" s="84"/>
      <c r="C18" s="84"/>
      <c r="D18" s="85"/>
      <c r="E18" s="1"/>
      <c r="G18" s="1"/>
      <c r="H18" s="1"/>
      <c r="I18" s="1"/>
      <c r="J18" s="1"/>
      <c r="K18" s="1"/>
      <c r="L18" s="1"/>
      <c r="M18" s="1"/>
      <c r="N18" s="1"/>
      <c r="O18" s="1"/>
      <c r="P18" s="1"/>
      <c r="Q18" s="1"/>
      <c r="R18" s="1"/>
      <c r="S18" s="1"/>
      <c r="T18" s="1"/>
      <c r="U18" s="1"/>
      <c r="V18" s="1"/>
      <c r="W18" s="1"/>
      <c r="X18" s="1"/>
      <c r="Y18" s="1"/>
      <c r="Z18" s="1"/>
    </row>
    <row r="19" ht="14.25" customHeight="1">
      <c r="A19" s="190"/>
      <c r="B19" s="190"/>
      <c r="C19" s="190"/>
      <c r="D19" s="190"/>
      <c r="E19" s="1"/>
      <c r="F19" s="1"/>
      <c r="G19" s="1"/>
      <c r="H19" s="1"/>
      <c r="I19" s="1"/>
      <c r="J19" s="1"/>
      <c r="K19" s="1"/>
      <c r="L19" s="1"/>
      <c r="M19" s="1"/>
      <c r="N19" s="1"/>
      <c r="O19" s="1"/>
      <c r="P19" s="1"/>
      <c r="Q19" s="1"/>
      <c r="R19" s="1"/>
      <c r="S19" s="1"/>
      <c r="T19" s="1"/>
      <c r="U19" s="1"/>
      <c r="V19" s="1"/>
      <c r="W19" s="1"/>
      <c r="X19" s="1"/>
      <c r="Y19" s="1"/>
      <c r="Z19" s="1"/>
    </row>
    <row r="20">
      <c r="A20" s="191" t="s">
        <v>227</v>
      </c>
      <c r="B20" s="195"/>
      <c r="C20" s="205"/>
      <c r="D20" s="196"/>
      <c r="E20" s="1"/>
      <c r="F20" s="180" t="s">
        <v>192</v>
      </c>
      <c r="G20" s="1"/>
      <c r="H20" s="1"/>
      <c r="I20" s="1"/>
      <c r="J20" s="1"/>
      <c r="K20" s="1"/>
      <c r="L20" s="1"/>
      <c r="M20" s="1"/>
      <c r="N20" s="1"/>
      <c r="O20" s="1"/>
      <c r="P20" s="1"/>
      <c r="Q20" s="1"/>
      <c r="R20" s="1"/>
      <c r="S20" s="1"/>
      <c r="T20" s="1"/>
      <c r="U20" s="1"/>
      <c r="V20" s="1"/>
      <c r="W20" s="1"/>
      <c r="X20" s="1"/>
      <c r="Y20" s="1"/>
      <c r="Z20" s="1"/>
    </row>
    <row r="21" ht="45.0" customHeight="1">
      <c r="A21" s="194"/>
      <c r="B21" s="84"/>
      <c r="C21" s="84"/>
      <c r="D21" s="85"/>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A1:C1"/>
    <mergeCell ref="A2:D2"/>
    <mergeCell ref="A3:D3"/>
    <mergeCell ref="A18:D18"/>
    <mergeCell ref="A21:D2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0"/>
    <col customWidth="1" min="2" max="2" width="55.86"/>
    <col customWidth="1" min="3" max="3" width="17.14"/>
    <col customWidth="1" min="4" max="4" width="2.43"/>
    <col customWidth="1" min="5" max="6" width="9.14"/>
    <col customWidth="1" min="7" max="26" width="10.0"/>
  </cols>
  <sheetData>
    <row r="1" ht="24.75" customHeight="1">
      <c r="A1" s="170" t="s">
        <v>228</v>
      </c>
      <c r="C1" s="1" t="str">
        <f>+'Section A'!B2</f>
        <v>United Church of Rogers Park</v>
      </c>
      <c r="D1" s="1"/>
      <c r="E1" s="1"/>
      <c r="F1" s="1"/>
      <c r="G1" s="1"/>
      <c r="H1" s="1"/>
      <c r="I1" s="1"/>
      <c r="J1" s="1"/>
      <c r="K1" s="1"/>
      <c r="L1" s="1"/>
      <c r="M1" s="1"/>
      <c r="N1" s="1"/>
      <c r="O1" s="1"/>
      <c r="P1" s="1"/>
      <c r="Q1" s="1"/>
      <c r="R1" s="1"/>
      <c r="S1" s="1"/>
      <c r="T1" s="1"/>
      <c r="U1" s="1"/>
      <c r="V1" s="1"/>
      <c r="W1" s="1"/>
      <c r="X1" s="1"/>
      <c r="Y1" s="1"/>
      <c r="Z1" s="1"/>
    </row>
    <row r="2" ht="42.0" customHeight="1">
      <c r="A2" s="130" t="s">
        <v>229</v>
      </c>
      <c r="D2" s="1"/>
      <c r="E2" s="1"/>
      <c r="F2" s="1"/>
      <c r="G2" s="1"/>
      <c r="H2" s="1"/>
      <c r="I2" s="1"/>
      <c r="J2" s="1"/>
      <c r="K2" s="1"/>
      <c r="L2" s="1"/>
      <c r="M2" s="1"/>
      <c r="N2" s="1"/>
      <c r="O2" s="1"/>
      <c r="P2" s="1"/>
      <c r="Q2" s="1"/>
      <c r="R2" s="1"/>
      <c r="S2" s="1"/>
      <c r="T2" s="1"/>
      <c r="U2" s="1"/>
      <c r="V2" s="1"/>
      <c r="W2" s="1"/>
      <c r="X2" s="1"/>
      <c r="Y2" s="1"/>
      <c r="Z2" s="1"/>
    </row>
    <row r="3">
      <c r="A3" s="64"/>
      <c r="B3" s="64"/>
      <c r="C3" s="64"/>
      <c r="D3" s="1"/>
      <c r="E3" s="1"/>
      <c r="F3" s="1"/>
      <c r="G3" s="1"/>
      <c r="H3" s="1"/>
      <c r="I3" s="1"/>
      <c r="J3" s="1"/>
      <c r="K3" s="1"/>
      <c r="L3" s="1"/>
      <c r="M3" s="1"/>
      <c r="N3" s="1"/>
      <c r="O3" s="1"/>
      <c r="P3" s="1"/>
      <c r="Q3" s="1"/>
      <c r="R3" s="1"/>
      <c r="S3" s="1"/>
      <c r="T3" s="1"/>
      <c r="U3" s="1"/>
      <c r="V3" s="1"/>
      <c r="W3" s="1"/>
      <c r="X3" s="1"/>
      <c r="Y3" s="1"/>
      <c r="Z3" s="1"/>
    </row>
    <row r="4">
      <c r="A4" s="174" t="s">
        <v>180</v>
      </c>
      <c r="B4" s="174" t="s">
        <v>181</v>
      </c>
      <c r="C4" s="199" t="s">
        <v>182</v>
      </c>
      <c r="D4" s="1"/>
      <c r="E4" s="180" t="s">
        <v>183</v>
      </c>
      <c r="F4" s="1"/>
      <c r="G4" s="1"/>
      <c r="H4" s="1"/>
      <c r="I4" s="1"/>
      <c r="J4" s="1"/>
      <c r="K4" s="1"/>
      <c r="L4" s="1"/>
      <c r="M4" s="1"/>
      <c r="N4" s="1"/>
      <c r="O4" s="1"/>
      <c r="P4" s="1"/>
      <c r="Q4" s="1"/>
      <c r="R4" s="1"/>
      <c r="S4" s="1"/>
      <c r="T4" s="1"/>
      <c r="U4" s="1"/>
      <c r="V4" s="1"/>
      <c r="W4" s="1"/>
      <c r="X4" s="1"/>
      <c r="Y4" s="1"/>
      <c r="Z4" s="1"/>
    </row>
    <row r="5">
      <c r="A5" s="208" t="s">
        <v>230</v>
      </c>
      <c r="B5" s="219" t="s">
        <v>231</v>
      </c>
      <c r="C5" s="177">
        <v>100000.0</v>
      </c>
      <c r="D5" s="1"/>
      <c r="F5" s="1"/>
      <c r="G5" s="1"/>
      <c r="H5" s="1"/>
      <c r="I5" s="1"/>
      <c r="J5" s="1"/>
      <c r="K5" s="1"/>
      <c r="L5" s="1"/>
      <c r="M5" s="1"/>
      <c r="N5" s="1"/>
      <c r="O5" s="1"/>
      <c r="P5" s="1"/>
      <c r="Q5" s="1"/>
      <c r="R5" s="1"/>
      <c r="S5" s="1"/>
      <c r="T5" s="1"/>
      <c r="U5" s="1"/>
      <c r="V5" s="1"/>
      <c r="W5" s="1"/>
      <c r="X5" s="1"/>
      <c r="Y5" s="1"/>
      <c r="Z5" s="1"/>
    </row>
    <row r="6">
      <c r="A6" s="208"/>
      <c r="B6" s="219"/>
      <c r="C6" s="177">
        <v>0.0</v>
      </c>
      <c r="D6" s="1"/>
      <c r="F6" s="1"/>
      <c r="G6" s="1"/>
      <c r="H6" s="1"/>
      <c r="I6" s="1"/>
      <c r="J6" s="1"/>
      <c r="K6" s="1"/>
      <c r="L6" s="1"/>
      <c r="M6" s="1"/>
      <c r="N6" s="1"/>
      <c r="O6" s="1"/>
      <c r="P6" s="1"/>
      <c r="Q6" s="1"/>
      <c r="R6" s="1"/>
      <c r="S6" s="1"/>
      <c r="T6" s="1"/>
      <c r="U6" s="1"/>
      <c r="V6" s="1"/>
      <c r="W6" s="1"/>
      <c r="X6" s="1"/>
      <c r="Y6" s="1"/>
      <c r="Z6" s="1"/>
    </row>
    <row r="7" ht="15.75" customHeight="1">
      <c r="A7" s="208"/>
      <c r="B7" s="219"/>
      <c r="C7" s="181">
        <v>0.0</v>
      </c>
      <c r="D7" s="1"/>
      <c r="F7" s="1"/>
      <c r="G7" s="1"/>
      <c r="H7" s="1"/>
      <c r="I7" s="1"/>
      <c r="J7" s="1"/>
      <c r="K7" s="1"/>
      <c r="L7" s="1"/>
      <c r="M7" s="1"/>
      <c r="N7" s="1"/>
      <c r="O7" s="1"/>
      <c r="P7" s="1"/>
      <c r="Q7" s="1"/>
      <c r="R7" s="1"/>
      <c r="S7" s="1"/>
      <c r="T7" s="1"/>
      <c r="U7" s="1"/>
      <c r="V7" s="1"/>
      <c r="W7" s="1"/>
      <c r="X7" s="1"/>
      <c r="Y7" s="1"/>
      <c r="Z7" s="1"/>
    </row>
    <row r="8" ht="15.75" customHeight="1">
      <c r="A8" s="208"/>
      <c r="B8" s="212" t="s">
        <v>186</v>
      </c>
      <c r="C8" s="183">
        <f>ROUND(SUM(C5:C7),2)</f>
        <v>100000</v>
      </c>
      <c r="D8" s="1"/>
      <c r="E8" s="180" t="s">
        <v>187</v>
      </c>
      <c r="F8" s="1"/>
      <c r="G8" s="1"/>
      <c r="H8" s="1"/>
      <c r="I8" s="1"/>
      <c r="J8" s="1"/>
      <c r="K8" s="1"/>
      <c r="L8" s="1"/>
      <c r="M8" s="1"/>
      <c r="N8" s="1"/>
      <c r="O8" s="1"/>
      <c r="P8" s="1"/>
      <c r="Q8" s="1"/>
      <c r="R8" s="1"/>
      <c r="S8" s="1"/>
      <c r="T8" s="1"/>
      <c r="U8" s="1"/>
      <c r="V8" s="1"/>
      <c r="W8" s="1"/>
      <c r="X8" s="1"/>
      <c r="Y8" s="1"/>
      <c r="Z8" s="1"/>
    </row>
    <row r="9">
      <c r="A9" s="184"/>
      <c r="B9" s="184"/>
      <c r="C9" s="184"/>
      <c r="D9" s="1"/>
      <c r="E9" s="1"/>
      <c r="F9" s="1"/>
      <c r="G9" s="1"/>
      <c r="H9" s="1"/>
      <c r="I9" s="1"/>
      <c r="J9" s="1"/>
      <c r="K9" s="1"/>
      <c r="L9" s="1"/>
      <c r="M9" s="1"/>
      <c r="N9" s="1"/>
      <c r="O9" s="1"/>
      <c r="P9" s="1"/>
      <c r="Q9" s="1"/>
      <c r="R9" s="1"/>
      <c r="S9" s="1"/>
      <c r="T9" s="1"/>
      <c r="U9" s="1"/>
      <c r="V9" s="1"/>
      <c r="W9" s="1"/>
      <c r="X9" s="1"/>
      <c r="Y9" s="1"/>
      <c r="Z9" s="1"/>
    </row>
    <row r="10">
      <c r="A10" s="208"/>
      <c r="B10" s="219"/>
      <c r="C10" s="177">
        <v>0.0</v>
      </c>
      <c r="D10" s="1"/>
      <c r="E10" s="1"/>
      <c r="F10" s="1"/>
      <c r="G10" s="1"/>
      <c r="H10" s="1"/>
      <c r="I10" s="1"/>
      <c r="J10" s="1"/>
      <c r="K10" s="1"/>
      <c r="L10" s="1"/>
      <c r="M10" s="1"/>
      <c r="N10" s="1"/>
      <c r="O10" s="1"/>
      <c r="P10" s="1"/>
      <c r="Q10" s="1"/>
      <c r="R10" s="1"/>
      <c r="S10" s="1"/>
      <c r="T10" s="1"/>
      <c r="U10" s="1"/>
      <c r="V10" s="1"/>
      <c r="W10" s="1"/>
      <c r="X10" s="1"/>
      <c r="Y10" s="1"/>
      <c r="Z10" s="1"/>
    </row>
    <row r="11" ht="15.75" customHeight="1">
      <c r="A11" s="208"/>
      <c r="B11" s="219"/>
      <c r="C11" s="181">
        <v>0.0</v>
      </c>
      <c r="D11" s="1"/>
      <c r="E11" s="1"/>
      <c r="F11" s="1"/>
      <c r="G11" s="1"/>
      <c r="H11" s="1"/>
      <c r="I11" s="1"/>
      <c r="J11" s="1"/>
      <c r="K11" s="1"/>
      <c r="L11" s="1"/>
      <c r="M11" s="1"/>
      <c r="N11" s="1"/>
      <c r="O11" s="1"/>
      <c r="P11" s="1"/>
      <c r="Q11" s="1"/>
      <c r="R11" s="1"/>
      <c r="S11" s="1"/>
      <c r="T11" s="1"/>
      <c r="U11" s="1"/>
      <c r="V11" s="1"/>
      <c r="W11" s="1"/>
      <c r="X11" s="1"/>
      <c r="Y11" s="1"/>
      <c r="Z11" s="1"/>
    </row>
    <row r="12" ht="15.75" customHeight="1">
      <c r="A12" s="208"/>
      <c r="B12" s="187" t="s">
        <v>188</v>
      </c>
      <c r="C12" s="183">
        <f>ROUND(SUM(C9:C11),2)</f>
        <v>0</v>
      </c>
      <c r="D12" s="1"/>
      <c r="E12" s="180" t="s">
        <v>187</v>
      </c>
      <c r="F12" s="1"/>
      <c r="G12" s="1"/>
      <c r="H12" s="1"/>
      <c r="I12" s="1"/>
      <c r="J12" s="1"/>
      <c r="K12" s="1"/>
      <c r="L12" s="1"/>
      <c r="M12" s="1"/>
      <c r="N12" s="1"/>
      <c r="O12" s="1"/>
      <c r="P12" s="1"/>
      <c r="Q12" s="1"/>
      <c r="R12" s="1"/>
      <c r="S12" s="1"/>
      <c r="T12" s="1"/>
      <c r="U12" s="1"/>
      <c r="V12" s="1"/>
      <c r="W12" s="1"/>
      <c r="X12" s="1"/>
      <c r="Y12" s="1"/>
      <c r="Z12" s="1"/>
    </row>
    <row r="13" ht="15.75" customHeight="1">
      <c r="A13" s="184"/>
      <c r="B13" s="184"/>
      <c r="C13" s="188"/>
      <c r="D13" s="1"/>
      <c r="E13" s="1"/>
      <c r="F13" s="1"/>
      <c r="G13" s="1"/>
      <c r="H13" s="1"/>
      <c r="I13" s="1"/>
      <c r="J13" s="1"/>
      <c r="K13" s="1"/>
      <c r="L13" s="1"/>
      <c r="M13" s="1"/>
      <c r="N13" s="1"/>
      <c r="O13" s="1"/>
      <c r="P13" s="1"/>
      <c r="Q13" s="1"/>
      <c r="R13" s="1"/>
      <c r="S13" s="1"/>
      <c r="T13" s="1"/>
      <c r="U13" s="1"/>
      <c r="V13" s="1"/>
      <c r="W13" s="1"/>
      <c r="X13" s="1"/>
      <c r="Y13" s="1"/>
      <c r="Z13" s="1"/>
    </row>
    <row r="14" ht="15.75" customHeight="1">
      <c r="A14" s="189"/>
      <c r="B14" s="257" t="s">
        <v>198</v>
      </c>
      <c r="C14" s="183">
        <f>+C12+C8</f>
        <v>100000</v>
      </c>
      <c r="D14" s="1"/>
      <c r="E14" s="175" t="s">
        <v>190</v>
      </c>
      <c r="F14" s="1"/>
      <c r="G14" s="1"/>
      <c r="H14" s="1"/>
      <c r="I14" s="1"/>
      <c r="J14" s="1"/>
      <c r="K14" s="1"/>
      <c r="L14" s="1"/>
      <c r="M14" s="1"/>
      <c r="N14" s="1"/>
      <c r="O14" s="1"/>
      <c r="P14" s="1"/>
      <c r="Q14" s="1"/>
      <c r="R14" s="1"/>
      <c r="S14" s="1"/>
      <c r="T14" s="1"/>
      <c r="U14" s="1"/>
      <c r="V14" s="1"/>
      <c r="W14" s="1"/>
      <c r="X14" s="1"/>
      <c r="Y14" s="1"/>
      <c r="Z14" s="1"/>
    </row>
    <row r="15">
      <c r="A15" s="190"/>
      <c r="B15" s="190"/>
      <c r="C15" s="190"/>
      <c r="D15" s="1"/>
      <c r="E15" s="1"/>
      <c r="F15" s="1"/>
      <c r="G15" s="1"/>
      <c r="H15" s="1"/>
      <c r="I15" s="1"/>
      <c r="J15" s="1"/>
      <c r="K15" s="1"/>
      <c r="L15" s="1"/>
      <c r="M15" s="1"/>
      <c r="N15" s="1"/>
      <c r="O15" s="1"/>
      <c r="P15" s="1"/>
      <c r="Q15" s="1"/>
      <c r="R15" s="1"/>
      <c r="S15" s="1"/>
      <c r="T15" s="1"/>
      <c r="U15" s="1"/>
      <c r="V15" s="1"/>
      <c r="W15" s="1"/>
      <c r="X15" s="1"/>
      <c r="Y15" s="1"/>
      <c r="Z15" s="1"/>
    </row>
    <row r="16">
      <c r="A16" s="191" t="s">
        <v>191</v>
      </c>
      <c r="B16" s="192"/>
      <c r="C16" s="193"/>
      <c r="D16" s="1"/>
      <c r="E16" s="180" t="s">
        <v>192</v>
      </c>
      <c r="F16" s="1"/>
      <c r="G16" s="1"/>
      <c r="H16" s="1"/>
      <c r="I16" s="1"/>
      <c r="J16" s="1"/>
      <c r="K16" s="1"/>
      <c r="L16" s="1"/>
      <c r="M16" s="1"/>
      <c r="N16" s="1"/>
      <c r="O16" s="1"/>
      <c r="P16" s="1"/>
      <c r="Q16" s="1"/>
      <c r="R16" s="1"/>
      <c r="S16" s="1"/>
      <c r="T16" s="1"/>
      <c r="U16" s="1"/>
      <c r="V16" s="1"/>
      <c r="W16" s="1"/>
      <c r="X16" s="1"/>
      <c r="Y16" s="1"/>
      <c r="Z16" s="1"/>
    </row>
    <row r="17" ht="45.0" customHeight="1">
      <c r="A17" s="261"/>
      <c r="B17" s="84"/>
      <c r="C17" s="85"/>
      <c r="D17" s="1"/>
      <c r="E17" s="1"/>
      <c r="F17" s="1"/>
      <c r="G17" s="1"/>
      <c r="H17" s="1"/>
      <c r="I17" s="1"/>
      <c r="J17" s="1"/>
      <c r="K17" s="1"/>
      <c r="L17" s="1"/>
      <c r="M17" s="1"/>
      <c r="N17" s="1"/>
      <c r="O17" s="1"/>
      <c r="P17" s="1"/>
      <c r="Q17" s="1"/>
      <c r="R17" s="1"/>
      <c r="S17" s="1"/>
      <c r="T17" s="1"/>
      <c r="U17" s="1"/>
      <c r="V17" s="1"/>
      <c r="W17" s="1"/>
      <c r="X17" s="1"/>
      <c r="Y17" s="1"/>
      <c r="Z17" s="1"/>
    </row>
    <row r="18">
      <c r="A18" s="190"/>
      <c r="B18" s="190"/>
      <c r="C18" s="190"/>
      <c r="D18" s="1"/>
      <c r="E18" s="180"/>
      <c r="F18" s="1"/>
      <c r="G18" s="1"/>
      <c r="H18" s="1"/>
      <c r="I18" s="1"/>
      <c r="J18" s="1"/>
      <c r="K18" s="1"/>
      <c r="L18" s="1"/>
      <c r="M18" s="1"/>
      <c r="N18" s="1"/>
      <c r="O18" s="1"/>
      <c r="P18" s="1"/>
      <c r="Q18" s="1"/>
      <c r="R18" s="1"/>
      <c r="S18" s="1"/>
      <c r="T18" s="1"/>
      <c r="U18" s="1"/>
      <c r="V18" s="1"/>
      <c r="W18" s="1"/>
      <c r="X18" s="1"/>
      <c r="Y18" s="1"/>
      <c r="Z18" s="1"/>
    </row>
    <row r="19">
      <c r="A19" s="191" t="s">
        <v>232</v>
      </c>
      <c r="B19" s="205"/>
      <c r="C19" s="196"/>
      <c r="D19" s="1"/>
      <c r="E19" s="180" t="s">
        <v>192</v>
      </c>
      <c r="F19" s="1"/>
      <c r="G19" s="1"/>
      <c r="H19" s="1"/>
      <c r="I19" s="1"/>
      <c r="J19" s="1"/>
      <c r="K19" s="1"/>
      <c r="L19" s="1"/>
      <c r="M19" s="1"/>
      <c r="N19" s="1"/>
      <c r="O19" s="1"/>
      <c r="P19" s="1"/>
      <c r="Q19" s="1"/>
      <c r="R19" s="1"/>
      <c r="S19" s="1"/>
      <c r="T19" s="1"/>
      <c r="U19" s="1"/>
      <c r="V19" s="1"/>
      <c r="W19" s="1"/>
      <c r="X19" s="1"/>
      <c r="Y19" s="1"/>
      <c r="Z19" s="1"/>
    </row>
    <row r="20" ht="45.0" customHeight="1">
      <c r="A20" s="261"/>
      <c r="B20" s="84"/>
      <c r="C20" s="85"/>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7:C17"/>
    <mergeCell ref="A20:C20"/>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43"/>
    <col customWidth="1" min="2" max="2" width="14.29"/>
    <col customWidth="1" min="3" max="4" width="22.86"/>
    <col customWidth="1" min="5" max="5" width="2.29"/>
    <col customWidth="1" min="6" max="7" width="9.14"/>
    <col customWidth="1" min="8" max="26" width="10.0"/>
  </cols>
  <sheetData>
    <row r="1" ht="30.0" customHeight="1">
      <c r="A1" s="170" t="s">
        <v>233</v>
      </c>
      <c r="D1" s="1" t="str">
        <f>+'Section A'!B2</f>
        <v>United Church of Rogers Park</v>
      </c>
      <c r="E1" s="1"/>
      <c r="F1" s="1"/>
      <c r="G1" s="1"/>
      <c r="H1" s="1"/>
      <c r="I1" s="1"/>
      <c r="J1" s="1"/>
      <c r="K1" s="1"/>
      <c r="L1" s="1"/>
      <c r="M1" s="1"/>
      <c r="N1" s="1"/>
      <c r="O1" s="1"/>
      <c r="P1" s="1"/>
      <c r="Q1" s="1"/>
      <c r="R1" s="1"/>
      <c r="S1" s="1"/>
      <c r="T1" s="1"/>
      <c r="U1" s="1"/>
      <c r="V1" s="1"/>
      <c r="W1" s="1"/>
      <c r="X1" s="1"/>
      <c r="Y1" s="1"/>
      <c r="Z1" s="1"/>
    </row>
    <row r="2" ht="37.5" customHeight="1">
      <c r="A2" s="255" t="s">
        <v>234</v>
      </c>
      <c r="B2" s="84"/>
      <c r="C2" s="84"/>
      <c r="D2" s="84"/>
      <c r="E2" s="1"/>
      <c r="F2" s="1"/>
      <c r="G2" s="1"/>
      <c r="H2" s="1"/>
      <c r="I2" s="1"/>
      <c r="J2" s="1"/>
      <c r="K2" s="1"/>
      <c r="L2" s="1"/>
      <c r="M2" s="1"/>
      <c r="N2" s="1"/>
      <c r="O2" s="1"/>
      <c r="P2" s="1"/>
      <c r="Q2" s="1"/>
      <c r="R2" s="1"/>
      <c r="S2" s="1"/>
      <c r="T2" s="1"/>
      <c r="U2" s="1"/>
      <c r="V2" s="1"/>
      <c r="W2" s="1"/>
      <c r="X2" s="1"/>
      <c r="Y2" s="1"/>
      <c r="Z2" s="1"/>
    </row>
    <row r="3" ht="25.5" customHeight="1">
      <c r="A3" s="207" t="s">
        <v>202</v>
      </c>
      <c r="B3" s="174" t="s">
        <v>216</v>
      </c>
      <c r="C3" s="199" t="s">
        <v>204</v>
      </c>
      <c r="D3" s="207" t="s">
        <v>182</v>
      </c>
      <c r="E3" s="1"/>
      <c r="F3" s="1"/>
      <c r="G3" s="1"/>
      <c r="H3" s="1"/>
      <c r="I3" s="1"/>
      <c r="J3" s="1"/>
      <c r="K3" s="1"/>
      <c r="L3" s="1"/>
      <c r="M3" s="1"/>
      <c r="N3" s="1"/>
      <c r="O3" s="1"/>
      <c r="P3" s="1"/>
      <c r="Q3" s="1"/>
      <c r="R3" s="1"/>
      <c r="S3" s="1"/>
      <c r="T3" s="1"/>
      <c r="U3" s="1"/>
      <c r="V3" s="1"/>
      <c r="W3" s="1"/>
      <c r="X3" s="1"/>
      <c r="Y3" s="1"/>
      <c r="Z3" s="1"/>
    </row>
    <row r="4">
      <c r="A4" s="208"/>
      <c r="B4" s="267"/>
      <c r="C4" s="268"/>
      <c r="D4" s="269">
        <f t="shared" ref="D4:D5" si="1">ROUND(+B4*C4,2)</f>
        <v>0</v>
      </c>
      <c r="E4" s="1"/>
      <c r="F4" s="270"/>
      <c r="G4" s="270"/>
      <c r="H4" s="1"/>
      <c r="I4" s="1"/>
      <c r="J4" s="1"/>
      <c r="K4" s="1"/>
      <c r="L4" s="1"/>
      <c r="M4" s="1"/>
      <c r="N4" s="1"/>
      <c r="O4" s="1"/>
      <c r="P4" s="1"/>
      <c r="Q4" s="1"/>
      <c r="R4" s="1"/>
      <c r="S4" s="1"/>
      <c r="T4" s="1"/>
      <c r="U4" s="1"/>
      <c r="V4" s="1"/>
      <c r="W4" s="1"/>
      <c r="X4" s="1"/>
      <c r="Y4" s="1"/>
      <c r="Z4" s="1"/>
    </row>
    <row r="5">
      <c r="A5" s="208"/>
      <c r="B5" s="267"/>
      <c r="C5" s="268"/>
      <c r="D5" s="271">
        <f t="shared" si="1"/>
        <v>0</v>
      </c>
      <c r="E5" s="1"/>
      <c r="F5" s="272"/>
      <c r="G5" s="273"/>
      <c r="H5" s="1"/>
      <c r="I5" s="1"/>
      <c r="J5" s="1"/>
      <c r="K5" s="1"/>
      <c r="L5" s="1"/>
      <c r="M5" s="1"/>
      <c r="N5" s="1"/>
      <c r="O5" s="1"/>
      <c r="P5" s="1"/>
      <c r="Q5" s="1"/>
      <c r="R5" s="1"/>
      <c r="S5" s="1"/>
      <c r="T5" s="1"/>
      <c r="U5" s="1"/>
      <c r="V5" s="1"/>
      <c r="W5" s="1"/>
      <c r="X5" s="1"/>
      <c r="Y5" s="1"/>
      <c r="Z5" s="1"/>
    </row>
    <row r="6" ht="15.75" customHeight="1">
      <c r="A6" s="208"/>
      <c r="B6" s="208"/>
      <c r="C6" s="212" t="s">
        <v>186</v>
      </c>
      <c r="D6" s="183">
        <f>ROUND(SUM(D4:D5),2)</f>
        <v>0</v>
      </c>
      <c r="E6" s="1"/>
      <c r="F6" s="180" t="s">
        <v>205</v>
      </c>
      <c r="G6" s="1"/>
      <c r="H6" s="1"/>
      <c r="I6" s="1"/>
      <c r="J6" s="1"/>
      <c r="K6" s="1"/>
      <c r="L6" s="1"/>
      <c r="M6" s="1"/>
      <c r="N6" s="1"/>
      <c r="O6" s="1"/>
      <c r="P6" s="1"/>
      <c r="Q6" s="1"/>
      <c r="R6" s="1"/>
      <c r="S6" s="1"/>
      <c r="T6" s="1"/>
      <c r="U6" s="1"/>
      <c r="V6" s="1"/>
      <c r="W6" s="1"/>
      <c r="X6" s="1"/>
      <c r="Y6" s="1"/>
      <c r="Z6" s="1"/>
    </row>
    <row r="7">
      <c r="A7" s="184"/>
      <c r="B7" s="184"/>
      <c r="C7" s="184"/>
      <c r="D7" s="184"/>
      <c r="E7" s="1"/>
      <c r="F7" s="1"/>
      <c r="G7" s="1"/>
      <c r="H7" s="1"/>
      <c r="I7" s="1"/>
      <c r="J7" s="1"/>
      <c r="K7" s="1"/>
      <c r="L7" s="1"/>
      <c r="M7" s="1"/>
      <c r="N7" s="1"/>
      <c r="O7" s="1"/>
      <c r="P7" s="1"/>
      <c r="Q7" s="1"/>
      <c r="R7" s="1"/>
      <c r="S7" s="1"/>
      <c r="T7" s="1"/>
      <c r="U7" s="1"/>
      <c r="V7" s="1"/>
      <c r="W7" s="1"/>
      <c r="X7" s="1"/>
      <c r="Y7" s="1"/>
      <c r="Z7" s="1"/>
    </row>
    <row r="8">
      <c r="A8" s="208"/>
      <c r="B8" s="267"/>
      <c r="C8" s="268"/>
      <c r="D8" s="210">
        <f t="shared" ref="D8:D9" si="2">ROUND(+B8*C8,2)</f>
        <v>0</v>
      </c>
      <c r="E8" s="1"/>
      <c r="F8" s="1"/>
      <c r="G8" s="1"/>
      <c r="H8" s="1"/>
      <c r="I8" s="1"/>
      <c r="J8" s="1"/>
      <c r="K8" s="1"/>
      <c r="L8" s="1"/>
      <c r="M8" s="1"/>
      <c r="N8" s="1"/>
      <c r="O8" s="1"/>
      <c r="P8" s="1"/>
      <c r="Q8" s="1"/>
      <c r="R8" s="1"/>
      <c r="S8" s="1"/>
      <c r="T8" s="1"/>
      <c r="U8" s="1"/>
      <c r="V8" s="1"/>
      <c r="W8" s="1"/>
      <c r="X8" s="1"/>
      <c r="Y8" s="1"/>
      <c r="Z8" s="1"/>
    </row>
    <row r="9" ht="15.75" customHeight="1">
      <c r="A9" s="208"/>
      <c r="B9" s="267"/>
      <c r="C9" s="268"/>
      <c r="D9" s="265">
        <f t="shared" si="2"/>
        <v>0</v>
      </c>
      <c r="E9" s="1"/>
      <c r="F9" s="1"/>
      <c r="G9" s="1"/>
      <c r="H9" s="1"/>
      <c r="I9" s="1"/>
      <c r="J9" s="1"/>
      <c r="K9" s="1"/>
      <c r="L9" s="1"/>
      <c r="M9" s="1"/>
      <c r="N9" s="1"/>
      <c r="O9" s="1"/>
      <c r="P9" s="1"/>
      <c r="Q9" s="1"/>
      <c r="R9" s="1"/>
      <c r="S9" s="1"/>
      <c r="T9" s="1"/>
      <c r="U9" s="1"/>
      <c r="V9" s="1"/>
      <c r="W9" s="1"/>
      <c r="X9" s="1"/>
      <c r="Y9" s="1"/>
      <c r="Z9" s="1"/>
    </row>
    <row r="10" ht="15.75" customHeight="1">
      <c r="A10" s="274"/>
      <c r="B10" s="274"/>
      <c r="C10" s="187" t="s">
        <v>188</v>
      </c>
      <c r="D10" s="183">
        <f>ROUND(SUM(D7:D9),2)</f>
        <v>0</v>
      </c>
      <c r="E10" s="1"/>
      <c r="F10" s="180" t="s">
        <v>205</v>
      </c>
      <c r="G10" s="1"/>
      <c r="H10" s="1"/>
      <c r="I10" s="1"/>
      <c r="J10" s="1"/>
      <c r="K10" s="1"/>
      <c r="L10" s="1"/>
      <c r="M10" s="1"/>
      <c r="N10" s="1"/>
      <c r="O10" s="1"/>
      <c r="P10" s="1"/>
      <c r="Q10" s="1"/>
      <c r="R10" s="1"/>
      <c r="S10" s="1"/>
      <c r="T10" s="1"/>
      <c r="U10" s="1"/>
      <c r="V10" s="1"/>
      <c r="W10" s="1"/>
      <c r="X10" s="1"/>
      <c r="Y10" s="1"/>
      <c r="Z10" s="1"/>
    </row>
    <row r="11" ht="15.75" customHeight="1">
      <c r="A11" s="184"/>
      <c r="B11" s="184"/>
      <c r="C11" s="184"/>
      <c r="D11" s="188"/>
      <c r="E11" s="1"/>
      <c r="F11" s="1"/>
      <c r="G11" s="1"/>
      <c r="H11" s="1"/>
      <c r="I11" s="1"/>
      <c r="J11" s="1"/>
      <c r="K11" s="1"/>
      <c r="L11" s="1"/>
      <c r="M11" s="1"/>
      <c r="N11" s="1"/>
      <c r="O11" s="1"/>
      <c r="P11" s="1"/>
      <c r="Q11" s="1"/>
      <c r="R11" s="1"/>
      <c r="S11" s="1"/>
      <c r="T11" s="1"/>
      <c r="U11" s="1"/>
      <c r="V11" s="1"/>
      <c r="W11" s="1"/>
      <c r="X11" s="1"/>
      <c r="Y11" s="1"/>
      <c r="Z11" s="1"/>
    </row>
    <row r="12" ht="15.75" customHeight="1">
      <c r="A12" s="189"/>
      <c r="B12" s="189"/>
      <c r="C12" s="257" t="s">
        <v>198</v>
      </c>
      <c r="D12" s="183">
        <f>+D10+D6</f>
        <v>0</v>
      </c>
      <c r="E12" s="1"/>
      <c r="F12" s="175" t="s">
        <v>190</v>
      </c>
      <c r="G12" s="1"/>
      <c r="H12" s="1"/>
      <c r="I12" s="1"/>
      <c r="J12" s="1"/>
      <c r="K12" s="1"/>
      <c r="L12" s="1"/>
      <c r="M12" s="1"/>
      <c r="N12" s="1"/>
      <c r="O12" s="1"/>
      <c r="P12" s="1"/>
      <c r="Q12" s="1"/>
      <c r="R12" s="1"/>
      <c r="S12" s="1"/>
      <c r="T12" s="1"/>
      <c r="U12" s="1"/>
      <c r="V12" s="1"/>
      <c r="W12" s="1"/>
      <c r="X12" s="1"/>
      <c r="Y12" s="1"/>
      <c r="Z12" s="1"/>
    </row>
    <row r="13">
      <c r="A13" s="190"/>
      <c r="B13" s="190"/>
      <c r="C13" s="190"/>
      <c r="D13" s="190"/>
      <c r="E13" s="1"/>
      <c r="F13" s="1"/>
      <c r="G13" s="1"/>
      <c r="H13" s="1"/>
      <c r="I13" s="1"/>
      <c r="J13" s="1"/>
      <c r="K13" s="1"/>
      <c r="L13" s="1"/>
      <c r="M13" s="1"/>
      <c r="N13" s="1"/>
      <c r="O13" s="1"/>
      <c r="P13" s="1"/>
      <c r="Q13" s="1"/>
      <c r="R13" s="1"/>
      <c r="S13" s="1"/>
      <c r="T13" s="1"/>
      <c r="U13" s="1"/>
      <c r="V13" s="1"/>
      <c r="W13" s="1"/>
      <c r="X13" s="1"/>
      <c r="Y13" s="1"/>
      <c r="Z13" s="1"/>
    </row>
    <row r="14">
      <c r="A14" s="191" t="s">
        <v>191</v>
      </c>
      <c r="B14" s="195"/>
      <c r="C14" s="192"/>
      <c r="D14" s="193"/>
      <c r="E14" s="1"/>
      <c r="F14" s="180" t="s">
        <v>192</v>
      </c>
      <c r="G14" s="1"/>
      <c r="H14" s="1"/>
      <c r="I14" s="1"/>
      <c r="J14" s="1"/>
      <c r="K14" s="1"/>
      <c r="L14" s="1"/>
      <c r="M14" s="1"/>
      <c r="N14" s="1"/>
      <c r="O14" s="1"/>
      <c r="P14" s="1"/>
      <c r="Q14" s="1"/>
      <c r="R14" s="1"/>
      <c r="S14" s="1"/>
      <c r="T14" s="1"/>
      <c r="U14" s="1"/>
      <c r="V14" s="1"/>
      <c r="W14" s="1"/>
      <c r="X14" s="1"/>
      <c r="Y14" s="1"/>
      <c r="Z14" s="1"/>
    </row>
    <row r="15" ht="45.0" customHeight="1">
      <c r="A15" s="261"/>
      <c r="B15" s="84"/>
      <c r="C15" s="84"/>
      <c r="D15" s="85"/>
      <c r="E15" s="1"/>
      <c r="F15" s="1"/>
      <c r="G15" s="1"/>
      <c r="H15" s="1"/>
      <c r="I15" s="1"/>
      <c r="J15" s="1"/>
      <c r="K15" s="1"/>
      <c r="L15" s="1"/>
      <c r="M15" s="1"/>
      <c r="N15" s="1"/>
      <c r="O15" s="1"/>
      <c r="P15" s="1"/>
      <c r="Q15" s="1"/>
      <c r="R15" s="1"/>
      <c r="S15" s="1"/>
      <c r="T15" s="1"/>
      <c r="U15" s="1"/>
      <c r="V15" s="1"/>
      <c r="W15" s="1"/>
      <c r="X15" s="1"/>
      <c r="Y15" s="1"/>
      <c r="Z15" s="1"/>
    </row>
    <row r="16">
      <c r="A16" s="190"/>
      <c r="B16" s="190"/>
      <c r="C16" s="190"/>
      <c r="D16" s="190"/>
      <c r="E16" s="1"/>
      <c r="F16" s="180"/>
      <c r="G16" s="1"/>
      <c r="H16" s="1"/>
      <c r="I16" s="1"/>
      <c r="J16" s="1"/>
      <c r="K16" s="1"/>
      <c r="L16" s="1"/>
      <c r="M16" s="1"/>
      <c r="N16" s="1"/>
      <c r="O16" s="1"/>
      <c r="P16" s="1"/>
      <c r="Q16" s="1"/>
      <c r="R16" s="1"/>
      <c r="S16" s="1"/>
      <c r="T16" s="1"/>
      <c r="U16" s="1"/>
      <c r="V16" s="1"/>
      <c r="W16" s="1"/>
      <c r="X16" s="1"/>
      <c r="Y16" s="1"/>
      <c r="Z16" s="1"/>
    </row>
    <row r="17">
      <c r="A17" s="191" t="s">
        <v>235</v>
      </c>
      <c r="B17" s="195"/>
      <c r="C17" s="205"/>
      <c r="D17" s="196"/>
      <c r="E17" s="1"/>
      <c r="F17" s="180" t="s">
        <v>192</v>
      </c>
      <c r="G17" s="1"/>
      <c r="H17" s="1"/>
      <c r="I17" s="1"/>
      <c r="J17" s="1"/>
      <c r="K17" s="1"/>
      <c r="L17" s="1"/>
      <c r="M17" s="1"/>
      <c r="N17" s="1"/>
      <c r="O17" s="1"/>
      <c r="P17" s="1"/>
      <c r="Q17" s="1"/>
      <c r="R17" s="1"/>
      <c r="S17" s="1"/>
      <c r="T17" s="1"/>
      <c r="U17" s="1"/>
      <c r="V17" s="1"/>
      <c r="W17" s="1"/>
      <c r="X17" s="1"/>
      <c r="Y17" s="1"/>
      <c r="Z17" s="1"/>
    </row>
    <row r="18" ht="45.0" customHeight="1">
      <c r="A18" s="261"/>
      <c r="B18" s="84"/>
      <c r="C18" s="84"/>
      <c r="D18" s="85"/>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C1"/>
    <mergeCell ref="A2:D2"/>
    <mergeCell ref="A15:D15"/>
    <mergeCell ref="A18:D18"/>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75.43"/>
    <col customWidth="1" min="3" max="3" width="18.43"/>
    <col customWidth="1" min="4" max="4" width="2.14"/>
    <col customWidth="1" min="5" max="6" width="9.14"/>
    <col customWidth="1" min="7" max="26" width="10.0"/>
  </cols>
  <sheetData>
    <row r="1" ht="20.25" customHeight="1">
      <c r="A1" s="225" t="s">
        <v>236</v>
      </c>
      <c r="B1" s="80"/>
      <c r="C1" s="226" t="str">
        <f>+'Section A'!B2</f>
        <v>United Church of Rogers Park</v>
      </c>
      <c r="D1" s="1"/>
      <c r="E1" s="1"/>
      <c r="F1" s="1"/>
      <c r="G1" s="1"/>
      <c r="H1" s="1"/>
      <c r="I1" s="1"/>
      <c r="J1" s="1"/>
      <c r="K1" s="1"/>
      <c r="L1" s="1"/>
      <c r="M1" s="1"/>
      <c r="N1" s="1"/>
      <c r="O1" s="1"/>
      <c r="P1" s="1"/>
      <c r="Q1" s="1"/>
      <c r="R1" s="1"/>
      <c r="S1" s="1"/>
      <c r="T1" s="1"/>
      <c r="U1" s="1"/>
      <c r="V1" s="1"/>
      <c r="W1" s="1"/>
      <c r="X1" s="1"/>
      <c r="Y1" s="1"/>
      <c r="Z1" s="1"/>
    </row>
    <row r="2" ht="37.5" customHeight="1">
      <c r="A2" s="275" t="s">
        <v>237</v>
      </c>
      <c r="B2" s="66"/>
      <c r="C2" s="67"/>
      <c r="D2" s="1"/>
      <c r="E2" s="1"/>
      <c r="F2" s="1"/>
      <c r="G2" s="1"/>
      <c r="H2" s="1"/>
      <c r="I2" s="1"/>
      <c r="J2" s="1"/>
      <c r="K2" s="1"/>
      <c r="L2" s="1"/>
      <c r="M2" s="1"/>
      <c r="N2" s="1"/>
      <c r="O2" s="1"/>
      <c r="P2" s="1"/>
      <c r="Q2" s="1"/>
      <c r="R2" s="1"/>
      <c r="S2" s="1"/>
      <c r="T2" s="1"/>
      <c r="U2" s="1"/>
      <c r="V2" s="1"/>
      <c r="W2" s="1"/>
      <c r="X2" s="1"/>
      <c r="Y2" s="1"/>
      <c r="Z2" s="1"/>
    </row>
    <row r="3">
      <c r="A3" s="229" t="s">
        <v>238</v>
      </c>
      <c r="B3" s="276" t="s">
        <v>239</v>
      </c>
      <c r="C3" s="229" t="s">
        <v>182</v>
      </c>
      <c r="D3" s="1"/>
      <c r="E3" s="1"/>
      <c r="F3" s="1"/>
      <c r="G3" s="1"/>
      <c r="H3" s="1"/>
      <c r="I3" s="1"/>
      <c r="J3" s="1"/>
      <c r="K3" s="1"/>
      <c r="L3" s="1"/>
      <c r="M3" s="1"/>
      <c r="N3" s="1"/>
      <c r="O3" s="1"/>
      <c r="P3" s="1"/>
      <c r="Q3" s="1"/>
      <c r="R3" s="1"/>
      <c r="S3" s="1"/>
      <c r="T3" s="1"/>
      <c r="U3" s="1"/>
      <c r="V3" s="1"/>
      <c r="W3" s="1"/>
      <c r="X3" s="1"/>
      <c r="Y3" s="1"/>
      <c r="Z3" s="1"/>
    </row>
    <row r="4">
      <c r="A4" s="277"/>
      <c r="B4" s="277"/>
      <c r="C4" s="234">
        <v>0.0</v>
      </c>
      <c r="D4" s="1"/>
      <c r="E4" s="1"/>
      <c r="F4" s="1"/>
      <c r="G4" s="1"/>
      <c r="H4" s="1"/>
      <c r="I4" s="1"/>
      <c r="J4" s="1"/>
      <c r="K4" s="1"/>
      <c r="L4" s="1"/>
      <c r="M4" s="1"/>
      <c r="N4" s="1"/>
      <c r="O4" s="1"/>
      <c r="P4" s="1"/>
      <c r="Q4" s="1"/>
      <c r="R4" s="1"/>
      <c r="S4" s="1"/>
      <c r="T4" s="1"/>
      <c r="U4" s="1"/>
      <c r="V4" s="1"/>
      <c r="W4" s="1"/>
      <c r="X4" s="1"/>
      <c r="Y4" s="1"/>
      <c r="Z4" s="1"/>
    </row>
    <row r="5">
      <c r="A5" s="231"/>
      <c r="B5" s="231"/>
      <c r="C5" s="235">
        <v>0.0</v>
      </c>
      <c r="D5" s="1"/>
      <c r="E5" s="1"/>
      <c r="F5" s="1"/>
      <c r="G5" s="1"/>
      <c r="H5" s="1"/>
      <c r="I5" s="1"/>
      <c r="J5" s="1"/>
      <c r="K5" s="1"/>
      <c r="L5" s="1"/>
      <c r="M5" s="1"/>
      <c r="N5" s="1"/>
      <c r="O5" s="1"/>
      <c r="P5" s="1"/>
      <c r="Q5" s="1"/>
      <c r="R5" s="1"/>
      <c r="S5" s="1"/>
      <c r="T5" s="1"/>
      <c r="U5" s="1"/>
      <c r="V5" s="1"/>
      <c r="W5" s="1"/>
      <c r="X5" s="1"/>
      <c r="Y5" s="1"/>
      <c r="Z5" s="1"/>
    </row>
    <row r="6">
      <c r="A6" s="231"/>
      <c r="B6" s="237" t="s">
        <v>186</v>
      </c>
      <c r="C6" s="234">
        <f>ROUND(SUM(C4:C5),2)</f>
        <v>0</v>
      </c>
      <c r="D6" s="1"/>
      <c r="E6" s="180" t="s">
        <v>187</v>
      </c>
      <c r="F6" s="1"/>
      <c r="G6" s="1"/>
      <c r="H6" s="1"/>
      <c r="I6" s="1"/>
      <c r="J6" s="1"/>
      <c r="K6" s="1"/>
      <c r="L6" s="1"/>
      <c r="M6" s="1"/>
      <c r="N6" s="1"/>
      <c r="O6" s="1"/>
      <c r="P6" s="1"/>
      <c r="Q6" s="1"/>
      <c r="R6" s="1"/>
      <c r="S6" s="1"/>
      <c r="T6" s="1"/>
      <c r="U6" s="1"/>
      <c r="V6" s="1"/>
      <c r="W6" s="1"/>
      <c r="X6" s="1"/>
      <c r="Y6" s="1"/>
      <c r="Z6" s="1"/>
    </row>
    <row r="7">
      <c r="A7" s="231"/>
      <c r="B7" s="231"/>
      <c r="C7" s="246"/>
      <c r="D7" s="1"/>
      <c r="E7" s="1"/>
      <c r="F7" s="1"/>
      <c r="G7" s="1"/>
      <c r="H7" s="1"/>
      <c r="I7" s="1"/>
      <c r="J7" s="1"/>
      <c r="K7" s="1"/>
      <c r="L7" s="1"/>
      <c r="M7" s="1"/>
      <c r="N7" s="1"/>
      <c r="O7" s="1"/>
      <c r="P7" s="1"/>
      <c r="Q7" s="1"/>
      <c r="R7" s="1"/>
      <c r="S7" s="1"/>
      <c r="T7" s="1"/>
      <c r="U7" s="1"/>
      <c r="V7" s="1"/>
      <c r="W7" s="1"/>
      <c r="X7" s="1"/>
      <c r="Y7" s="1"/>
      <c r="Z7" s="1"/>
    </row>
    <row r="8">
      <c r="A8" s="231"/>
      <c r="B8" s="231"/>
      <c r="C8" s="234">
        <v>0.0</v>
      </c>
      <c r="D8" s="1"/>
      <c r="E8" s="1"/>
      <c r="F8" s="1"/>
      <c r="G8" s="1"/>
      <c r="H8" s="1"/>
      <c r="I8" s="1"/>
      <c r="J8" s="1"/>
      <c r="K8" s="1"/>
      <c r="L8" s="1"/>
      <c r="M8" s="1"/>
      <c r="N8" s="1"/>
      <c r="O8" s="1"/>
      <c r="P8" s="1"/>
      <c r="Q8" s="1"/>
      <c r="R8" s="1"/>
      <c r="S8" s="1"/>
      <c r="T8" s="1"/>
      <c r="U8" s="1"/>
      <c r="V8" s="1"/>
      <c r="W8" s="1"/>
      <c r="X8" s="1"/>
      <c r="Y8" s="1"/>
      <c r="Z8" s="1"/>
    </row>
    <row r="9">
      <c r="A9" s="231"/>
      <c r="B9" s="231"/>
      <c r="C9" s="235">
        <v>0.0</v>
      </c>
      <c r="D9" s="1"/>
      <c r="E9" s="1"/>
      <c r="F9" s="1"/>
      <c r="G9" s="1"/>
      <c r="H9" s="1"/>
      <c r="I9" s="1"/>
      <c r="J9" s="1"/>
      <c r="K9" s="1"/>
      <c r="L9" s="1"/>
      <c r="M9" s="1"/>
      <c r="N9" s="1"/>
      <c r="O9" s="1"/>
      <c r="P9" s="1"/>
      <c r="Q9" s="1"/>
      <c r="R9" s="1"/>
      <c r="S9" s="1"/>
      <c r="T9" s="1"/>
      <c r="U9" s="1"/>
      <c r="V9" s="1"/>
      <c r="W9" s="1"/>
      <c r="X9" s="1"/>
      <c r="Y9" s="1"/>
      <c r="Z9" s="1"/>
    </row>
    <row r="10">
      <c r="A10" s="231"/>
      <c r="B10" s="242" t="s">
        <v>188</v>
      </c>
      <c r="C10" s="234">
        <f>ROUND(SUM(C7:C9),2)</f>
        <v>0</v>
      </c>
      <c r="D10" s="1"/>
      <c r="E10" s="180" t="s">
        <v>187</v>
      </c>
      <c r="F10" s="1"/>
      <c r="G10" s="1"/>
      <c r="H10" s="1"/>
      <c r="I10" s="1"/>
      <c r="J10" s="1"/>
      <c r="K10" s="1"/>
      <c r="L10" s="1"/>
      <c r="M10" s="1"/>
      <c r="N10" s="1"/>
      <c r="O10" s="1"/>
      <c r="P10" s="1"/>
      <c r="Q10" s="1"/>
      <c r="R10" s="1"/>
      <c r="S10" s="1"/>
      <c r="T10" s="1"/>
      <c r="U10" s="1"/>
      <c r="V10" s="1"/>
      <c r="W10" s="1"/>
      <c r="X10" s="1"/>
      <c r="Y10" s="1"/>
      <c r="Z10" s="1"/>
    </row>
    <row r="11">
      <c r="A11" s="226"/>
      <c r="B11" s="226"/>
      <c r="C11" s="243"/>
      <c r="D11" s="1"/>
      <c r="E11" s="1"/>
      <c r="F11" s="1"/>
      <c r="G11" s="1"/>
      <c r="H11" s="1"/>
      <c r="I11" s="1"/>
      <c r="J11" s="1"/>
      <c r="K11" s="1"/>
      <c r="L11" s="1"/>
      <c r="M11" s="1"/>
      <c r="N11" s="1"/>
      <c r="O11" s="1"/>
      <c r="P11" s="1"/>
      <c r="Q11" s="1"/>
      <c r="R11" s="1"/>
      <c r="S11" s="1"/>
      <c r="T11" s="1"/>
      <c r="U11" s="1"/>
      <c r="V11" s="1"/>
      <c r="W11" s="1"/>
      <c r="X11" s="1"/>
      <c r="Y11" s="1"/>
      <c r="Z11" s="1"/>
    </row>
    <row r="12">
      <c r="A12" s="226"/>
      <c r="B12" s="278" t="s">
        <v>198</v>
      </c>
      <c r="C12" s="234">
        <f>+C10+C6</f>
        <v>0</v>
      </c>
      <c r="D12" s="1"/>
      <c r="E12" s="175" t="s">
        <v>190</v>
      </c>
      <c r="F12" s="1"/>
      <c r="G12" s="1"/>
      <c r="H12" s="1"/>
      <c r="I12" s="1"/>
      <c r="J12" s="1"/>
      <c r="K12" s="1"/>
      <c r="L12" s="1"/>
      <c r="M12" s="1"/>
      <c r="N12" s="1"/>
      <c r="O12" s="1"/>
      <c r="P12" s="1"/>
      <c r="Q12" s="1"/>
      <c r="R12" s="1"/>
      <c r="S12" s="1"/>
      <c r="T12" s="1"/>
      <c r="U12" s="1"/>
      <c r="V12" s="1"/>
      <c r="W12" s="1"/>
      <c r="X12" s="1"/>
      <c r="Y12" s="1"/>
      <c r="Z12" s="1"/>
    </row>
    <row r="13">
      <c r="A13" s="226"/>
      <c r="B13" s="226"/>
      <c r="C13" s="246"/>
      <c r="D13" s="1"/>
      <c r="E13" s="1"/>
      <c r="F13" s="1"/>
      <c r="G13" s="1"/>
      <c r="H13" s="1"/>
      <c r="I13" s="1"/>
      <c r="J13" s="1"/>
      <c r="K13" s="1"/>
      <c r="L13" s="1"/>
      <c r="M13" s="1"/>
      <c r="N13" s="1"/>
      <c r="O13" s="1"/>
      <c r="P13" s="1"/>
      <c r="Q13" s="1"/>
      <c r="R13" s="1"/>
      <c r="S13" s="1"/>
      <c r="T13" s="1"/>
      <c r="U13" s="1"/>
      <c r="V13" s="1"/>
      <c r="W13" s="1"/>
      <c r="X13" s="1"/>
      <c r="Y13" s="1"/>
      <c r="Z13" s="1"/>
    </row>
    <row r="14">
      <c r="A14" s="247" t="s">
        <v>191</v>
      </c>
      <c r="B14" s="248"/>
      <c r="C14" s="249"/>
      <c r="D14" s="1"/>
      <c r="E14" s="180" t="s">
        <v>192</v>
      </c>
      <c r="F14" s="1"/>
      <c r="G14" s="1"/>
      <c r="H14" s="1"/>
      <c r="I14" s="1"/>
      <c r="J14" s="1"/>
      <c r="K14" s="1"/>
      <c r="L14" s="1"/>
      <c r="M14" s="1"/>
      <c r="N14" s="1"/>
      <c r="O14" s="1"/>
      <c r="P14" s="1"/>
      <c r="Q14" s="1"/>
      <c r="R14" s="1"/>
      <c r="S14" s="1"/>
      <c r="T14" s="1"/>
      <c r="U14" s="1"/>
      <c r="V14" s="1"/>
      <c r="W14" s="1"/>
      <c r="X14" s="1"/>
      <c r="Y14" s="1"/>
      <c r="Z14" s="1"/>
    </row>
    <row r="15" ht="45.0" customHeight="1">
      <c r="A15" s="279"/>
      <c r="B15" s="66"/>
      <c r="C15" s="252"/>
      <c r="D15" s="1"/>
      <c r="E15" s="1"/>
      <c r="F15" s="1"/>
      <c r="G15" s="1"/>
      <c r="H15" s="1"/>
      <c r="I15" s="1"/>
      <c r="J15" s="1"/>
      <c r="K15" s="1"/>
      <c r="L15" s="1"/>
      <c r="M15" s="1"/>
      <c r="N15" s="1"/>
      <c r="O15" s="1"/>
      <c r="P15" s="1"/>
      <c r="Q15" s="1"/>
      <c r="R15" s="1"/>
      <c r="S15" s="1"/>
      <c r="T15" s="1"/>
      <c r="U15" s="1"/>
      <c r="V15" s="1"/>
      <c r="W15" s="1"/>
      <c r="X15" s="1"/>
      <c r="Y15" s="1"/>
      <c r="Z15" s="1"/>
    </row>
    <row r="16">
      <c r="A16" s="226"/>
      <c r="B16" s="226"/>
      <c r="C16" s="226"/>
      <c r="D16" s="1"/>
      <c r="E16" s="1"/>
      <c r="F16" s="1"/>
      <c r="G16" s="1"/>
      <c r="H16" s="1"/>
      <c r="I16" s="1"/>
      <c r="J16" s="1"/>
      <c r="K16" s="1"/>
      <c r="L16" s="1"/>
      <c r="M16" s="1"/>
      <c r="N16" s="1"/>
      <c r="O16" s="1"/>
      <c r="P16" s="1"/>
      <c r="Q16" s="1"/>
      <c r="R16" s="1"/>
      <c r="S16" s="1"/>
      <c r="T16" s="1"/>
      <c r="U16" s="1"/>
      <c r="V16" s="1"/>
      <c r="W16" s="1"/>
      <c r="X16" s="1"/>
      <c r="Y16" s="1"/>
      <c r="Z16" s="1"/>
    </row>
    <row r="17">
      <c r="A17" s="247" t="s">
        <v>240</v>
      </c>
      <c r="B17" s="253"/>
      <c r="C17" s="254"/>
      <c r="D17" s="1"/>
      <c r="E17" s="180" t="s">
        <v>192</v>
      </c>
      <c r="F17" s="1"/>
      <c r="G17" s="1"/>
      <c r="H17" s="1"/>
      <c r="I17" s="1"/>
      <c r="J17" s="1"/>
      <c r="K17" s="1"/>
      <c r="L17" s="1"/>
      <c r="M17" s="1"/>
      <c r="N17" s="1"/>
      <c r="O17" s="1"/>
      <c r="P17" s="1"/>
      <c r="Q17" s="1"/>
      <c r="R17" s="1"/>
      <c r="S17" s="1"/>
      <c r="T17" s="1"/>
      <c r="U17" s="1"/>
      <c r="V17" s="1"/>
      <c r="W17" s="1"/>
      <c r="X17" s="1"/>
      <c r="Y17" s="1"/>
      <c r="Z17" s="1"/>
    </row>
    <row r="18" ht="45.0" customHeight="1">
      <c r="A18" s="279"/>
      <c r="B18" s="66"/>
      <c r="C18" s="252"/>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5:C15"/>
    <mergeCell ref="A18:C18"/>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86"/>
    <col customWidth="1" min="2" max="2" width="67.0"/>
    <col customWidth="1" min="3" max="3" width="16.71"/>
    <col customWidth="1" min="4" max="4" width="2.43"/>
    <col customWidth="1" min="5" max="6" width="9.14"/>
    <col customWidth="1" min="7" max="26" width="10.0"/>
  </cols>
  <sheetData>
    <row r="1" ht="29.25" customHeight="1">
      <c r="A1" s="170" t="s">
        <v>241</v>
      </c>
      <c r="C1" s="1" t="str">
        <f>+'Section A'!B2</f>
        <v>United Church of Rogers Park</v>
      </c>
      <c r="D1" s="1"/>
      <c r="E1" s="1"/>
      <c r="F1" s="1"/>
      <c r="G1" s="1"/>
      <c r="H1" s="1"/>
      <c r="I1" s="1"/>
      <c r="J1" s="1"/>
      <c r="K1" s="1"/>
      <c r="L1" s="1"/>
      <c r="M1" s="1"/>
      <c r="N1" s="1"/>
      <c r="O1" s="1"/>
      <c r="P1" s="1"/>
      <c r="Q1" s="1"/>
      <c r="R1" s="1"/>
      <c r="S1" s="1"/>
      <c r="T1" s="1"/>
      <c r="U1" s="1"/>
      <c r="V1" s="1"/>
      <c r="W1" s="1"/>
      <c r="X1" s="1"/>
      <c r="Y1" s="1"/>
      <c r="Z1" s="1"/>
    </row>
    <row r="2" ht="41.25" customHeight="1">
      <c r="A2" s="130" t="s">
        <v>242</v>
      </c>
      <c r="D2" s="1"/>
      <c r="E2" s="1"/>
      <c r="F2" s="1"/>
      <c r="G2" s="1"/>
      <c r="H2" s="1"/>
      <c r="I2" s="1"/>
      <c r="J2" s="1"/>
      <c r="K2" s="1"/>
      <c r="L2" s="1"/>
      <c r="M2" s="1"/>
      <c r="N2" s="1"/>
      <c r="O2" s="1"/>
      <c r="P2" s="1"/>
      <c r="Q2" s="1"/>
      <c r="R2" s="1"/>
      <c r="S2" s="1"/>
      <c r="T2" s="1"/>
      <c r="U2" s="1"/>
      <c r="V2" s="1"/>
      <c r="W2" s="1"/>
      <c r="X2" s="1"/>
      <c r="Y2" s="1"/>
      <c r="Z2" s="1"/>
    </row>
    <row r="3" ht="7.5" customHeight="1">
      <c r="A3" s="64"/>
      <c r="B3" s="64"/>
      <c r="C3" s="64"/>
      <c r="D3" s="1"/>
      <c r="E3" s="1"/>
      <c r="F3" s="1"/>
      <c r="G3" s="1"/>
      <c r="H3" s="1"/>
      <c r="I3" s="1"/>
      <c r="J3" s="1"/>
      <c r="K3" s="1"/>
      <c r="L3" s="1"/>
      <c r="M3" s="1"/>
      <c r="N3" s="1"/>
      <c r="O3" s="1"/>
      <c r="P3" s="1"/>
      <c r="Q3" s="1"/>
      <c r="R3" s="1"/>
      <c r="S3" s="1"/>
      <c r="T3" s="1"/>
      <c r="U3" s="1"/>
      <c r="V3" s="1"/>
      <c r="W3" s="1"/>
      <c r="X3" s="1"/>
      <c r="Y3" s="1"/>
      <c r="Z3" s="1"/>
    </row>
    <row r="4">
      <c r="A4" s="174" t="s">
        <v>180</v>
      </c>
      <c r="B4" s="174" t="s">
        <v>181</v>
      </c>
      <c r="C4" s="199" t="s">
        <v>182</v>
      </c>
      <c r="D4" s="1"/>
      <c r="E4" s="1"/>
      <c r="F4" s="1"/>
      <c r="G4" s="1"/>
      <c r="H4" s="1"/>
      <c r="I4" s="1"/>
      <c r="J4" s="1"/>
      <c r="K4" s="1"/>
      <c r="L4" s="1"/>
      <c r="M4" s="1"/>
      <c r="N4" s="1"/>
      <c r="O4" s="1"/>
      <c r="P4" s="1"/>
      <c r="Q4" s="1"/>
      <c r="R4" s="1"/>
      <c r="S4" s="1"/>
      <c r="T4" s="1"/>
      <c r="U4" s="1"/>
      <c r="V4" s="1"/>
      <c r="W4" s="1"/>
      <c r="X4" s="1"/>
      <c r="Y4" s="1"/>
      <c r="Z4" s="1"/>
    </row>
    <row r="5">
      <c r="A5" s="208"/>
      <c r="B5" s="219"/>
      <c r="C5" s="177">
        <v>0.0</v>
      </c>
      <c r="D5" s="1"/>
      <c r="E5" s="1"/>
      <c r="F5" s="1"/>
      <c r="G5" s="1"/>
      <c r="H5" s="1"/>
      <c r="I5" s="1"/>
      <c r="J5" s="1"/>
      <c r="K5" s="1"/>
      <c r="L5" s="1"/>
      <c r="M5" s="1"/>
      <c r="N5" s="1"/>
      <c r="O5" s="1"/>
      <c r="P5" s="1"/>
      <c r="Q5" s="1"/>
      <c r="R5" s="1"/>
      <c r="S5" s="1"/>
      <c r="T5" s="1"/>
      <c r="U5" s="1"/>
      <c r="V5" s="1"/>
      <c r="W5" s="1"/>
      <c r="X5" s="1"/>
      <c r="Y5" s="1"/>
      <c r="Z5" s="1"/>
    </row>
    <row r="6">
      <c r="A6" s="208"/>
      <c r="B6" s="219"/>
      <c r="C6" s="177">
        <v>0.0</v>
      </c>
      <c r="D6" s="1"/>
      <c r="E6" s="1"/>
      <c r="F6" s="1"/>
      <c r="G6" s="1"/>
      <c r="H6" s="1"/>
      <c r="I6" s="1"/>
      <c r="J6" s="1"/>
      <c r="K6" s="1"/>
      <c r="L6" s="1"/>
      <c r="M6" s="1"/>
      <c r="N6" s="1"/>
      <c r="O6" s="1"/>
      <c r="P6" s="1"/>
      <c r="Q6" s="1"/>
      <c r="R6" s="1"/>
      <c r="S6" s="1"/>
      <c r="T6" s="1"/>
      <c r="U6" s="1"/>
      <c r="V6" s="1"/>
      <c r="W6" s="1"/>
      <c r="X6" s="1"/>
      <c r="Y6" s="1"/>
      <c r="Z6" s="1"/>
    </row>
    <row r="7" ht="15.75" customHeight="1">
      <c r="A7" s="208"/>
      <c r="B7" s="219"/>
      <c r="C7" s="181">
        <v>0.0</v>
      </c>
      <c r="D7" s="1"/>
      <c r="E7" s="1"/>
      <c r="F7" s="1"/>
      <c r="G7" s="1"/>
      <c r="H7" s="1"/>
      <c r="I7" s="1"/>
      <c r="J7" s="1"/>
      <c r="K7" s="1"/>
      <c r="L7" s="1"/>
      <c r="M7" s="1"/>
      <c r="N7" s="1"/>
      <c r="O7" s="1"/>
      <c r="P7" s="1"/>
      <c r="Q7" s="1"/>
      <c r="R7" s="1"/>
      <c r="S7" s="1"/>
      <c r="T7" s="1"/>
      <c r="U7" s="1"/>
      <c r="V7" s="1"/>
      <c r="W7" s="1"/>
      <c r="X7" s="1"/>
      <c r="Y7" s="1"/>
      <c r="Z7" s="1"/>
    </row>
    <row r="8" ht="15.75" customHeight="1">
      <c r="A8" s="208"/>
      <c r="B8" s="212" t="s">
        <v>186</v>
      </c>
      <c r="C8" s="183">
        <f>ROUND(SUM(C5:C7),2)</f>
        <v>0</v>
      </c>
      <c r="D8" s="1"/>
      <c r="E8" s="180" t="s">
        <v>187</v>
      </c>
      <c r="F8" s="1"/>
      <c r="G8" s="1"/>
      <c r="H8" s="1"/>
      <c r="I8" s="1"/>
      <c r="J8" s="1"/>
      <c r="K8" s="1"/>
      <c r="L8" s="1"/>
      <c r="M8" s="1"/>
      <c r="N8" s="1"/>
      <c r="O8" s="1"/>
      <c r="P8" s="1"/>
      <c r="Q8" s="1"/>
      <c r="R8" s="1"/>
      <c r="S8" s="1"/>
      <c r="T8" s="1"/>
      <c r="U8" s="1"/>
      <c r="V8" s="1"/>
      <c r="W8" s="1"/>
      <c r="X8" s="1"/>
      <c r="Y8" s="1"/>
      <c r="Z8" s="1"/>
    </row>
    <row r="9">
      <c r="A9" s="184"/>
      <c r="B9" s="184"/>
      <c r="C9" s="184"/>
      <c r="D9" s="1"/>
      <c r="E9" s="1"/>
      <c r="F9" s="1"/>
      <c r="G9" s="1"/>
      <c r="H9" s="1"/>
      <c r="I9" s="1"/>
      <c r="J9" s="1"/>
      <c r="K9" s="1"/>
      <c r="L9" s="1"/>
      <c r="M9" s="1"/>
      <c r="N9" s="1"/>
      <c r="O9" s="1"/>
      <c r="P9" s="1"/>
      <c r="Q9" s="1"/>
      <c r="R9" s="1"/>
      <c r="S9" s="1"/>
      <c r="T9" s="1"/>
      <c r="U9" s="1"/>
      <c r="V9" s="1"/>
      <c r="W9" s="1"/>
      <c r="X9" s="1"/>
      <c r="Y9" s="1"/>
      <c r="Z9" s="1"/>
    </row>
    <row r="10">
      <c r="A10" s="208"/>
      <c r="B10" s="219"/>
      <c r="C10" s="177">
        <v>0.0</v>
      </c>
      <c r="D10" s="1"/>
      <c r="E10" s="1"/>
      <c r="F10" s="1"/>
      <c r="G10" s="1"/>
      <c r="H10" s="1"/>
      <c r="I10" s="1"/>
      <c r="J10" s="1"/>
      <c r="K10" s="1"/>
      <c r="L10" s="1"/>
      <c r="M10" s="1"/>
      <c r="N10" s="1"/>
      <c r="O10" s="1"/>
      <c r="P10" s="1"/>
      <c r="Q10" s="1"/>
      <c r="R10" s="1"/>
      <c r="S10" s="1"/>
      <c r="T10" s="1"/>
      <c r="U10" s="1"/>
      <c r="V10" s="1"/>
      <c r="W10" s="1"/>
      <c r="X10" s="1"/>
      <c r="Y10" s="1"/>
      <c r="Z10" s="1"/>
    </row>
    <row r="11" ht="15.75" customHeight="1">
      <c r="A11" s="208"/>
      <c r="B11" s="219"/>
      <c r="C11" s="181">
        <v>0.0</v>
      </c>
      <c r="D11" s="1"/>
      <c r="E11" s="1"/>
      <c r="F11" s="1"/>
      <c r="G11" s="1"/>
      <c r="H11" s="1"/>
      <c r="I11" s="1"/>
      <c r="J11" s="1"/>
      <c r="K11" s="1"/>
      <c r="L11" s="1"/>
      <c r="M11" s="1"/>
      <c r="N11" s="1"/>
      <c r="O11" s="1"/>
      <c r="P11" s="1"/>
      <c r="Q11" s="1"/>
      <c r="R11" s="1"/>
      <c r="S11" s="1"/>
      <c r="T11" s="1"/>
      <c r="U11" s="1"/>
      <c r="V11" s="1"/>
      <c r="W11" s="1"/>
      <c r="X11" s="1"/>
      <c r="Y11" s="1"/>
      <c r="Z11" s="1"/>
    </row>
    <row r="12" ht="15.75" customHeight="1">
      <c r="A12" s="208"/>
      <c r="B12" s="187" t="s">
        <v>188</v>
      </c>
      <c r="C12" s="183">
        <f>ROUND(SUM(C9:C11),2)</f>
        <v>0</v>
      </c>
      <c r="D12" s="1"/>
      <c r="E12" s="180" t="s">
        <v>187</v>
      </c>
      <c r="F12" s="1"/>
      <c r="G12" s="1"/>
      <c r="H12" s="1"/>
      <c r="I12" s="1"/>
      <c r="J12" s="1"/>
      <c r="K12" s="1"/>
      <c r="L12" s="1"/>
      <c r="M12" s="1"/>
      <c r="N12" s="1"/>
      <c r="O12" s="1"/>
      <c r="P12" s="1"/>
      <c r="Q12" s="1"/>
      <c r="R12" s="1"/>
      <c r="S12" s="1"/>
      <c r="T12" s="1"/>
      <c r="U12" s="1"/>
      <c r="V12" s="1"/>
      <c r="W12" s="1"/>
      <c r="X12" s="1"/>
      <c r="Y12" s="1"/>
      <c r="Z12" s="1"/>
    </row>
    <row r="13" ht="15.75" customHeight="1">
      <c r="A13" s="184"/>
      <c r="B13" s="184"/>
      <c r="C13" s="188"/>
      <c r="D13" s="1"/>
      <c r="E13" s="1"/>
      <c r="F13" s="1"/>
      <c r="G13" s="1"/>
      <c r="H13" s="1"/>
      <c r="I13" s="1"/>
      <c r="J13" s="1"/>
      <c r="K13" s="1"/>
      <c r="L13" s="1"/>
      <c r="M13" s="1"/>
      <c r="N13" s="1"/>
      <c r="O13" s="1"/>
      <c r="P13" s="1"/>
      <c r="Q13" s="1"/>
      <c r="R13" s="1"/>
      <c r="S13" s="1"/>
      <c r="T13" s="1"/>
      <c r="U13" s="1"/>
      <c r="V13" s="1"/>
      <c r="W13" s="1"/>
      <c r="X13" s="1"/>
      <c r="Y13" s="1"/>
      <c r="Z13" s="1"/>
    </row>
    <row r="14" ht="15.75" customHeight="1">
      <c r="A14" s="189"/>
      <c r="B14" s="257" t="s">
        <v>198</v>
      </c>
      <c r="C14" s="183">
        <f>+C12+C8</f>
        <v>0</v>
      </c>
      <c r="D14" s="1"/>
      <c r="E14" s="175" t="s">
        <v>190</v>
      </c>
      <c r="F14" s="1"/>
      <c r="G14" s="1"/>
      <c r="H14" s="1"/>
      <c r="I14" s="1"/>
      <c r="J14" s="1"/>
      <c r="K14" s="1"/>
      <c r="L14" s="1"/>
      <c r="M14" s="1"/>
      <c r="N14" s="1"/>
      <c r="O14" s="1"/>
      <c r="P14" s="1"/>
      <c r="Q14" s="1"/>
      <c r="R14" s="1"/>
      <c r="S14" s="1"/>
      <c r="T14" s="1"/>
      <c r="U14" s="1"/>
      <c r="V14" s="1"/>
      <c r="W14" s="1"/>
      <c r="X14" s="1"/>
      <c r="Y14" s="1"/>
      <c r="Z14" s="1"/>
    </row>
    <row r="15">
      <c r="A15" s="190"/>
      <c r="B15" s="190"/>
      <c r="C15" s="190"/>
      <c r="D15" s="1"/>
      <c r="E15" s="1"/>
      <c r="F15" s="1"/>
      <c r="G15" s="1"/>
      <c r="H15" s="1"/>
      <c r="I15" s="1"/>
      <c r="J15" s="1"/>
      <c r="K15" s="1"/>
      <c r="L15" s="1"/>
      <c r="M15" s="1"/>
      <c r="N15" s="1"/>
      <c r="O15" s="1"/>
      <c r="P15" s="1"/>
      <c r="Q15" s="1"/>
      <c r="R15" s="1"/>
      <c r="S15" s="1"/>
      <c r="T15" s="1"/>
      <c r="U15" s="1"/>
      <c r="V15" s="1"/>
      <c r="W15" s="1"/>
      <c r="X15" s="1"/>
      <c r="Y15" s="1"/>
      <c r="Z15" s="1"/>
    </row>
    <row r="16">
      <c r="A16" s="191" t="s">
        <v>191</v>
      </c>
      <c r="B16" s="192"/>
      <c r="C16" s="193"/>
      <c r="D16" s="1"/>
      <c r="E16" s="180" t="s">
        <v>192</v>
      </c>
      <c r="F16" s="1"/>
      <c r="G16" s="1"/>
      <c r="H16" s="1"/>
      <c r="I16" s="1"/>
      <c r="J16" s="1"/>
      <c r="K16" s="1"/>
      <c r="L16" s="1"/>
      <c r="M16" s="1"/>
      <c r="N16" s="1"/>
      <c r="O16" s="1"/>
      <c r="P16" s="1"/>
      <c r="Q16" s="1"/>
      <c r="R16" s="1"/>
      <c r="S16" s="1"/>
      <c r="T16" s="1"/>
      <c r="U16" s="1"/>
      <c r="V16" s="1"/>
      <c r="W16" s="1"/>
      <c r="X16" s="1"/>
      <c r="Y16" s="1"/>
      <c r="Z16" s="1"/>
    </row>
    <row r="17" ht="45.0" customHeight="1">
      <c r="A17" s="261"/>
      <c r="B17" s="84"/>
      <c r="C17" s="85"/>
      <c r="D17" s="1"/>
      <c r="E17" s="1"/>
      <c r="F17" s="1"/>
      <c r="G17" s="1"/>
      <c r="H17" s="1"/>
      <c r="I17" s="1"/>
      <c r="J17" s="1"/>
      <c r="K17" s="1"/>
      <c r="L17" s="1"/>
      <c r="M17" s="1"/>
      <c r="N17" s="1"/>
      <c r="O17" s="1"/>
      <c r="P17" s="1"/>
      <c r="Q17" s="1"/>
      <c r="R17" s="1"/>
      <c r="S17" s="1"/>
      <c r="T17" s="1"/>
      <c r="U17" s="1"/>
      <c r="V17" s="1"/>
      <c r="W17" s="1"/>
      <c r="X17" s="1"/>
      <c r="Y17" s="1"/>
      <c r="Z17" s="1"/>
    </row>
    <row r="18">
      <c r="A18" s="190"/>
      <c r="B18" s="190"/>
      <c r="C18" s="190"/>
      <c r="D18" s="1"/>
      <c r="E18" s="1"/>
      <c r="F18" s="1"/>
      <c r="G18" s="1"/>
      <c r="H18" s="1"/>
      <c r="I18" s="1"/>
      <c r="J18" s="1"/>
      <c r="K18" s="1"/>
      <c r="L18" s="1"/>
      <c r="M18" s="1"/>
      <c r="N18" s="1"/>
      <c r="O18" s="1"/>
      <c r="P18" s="1"/>
      <c r="Q18" s="1"/>
      <c r="R18" s="1"/>
      <c r="S18" s="1"/>
      <c r="T18" s="1"/>
      <c r="U18" s="1"/>
      <c r="V18" s="1"/>
      <c r="W18" s="1"/>
      <c r="X18" s="1"/>
      <c r="Y18" s="1"/>
      <c r="Z18" s="1"/>
    </row>
    <row r="19">
      <c r="A19" s="191" t="s">
        <v>243</v>
      </c>
      <c r="B19" s="205"/>
      <c r="C19" s="196"/>
      <c r="D19" s="1"/>
      <c r="E19" s="180" t="s">
        <v>192</v>
      </c>
      <c r="F19" s="1"/>
      <c r="G19" s="1"/>
      <c r="H19" s="1"/>
      <c r="I19" s="1"/>
      <c r="J19" s="1"/>
      <c r="K19" s="1"/>
      <c r="L19" s="1"/>
      <c r="M19" s="1"/>
      <c r="N19" s="1"/>
      <c r="O19" s="1"/>
      <c r="P19" s="1"/>
      <c r="Q19" s="1"/>
      <c r="R19" s="1"/>
      <c r="S19" s="1"/>
      <c r="T19" s="1"/>
      <c r="U19" s="1"/>
      <c r="V19" s="1"/>
      <c r="W19" s="1"/>
      <c r="X19" s="1"/>
      <c r="Y19" s="1"/>
      <c r="Z19" s="1"/>
    </row>
    <row r="20" ht="45.0" customHeight="1">
      <c r="A20" s="261"/>
      <c r="B20" s="84"/>
      <c r="C20" s="85"/>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7:C17"/>
    <mergeCell ref="A20:C20"/>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71"/>
    <col customWidth="1" min="2" max="2" width="73.43"/>
    <col customWidth="1" min="3" max="3" width="17.0"/>
    <col customWidth="1" min="4" max="4" width="2.43"/>
    <col customWidth="1" min="5" max="6" width="9.14"/>
    <col customWidth="1" min="7" max="26" width="10.0"/>
  </cols>
  <sheetData>
    <row r="1" ht="27.0" customHeight="1">
      <c r="A1" s="225" t="s">
        <v>244</v>
      </c>
      <c r="B1" s="80"/>
      <c r="C1" s="226" t="str">
        <f>+'Section A'!B2</f>
        <v>United Church of Rogers Park</v>
      </c>
      <c r="D1" s="1"/>
      <c r="E1" s="1"/>
      <c r="F1" s="1"/>
      <c r="G1" s="1"/>
      <c r="H1" s="1"/>
      <c r="I1" s="1"/>
      <c r="J1" s="1"/>
      <c r="K1" s="1"/>
      <c r="L1" s="1"/>
      <c r="M1" s="1"/>
      <c r="N1" s="1"/>
      <c r="O1" s="1"/>
      <c r="P1" s="1"/>
      <c r="Q1" s="1"/>
      <c r="R1" s="1"/>
      <c r="S1" s="1"/>
      <c r="T1" s="1"/>
      <c r="U1" s="1"/>
      <c r="V1" s="1"/>
      <c r="W1" s="1"/>
      <c r="X1" s="1"/>
      <c r="Y1" s="1"/>
      <c r="Z1" s="1"/>
    </row>
    <row r="2" ht="22.5" customHeight="1">
      <c r="A2" s="280" t="s">
        <v>245</v>
      </c>
      <c r="B2" s="79"/>
      <c r="C2" s="80"/>
      <c r="D2" s="1"/>
      <c r="E2" s="1"/>
      <c r="F2" s="1"/>
      <c r="G2" s="1"/>
      <c r="H2" s="1"/>
      <c r="I2" s="1"/>
      <c r="J2" s="1"/>
      <c r="K2" s="1"/>
      <c r="L2" s="1"/>
      <c r="M2" s="1"/>
      <c r="N2" s="1"/>
      <c r="O2" s="1"/>
      <c r="P2" s="1"/>
      <c r="Q2" s="1"/>
      <c r="R2" s="1"/>
      <c r="S2" s="1"/>
      <c r="T2" s="1"/>
      <c r="U2" s="1"/>
      <c r="V2" s="1"/>
      <c r="W2" s="1"/>
      <c r="X2" s="1"/>
      <c r="Y2" s="1"/>
      <c r="Z2" s="1"/>
    </row>
    <row r="3" ht="8.25" customHeight="1">
      <c r="A3" s="238"/>
      <c r="B3" s="238"/>
      <c r="C3" s="238"/>
      <c r="D3" s="1"/>
      <c r="E3" s="1"/>
      <c r="F3" s="1"/>
      <c r="G3" s="1"/>
      <c r="H3" s="1"/>
      <c r="I3" s="1"/>
      <c r="J3" s="1"/>
      <c r="K3" s="1"/>
      <c r="L3" s="1"/>
      <c r="M3" s="1"/>
      <c r="N3" s="1"/>
      <c r="O3" s="1"/>
      <c r="P3" s="1"/>
      <c r="Q3" s="1"/>
      <c r="R3" s="1"/>
      <c r="S3" s="1"/>
      <c r="T3" s="1"/>
      <c r="U3" s="1"/>
      <c r="V3" s="1"/>
      <c r="W3" s="1"/>
      <c r="X3" s="1"/>
      <c r="Y3" s="1"/>
      <c r="Z3" s="1"/>
    </row>
    <row r="4">
      <c r="A4" s="281" t="s">
        <v>180</v>
      </c>
      <c r="B4" s="281" t="s">
        <v>181</v>
      </c>
      <c r="C4" s="282" t="s">
        <v>182</v>
      </c>
      <c r="D4" s="1"/>
      <c r="E4" s="180" t="s">
        <v>183</v>
      </c>
      <c r="F4" s="1"/>
      <c r="G4" s="1"/>
      <c r="H4" s="1"/>
      <c r="I4" s="1"/>
      <c r="J4" s="1"/>
      <c r="K4" s="1"/>
      <c r="L4" s="1"/>
      <c r="M4" s="1"/>
      <c r="N4" s="1"/>
      <c r="O4" s="1"/>
      <c r="P4" s="1"/>
      <c r="Q4" s="1"/>
      <c r="R4" s="1"/>
      <c r="S4" s="1"/>
      <c r="T4" s="1"/>
      <c r="U4" s="1"/>
      <c r="V4" s="1"/>
      <c r="W4" s="1"/>
      <c r="X4" s="1"/>
      <c r="Y4" s="1"/>
      <c r="Z4" s="1"/>
    </row>
    <row r="5">
      <c r="A5" s="283"/>
      <c r="B5" s="284"/>
      <c r="C5" s="234">
        <v>0.0</v>
      </c>
      <c r="D5" s="1"/>
      <c r="E5" s="1"/>
      <c r="F5" s="1"/>
      <c r="G5" s="1"/>
      <c r="H5" s="1"/>
      <c r="I5" s="1"/>
      <c r="J5" s="1"/>
      <c r="K5" s="1"/>
      <c r="L5" s="1"/>
      <c r="M5" s="1"/>
      <c r="N5" s="1"/>
      <c r="O5" s="1"/>
      <c r="P5" s="1"/>
      <c r="Q5" s="1"/>
      <c r="R5" s="1"/>
      <c r="S5" s="1"/>
      <c r="T5" s="1"/>
      <c r="U5" s="1"/>
      <c r="V5" s="1"/>
      <c r="W5" s="1"/>
      <c r="X5" s="1"/>
      <c r="Y5" s="1"/>
      <c r="Z5" s="1"/>
    </row>
    <row r="6">
      <c r="A6" s="283"/>
      <c r="B6" s="284"/>
      <c r="C6" s="235">
        <v>0.0</v>
      </c>
      <c r="D6" s="1"/>
      <c r="E6" s="1"/>
      <c r="F6" s="1"/>
      <c r="G6" s="1"/>
      <c r="H6" s="1"/>
      <c r="I6" s="1"/>
      <c r="J6" s="1"/>
      <c r="K6" s="1"/>
      <c r="L6" s="1"/>
      <c r="M6" s="1"/>
      <c r="N6" s="1"/>
      <c r="O6" s="1"/>
      <c r="P6" s="1"/>
      <c r="Q6" s="1"/>
      <c r="R6" s="1"/>
      <c r="S6" s="1"/>
      <c r="T6" s="1"/>
      <c r="U6" s="1"/>
      <c r="V6" s="1"/>
      <c r="W6" s="1"/>
      <c r="X6" s="1"/>
      <c r="Y6" s="1"/>
      <c r="Z6" s="1"/>
    </row>
    <row r="7">
      <c r="A7" s="283"/>
      <c r="B7" s="285" t="s">
        <v>186</v>
      </c>
      <c r="C7" s="234">
        <f>ROUND(SUM(C5:C6),2)</f>
        <v>0</v>
      </c>
      <c r="D7" s="1"/>
      <c r="E7" s="180" t="s">
        <v>187</v>
      </c>
      <c r="F7" s="1"/>
      <c r="G7" s="1"/>
      <c r="H7" s="1"/>
      <c r="I7" s="1"/>
      <c r="J7" s="1"/>
      <c r="K7" s="1"/>
      <c r="L7" s="1"/>
      <c r="M7" s="1"/>
      <c r="N7" s="1"/>
      <c r="O7" s="1"/>
      <c r="P7" s="1"/>
      <c r="Q7" s="1"/>
      <c r="R7" s="1"/>
      <c r="S7" s="1"/>
      <c r="T7" s="1"/>
      <c r="U7" s="1"/>
      <c r="V7" s="1"/>
      <c r="W7" s="1"/>
      <c r="X7" s="1"/>
      <c r="Y7" s="1"/>
      <c r="Z7" s="1"/>
    </row>
    <row r="8">
      <c r="A8" s="286"/>
      <c r="B8" s="287"/>
      <c r="C8" s="288"/>
      <c r="D8" s="1"/>
      <c r="E8" s="180"/>
      <c r="F8" s="1"/>
      <c r="G8" s="1"/>
      <c r="H8" s="1"/>
      <c r="I8" s="1"/>
      <c r="J8" s="1"/>
      <c r="K8" s="1"/>
      <c r="L8" s="1"/>
      <c r="M8" s="1"/>
      <c r="N8" s="1"/>
      <c r="O8" s="1"/>
      <c r="P8" s="1"/>
      <c r="Q8" s="1"/>
      <c r="R8" s="1"/>
      <c r="S8" s="1"/>
      <c r="T8" s="1"/>
      <c r="U8" s="1"/>
      <c r="V8" s="1"/>
      <c r="W8" s="1"/>
      <c r="X8" s="1"/>
      <c r="Y8" s="1"/>
      <c r="Z8" s="1"/>
    </row>
    <row r="9">
      <c r="A9" s="283"/>
      <c r="B9" s="284"/>
      <c r="C9" s="234">
        <v>0.0</v>
      </c>
      <c r="D9" s="1"/>
      <c r="E9" s="1"/>
      <c r="F9" s="1"/>
      <c r="G9" s="1"/>
      <c r="H9" s="1"/>
      <c r="I9" s="1"/>
      <c r="J9" s="1"/>
      <c r="K9" s="1"/>
      <c r="L9" s="1"/>
      <c r="M9" s="1"/>
      <c r="N9" s="1"/>
      <c r="O9" s="1"/>
      <c r="P9" s="1"/>
      <c r="Q9" s="1"/>
      <c r="R9" s="1"/>
      <c r="S9" s="1"/>
      <c r="T9" s="1"/>
      <c r="U9" s="1"/>
      <c r="V9" s="1"/>
      <c r="W9" s="1"/>
      <c r="X9" s="1"/>
      <c r="Y9" s="1"/>
      <c r="Z9" s="1"/>
    </row>
    <row r="10">
      <c r="A10" s="283"/>
      <c r="B10" s="289"/>
      <c r="C10" s="235">
        <v>0.0</v>
      </c>
      <c r="D10" s="1"/>
      <c r="E10" s="1"/>
      <c r="F10" s="1"/>
      <c r="G10" s="1"/>
      <c r="H10" s="1"/>
      <c r="I10" s="1"/>
      <c r="J10" s="1"/>
      <c r="K10" s="1"/>
      <c r="L10" s="1"/>
      <c r="M10" s="1"/>
      <c r="N10" s="1"/>
      <c r="O10" s="1"/>
      <c r="P10" s="1"/>
      <c r="Q10" s="1"/>
      <c r="R10" s="1"/>
      <c r="S10" s="1"/>
      <c r="T10" s="1"/>
      <c r="U10" s="1"/>
      <c r="V10" s="1"/>
      <c r="W10" s="1"/>
      <c r="X10" s="1"/>
      <c r="Y10" s="1"/>
      <c r="Z10" s="1"/>
    </row>
    <row r="11">
      <c r="A11" s="290"/>
      <c r="B11" s="242" t="s">
        <v>188</v>
      </c>
      <c r="C11" s="234">
        <f>ROUND(SUM(C8:C10),2)</f>
        <v>0</v>
      </c>
      <c r="D11" s="1"/>
      <c r="E11" s="180" t="s">
        <v>187</v>
      </c>
      <c r="F11" s="1"/>
      <c r="G11" s="1"/>
      <c r="H11" s="1"/>
      <c r="I11" s="1"/>
      <c r="J11" s="1"/>
      <c r="K11" s="1"/>
      <c r="L11" s="1"/>
      <c r="M11" s="1"/>
      <c r="N11" s="1"/>
      <c r="O11" s="1"/>
      <c r="P11" s="1"/>
      <c r="Q11" s="1"/>
      <c r="R11" s="1"/>
      <c r="S11" s="1"/>
      <c r="T11" s="1"/>
      <c r="U11" s="1"/>
      <c r="V11" s="1"/>
      <c r="W11" s="1"/>
      <c r="X11" s="1"/>
      <c r="Y11" s="1"/>
      <c r="Z11" s="1"/>
    </row>
    <row r="12">
      <c r="A12" s="226"/>
      <c r="B12" s="226"/>
      <c r="C12" s="243"/>
      <c r="D12" s="1"/>
      <c r="E12" s="1"/>
      <c r="F12" s="1"/>
      <c r="G12" s="1"/>
      <c r="H12" s="1"/>
      <c r="I12" s="1"/>
      <c r="J12" s="1"/>
      <c r="K12" s="1"/>
      <c r="L12" s="1"/>
      <c r="M12" s="1"/>
      <c r="N12" s="1"/>
      <c r="O12" s="1"/>
      <c r="P12" s="1"/>
      <c r="Q12" s="1"/>
      <c r="R12" s="1"/>
      <c r="S12" s="1"/>
      <c r="T12" s="1"/>
      <c r="U12" s="1"/>
      <c r="V12" s="1"/>
      <c r="W12" s="1"/>
      <c r="X12" s="1"/>
      <c r="Y12" s="1"/>
      <c r="Z12" s="1"/>
    </row>
    <row r="13">
      <c r="A13" s="226"/>
      <c r="B13" s="278" t="s">
        <v>198</v>
      </c>
      <c r="C13" s="234">
        <f>+C11+C7</f>
        <v>0</v>
      </c>
      <c r="D13" s="1"/>
      <c r="E13" s="175" t="s">
        <v>190</v>
      </c>
      <c r="F13" s="1"/>
      <c r="G13" s="1"/>
      <c r="H13" s="1"/>
      <c r="I13" s="1"/>
      <c r="J13" s="1"/>
      <c r="K13" s="1"/>
      <c r="L13" s="1"/>
      <c r="M13" s="1"/>
      <c r="N13" s="1"/>
      <c r="O13" s="1"/>
      <c r="P13" s="1"/>
      <c r="Q13" s="1"/>
      <c r="R13" s="1"/>
      <c r="S13" s="1"/>
      <c r="T13" s="1"/>
      <c r="U13" s="1"/>
      <c r="V13" s="1"/>
      <c r="W13" s="1"/>
      <c r="X13" s="1"/>
      <c r="Y13" s="1"/>
      <c r="Z13" s="1"/>
    </row>
    <row r="14">
      <c r="A14" s="226"/>
      <c r="B14" s="226"/>
      <c r="C14" s="246"/>
      <c r="D14" s="1"/>
      <c r="E14" s="1"/>
      <c r="F14" s="1"/>
      <c r="G14" s="1"/>
      <c r="H14" s="1"/>
      <c r="I14" s="1"/>
      <c r="J14" s="1"/>
      <c r="K14" s="1"/>
      <c r="L14" s="1"/>
      <c r="M14" s="1"/>
      <c r="N14" s="1"/>
      <c r="O14" s="1"/>
      <c r="P14" s="1"/>
      <c r="Q14" s="1"/>
      <c r="R14" s="1"/>
      <c r="S14" s="1"/>
      <c r="T14" s="1"/>
      <c r="U14" s="1"/>
      <c r="V14" s="1"/>
      <c r="W14" s="1"/>
      <c r="X14" s="1"/>
      <c r="Y14" s="1"/>
      <c r="Z14" s="1"/>
    </row>
    <row r="15">
      <c r="A15" s="247" t="s">
        <v>191</v>
      </c>
      <c r="B15" s="248"/>
      <c r="C15" s="249"/>
      <c r="D15" s="1"/>
      <c r="E15" s="180" t="s">
        <v>192</v>
      </c>
      <c r="F15" s="1"/>
      <c r="G15" s="1"/>
      <c r="H15" s="1"/>
      <c r="I15" s="1"/>
      <c r="J15" s="1"/>
      <c r="K15" s="1"/>
      <c r="L15" s="1"/>
      <c r="M15" s="1"/>
      <c r="N15" s="1"/>
      <c r="O15" s="1"/>
      <c r="P15" s="1"/>
      <c r="Q15" s="1"/>
      <c r="R15" s="1"/>
      <c r="S15" s="1"/>
      <c r="T15" s="1"/>
      <c r="U15" s="1"/>
      <c r="V15" s="1"/>
      <c r="W15" s="1"/>
      <c r="X15" s="1"/>
      <c r="Y15" s="1"/>
      <c r="Z15" s="1"/>
    </row>
    <row r="16" ht="45.0" customHeight="1">
      <c r="A16" s="279"/>
      <c r="B16" s="66"/>
      <c r="C16" s="252"/>
      <c r="D16" s="1"/>
      <c r="E16" s="1"/>
      <c r="F16" s="1"/>
      <c r="G16" s="1"/>
      <c r="H16" s="1"/>
      <c r="I16" s="1"/>
      <c r="J16" s="1"/>
      <c r="K16" s="1"/>
      <c r="L16" s="1"/>
      <c r="M16" s="1"/>
      <c r="N16" s="1"/>
      <c r="O16" s="1"/>
      <c r="P16" s="1"/>
      <c r="Q16" s="1"/>
      <c r="R16" s="1"/>
      <c r="S16" s="1"/>
      <c r="T16" s="1"/>
      <c r="U16" s="1"/>
      <c r="V16" s="1"/>
      <c r="W16" s="1"/>
      <c r="X16" s="1"/>
      <c r="Y16" s="1"/>
      <c r="Z16" s="1"/>
    </row>
    <row r="17">
      <c r="A17" s="226"/>
      <c r="B17" s="226"/>
      <c r="C17" s="226"/>
      <c r="D17" s="1"/>
      <c r="E17" s="1"/>
      <c r="F17" s="1"/>
      <c r="G17" s="1"/>
      <c r="H17" s="1"/>
      <c r="I17" s="1"/>
      <c r="J17" s="1"/>
      <c r="K17" s="1"/>
      <c r="L17" s="1"/>
      <c r="M17" s="1"/>
      <c r="N17" s="1"/>
      <c r="O17" s="1"/>
      <c r="P17" s="1"/>
      <c r="Q17" s="1"/>
      <c r="R17" s="1"/>
      <c r="S17" s="1"/>
      <c r="T17" s="1"/>
      <c r="U17" s="1"/>
      <c r="V17" s="1"/>
      <c r="W17" s="1"/>
      <c r="X17" s="1"/>
      <c r="Y17" s="1"/>
      <c r="Z17" s="1"/>
    </row>
    <row r="18">
      <c r="A18" s="247" t="s">
        <v>246</v>
      </c>
      <c r="B18" s="291"/>
      <c r="C18" s="254"/>
      <c r="D18" s="1"/>
      <c r="E18" s="180" t="s">
        <v>192</v>
      </c>
      <c r="F18" s="1"/>
      <c r="G18" s="1"/>
      <c r="H18" s="1"/>
      <c r="I18" s="1"/>
      <c r="J18" s="1"/>
      <c r="K18" s="1"/>
      <c r="L18" s="1"/>
      <c r="M18" s="1"/>
      <c r="N18" s="1"/>
      <c r="O18" s="1"/>
      <c r="P18" s="1"/>
      <c r="Q18" s="1"/>
      <c r="R18" s="1"/>
      <c r="S18" s="1"/>
      <c r="T18" s="1"/>
      <c r="U18" s="1"/>
      <c r="V18" s="1"/>
      <c r="W18" s="1"/>
      <c r="X18" s="1"/>
      <c r="Y18" s="1"/>
      <c r="Z18" s="1"/>
    </row>
    <row r="19" ht="45.0" customHeight="1">
      <c r="A19" s="279"/>
      <c r="B19" s="66"/>
      <c r="C19" s="252"/>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6:C16"/>
    <mergeCell ref="A19:C19"/>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29"/>
    <col customWidth="1" min="2" max="2" width="64.43"/>
    <col customWidth="1" min="3" max="3" width="17.0"/>
    <col customWidth="1" min="4" max="4" width="2.71"/>
    <col customWidth="1" min="5" max="6" width="9.14"/>
    <col customWidth="1" min="7" max="26" width="10.0"/>
  </cols>
  <sheetData>
    <row r="1" ht="20.25" customHeight="1">
      <c r="A1" s="225" t="s">
        <v>247</v>
      </c>
      <c r="B1" s="80"/>
      <c r="C1" s="226" t="str">
        <f>+'Section A'!B2</f>
        <v>United Church of Rogers Park</v>
      </c>
      <c r="D1" s="1"/>
      <c r="E1" s="1"/>
      <c r="F1" s="1"/>
      <c r="G1" s="1"/>
      <c r="H1" s="1"/>
      <c r="I1" s="1"/>
      <c r="J1" s="1"/>
      <c r="K1" s="1"/>
      <c r="L1" s="1"/>
      <c r="M1" s="1"/>
      <c r="N1" s="1"/>
      <c r="O1" s="1"/>
      <c r="P1" s="1"/>
      <c r="Q1" s="1"/>
      <c r="R1" s="1"/>
      <c r="S1" s="1"/>
      <c r="T1" s="1"/>
      <c r="U1" s="1"/>
      <c r="V1" s="1"/>
      <c r="W1" s="1"/>
      <c r="X1" s="1"/>
      <c r="Y1" s="1"/>
      <c r="Z1" s="1"/>
    </row>
    <row r="2" ht="22.5" customHeight="1">
      <c r="A2" s="280" t="s">
        <v>248</v>
      </c>
      <c r="B2" s="79"/>
      <c r="C2" s="80"/>
      <c r="D2" s="1"/>
      <c r="E2" s="1"/>
      <c r="F2" s="1"/>
      <c r="G2" s="1"/>
      <c r="H2" s="1"/>
      <c r="I2" s="1"/>
      <c r="J2" s="1"/>
      <c r="K2" s="1"/>
      <c r="L2" s="1"/>
      <c r="M2" s="1"/>
      <c r="N2" s="1"/>
      <c r="O2" s="1"/>
      <c r="P2" s="1"/>
      <c r="Q2" s="1"/>
      <c r="R2" s="1"/>
      <c r="S2" s="1"/>
      <c r="T2" s="1"/>
      <c r="U2" s="1"/>
      <c r="V2" s="1"/>
      <c r="W2" s="1"/>
      <c r="X2" s="1"/>
      <c r="Y2" s="1"/>
      <c r="Z2" s="1"/>
    </row>
    <row r="3">
      <c r="A3" s="238"/>
      <c r="B3" s="238"/>
      <c r="C3" s="238"/>
      <c r="D3" s="1"/>
      <c r="E3" s="1"/>
      <c r="F3" s="1"/>
      <c r="G3" s="1"/>
      <c r="H3" s="1"/>
      <c r="I3" s="1"/>
      <c r="J3" s="1"/>
      <c r="K3" s="1"/>
      <c r="L3" s="1"/>
      <c r="M3" s="1"/>
      <c r="N3" s="1"/>
      <c r="O3" s="1"/>
      <c r="P3" s="1"/>
      <c r="Q3" s="1"/>
      <c r="R3" s="1"/>
      <c r="S3" s="1"/>
      <c r="T3" s="1"/>
      <c r="U3" s="1"/>
      <c r="V3" s="1"/>
      <c r="W3" s="1"/>
      <c r="X3" s="1"/>
      <c r="Y3" s="1"/>
      <c r="Z3" s="1"/>
    </row>
    <row r="4">
      <c r="A4" s="281" t="s">
        <v>180</v>
      </c>
      <c r="B4" s="281" t="s">
        <v>181</v>
      </c>
      <c r="C4" s="282" t="s">
        <v>182</v>
      </c>
      <c r="D4" s="1"/>
      <c r="E4" s="180" t="s">
        <v>183</v>
      </c>
      <c r="F4" s="1"/>
      <c r="G4" s="1"/>
      <c r="H4" s="1"/>
      <c r="I4" s="1"/>
      <c r="J4" s="1"/>
      <c r="K4" s="1"/>
      <c r="L4" s="1"/>
      <c r="M4" s="1"/>
      <c r="N4" s="1"/>
      <c r="O4" s="1"/>
      <c r="P4" s="1"/>
      <c r="Q4" s="1"/>
      <c r="R4" s="1"/>
      <c r="S4" s="1"/>
      <c r="T4" s="1"/>
      <c r="U4" s="1"/>
      <c r="V4" s="1"/>
      <c r="W4" s="1"/>
      <c r="X4" s="1"/>
      <c r="Y4" s="1"/>
      <c r="Z4" s="1"/>
    </row>
    <row r="5">
      <c r="A5" s="277"/>
      <c r="B5" s="292"/>
      <c r="C5" s="234">
        <v>0.0</v>
      </c>
      <c r="D5" s="1"/>
      <c r="E5" s="1"/>
      <c r="F5" s="1"/>
      <c r="G5" s="1"/>
      <c r="H5" s="1"/>
      <c r="I5" s="1"/>
      <c r="J5" s="1"/>
      <c r="K5" s="1"/>
      <c r="L5" s="1"/>
      <c r="M5" s="1"/>
      <c r="N5" s="1"/>
      <c r="O5" s="1"/>
      <c r="P5" s="1"/>
      <c r="Q5" s="1"/>
      <c r="R5" s="1"/>
      <c r="S5" s="1"/>
      <c r="T5" s="1"/>
      <c r="U5" s="1"/>
      <c r="V5" s="1"/>
      <c r="W5" s="1"/>
      <c r="X5" s="1"/>
      <c r="Y5" s="1"/>
      <c r="Z5" s="1"/>
    </row>
    <row r="6">
      <c r="A6" s="231"/>
      <c r="B6" s="292"/>
      <c r="C6" s="234">
        <v>0.0</v>
      </c>
      <c r="D6" s="1"/>
      <c r="E6" s="1"/>
      <c r="F6" s="1"/>
      <c r="G6" s="1"/>
      <c r="H6" s="1"/>
      <c r="I6" s="1"/>
      <c r="J6" s="1"/>
      <c r="K6" s="1"/>
      <c r="L6" s="1"/>
      <c r="M6" s="1"/>
      <c r="N6" s="1"/>
      <c r="O6" s="1"/>
      <c r="P6" s="1"/>
      <c r="Q6" s="1"/>
      <c r="R6" s="1"/>
      <c r="S6" s="1"/>
      <c r="T6" s="1"/>
      <c r="U6" s="1"/>
      <c r="V6" s="1"/>
      <c r="W6" s="1"/>
      <c r="X6" s="1"/>
      <c r="Y6" s="1"/>
      <c r="Z6" s="1"/>
    </row>
    <row r="7">
      <c r="A7" s="231"/>
      <c r="B7" s="292"/>
      <c r="C7" s="234">
        <v>0.0</v>
      </c>
      <c r="D7" s="1"/>
      <c r="E7" s="1"/>
      <c r="F7" s="1"/>
      <c r="G7" s="1"/>
      <c r="H7" s="1"/>
      <c r="I7" s="1"/>
      <c r="J7" s="1"/>
      <c r="K7" s="1"/>
      <c r="L7" s="1"/>
      <c r="M7" s="1"/>
      <c r="N7" s="1"/>
      <c r="O7" s="1"/>
      <c r="P7" s="1"/>
      <c r="Q7" s="1"/>
      <c r="R7" s="1"/>
      <c r="S7" s="1"/>
      <c r="T7" s="1"/>
      <c r="U7" s="1"/>
      <c r="V7" s="1"/>
      <c r="W7" s="1"/>
      <c r="X7" s="1"/>
      <c r="Y7" s="1"/>
      <c r="Z7" s="1"/>
    </row>
    <row r="8">
      <c r="A8" s="231"/>
      <c r="B8" s="292"/>
      <c r="C8" s="235">
        <v>0.0</v>
      </c>
      <c r="D8" s="1"/>
      <c r="E8" s="1"/>
      <c r="F8" s="1"/>
      <c r="G8" s="1"/>
      <c r="H8" s="1"/>
      <c r="I8" s="1"/>
      <c r="J8" s="1"/>
      <c r="K8" s="1"/>
      <c r="L8" s="1"/>
      <c r="M8" s="1"/>
      <c r="N8" s="1"/>
      <c r="O8" s="1"/>
      <c r="P8" s="1"/>
      <c r="Q8" s="1"/>
      <c r="R8" s="1"/>
      <c r="S8" s="1"/>
      <c r="T8" s="1"/>
      <c r="U8" s="1"/>
      <c r="V8" s="1"/>
      <c r="W8" s="1"/>
      <c r="X8" s="1"/>
      <c r="Y8" s="1"/>
      <c r="Z8" s="1"/>
    </row>
    <row r="9">
      <c r="A9" s="231"/>
      <c r="B9" s="293" t="s">
        <v>186</v>
      </c>
      <c r="C9" s="234">
        <f>ROUND(SUM(C5:C8),2)</f>
        <v>0</v>
      </c>
      <c r="D9" s="1"/>
      <c r="E9" s="180" t="s">
        <v>187</v>
      </c>
      <c r="F9" s="1"/>
      <c r="G9" s="1"/>
      <c r="H9" s="1"/>
      <c r="I9" s="1"/>
      <c r="J9" s="1"/>
      <c r="K9" s="1"/>
      <c r="L9" s="1"/>
      <c r="M9" s="1"/>
      <c r="N9" s="1"/>
      <c r="O9" s="1"/>
      <c r="P9" s="1"/>
      <c r="Q9" s="1"/>
      <c r="R9" s="1"/>
      <c r="S9" s="1"/>
      <c r="T9" s="1"/>
      <c r="U9" s="1"/>
      <c r="V9" s="1"/>
      <c r="W9" s="1"/>
      <c r="X9" s="1"/>
      <c r="Y9" s="1"/>
      <c r="Z9" s="1"/>
    </row>
    <row r="10">
      <c r="A10" s="231"/>
      <c r="B10" s="238"/>
      <c r="C10" s="294"/>
      <c r="D10" s="1"/>
      <c r="E10" s="1"/>
      <c r="F10" s="1"/>
      <c r="G10" s="1"/>
      <c r="H10" s="1"/>
      <c r="I10" s="1"/>
      <c r="J10" s="1"/>
      <c r="K10" s="1"/>
      <c r="L10" s="1"/>
      <c r="M10" s="1"/>
      <c r="N10" s="1"/>
      <c r="O10" s="1"/>
      <c r="P10" s="1"/>
      <c r="Q10" s="1"/>
      <c r="R10" s="1"/>
      <c r="S10" s="1"/>
      <c r="T10" s="1"/>
      <c r="U10" s="1"/>
      <c r="V10" s="1"/>
      <c r="W10" s="1"/>
      <c r="X10" s="1"/>
      <c r="Y10" s="1"/>
      <c r="Z10" s="1"/>
    </row>
    <row r="11">
      <c r="A11" s="231"/>
      <c r="B11" s="292"/>
      <c r="C11" s="234">
        <v>0.0</v>
      </c>
      <c r="D11" s="1"/>
      <c r="E11" s="1"/>
      <c r="F11" s="1"/>
      <c r="G11" s="1"/>
      <c r="H11" s="1"/>
      <c r="I11" s="1"/>
      <c r="J11" s="1"/>
      <c r="K11" s="1"/>
      <c r="L11" s="1"/>
      <c r="M11" s="1"/>
      <c r="N11" s="1"/>
      <c r="O11" s="1"/>
      <c r="P11" s="1"/>
      <c r="Q11" s="1"/>
      <c r="R11" s="1"/>
      <c r="S11" s="1"/>
      <c r="T11" s="1"/>
      <c r="U11" s="1"/>
      <c r="V11" s="1"/>
      <c r="W11" s="1"/>
      <c r="X11" s="1"/>
      <c r="Y11" s="1"/>
      <c r="Z11" s="1"/>
    </row>
    <row r="12">
      <c r="A12" s="231"/>
      <c r="B12" s="292"/>
      <c r="C12" s="235">
        <v>0.0</v>
      </c>
      <c r="D12" s="1"/>
      <c r="E12" s="1"/>
      <c r="F12" s="1"/>
      <c r="G12" s="1"/>
      <c r="H12" s="1"/>
      <c r="I12" s="1"/>
      <c r="J12" s="1"/>
      <c r="K12" s="1"/>
      <c r="L12" s="1"/>
      <c r="M12" s="1"/>
      <c r="N12" s="1"/>
      <c r="O12" s="1"/>
      <c r="P12" s="1"/>
      <c r="Q12" s="1"/>
      <c r="R12" s="1"/>
      <c r="S12" s="1"/>
      <c r="T12" s="1"/>
      <c r="U12" s="1"/>
      <c r="V12" s="1"/>
      <c r="W12" s="1"/>
      <c r="X12" s="1"/>
      <c r="Y12" s="1"/>
      <c r="Z12" s="1"/>
    </row>
    <row r="13">
      <c r="A13" s="231"/>
      <c r="B13" s="242" t="s">
        <v>188</v>
      </c>
      <c r="C13" s="234">
        <f>ROUND(SUM(C10:C12),2)</f>
        <v>0</v>
      </c>
      <c r="D13" s="1"/>
      <c r="E13" s="180" t="s">
        <v>187</v>
      </c>
      <c r="F13" s="1"/>
      <c r="G13" s="1"/>
      <c r="H13" s="1"/>
      <c r="I13" s="1"/>
      <c r="J13" s="1"/>
      <c r="K13" s="1"/>
      <c r="L13" s="1"/>
      <c r="M13" s="1"/>
      <c r="N13" s="1"/>
      <c r="O13" s="1"/>
      <c r="P13" s="1"/>
      <c r="Q13" s="1"/>
      <c r="R13" s="1"/>
      <c r="S13" s="1"/>
      <c r="T13" s="1"/>
      <c r="U13" s="1"/>
      <c r="V13" s="1"/>
      <c r="W13" s="1"/>
      <c r="X13" s="1"/>
      <c r="Y13" s="1"/>
      <c r="Z13" s="1"/>
    </row>
    <row r="14">
      <c r="A14" s="226"/>
      <c r="B14" s="226"/>
      <c r="C14" s="243"/>
      <c r="D14" s="1"/>
      <c r="E14" s="1"/>
      <c r="F14" s="1"/>
      <c r="G14" s="1"/>
      <c r="H14" s="1"/>
      <c r="I14" s="1"/>
      <c r="J14" s="1"/>
      <c r="K14" s="1"/>
      <c r="L14" s="1"/>
      <c r="M14" s="1"/>
      <c r="N14" s="1"/>
      <c r="O14" s="1"/>
      <c r="P14" s="1"/>
      <c r="Q14" s="1"/>
      <c r="R14" s="1"/>
      <c r="S14" s="1"/>
      <c r="T14" s="1"/>
      <c r="U14" s="1"/>
      <c r="V14" s="1"/>
      <c r="W14" s="1"/>
      <c r="X14" s="1"/>
      <c r="Y14" s="1"/>
      <c r="Z14" s="1"/>
    </row>
    <row r="15">
      <c r="A15" s="226"/>
      <c r="B15" s="278" t="s">
        <v>198</v>
      </c>
      <c r="C15" s="234">
        <f>+C13+C9</f>
        <v>0</v>
      </c>
      <c r="D15" s="1"/>
      <c r="E15" s="175" t="s">
        <v>190</v>
      </c>
      <c r="F15" s="1"/>
      <c r="G15" s="1"/>
      <c r="H15" s="1"/>
      <c r="I15" s="1"/>
      <c r="J15" s="1"/>
      <c r="K15" s="1"/>
      <c r="L15" s="1"/>
      <c r="M15" s="1"/>
      <c r="N15" s="1"/>
      <c r="O15" s="1"/>
      <c r="P15" s="1"/>
      <c r="Q15" s="1"/>
      <c r="R15" s="1"/>
      <c r="S15" s="1"/>
      <c r="T15" s="1"/>
      <c r="U15" s="1"/>
      <c r="V15" s="1"/>
      <c r="W15" s="1"/>
      <c r="X15" s="1"/>
      <c r="Y15" s="1"/>
      <c r="Z15" s="1"/>
    </row>
    <row r="16">
      <c r="A16" s="231"/>
      <c r="B16" s="238"/>
      <c r="C16" s="240"/>
      <c r="D16" s="1"/>
      <c r="E16" s="1"/>
      <c r="F16" s="1"/>
      <c r="G16" s="1"/>
      <c r="H16" s="1"/>
      <c r="I16" s="1"/>
      <c r="J16" s="1"/>
      <c r="K16" s="1"/>
      <c r="L16" s="1"/>
      <c r="M16" s="1"/>
      <c r="N16" s="1"/>
      <c r="O16" s="1"/>
      <c r="P16" s="1"/>
      <c r="Q16" s="1"/>
      <c r="R16" s="1"/>
      <c r="S16" s="1"/>
      <c r="T16" s="1"/>
      <c r="U16" s="1"/>
      <c r="V16" s="1"/>
      <c r="W16" s="1"/>
      <c r="X16" s="1"/>
      <c r="Y16" s="1"/>
      <c r="Z16" s="1"/>
    </row>
    <row r="17">
      <c r="A17" s="247" t="s">
        <v>191</v>
      </c>
      <c r="B17" s="248"/>
      <c r="C17" s="249"/>
      <c r="D17" s="1"/>
      <c r="E17" s="180" t="s">
        <v>192</v>
      </c>
      <c r="F17" s="1"/>
      <c r="G17" s="1"/>
      <c r="H17" s="1"/>
      <c r="I17" s="1"/>
      <c r="J17" s="1"/>
      <c r="K17" s="1"/>
      <c r="L17" s="1"/>
      <c r="M17" s="1"/>
      <c r="N17" s="1"/>
      <c r="O17" s="1"/>
      <c r="P17" s="1"/>
      <c r="Q17" s="1"/>
      <c r="R17" s="1"/>
      <c r="S17" s="1"/>
      <c r="T17" s="1"/>
      <c r="U17" s="1"/>
      <c r="V17" s="1"/>
      <c r="W17" s="1"/>
      <c r="X17" s="1"/>
      <c r="Y17" s="1"/>
      <c r="Z17" s="1"/>
    </row>
    <row r="18" ht="45.0" customHeight="1">
      <c r="A18" s="279"/>
      <c r="B18" s="66"/>
      <c r="C18" s="252"/>
      <c r="D18" s="1"/>
      <c r="E18" s="1"/>
      <c r="F18" s="1"/>
      <c r="G18" s="1"/>
      <c r="H18" s="1"/>
      <c r="I18" s="1"/>
      <c r="J18" s="1"/>
      <c r="K18" s="1"/>
      <c r="L18" s="1"/>
      <c r="M18" s="1"/>
      <c r="N18" s="1"/>
      <c r="O18" s="1"/>
      <c r="P18" s="1"/>
      <c r="Q18" s="1"/>
      <c r="R18" s="1"/>
      <c r="S18" s="1"/>
      <c r="T18" s="1"/>
      <c r="U18" s="1"/>
      <c r="V18" s="1"/>
      <c r="W18" s="1"/>
      <c r="X18" s="1"/>
      <c r="Y18" s="1"/>
      <c r="Z18" s="1"/>
    </row>
    <row r="19">
      <c r="A19" s="226"/>
      <c r="B19" s="226"/>
      <c r="C19" s="226"/>
      <c r="D19" s="1"/>
      <c r="E19" s="1"/>
      <c r="F19" s="1"/>
      <c r="G19" s="1"/>
      <c r="H19" s="1"/>
      <c r="I19" s="1"/>
      <c r="J19" s="1"/>
      <c r="K19" s="1"/>
      <c r="L19" s="1"/>
      <c r="M19" s="1"/>
      <c r="N19" s="1"/>
      <c r="O19" s="1"/>
      <c r="P19" s="1"/>
      <c r="Q19" s="1"/>
      <c r="R19" s="1"/>
      <c r="S19" s="1"/>
      <c r="T19" s="1"/>
      <c r="U19" s="1"/>
      <c r="V19" s="1"/>
      <c r="W19" s="1"/>
      <c r="X19" s="1"/>
      <c r="Y19" s="1"/>
      <c r="Z19" s="1"/>
    </row>
    <row r="20">
      <c r="A20" s="247" t="s">
        <v>249</v>
      </c>
      <c r="B20" s="253"/>
      <c r="C20" s="254"/>
      <c r="D20" s="1"/>
      <c r="E20" s="180" t="s">
        <v>192</v>
      </c>
      <c r="F20" s="1"/>
      <c r="G20" s="1"/>
      <c r="H20" s="1"/>
      <c r="I20" s="1"/>
      <c r="J20" s="1"/>
      <c r="K20" s="1"/>
      <c r="L20" s="1"/>
      <c r="M20" s="1"/>
      <c r="N20" s="1"/>
      <c r="O20" s="1"/>
      <c r="P20" s="1"/>
      <c r="Q20" s="1"/>
      <c r="R20" s="1"/>
      <c r="S20" s="1"/>
      <c r="T20" s="1"/>
      <c r="U20" s="1"/>
      <c r="V20" s="1"/>
      <c r="W20" s="1"/>
      <c r="X20" s="1"/>
      <c r="Y20" s="1"/>
      <c r="Z20" s="1"/>
    </row>
    <row r="21" ht="45.0" customHeight="1">
      <c r="A21" s="279"/>
      <c r="B21" s="66"/>
      <c r="C21" s="252"/>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8:C18"/>
    <mergeCell ref="A21:C21"/>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71"/>
    <col customWidth="1" min="2" max="2" width="73.43"/>
    <col customWidth="1" min="3" max="3" width="17.0"/>
    <col customWidth="1" min="4" max="4" width="2.43"/>
    <col customWidth="1" min="5" max="6" width="9.14"/>
    <col customWidth="1" min="7" max="26" width="10.0"/>
  </cols>
  <sheetData>
    <row r="1" ht="27.0" customHeight="1">
      <c r="A1" s="170" t="s">
        <v>250</v>
      </c>
      <c r="C1" s="1" t="str">
        <f>+'Section A'!B2</f>
        <v>United Church of Rogers Park</v>
      </c>
      <c r="D1" s="1"/>
      <c r="E1" s="1"/>
      <c r="F1" s="1"/>
      <c r="G1" s="1"/>
      <c r="H1" s="1"/>
      <c r="I1" s="1"/>
      <c r="J1" s="1"/>
      <c r="K1" s="1"/>
      <c r="L1" s="1"/>
      <c r="M1" s="1"/>
      <c r="N1" s="1"/>
      <c r="O1" s="1"/>
      <c r="P1" s="1"/>
      <c r="Q1" s="1"/>
      <c r="R1" s="1"/>
      <c r="S1" s="1"/>
      <c r="T1" s="1"/>
      <c r="U1" s="1"/>
      <c r="V1" s="1"/>
      <c r="W1" s="1"/>
      <c r="X1" s="1"/>
      <c r="Y1" s="1"/>
      <c r="Z1" s="1"/>
    </row>
    <row r="2" ht="22.5" customHeight="1">
      <c r="A2" s="130" t="s">
        <v>251</v>
      </c>
      <c r="D2" s="1"/>
      <c r="E2" s="1"/>
      <c r="F2" s="1"/>
      <c r="G2" s="1"/>
      <c r="H2" s="1"/>
      <c r="I2" s="1"/>
      <c r="J2" s="1"/>
      <c r="K2" s="1"/>
      <c r="L2" s="1"/>
      <c r="M2" s="1"/>
      <c r="N2" s="1"/>
      <c r="O2" s="1"/>
      <c r="P2" s="1"/>
      <c r="Q2" s="1"/>
      <c r="R2" s="1"/>
      <c r="S2" s="1"/>
      <c r="T2" s="1"/>
      <c r="U2" s="1"/>
      <c r="V2" s="1"/>
      <c r="W2" s="1"/>
      <c r="X2" s="1"/>
      <c r="Y2" s="1"/>
      <c r="Z2" s="1"/>
    </row>
    <row r="3" ht="8.25" customHeight="1">
      <c r="A3" s="64"/>
      <c r="B3" s="64"/>
      <c r="C3" s="64"/>
      <c r="D3" s="1"/>
      <c r="E3" s="1"/>
      <c r="F3" s="1"/>
      <c r="G3" s="1"/>
      <c r="H3" s="1"/>
      <c r="I3" s="1"/>
      <c r="J3" s="1"/>
      <c r="K3" s="1"/>
      <c r="L3" s="1"/>
      <c r="M3" s="1"/>
      <c r="N3" s="1"/>
      <c r="O3" s="1"/>
      <c r="P3" s="1"/>
      <c r="Q3" s="1"/>
      <c r="R3" s="1"/>
      <c r="S3" s="1"/>
      <c r="T3" s="1"/>
      <c r="U3" s="1"/>
      <c r="V3" s="1"/>
      <c r="W3" s="1"/>
      <c r="X3" s="1"/>
      <c r="Y3" s="1"/>
      <c r="Z3" s="1"/>
    </row>
    <row r="4">
      <c r="A4" s="174" t="s">
        <v>180</v>
      </c>
      <c r="B4" s="174" t="s">
        <v>181</v>
      </c>
      <c r="C4" s="199" t="s">
        <v>182</v>
      </c>
      <c r="D4" s="1"/>
      <c r="E4" s="180" t="s">
        <v>183</v>
      </c>
      <c r="F4" s="1"/>
      <c r="G4" s="1"/>
      <c r="H4" s="1"/>
      <c r="I4" s="1"/>
      <c r="J4" s="1"/>
      <c r="K4" s="1"/>
      <c r="L4" s="1"/>
      <c r="M4" s="1"/>
      <c r="N4" s="1"/>
      <c r="O4" s="1"/>
      <c r="P4" s="1"/>
      <c r="Q4" s="1"/>
      <c r="R4" s="1"/>
      <c r="S4" s="1"/>
      <c r="T4" s="1"/>
      <c r="U4" s="1"/>
      <c r="V4" s="1"/>
      <c r="W4" s="1"/>
      <c r="X4" s="1"/>
      <c r="Y4" s="1"/>
      <c r="Z4" s="1"/>
    </row>
    <row r="5">
      <c r="A5" s="295"/>
      <c r="B5" s="264"/>
      <c r="C5" s="177">
        <v>0.0</v>
      </c>
      <c r="D5" s="1"/>
      <c r="F5" s="1"/>
      <c r="G5" s="1"/>
      <c r="H5" s="1"/>
      <c r="I5" s="1"/>
      <c r="J5" s="1"/>
      <c r="K5" s="1"/>
      <c r="L5" s="1"/>
      <c r="M5" s="1"/>
      <c r="N5" s="1"/>
      <c r="O5" s="1"/>
      <c r="P5" s="1"/>
      <c r="Q5" s="1"/>
      <c r="R5" s="1"/>
      <c r="S5" s="1"/>
      <c r="T5" s="1"/>
      <c r="U5" s="1"/>
      <c r="V5" s="1"/>
      <c r="W5" s="1"/>
      <c r="X5" s="1"/>
      <c r="Y5" s="1"/>
      <c r="Z5" s="1"/>
    </row>
    <row r="6" ht="15.75" customHeight="1">
      <c r="A6" s="295"/>
      <c r="B6" s="264"/>
      <c r="C6" s="181">
        <v>0.0</v>
      </c>
      <c r="D6" s="1"/>
      <c r="F6" s="1"/>
      <c r="G6" s="1"/>
      <c r="H6" s="1"/>
      <c r="I6" s="1"/>
      <c r="J6" s="1"/>
      <c r="K6" s="1"/>
      <c r="L6" s="1"/>
      <c r="M6" s="1"/>
      <c r="N6" s="1"/>
      <c r="O6" s="1"/>
      <c r="P6" s="1"/>
      <c r="Q6" s="1"/>
      <c r="R6" s="1"/>
      <c r="S6" s="1"/>
      <c r="T6" s="1"/>
      <c r="U6" s="1"/>
      <c r="V6" s="1"/>
      <c r="W6" s="1"/>
      <c r="X6" s="1"/>
      <c r="Y6" s="1"/>
      <c r="Z6" s="1"/>
    </row>
    <row r="7" ht="15.75" customHeight="1">
      <c r="A7" s="295"/>
      <c r="B7" s="296" t="s">
        <v>186</v>
      </c>
      <c r="C7" s="183">
        <f>ROUND(SUM(C5:C6),2)</f>
        <v>0</v>
      </c>
      <c r="D7" s="1"/>
      <c r="E7" s="180" t="s">
        <v>187</v>
      </c>
      <c r="F7" s="1"/>
      <c r="G7" s="1"/>
      <c r="H7" s="1"/>
      <c r="I7" s="1"/>
      <c r="J7" s="1"/>
      <c r="K7" s="1"/>
      <c r="L7" s="1"/>
      <c r="M7" s="1"/>
      <c r="N7" s="1"/>
      <c r="O7" s="1"/>
      <c r="P7" s="1"/>
      <c r="Q7" s="1"/>
      <c r="R7" s="1"/>
      <c r="S7" s="1"/>
      <c r="T7" s="1"/>
      <c r="U7" s="1"/>
      <c r="V7" s="1"/>
      <c r="W7" s="1"/>
      <c r="X7" s="1"/>
      <c r="Y7" s="1"/>
      <c r="Z7" s="1"/>
    </row>
    <row r="8">
      <c r="A8" s="184"/>
      <c r="B8" s="184"/>
      <c r="C8" s="184"/>
      <c r="D8" s="1"/>
      <c r="E8" s="180"/>
      <c r="F8" s="1"/>
      <c r="G8" s="1"/>
      <c r="H8" s="1"/>
      <c r="I8" s="1"/>
      <c r="J8" s="1"/>
      <c r="K8" s="1"/>
      <c r="L8" s="1"/>
      <c r="M8" s="1"/>
      <c r="N8" s="1"/>
      <c r="O8" s="1"/>
      <c r="P8" s="1"/>
      <c r="Q8" s="1"/>
      <c r="R8" s="1"/>
      <c r="S8" s="1"/>
      <c r="T8" s="1"/>
      <c r="U8" s="1"/>
      <c r="V8" s="1"/>
      <c r="W8" s="1"/>
      <c r="X8" s="1"/>
      <c r="Y8" s="1"/>
      <c r="Z8" s="1"/>
    </row>
    <row r="9">
      <c r="A9" s="295"/>
      <c r="B9" s="264"/>
      <c r="C9" s="177">
        <v>0.0</v>
      </c>
      <c r="D9" s="1"/>
      <c r="E9" s="1"/>
      <c r="F9" s="1"/>
      <c r="G9" s="1"/>
      <c r="H9" s="1"/>
      <c r="I9" s="1"/>
      <c r="J9" s="1"/>
      <c r="K9" s="1"/>
      <c r="L9" s="1"/>
      <c r="M9" s="1"/>
      <c r="N9" s="1"/>
      <c r="O9" s="1"/>
      <c r="P9" s="1"/>
      <c r="Q9" s="1"/>
      <c r="R9" s="1"/>
      <c r="S9" s="1"/>
      <c r="T9" s="1"/>
      <c r="U9" s="1"/>
      <c r="V9" s="1"/>
      <c r="W9" s="1"/>
      <c r="X9" s="1"/>
      <c r="Y9" s="1"/>
      <c r="Z9" s="1"/>
    </row>
    <row r="10" ht="15.75" customHeight="1">
      <c r="A10" s="295"/>
      <c r="B10" s="297"/>
      <c r="C10" s="181">
        <v>0.0</v>
      </c>
      <c r="D10" s="1"/>
      <c r="E10" s="1"/>
      <c r="F10" s="1"/>
      <c r="G10" s="1"/>
      <c r="H10" s="1"/>
      <c r="I10" s="1"/>
      <c r="J10" s="1"/>
      <c r="K10" s="1"/>
      <c r="L10" s="1"/>
      <c r="M10" s="1"/>
      <c r="N10" s="1"/>
      <c r="O10" s="1"/>
      <c r="P10" s="1"/>
      <c r="Q10" s="1"/>
      <c r="R10" s="1"/>
      <c r="S10" s="1"/>
      <c r="T10" s="1"/>
      <c r="U10" s="1"/>
      <c r="V10" s="1"/>
      <c r="W10" s="1"/>
      <c r="X10" s="1"/>
      <c r="Y10" s="1"/>
      <c r="Z10" s="1"/>
    </row>
    <row r="11" ht="15.75" customHeight="1">
      <c r="A11" s="176"/>
      <c r="B11" s="187" t="s">
        <v>188</v>
      </c>
      <c r="C11" s="183">
        <f>ROUND(SUM(C8:C10),2)</f>
        <v>0</v>
      </c>
      <c r="D11" s="1"/>
      <c r="E11" s="180" t="s">
        <v>187</v>
      </c>
      <c r="F11" s="1"/>
      <c r="G11" s="1"/>
      <c r="H11" s="1"/>
      <c r="I11" s="1"/>
      <c r="J11" s="1"/>
      <c r="K11" s="1"/>
      <c r="L11" s="1"/>
      <c r="M11" s="1"/>
      <c r="N11" s="1"/>
      <c r="O11" s="1"/>
      <c r="P11" s="1"/>
      <c r="Q11" s="1"/>
      <c r="R11" s="1"/>
      <c r="S11" s="1"/>
      <c r="T11" s="1"/>
      <c r="U11" s="1"/>
      <c r="V11" s="1"/>
      <c r="W11" s="1"/>
      <c r="X11" s="1"/>
      <c r="Y11" s="1"/>
      <c r="Z11" s="1"/>
    </row>
    <row r="12" ht="15.75" customHeight="1">
      <c r="A12" s="184"/>
      <c r="B12" s="184"/>
      <c r="C12" s="188"/>
      <c r="D12" s="1"/>
      <c r="E12" s="1"/>
      <c r="F12" s="1"/>
      <c r="G12" s="1"/>
      <c r="H12" s="1"/>
      <c r="I12" s="1"/>
      <c r="J12" s="1"/>
      <c r="K12" s="1"/>
      <c r="L12" s="1"/>
      <c r="M12" s="1"/>
      <c r="N12" s="1"/>
      <c r="O12" s="1"/>
      <c r="P12" s="1"/>
      <c r="Q12" s="1"/>
      <c r="R12" s="1"/>
      <c r="S12" s="1"/>
      <c r="T12" s="1"/>
      <c r="U12" s="1"/>
      <c r="V12" s="1"/>
      <c r="W12" s="1"/>
      <c r="X12" s="1"/>
      <c r="Y12" s="1"/>
      <c r="Z12" s="1"/>
    </row>
    <row r="13" ht="15.75" customHeight="1">
      <c r="A13" s="189"/>
      <c r="B13" s="257" t="s">
        <v>198</v>
      </c>
      <c r="C13" s="183">
        <f>+C11+C7</f>
        <v>0</v>
      </c>
      <c r="D13" s="1"/>
      <c r="E13" s="175" t="s">
        <v>190</v>
      </c>
      <c r="F13" s="1"/>
      <c r="G13" s="1"/>
      <c r="H13" s="1"/>
      <c r="I13" s="1"/>
      <c r="J13" s="1"/>
      <c r="K13" s="1"/>
      <c r="L13" s="1"/>
      <c r="M13" s="1"/>
      <c r="N13" s="1"/>
      <c r="O13" s="1"/>
      <c r="P13" s="1"/>
      <c r="Q13" s="1"/>
      <c r="R13" s="1"/>
      <c r="S13" s="1"/>
      <c r="T13" s="1"/>
      <c r="U13" s="1"/>
      <c r="V13" s="1"/>
      <c r="W13" s="1"/>
      <c r="X13" s="1"/>
      <c r="Y13" s="1"/>
      <c r="Z13" s="1"/>
    </row>
    <row r="14">
      <c r="A14" s="190"/>
      <c r="B14" s="190"/>
      <c r="C14" s="190"/>
      <c r="D14" s="1"/>
      <c r="E14" s="1"/>
      <c r="F14" s="1"/>
      <c r="G14" s="1"/>
      <c r="H14" s="1"/>
      <c r="I14" s="1"/>
      <c r="J14" s="1"/>
      <c r="K14" s="1"/>
      <c r="L14" s="1"/>
      <c r="M14" s="1"/>
      <c r="N14" s="1"/>
      <c r="O14" s="1"/>
      <c r="P14" s="1"/>
      <c r="Q14" s="1"/>
      <c r="R14" s="1"/>
      <c r="S14" s="1"/>
      <c r="T14" s="1"/>
      <c r="U14" s="1"/>
      <c r="V14" s="1"/>
      <c r="W14" s="1"/>
      <c r="X14" s="1"/>
      <c r="Y14" s="1"/>
      <c r="Z14" s="1"/>
    </row>
    <row r="15">
      <c r="A15" s="191" t="s">
        <v>191</v>
      </c>
      <c r="B15" s="192"/>
      <c r="C15" s="193"/>
      <c r="D15" s="1"/>
      <c r="E15" s="180" t="s">
        <v>192</v>
      </c>
      <c r="F15" s="1"/>
      <c r="G15" s="1"/>
      <c r="H15" s="1"/>
      <c r="I15" s="1"/>
      <c r="J15" s="1"/>
      <c r="K15" s="1"/>
      <c r="L15" s="1"/>
      <c r="M15" s="1"/>
      <c r="N15" s="1"/>
      <c r="O15" s="1"/>
      <c r="P15" s="1"/>
      <c r="Q15" s="1"/>
      <c r="R15" s="1"/>
      <c r="S15" s="1"/>
      <c r="T15" s="1"/>
      <c r="U15" s="1"/>
      <c r="V15" s="1"/>
      <c r="W15" s="1"/>
      <c r="X15" s="1"/>
      <c r="Y15" s="1"/>
      <c r="Z15" s="1"/>
    </row>
    <row r="16" ht="45.0" customHeight="1">
      <c r="A16" s="261"/>
      <c r="B16" s="84"/>
      <c r="C16" s="85"/>
      <c r="D16" s="1"/>
      <c r="E16" s="1"/>
      <c r="F16" s="1"/>
      <c r="G16" s="1"/>
      <c r="H16" s="1"/>
      <c r="I16" s="1"/>
      <c r="J16" s="1"/>
      <c r="K16" s="1"/>
      <c r="L16" s="1"/>
      <c r="M16" s="1"/>
      <c r="N16" s="1"/>
      <c r="O16" s="1"/>
      <c r="P16" s="1"/>
      <c r="Q16" s="1"/>
      <c r="R16" s="1"/>
      <c r="S16" s="1"/>
      <c r="T16" s="1"/>
      <c r="U16" s="1"/>
      <c r="V16" s="1"/>
      <c r="W16" s="1"/>
      <c r="X16" s="1"/>
      <c r="Y16" s="1"/>
      <c r="Z16" s="1"/>
    </row>
    <row r="17">
      <c r="A17" s="190"/>
      <c r="B17" s="190"/>
      <c r="C17" s="190"/>
      <c r="D17" s="1"/>
      <c r="E17" s="1"/>
      <c r="F17" s="1"/>
      <c r="G17" s="1"/>
      <c r="H17" s="1"/>
      <c r="I17" s="1"/>
      <c r="J17" s="1"/>
      <c r="K17" s="1"/>
      <c r="L17" s="1"/>
      <c r="M17" s="1"/>
      <c r="N17" s="1"/>
      <c r="O17" s="1"/>
      <c r="P17" s="1"/>
      <c r="Q17" s="1"/>
      <c r="R17" s="1"/>
      <c r="S17" s="1"/>
      <c r="T17" s="1"/>
      <c r="U17" s="1"/>
      <c r="V17" s="1"/>
      <c r="W17" s="1"/>
      <c r="X17" s="1"/>
      <c r="Y17" s="1"/>
      <c r="Z17" s="1"/>
    </row>
    <row r="18">
      <c r="A18" s="191" t="s">
        <v>252</v>
      </c>
      <c r="B18" s="195"/>
      <c r="C18" s="196"/>
      <c r="D18" s="1"/>
      <c r="E18" s="180" t="s">
        <v>192</v>
      </c>
      <c r="F18" s="1"/>
      <c r="G18" s="1"/>
      <c r="H18" s="1"/>
      <c r="I18" s="1"/>
      <c r="J18" s="1"/>
      <c r="K18" s="1"/>
      <c r="L18" s="1"/>
      <c r="M18" s="1"/>
      <c r="N18" s="1"/>
      <c r="O18" s="1"/>
      <c r="P18" s="1"/>
      <c r="Q18" s="1"/>
      <c r="R18" s="1"/>
      <c r="S18" s="1"/>
      <c r="T18" s="1"/>
      <c r="U18" s="1"/>
      <c r="V18" s="1"/>
      <c r="W18" s="1"/>
      <c r="X18" s="1"/>
      <c r="Y18" s="1"/>
      <c r="Z18" s="1"/>
    </row>
    <row r="19" ht="45.0" customHeight="1">
      <c r="A19" s="261"/>
      <c r="B19" s="84"/>
      <c r="C19" s="85"/>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6:C16"/>
    <mergeCell ref="A19:C19"/>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43"/>
    <col customWidth="1" min="2" max="5" width="15.14"/>
    <col customWidth="1" min="6" max="6" width="17.0"/>
    <col customWidth="1" min="7" max="7" width="2.43"/>
    <col customWidth="1" min="8" max="8" width="9.14"/>
    <col customWidth="1" min="9" max="26" width="10.0"/>
  </cols>
  <sheetData>
    <row r="1" ht="20.25" customHeight="1">
      <c r="A1" s="225" t="s">
        <v>253</v>
      </c>
      <c r="B1" s="79"/>
      <c r="C1" s="79"/>
      <c r="D1" s="79"/>
      <c r="E1" s="80"/>
      <c r="F1" s="226" t="str">
        <f>+'Section A'!B2</f>
        <v>United Church of Rogers Park</v>
      </c>
      <c r="G1" s="1"/>
      <c r="H1" s="1"/>
      <c r="I1" s="1"/>
      <c r="J1" s="1"/>
      <c r="K1" s="1"/>
      <c r="L1" s="1"/>
      <c r="M1" s="1"/>
      <c r="N1" s="1"/>
      <c r="O1" s="1"/>
      <c r="P1" s="1"/>
      <c r="Q1" s="1"/>
      <c r="R1" s="1"/>
      <c r="S1" s="1"/>
      <c r="T1" s="1"/>
      <c r="U1" s="1"/>
      <c r="V1" s="1"/>
      <c r="W1" s="1"/>
      <c r="X1" s="1"/>
      <c r="Y1" s="1"/>
      <c r="Z1" s="1"/>
    </row>
    <row r="2" ht="37.5" customHeight="1">
      <c r="A2" s="280" t="s">
        <v>254</v>
      </c>
      <c r="B2" s="79"/>
      <c r="C2" s="79"/>
      <c r="D2" s="79"/>
      <c r="E2" s="79"/>
      <c r="F2" s="80"/>
      <c r="G2" s="1"/>
      <c r="H2" s="1"/>
      <c r="I2" s="1"/>
      <c r="J2" s="1"/>
      <c r="K2" s="1"/>
      <c r="L2" s="1"/>
      <c r="M2" s="1"/>
      <c r="N2" s="1"/>
      <c r="O2" s="1"/>
      <c r="P2" s="1"/>
      <c r="Q2" s="1"/>
      <c r="R2" s="1"/>
      <c r="S2" s="1"/>
      <c r="T2" s="1"/>
      <c r="U2" s="1"/>
      <c r="V2" s="1"/>
      <c r="W2" s="1"/>
      <c r="X2" s="1"/>
      <c r="Y2" s="1"/>
      <c r="Z2" s="1"/>
    </row>
    <row r="3">
      <c r="A3" s="238"/>
      <c r="B3" s="238"/>
      <c r="C3" s="238"/>
      <c r="D3" s="238"/>
      <c r="E3" s="238"/>
      <c r="F3" s="238"/>
      <c r="G3" s="1"/>
      <c r="H3" s="1"/>
      <c r="I3" s="1"/>
      <c r="J3" s="1"/>
      <c r="K3" s="1"/>
      <c r="L3" s="1"/>
      <c r="M3" s="1"/>
      <c r="N3" s="1"/>
      <c r="O3" s="1"/>
      <c r="P3" s="1"/>
      <c r="Q3" s="1"/>
      <c r="R3" s="1"/>
      <c r="S3" s="1"/>
      <c r="T3" s="1"/>
      <c r="U3" s="1"/>
      <c r="V3" s="1"/>
      <c r="W3" s="1"/>
      <c r="X3" s="1"/>
      <c r="Y3" s="1"/>
      <c r="Z3" s="1"/>
    </row>
    <row r="4">
      <c r="A4" s="281" t="s">
        <v>255</v>
      </c>
      <c r="B4" s="281" t="s">
        <v>209</v>
      </c>
      <c r="C4" s="281" t="s">
        <v>256</v>
      </c>
      <c r="D4" s="281" t="s">
        <v>257</v>
      </c>
      <c r="E4" s="281" t="s">
        <v>258</v>
      </c>
      <c r="F4" s="281" t="s">
        <v>259</v>
      </c>
      <c r="G4" s="1"/>
      <c r="H4" s="180" t="s">
        <v>183</v>
      </c>
      <c r="I4" s="1"/>
      <c r="J4" s="1"/>
      <c r="K4" s="1"/>
      <c r="L4" s="1"/>
      <c r="M4" s="1"/>
      <c r="N4" s="1"/>
      <c r="O4" s="1"/>
      <c r="P4" s="1"/>
      <c r="Q4" s="1"/>
      <c r="R4" s="1"/>
      <c r="S4" s="1"/>
      <c r="T4" s="1"/>
      <c r="U4" s="1"/>
      <c r="V4" s="1"/>
      <c r="W4" s="1"/>
      <c r="X4" s="1"/>
      <c r="Y4" s="1"/>
      <c r="Z4" s="1"/>
    </row>
    <row r="5">
      <c r="A5" s="277"/>
      <c r="B5" s="292"/>
      <c r="C5" s="292"/>
      <c r="D5" s="233"/>
      <c r="E5" s="292"/>
      <c r="F5" s="234">
        <f t="shared" ref="F5:F8" si="1">ROUND(+B5*D5*E5,2)</f>
        <v>0</v>
      </c>
      <c r="G5" s="1"/>
      <c r="H5" s="1"/>
      <c r="I5" s="1"/>
      <c r="J5" s="1"/>
      <c r="K5" s="1"/>
      <c r="L5" s="1"/>
      <c r="M5" s="1"/>
      <c r="N5" s="1"/>
      <c r="O5" s="1"/>
      <c r="P5" s="1"/>
      <c r="Q5" s="1"/>
      <c r="R5" s="1"/>
      <c r="S5" s="1"/>
      <c r="T5" s="1"/>
      <c r="U5" s="1"/>
      <c r="V5" s="1"/>
      <c r="W5" s="1"/>
      <c r="X5" s="1"/>
      <c r="Y5" s="1"/>
      <c r="Z5" s="1"/>
    </row>
    <row r="6">
      <c r="A6" s="231"/>
      <c r="B6" s="292"/>
      <c r="C6" s="292"/>
      <c r="D6" s="233"/>
      <c r="E6" s="292"/>
      <c r="F6" s="234">
        <f t="shared" si="1"/>
        <v>0</v>
      </c>
      <c r="G6" s="1"/>
      <c r="H6" s="1"/>
      <c r="I6" s="1"/>
      <c r="J6" s="1"/>
      <c r="K6" s="1"/>
      <c r="L6" s="1"/>
      <c r="M6" s="1"/>
      <c r="N6" s="1"/>
      <c r="O6" s="1"/>
      <c r="P6" s="1"/>
      <c r="Q6" s="1"/>
      <c r="R6" s="1"/>
      <c r="S6" s="1"/>
      <c r="T6" s="1"/>
      <c r="U6" s="1"/>
      <c r="V6" s="1"/>
      <c r="W6" s="1"/>
      <c r="X6" s="1"/>
      <c r="Y6" s="1"/>
      <c r="Z6" s="1"/>
    </row>
    <row r="7">
      <c r="A7" s="231"/>
      <c r="B7" s="292"/>
      <c r="C7" s="292"/>
      <c r="D7" s="233"/>
      <c r="E7" s="292"/>
      <c r="F7" s="234">
        <f t="shared" si="1"/>
        <v>0</v>
      </c>
      <c r="G7" s="1"/>
      <c r="H7" s="1"/>
      <c r="I7" s="1"/>
      <c r="J7" s="1"/>
      <c r="K7" s="1"/>
      <c r="L7" s="1"/>
      <c r="M7" s="1"/>
      <c r="N7" s="1"/>
      <c r="O7" s="1"/>
      <c r="P7" s="1"/>
      <c r="Q7" s="1"/>
      <c r="R7" s="1"/>
      <c r="S7" s="1"/>
      <c r="T7" s="1"/>
      <c r="U7" s="1"/>
      <c r="V7" s="1"/>
      <c r="W7" s="1"/>
      <c r="X7" s="1"/>
      <c r="Y7" s="1"/>
      <c r="Z7" s="1"/>
    </row>
    <row r="8">
      <c r="A8" s="231"/>
      <c r="B8" s="292"/>
      <c r="C8" s="292"/>
      <c r="D8" s="233"/>
      <c r="E8" s="292"/>
      <c r="F8" s="235">
        <f t="shared" si="1"/>
        <v>0</v>
      </c>
      <c r="G8" s="1"/>
      <c r="H8" s="1"/>
      <c r="I8" s="1"/>
      <c r="J8" s="1"/>
      <c r="K8" s="1"/>
      <c r="L8" s="1"/>
      <c r="M8" s="1"/>
      <c r="N8" s="1"/>
      <c r="O8" s="1"/>
      <c r="P8" s="1"/>
      <c r="Q8" s="1"/>
      <c r="R8" s="1"/>
      <c r="S8" s="1"/>
      <c r="T8" s="1"/>
      <c r="U8" s="1"/>
      <c r="V8" s="1"/>
      <c r="W8" s="1"/>
      <c r="X8" s="1"/>
      <c r="Y8" s="1"/>
      <c r="Z8" s="1"/>
    </row>
    <row r="9">
      <c r="A9" s="231"/>
      <c r="B9" s="238"/>
      <c r="C9" s="238"/>
      <c r="D9" s="240"/>
      <c r="E9" s="298" t="s">
        <v>186</v>
      </c>
      <c r="F9" s="234">
        <f>ROUND(SUM(F5:F8),2)</f>
        <v>0</v>
      </c>
      <c r="G9" s="1"/>
      <c r="H9" s="180" t="s">
        <v>260</v>
      </c>
      <c r="I9" s="1"/>
      <c r="J9" s="1"/>
      <c r="K9" s="1"/>
      <c r="L9" s="1"/>
      <c r="M9" s="1"/>
      <c r="N9" s="1"/>
      <c r="O9" s="1"/>
      <c r="P9" s="1"/>
      <c r="Q9" s="1"/>
      <c r="R9" s="1"/>
      <c r="S9" s="1"/>
      <c r="T9" s="1"/>
      <c r="U9" s="1"/>
      <c r="V9" s="1"/>
      <c r="W9" s="1"/>
      <c r="X9" s="1"/>
      <c r="Y9" s="1"/>
      <c r="Z9" s="1"/>
    </row>
    <row r="10">
      <c r="A10" s="231"/>
      <c r="B10" s="238"/>
      <c r="C10" s="238"/>
      <c r="D10" s="240"/>
      <c r="E10" s="238"/>
      <c r="F10" s="294"/>
      <c r="G10" s="1"/>
      <c r="H10" s="1"/>
      <c r="I10" s="1"/>
      <c r="J10" s="1"/>
      <c r="K10" s="1"/>
      <c r="L10" s="1"/>
      <c r="M10" s="1"/>
      <c r="N10" s="1"/>
      <c r="O10" s="1"/>
      <c r="P10" s="1"/>
      <c r="Q10" s="1"/>
      <c r="R10" s="1"/>
      <c r="S10" s="1"/>
      <c r="T10" s="1"/>
      <c r="U10" s="1"/>
      <c r="V10" s="1"/>
      <c r="W10" s="1"/>
      <c r="X10" s="1"/>
      <c r="Y10" s="1"/>
      <c r="Z10" s="1"/>
    </row>
    <row r="11">
      <c r="A11" s="231"/>
      <c r="B11" s="292"/>
      <c r="C11" s="292"/>
      <c r="D11" s="233"/>
      <c r="E11" s="292"/>
      <c r="F11" s="234">
        <f t="shared" ref="F11:F12" si="2">ROUND(+B11*D11*E11,2)</f>
        <v>0</v>
      </c>
      <c r="G11" s="1"/>
      <c r="H11" s="1"/>
      <c r="I11" s="1"/>
      <c r="J11" s="1"/>
      <c r="K11" s="1"/>
      <c r="L11" s="1"/>
      <c r="M11" s="1"/>
      <c r="N11" s="1"/>
      <c r="O11" s="1"/>
      <c r="P11" s="1"/>
      <c r="Q11" s="1"/>
      <c r="R11" s="1"/>
      <c r="S11" s="1"/>
      <c r="T11" s="1"/>
      <c r="U11" s="1"/>
      <c r="V11" s="1"/>
      <c r="W11" s="1"/>
      <c r="X11" s="1"/>
      <c r="Y11" s="1"/>
      <c r="Z11" s="1"/>
    </row>
    <row r="12">
      <c r="A12" s="231"/>
      <c r="B12" s="292"/>
      <c r="C12" s="292"/>
      <c r="D12" s="233"/>
      <c r="E12" s="292"/>
      <c r="F12" s="235">
        <f t="shared" si="2"/>
        <v>0</v>
      </c>
      <c r="G12" s="1"/>
      <c r="H12" s="1"/>
      <c r="I12" s="1"/>
      <c r="J12" s="1"/>
      <c r="K12" s="1"/>
      <c r="L12" s="1"/>
      <c r="M12" s="1"/>
      <c r="N12" s="1"/>
      <c r="O12" s="1"/>
      <c r="P12" s="1"/>
      <c r="Q12" s="1"/>
      <c r="R12" s="1"/>
      <c r="S12" s="1"/>
      <c r="T12" s="1"/>
      <c r="U12" s="1"/>
      <c r="V12" s="1"/>
      <c r="W12" s="1"/>
      <c r="X12" s="1"/>
      <c r="Y12" s="1"/>
      <c r="Z12" s="1"/>
    </row>
    <row r="13">
      <c r="A13" s="231"/>
      <c r="B13" s="238"/>
      <c r="C13" s="238"/>
      <c r="D13" s="242"/>
      <c r="E13" s="242" t="s">
        <v>188</v>
      </c>
      <c r="F13" s="234">
        <f>ROUND(SUM(F10:F12),2)</f>
        <v>0</v>
      </c>
      <c r="G13" s="1"/>
      <c r="H13" s="180" t="s">
        <v>260</v>
      </c>
      <c r="I13" s="1"/>
      <c r="J13" s="1"/>
      <c r="K13" s="1"/>
      <c r="L13" s="1"/>
      <c r="M13" s="1"/>
      <c r="N13" s="1"/>
      <c r="O13" s="1"/>
      <c r="P13" s="1"/>
      <c r="Q13" s="1"/>
      <c r="R13" s="1"/>
      <c r="S13" s="1"/>
      <c r="T13" s="1"/>
      <c r="U13" s="1"/>
      <c r="V13" s="1"/>
      <c r="W13" s="1"/>
      <c r="X13" s="1"/>
      <c r="Y13" s="1"/>
      <c r="Z13" s="1"/>
    </row>
    <row r="14">
      <c r="A14" s="226"/>
      <c r="B14" s="226"/>
      <c r="C14" s="226"/>
      <c r="D14" s="226"/>
      <c r="E14" s="226"/>
      <c r="F14" s="243"/>
      <c r="G14" s="1"/>
      <c r="H14" s="1"/>
      <c r="I14" s="1"/>
      <c r="J14" s="1"/>
      <c r="K14" s="1"/>
      <c r="L14" s="1"/>
      <c r="M14" s="1"/>
      <c r="N14" s="1"/>
      <c r="O14" s="1"/>
      <c r="P14" s="1"/>
      <c r="Q14" s="1"/>
      <c r="R14" s="1"/>
      <c r="S14" s="1"/>
      <c r="T14" s="1"/>
      <c r="U14" s="1"/>
      <c r="V14" s="1"/>
      <c r="W14" s="1"/>
      <c r="X14" s="1"/>
      <c r="Y14" s="1"/>
      <c r="Z14" s="1"/>
    </row>
    <row r="15">
      <c r="A15" s="226"/>
      <c r="B15" s="226"/>
      <c r="C15" s="244" t="s">
        <v>261</v>
      </c>
      <c r="D15" s="79"/>
      <c r="E15" s="80"/>
      <c r="F15" s="234">
        <f>+F13+F9</f>
        <v>0</v>
      </c>
      <c r="G15" s="1"/>
      <c r="H15" s="175" t="s">
        <v>190</v>
      </c>
      <c r="I15" s="1"/>
      <c r="J15" s="1"/>
      <c r="K15" s="1"/>
      <c r="L15" s="1"/>
      <c r="M15" s="1"/>
      <c r="N15" s="1"/>
      <c r="O15" s="1"/>
      <c r="P15" s="1"/>
      <c r="Q15" s="1"/>
      <c r="R15" s="1"/>
      <c r="S15" s="1"/>
      <c r="T15" s="1"/>
      <c r="U15" s="1"/>
      <c r="V15" s="1"/>
      <c r="W15" s="1"/>
      <c r="X15" s="1"/>
      <c r="Y15" s="1"/>
      <c r="Z15" s="1"/>
    </row>
    <row r="16">
      <c r="A16" s="299"/>
      <c r="B16" s="238"/>
      <c r="C16" s="238"/>
      <c r="D16" s="238"/>
      <c r="E16" s="238"/>
      <c r="F16" s="240"/>
      <c r="G16" s="1"/>
      <c r="H16" s="1"/>
      <c r="I16" s="1"/>
      <c r="J16" s="1"/>
      <c r="K16" s="1"/>
      <c r="L16" s="1"/>
      <c r="M16" s="1"/>
      <c r="N16" s="1"/>
      <c r="O16" s="1"/>
      <c r="P16" s="1"/>
      <c r="Q16" s="1"/>
      <c r="R16" s="1"/>
      <c r="S16" s="1"/>
      <c r="T16" s="1"/>
      <c r="U16" s="1"/>
      <c r="V16" s="1"/>
      <c r="W16" s="1"/>
      <c r="X16" s="1"/>
      <c r="Y16" s="1"/>
      <c r="Z16" s="1"/>
    </row>
    <row r="17">
      <c r="A17" s="247" t="s">
        <v>262</v>
      </c>
      <c r="B17" s="248"/>
      <c r="C17" s="248"/>
      <c r="D17" s="248"/>
      <c r="E17" s="248"/>
      <c r="F17" s="249"/>
      <c r="G17" s="1"/>
      <c r="H17" s="180" t="s">
        <v>192</v>
      </c>
      <c r="I17" s="1"/>
      <c r="J17" s="1"/>
      <c r="K17" s="1"/>
      <c r="L17" s="1"/>
      <c r="M17" s="1"/>
      <c r="N17" s="1"/>
      <c r="O17" s="1"/>
      <c r="P17" s="1"/>
      <c r="Q17" s="1"/>
      <c r="R17" s="1"/>
      <c r="S17" s="1"/>
      <c r="T17" s="1"/>
      <c r="U17" s="1"/>
      <c r="V17" s="1"/>
      <c r="W17" s="1"/>
      <c r="X17" s="1"/>
      <c r="Y17" s="1"/>
      <c r="Z17" s="1"/>
    </row>
    <row r="18" ht="45.0" customHeight="1">
      <c r="A18" s="279"/>
      <c r="B18" s="66"/>
      <c r="C18" s="66"/>
      <c r="D18" s="66"/>
      <c r="E18" s="66"/>
      <c r="F18" s="252"/>
      <c r="G18" s="1"/>
      <c r="H18" s="1"/>
      <c r="I18" s="1"/>
      <c r="J18" s="1"/>
      <c r="K18" s="1"/>
      <c r="L18" s="1"/>
      <c r="M18" s="1"/>
      <c r="N18" s="1"/>
      <c r="O18" s="1"/>
      <c r="P18" s="1"/>
      <c r="Q18" s="1"/>
      <c r="R18" s="1"/>
      <c r="S18" s="1"/>
      <c r="T18" s="1"/>
      <c r="U18" s="1"/>
      <c r="V18" s="1"/>
      <c r="W18" s="1"/>
      <c r="X18" s="1"/>
      <c r="Y18" s="1"/>
      <c r="Z18" s="1"/>
    </row>
    <row r="19">
      <c r="A19" s="226"/>
      <c r="B19" s="226"/>
      <c r="C19" s="226"/>
      <c r="D19" s="226"/>
      <c r="E19" s="226"/>
      <c r="F19" s="226"/>
      <c r="G19" s="1"/>
      <c r="H19" s="1"/>
      <c r="I19" s="1"/>
      <c r="J19" s="1"/>
      <c r="K19" s="1"/>
      <c r="L19" s="1"/>
      <c r="M19" s="1"/>
      <c r="N19" s="1"/>
      <c r="O19" s="1"/>
      <c r="P19" s="1"/>
      <c r="Q19" s="1"/>
      <c r="R19" s="1"/>
      <c r="S19" s="1"/>
      <c r="T19" s="1"/>
      <c r="U19" s="1"/>
      <c r="V19" s="1"/>
      <c r="W19" s="1"/>
      <c r="X19" s="1"/>
      <c r="Y19" s="1"/>
      <c r="Z19" s="1"/>
    </row>
    <row r="20">
      <c r="A20" s="247" t="s">
        <v>263</v>
      </c>
      <c r="B20" s="253"/>
      <c r="C20" s="253"/>
      <c r="D20" s="253"/>
      <c r="E20" s="253"/>
      <c r="F20" s="254"/>
      <c r="G20" s="1"/>
      <c r="H20" s="180" t="s">
        <v>192</v>
      </c>
      <c r="I20" s="1"/>
      <c r="J20" s="1"/>
      <c r="K20" s="1"/>
      <c r="L20" s="1"/>
      <c r="M20" s="1"/>
      <c r="N20" s="1"/>
      <c r="O20" s="1"/>
      <c r="P20" s="1"/>
      <c r="Q20" s="1"/>
      <c r="R20" s="1"/>
      <c r="S20" s="1"/>
      <c r="T20" s="1"/>
      <c r="U20" s="1"/>
      <c r="V20" s="1"/>
      <c r="W20" s="1"/>
      <c r="X20" s="1"/>
      <c r="Y20" s="1"/>
      <c r="Z20" s="1"/>
    </row>
    <row r="21" ht="45.0" customHeight="1">
      <c r="A21" s="300"/>
      <c r="B21" s="66"/>
      <c r="C21" s="66"/>
      <c r="D21" s="66"/>
      <c r="E21" s="66"/>
      <c r="F21" s="252"/>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30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A1:E1"/>
    <mergeCell ref="A2:F2"/>
    <mergeCell ref="C15:E15"/>
    <mergeCell ref="A18:F18"/>
    <mergeCell ref="A21:F21"/>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6.29"/>
    <col customWidth="1" min="2" max="3" width="18.71"/>
    <col customWidth="1" min="4" max="4" width="19.71"/>
    <col customWidth="1" min="5" max="5" width="3.0"/>
    <col customWidth="1" min="6" max="6" width="8.86"/>
    <col customWidth="1" min="7" max="26" width="10.0"/>
  </cols>
  <sheetData>
    <row r="1" ht="21.75" customHeight="1">
      <c r="A1" s="170" t="s">
        <v>264</v>
      </c>
      <c r="D1" s="1" t="str">
        <f>+'Section A'!B2</f>
        <v>United Church of Rogers Park</v>
      </c>
    </row>
    <row r="2" ht="54.75" customHeight="1">
      <c r="A2" s="255" t="s">
        <v>265</v>
      </c>
      <c r="B2" s="84"/>
      <c r="C2" s="84"/>
      <c r="D2" s="84"/>
    </row>
    <row r="3">
      <c r="A3" s="207" t="s">
        <v>255</v>
      </c>
      <c r="B3" s="207" t="s">
        <v>266</v>
      </c>
      <c r="C3" s="207" t="s">
        <v>267</v>
      </c>
      <c r="D3" s="207" t="s">
        <v>268</v>
      </c>
    </row>
    <row r="4">
      <c r="A4" s="302"/>
      <c r="B4" s="303"/>
      <c r="C4" s="304"/>
      <c r="D4" s="260">
        <f t="shared" ref="D4:D5" si="1">ROUND(B4*C4,2)</f>
        <v>0</v>
      </c>
      <c r="E4" s="1"/>
      <c r="F4" s="1"/>
      <c r="G4" s="1"/>
      <c r="H4" s="1"/>
      <c r="I4" s="1"/>
      <c r="J4" s="1"/>
      <c r="K4" s="1"/>
      <c r="L4" s="1"/>
      <c r="M4" s="1"/>
      <c r="N4" s="1"/>
      <c r="O4" s="1"/>
      <c r="P4" s="1"/>
      <c r="Q4" s="1"/>
      <c r="R4" s="1"/>
      <c r="S4" s="1"/>
      <c r="T4" s="1"/>
      <c r="U4" s="1"/>
      <c r="V4" s="1"/>
      <c r="W4" s="1"/>
      <c r="X4" s="1"/>
      <c r="Y4" s="1"/>
      <c r="Z4" s="1"/>
    </row>
    <row r="5">
      <c r="A5" s="273"/>
      <c r="B5" s="303"/>
      <c r="C5" s="304"/>
      <c r="D5" s="305">
        <f t="shared" si="1"/>
        <v>0</v>
      </c>
      <c r="E5" s="1"/>
      <c r="F5" s="1"/>
      <c r="G5" s="1"/>
      <c r="H5" s="1"/>
      <c r="I5" s="1"/>
      <c r="J5" s="1"/>
      <c r="K5" s="1"/>
      <c r="L5" s="1"/>
      <c r="M5" s="1"/>
      <c r="N5" s="1"/>
      <c r="O5" s="1"/>
      <c r="P5" s="1"/>
      <c r="Q5" s="1"/>
      <c r="R5" s="1"/>
      <c r="S5" s="1"/>
      <c r="T5" s="1"/>
      <c r="U5" s="1"/>
      <c r="V5" s="1"/>
      <c r="W5" s="1"/>
      <c r="X5" s="1"/>
      <c r="Y5" s="1"/>
      <c r="Z5" s="1"/>
    </row>
    <row r="6">
      <c r="A6" s="273"/>
      <c r="B6" s="259"/>
      <c r="C6" s="259" t="s">
        <v>186</v>
      </c>
      <c r="D6" s="260">
        <f>ROUND(SUM(D4:D5),2)</f>
        <v>0</v>
      </c>
      <c r="E6" s="1"/>
      <c r="F6" s="180" t="s">
        <v>205</v>
      </c>
      <c r="G6" s="1"/>
      <c r="H6" s="1"/>
      <c r="I6" s="1"/>
      <c r="J6" s="1"/>
      <c r="K6" s="1"/>
      <c r="L6" s="1"/>
      <c r="M6" s="1"/>
      <c r="N6" s="1"/>
      <c r="O6" s="1"/>
      <c r="P6" s="1"/>
      <c r="Q6" s="1"/>
      <c r="R6" s="1"/>
      <c r="S6" s="1"/>
      <c r="T6" s="1"/>
      <c r="U6" s="1"/>
      <c r="V6" s="1"/>
      <c r="W6" s="1"/>
      <c r="X6" s="1"/>
      <c r="Y6" s="1"/>
      <c r="Z6" s="1"/>
    </row>
    <row r="7">
      <c r="A7" s="273"/>
      <c r="B7" s="1"/>
      <c r="C7" s="1"/>
      <c r="D7" s="306"/>
      <c r="E7" s="1"/>
      <c r="F7" s="1"/>
      <c r="G7" s="1"/>
      <c r="H7" s="1"/>
      <c r="I7" s="1"/>
      <c r="J7" s="1"/>
      <c r="K7" s="1"/>
      <c r="L7" s="1"/>
      <c r="M7" s="1"/>
      <c r="N7" s="1"/>
      <c r="O7" s="1"/>
      <c r="P7" s="1"/>
      <c r="Q7" s="1"/>
      <c r="R7" s="1"/>
      <c r="S7" s="1"/>
      <c r="T7" s="1"/>
      <c r="U7" s="1"/>
      <c r="V7" s="1"/>
      <c r="W7" s="1"/>
      <c r="X7" s="1"/>
      <c r="Y7" s="1"/>
      <c r="Z7" s="1"/>
    </row>
    <row r="8" hidden="1">
      <c r="A8" s="231"/>
      <c r="B8" s="240"/>
      <c r="C8" s="307"/>
      <c r="D8" s="234">
        <f t="shared" ref="D8:D9" si="2">ROUND(B8*C8,2)</f>
        <v>0</v>
      </c>
      <c r="E8" s="1"/>
      <c r="F8" s="1"/>
      <c r="G8" s="1"/>
      <c r="H8" s="1"/>
      <c r="I8" s="1"/>
      <c r="J8" s="1"/>
      <c r="K8" s="1"/>
      <c r="L8" s="1"/>
      <c r="M8" s="1"/>
      <c r="N8" s="1"/>
      <c r="O8" s="1"/>
      <c r="P8" s="1"/>
      <c r="Q8" s="1"/>
      <c r="R8" s="1"/>
      <c r="S8" s="1"/>
      <c r="T8" s="1"/>
      <c r="U8" s="1"/>
      <c r="V8" s="1"/>
      <c r="W8" s="1"/>
      <c r="X8" s="1"/>
      <c r="Y8" s="1"/>
      <c r="Z8" s="1"/>
    </row>
    <row r="9" hidden="1">
      <c r="A9" s="231"/>
      <c r="B9" s="240"/>
      <c r="C9" s="307"/>
      <c r="D9" s="235">
        <f t="shared" si="2"/>
        <v>0</v>
      </c>
      <c r="E9" s="1"/>
      <c r="F9" s="1"/>
      <c r="G9" s="1"/>
      <c r="H9" s="1"/>
      <c r="I9" s="1"/>
      <c r="J9" s="1"/>
      <c r="K9" s="1"/>
      <c r="L9" s="1"/>
      <c r="M9" s="1"/>
      <c r="N9" s="1"/>
      <c r="O9" s="1"/>
      <c r="P9" s="1"/>
      <c r="Q9" s="1"/>
      <c r="R9" s="1"/>
      <c r="S9" s="1"/>
      <c r="T9" s="1"/>
      <c r="U9" s="1"/>
      <c r="V9" s="1"/>
      <c r="W9" s="1"/>
      <c r="X9" s="1"/>
      <c r="Y9" s="1"/>
      <c r="Z9" s="1"/>
    </row>
    <row r="10" hidden="1">
      <c r="A10" s="299"/>
      <c r="B10" s="242"/>
      <c r="C10" s="242" t="s">
        <v>188</v>
      </c>
      <c r="D10" s="234">
        <f>ROUND(SUM(D7:D9),2)</f>
        <v>0</v>
      </c>
      <c r="E10" s="1"/>
      <c r="F10" s="180" t="s">
        <v>205</v>
      </c>
      <c r="G10" s="1"/>
      <c r="H10" s="1"/>
      <c r="I10" s="1"/>
      <c r="J10" s="1"/>
      <c r="K10" s="1"/>
      <c r="L10" s="1"/>
      <c r="M10" s="1"/>
      <c r="N10" s="1"/>
      <c r="O10" s="1"/>
      <c r="P10" s="1"/>
      <c r="Q10" s="1"/>
      <c r="R10" s="1"/>
      <c r="S10" s="1"/>
      <c r="T10" s="1"/>
      <c r="U10" s="1"/>
      <c r="V10" s="1"/>
      <c r="W10" s="1"/>
      <c r="X10" s="1"/>
      <c r="Y10" s="1"/>
      <c r="Z10" s="1"/>
    </row>
    <row r="11">
      <c r="A11" s="1"/>
      <c r="B11" s="1"/>
      <c r="C11" s="1"/>
      <c r="D11" s="262"/>
    </row>
    <row r="12">
      <c r="A12" s="1"/>
      <c r="B12" s="308" t="s">
        <v>269</v>
      </c>
      <c r="D12" s="260">
        <f>+D10+D6</f>
        <v>0</v>
      </c>
      <c r="F12" s="175" t="s">
        <v>190</v>
      </c>
    </row>
    <row r="13">
      <c r="A13" s="309"/>
      <c r="B13" s="1"/>
      <c r="C13" s="310"/>
      <c r="D13" s="310"/>
      <c r="E13" s="1"/>
      <c r="F13" s="1"/>
      <c r="G13" s="1"/>
      <c r="H13" s="1"/>
      <c r="I13" s="1"/>
      <c r="J13" s="1"/>
      <c r="K13" s="1"/>
      <c r="L13" s="1"/>
      <c r="M13" s="1"/>
      <c r="N13" s="1"/>
      <c r="O13" s="1"/>
      <c r="P13" s="1"/>
      <c r="Q13" s="1"/>
      <c r="R13" s="1"/>
      <c r="S13" s="1"/>
      <c r="T13" s="1"/>
      <c r="U13" s="1"/>
      <c r="V13" s="1"/>
      <c r="W13" s="1"/>
      <c r="X13" s="1"/>
      <c r="Y13" s="1"/>
      <c r="Z13" s="1"/>
    </row>
    <row r="14">
      <c r="A14" s="191" t="s">
        <v>270</v>
      </c>
      <c r="B14" s="192"/>
      <c r="C14" s="192"/>
      <c r="D14" s="193"/>
      <c r="E14" s="1"/>
      <c r="F14" s="180" t="s">
        <v>192</v>
      </c>
      <c r="G14" s="1"/>
      <c r="H14" s="1"/>
      <c r="I14" s="1"/>
      <c r="J14" s="1"/>
      <c r="K14" s="1"/>
      <c r="L14" s="1"/>
      <c r="M14" s="1"/>
      <c r="N14" s="1"/>
      <c r="O14" s="1"/>
      <c r="P14" s="1"/>
      <c r="Q14" s="1"/>
      <c r="R14" s="1"/>
      <c r="S14" s="1"/>
      <c r="T14" s="1"/>
      <c r="U14" s="1"/>
      <c r="V14" s="1"/>
      <c r="W14" s="1"/>
      <c r="X14" s="1"/>
      <c r="Y14" s="1"/>
      <c r="Z14" s="1"/>
    </row>
    <row r="15" ht="45.0" customHeight="1">
      <c r="A15" s="194"/>
      <c r="B15" s="84"/>
      <c r="C15" s="84"/>
      <c r="D15" s="85"/>
      <c r="E15" s="1"/>
      <c r="G15" s="1"/>
      <c r="H15" s="1"/>
      <c r="I15" s="1"/>
      <c r="J15" s="1"/>
      <c r="K15" s="1"/>
      <c r="L15" s="1"/>
      <c r="M15" s="1"/>
      <c r="N15" s="1"/>
      <c r="O15" s="1"/>
      <c r="P15" s="1"/>
      <c r="Q15" s="1"/>
      <c r="R15" s="1"/>
      <c r="S15" s="1"/>
      <c r="T15" s="1"/>
      <c r="U15" s="1"/>
      <c r="V15" s="1"/>
      <c r="W15" s="1"/>
      <c r="X15" s="1"/>
      <c r="Y15" s="1"/>
      <c r="Z15" s="1"/>
    </row>
    <row r="16">
      <c r="A16" s="1"/>
      <c r="B16" s="1"/>
      <c r="C16" s="1"/>
      <c r="D16" s="1"/>
    </row>
    <row r="17" hidden="1">
      <c r="A17" s="247" t="s">
        <v>271</v>
      </c>
      <c r="B17" s="253"/>
      <c r="C17" s="253"/>
      <c r="D17" s="254"/>
      <c r="E17" s="1"/>
      <c r="F17" s="180" t="s">
        <v>192</v>
      </c>
      <c r="G17" s="1"/>
      <c r="H17" s="1"/>
      <c r="I17" s="1"/>
      <c r="J17" s="1"/>
      <c r="K17" s="1"/>
      <c r="L17" s="1"/>
      <c r="M17" s="1"/>
      <c r="N17" s="1"/>
      <c r="O17" s="1"/>
      <c r="P17" s="1"/>
      <c r="Q17" s="1"/>
      <c r="R17" s="1"/>
      <c r="S17" s="1"/>
      <c r="T17" s="1"/>
      <c r="U17" s="1"/>
      <c r="V17" s="1"/>
      <c r="W17" s="1"/>
      <c r="X17" s="1"/>
      <c r="Y17" s="1"/>
      <c r="Z17" s="1"/>
    </row>
    <row r="18" ht="45.0" hidden="1" customHeight="1">
      <c r="A18" s="300"/>
      <c r="B18" s="66"/>
      <c r="C18" s="66"/>
      <c r="D18" s="252"/>
      <c r="E18" s="1"/>
      <c r="F18" s="1"/>
      <c r="G18" s="1"/>
      <c r="H18" s="1"/>
      <c r="I18" s="1"/>
      <c r="J18" s="1"/>
      <c r="K18" s="1"/>
      <c r="L18" s="1"/>
      <c r="M18" s="1"/>
      <c r="N18" s="1"/>
      <c r="O18" s="1"/>
      <c r="P18" s="1"/>
      <c r="Q18" s="1"/>
      <c r="R18" s="1"/>
      <c r="S18" s="1"/>
      <c r="T18" s="1"/>
      <c r="U18" s="1"/>
      <c r="V18" s="1"/>
      <c r="W18" s="1"/>
      <c r="X18" s="1"/>
      <c r="Y18" s="1"/>
      <c r="Z18"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C1"/>
    <mergeCell ref="A2:D2"/>
    <mergeCell ref="B12:C12"/>
    <mergeCell ref="A15:D15"/>
    <mergeCell ref="A18:D18"/>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8.14"/>
    <col customWidth="1" min="8" max="8" width="2.29"/>
    <col customWidth="1" min="9" max="9" width="9.14"/>
    <col customWidth="1" min="10" max="26" width="10.0"/>
  </cols>
  <sheetData>
    <row r="1" ht="20.25" customHeight="1">
      <c r="A1" s="170" t="s">
        <v>272</v>
      </c>
      <c r="G1" s="1" t="str">
        <f>+'Section A'!B2</f>
        <v>United Church of Rogers Park</v>
      </c>
      <c r="H1" s="1"/>
      <c r="I1" s="36" t="s">
        <v>273</v>
      </c>
      <c r="J1" s="1"/>
      <c r="K1" s="1"/>
      <c r="L1" s="1"/>
      <c r="M1" s="1"/>
      <c r="N1" s="1"/>
      <c r="O1" s="1"/>
      <c r="P1" s="1"/>
      <c r="Q1" s="1"/>
      <c r="R1" s="1"/>
      <c r="S1" s="1"/>
      <c r="T1" s="1"/>
      <c r="U1" s="1"/>
      <c r="V1" s="1"/>
      <c r="W1" s="1"/>
      <c r="X1" s="1"/>
      <c r="Y1" s="1"/>
      <c r="Z1" s="1"/>
    </row>
    <row r="2" ht="39.0" customHeight="1">
      <c r="A2" s="206" t="s">
        <v>274</v>
      </c>
      <c r="B2" s="84"/>
      <c r="C2" s="84"/>
      <c r="D2" s="84"/>
      <c r="E2" s="84"/>
      <c r="F2" s="84"/>
      <c r="G2" s="84"/>
      <c r="H2" s="198"/>
      <c r="I2" s="198"/>
      <c r="J2" s="1"/>
      <c r="K2" s="1"/>
      <c r="L2" s="1"/>
      <c r="M2" s="1"/>
      <c r="N2" s="1"/>
      <c r="O2" s="1"/>
      <c r="P2" s="1"/>
      <c r="Q2" s="1"/>
      <c r="R2" s="1"/>
      <c r="S2" s="1"/>
      <c r="T2" s="1"/>
      <c r="U2" s="1"/>
      <c r="V2" s="1"/>
      <c r="W2" s="1"/>
      <c r="X2" s="1"/>
      <c r="Y2" s="1"/>
      <c r="Z2" s="1"/>
    </row>
    <row r="3">
      <c r="A3" s="311" t="s">
        <v>275</v>
      </c>
      <c r="B3" s="312"/>
      <c r="C3" s="312"/>
      <c r="D3" s="312"/>
      <c r="E3" s="313" t="s">
        <v>276</v>
      </c>
      <c r="F3" s="313" t="s">
        <v>277</v>
      </c>
      <c r="G3" s="314" t="s">
        <v>278</v>
      </c>
      <c r="H3" s="1"/>
      <c r="I3" s="64"/>
      <c r="J3" s="1"/>
      <c r="K3" s="1"/>
      <c r="L3" s="1"/>
      <c r="M3" s="1"/>
      <c r="N3" s="1"/>
      <c r="O3" s="1"/>
      <c r="P3" s="1"/>
      <c r="Q3" s="1"/>
      <c r="R3" s="1"/>
      <c r="S3" s="1"/>
      <c r="T3" s="1"/>
      <c r="U3" s="1"/>
      <c r="V3" s="1"/>
      <c r="W3" s="1"/>
      <c r="X3" s="1"/>
      <c r="Y3" s="1"/>
      <c r="Z3" s="1"/>
    </row>
    <row r="4" ht="21.75" customHeight="1">
      <c r="A4" s="179" t="s">
        <v>154</v>
      </c>
      <c r="B4" s="179"/>
      <c r="C4" s="175"/>
      <c r="D4" s="1"/>
      <c r="E4" s="315">
        <f>+DesignEngineering!C10</f>
        <v>30000</v>
      </c>
      <c r="F4" s="316">
        <f>+DesignEngineering!C14</f>
        <v>0</v>
      </c>
      <c r="G4" s="316">
        <f t="shared" ref="G4:G20" si="1">SUM(E4:F4)</f>
        <v>30000</v>
      </c>
      <c r="H4" s="317"/>
      <c r="I4" s="64"/>
      <c r="J4" s="1"/>
      <c r="K4" s="1"/>
      <c r="L4" s="1"/>
      <c r="M4" s="1"/>
      <c r="N4" s="1"/>
      <c r="O4" s="1"/>
      <c r="P4" s="1"/>
      <c r="Q4" s="1"/>
      <c r="R4" s="1"/>
      <c r="S4" s="1"/>
      <c r="T4" s="1"/>
      <c r="U4" s="1"/>
      <c r="V4" s="1"/>
      <c r="W4" s="1"/>
      <c r="X4" s="1"/>
      <c r="Y4" s="1"/>
      <c r="Z4" s="1"/>
    </row>
    <row r="5" ht="21.75" customHeight="1">
      <c r="A5" s="179" t="s">
        <v>84</v>
      </c>
      <c r="B5" s="179"/>
      <c r="C5" s="175"/>
      <c r="D5" s="1"/>
      <c r="E5" s="315">
        <f>+'B-L Purchase'!C9</f>
        <v>0</v>
      </c>
      <c r="F5" s="316">
        <f>+'B-L Purchase'!C13</f>
        <v>0</v>
      </c>
      <c r="G5" s="316">
        <f t="shared" si="1"/>
        <v>0</v>
      </c>
      <c r="H5" s="317"/>
      <c r="I5" s="64"/>
      <c r="J5" s="1"/>
      <c r="K5" s="1"/>
      <c r="L5" s="1"/>
      <c r="M5" s="1"/>
      <c r="N5" s="1"/>
      <c r="O5" s="1"/>
      <c r="P5" s="1"/>
      <c r="Q5" s="1"/>
      <c r="R5" s="1"/>
      <c r="S5" s="1"/>
      <c r="T5" s="1"/>
      <c r="U5" s="1"/>
      <c r="V5" s="1"/>
      <c r="W5" s="1"/>
      <c r="X5" s="1"/>
      <c r="Y5" s="1"/>
      <c r="Z5" s="1"/>
    </row>
    <row r="6" ht="21.75" customHeight="1">
      <c r="A6" s="179" t="s">
        <v>85</v>
      </c>
      <c r="B6" s="179"/>
      <c r="C6" s="175"/>
      <c r="D6" s="1"/>
      <c r="E6" s="315">
        <f>+WiringElectrical!D10</f>
        <v>0</v>
      </c>
      <c r="F6" s="316">
        <f>+WiringElectrical!D14</f>
        <v>0</v>
      </c>
      <c r="G6" s="316">
        <f t="shared" si="1"/>
        <v>0</v>
      </c>
      <c r="H6" s="317"/>
      <c r="I6" s="64"/>
      <c r="J6" s="1"/>
      <c r="K6" s="1"/>
      <c r="L6" s="1"/>
      <c r="M6" s="1"/>
      <c r="N6" s="1"/>
      <c r="O6" s="1"/>
      <c r="P6" s="1"/>
      <c r="Q6" s="1"/>
      <c r="R6" s="1"/>
      <c r="S6" s="1"/>
      <c r="T6" s="1"/>
      <c r="U6" s="1"/>
      <c r="V6" s="1"/>
      <c r="W6" s="1"/>
      <c r="X6" s="1"/>
      <c r="Y6" s="1"/>
      <c r="Z6" s="1"/>
    </row>
    <row r="7" ht="21.75" customHeight="1">
      <c r="A7" s="179" t="s">
        <v>86</v>
      </c>
      <c r="B7" s="179"/>
      <c r="C7" s="175"/>
      <c r="D7" s="1"/>
      <c r="E7" s="315">
        <f>+EML!D9</f>
        <v>120000</v>
      </c>
      <c r="F7" s="316">
        <f>+EML!D13</f>
        <v>0</v>
      </c>
      <c r="G7" s="316">
        <f t="shared" si="1"/>
        <v>120000</v>
      </c>
      <c r="H7" s="317"/>
      <c r="I7" s="64"/>
      <c r="J7" s="1"/>
      <c r="K7" s="1"/>
      <c r="L7" s="1"/>
      <c r="M7" s="1"/>
      <c r="N7" s="1"/>
      <c r="O7" s="1"/>
      <c r="P7" s="1"/>
      <c r="Q7" s="1"/>
      <c r="R7" s="1"/>
      <c r="S7" s="1"/>
      <c r="T7" s="1"/>
      <c r="U7" s="1"/>
      <c r="V7" s="1"/>
      <c r="W7" s="1"/>
      <c r="X7" s="1"/>
      <c r="Y7" s="1"/>
      <c r="Z7" s="1"/>
    </row>
    <row r="8" ht="21.75" hidden="1" customHeight="1">
      <c r="A8" s="179" t="s">
        <v>87</v>
      </c>
      <c r="B8" s="179"/>
      <c r="C8" s="175"/>
      <c r="D8" s="1"/>
      <c r="E8" s="315">
        <f>+'Equipment '!D7</f>
        <v>0</v>
      </c>
      <c r="F8" s="316">
        <f>+'Equipment '!D11</f>
        <v>0</v>
      </c>
      <c r="G8" s="316">
        <f t="shared" si="1"/>
        <v>0</v>
      </c>
      <c r="H8" s="317"/>
      <c r="I8" s="238"/>
      <c r="J8" s="226"/>
      <c r="K8" s="226"/>
      <c r="L8" s="226"/>
      <c r="M8" s="226"/>
      <c r="N8" s="226"/>
      <c r="O8" s="226"/>
      <c r="P8" s="226"/>
      <c r="Q8" s="226"/>
      <c r="R8" s="226"/>
      <c r="S8" s="226"/>
      <c r="T8" s="226"/>
      <c r="U8" s="226"/>
      <c r="V8" s="226"/>
      <c r="W8" s="226"/>
      <c r="X8" s="226"/>
      <c r="Y8" s="226"/>
      <c r="Z8" s="226"/>
    </row>
    <row r="9" ht="21.75" customHeight="1">
      <c r="A9" s="179" t="s">
        <v>88</v>
      </c>
      <c r="B9" s="179"/>
      <c r="C9" s="175"/>
      <c r="D9" s="1"/>
      <c r="E9" s="315">
        <f>+Paving!D6</f>
        <v>0</v>
      </c>
      <c r="F9" s="316">
        <f>+Paving!D10</f>
        <v>0</v>
      </c>
      <c r="G9" s="316">
        <f t="shared" si="1"/>
        <v>0</v>
      </c>
      <c r="H9" s="317"/>
      <c r="I9" s="64"/>
      <c r="J9" s="1"/>
      <c r="K9" s="1"/>
      <c r="L9" s="1"/>
      <c r="M9" s="1"/>
      <c r="N9" s="1"/>
      <c r="O9" s="1"/>
      <c r="P9" s="1"/>
      <c r="Q9" s="1"/>
      <c r="R9" s="1"/>
      <c r="S9" s="1"/>
      <c r="T9" s="1"/>
      <c r="U9" s="1"/>
      <c r="V9" s="1"/>
      <c r="W9" s="1"/>
      <c r="X9" s="1"/>
      <c r="Y9" s="1"/>
      <c r="Z9" s="1"/>
    </row>
    <row r="10" ht="21.75" customHeight="1">
      <c r="A10" s="179" t="s">
        <v>155</v>
      </c>
      <c r="B10" s="179"/>
      <c r="C10" s="179"/>
      <c r="D10" s="1"/>
      <c r="E10" s="315">
        <f>+ConstructionMgmt!C8</f>
        <v>0</v>
      </c>
      <c r="F10" s="316">
        <f>+ConstructionMgmt!C12</f>
        <v>0</v>
      </c>
      <c r="G10" s="316">
        <f t="shared" si="1"/>
        <v>0</v>
      </c>
      <c r="H10" s="317"/>
      <c r="I10" s="64"/>
      <c r="J10" s="1"/>
      <c r="K10" s="1"/>
      <c r="L10" s="1"/>
      <c r="M10" s="1"/>
      <c r="N10" s="1"/>
      <c r="O10" s="1"/>
      <c r="P10" s="1"/>
      <c r="Q10" s="1"/>
      <c r="R10" s="1"/>
      <c r="S10" s="1"/>
      <c r="T10" s="1"/>
      <c r="U10" s="1"/>
      <c r="V10" s="1"/>
      <c r="W10" s="1"/>
      <c r="X10" s="1"/>
      <c r="Y10" s="1"/>
      <c r="Z10" s="1"/>
    </row>
    <row r="11" ht="21.75" customHeight="1">
      <c r="A11" s="179" t="s">
        <v>90</v>
      </c>
      <c r="B11" s="179"/>
      <c r="C11" s="175"/>
      <c r="D11" s="1"/>
      <c r="E11" s="315">
        <f>+Mechanical!D9</f>
        <v>0</v>
      </c>
      <c r="F11" s="316">
        <f>+Mechanical!D13</f>
        <v>0</v>
      </c>
      <c r="G11" s="316">
        <f t="shared" si="1"/>
        <v>0</v>
      </c>
      <c r="H11" s="317"/>
      <c r="I11" s="64"/>
      <c r="J11" s="1"/>
      <c r="K11" s="1"/>
      <c r="L11" s="1"/>
      <c r="M11" s="1"/>
      <c r="N11" s="1"/>
      <c r="O11" s="1"/>
      <c r="P11" s="1"/>
      <c r="Q11" s="1"/>
      <c r="R11" s="1"/>
      <c r="S11" s="1"/>
      <c r="T11" s="1"/>
      <c r="U11" s="1"/>
      <c r="V11" s="1"/>
      <c r="W11" s="1"/>
      <c r="X11" s="1"/>
      <c r="Y11" s="1"/>
      <c r="Z11" s="1"/>
    </row>
    <row r="12" ht="21.75" customHeight="1">
      <c r="A12" s="179" t="s">
        <v>91</v>
      </c>
      <c r="B12" s="179"/>
      <c r="C12" s="175"/>
      <c r="D12" s="1"/>
      <c r="E12" s="315">
        <f>+Excavation!C8</f>
        <v>100000</v>
      </c>
      <c r="F12" s="316">
        <f>+Excavation!C12</f>
        <v>0</v>
      </c>
      <c r="G12" s="316">
        <f t="shared" si="1"/>
        <v>100000</v>
      </c>
      <c r="H12" s="318"/>
      <c r="I12" s="64"/>
      <c r="J12" s="1"/>
      <c r="K12" s="1"/>
      <c r="L12" s="1"/>
      <c r="M12" s="1"/>
      <c r="N12" s="1"/>
      <c r="O12" s="1"/>
      <c r="P12" s="1"/>
      <c r="Q12" s="1"/>
      <c r="R12" s="1"/>
      <c r="S12" s="1"/>
      <c r="T12" s="1"/>
      <c r="U12" s="1"/>
      <c r="V12" s="1"/>
      <c r="W12" s="1"/>
      <c r="X12" s="1"/>
      <c r="Y12" s="1"/>
      <c r="Z12" s="1"/>
    </row>
    <row r="13" ht="21.75" customHeight="1">
      <c r="A13" s="179" t="s">
        <v>92</v>
      </c>
      <c r="B13" s="179"/>
      <c r="C13" s="175"/>
      <c r="D13" s="1"/>
      <c r="E13" s="315">
        <f>+Plumbing!D6</f>
        <v>0</v>
      </c>
      <c r="F13" s="316">
        <f>+Plumbing!D10</f>
        <v>0</v>
      </c>
      <c r="G13" s="316">
        <f t="shared" si="1"/>
        <v>0</v>
      </c>
      <c r="H13" s="317"/>
      <c r="I13" s="64"/>
      <c r="J13" s="1"/>
      <c r="K13" s="1"/>
      <c r="L13" s="1"/>
      <c r="M13" s="1"/>
      <c r="N13" s="1"/>
      <c r="O13" s="1"/>
      <c r="P13" s="1"/>
      <c r="Q13" s="1"/>
      <c r="R13" s="1"/>
      <c r="S13" s="1"/>
      <c r="T13" s="1"/>
      <c r="U13" s="1"/>
      <c r="V13" s="1"/>
      <c r="W13" s="1"/>
      <c r="X13" s="1"/>
      <c r="Y13" s="1"/>
      <c r="Z13" s="1"/>
    </row>
    <row r="14" ht="21.75" hidden="1" customHeight="1">
      <c r="A14" s="179" t="s">
        <v>93</v>
      </c>
      <c r="B14" s="179"/>
      <c r="C14" s="175"/>
      <c r="D14" s="1"/>
      <c r="E14" s="315">
        <f>+Construction!C6</f>
        <v>0</v>
      </c>
      <c r="F14" s="316">
        <f>+Construction!C10</f>
        <v>0</v>
      </c>
      <c r="G14" s="316">
        <f t="shared" si="1"/>
        <v>0</v>
      </c>
      <c r="H14" s="317"/>
      <c r="I14" s="238"/>
      <c r="J14" s="226"/>
      <c r="K14" s="226"/>
      <c r="L14" s="226"/>
      <c r="M14" s="226"/>
      <c r="N14" s="226"/>
      <c r="O14" s="226"/>
      <c r="P14" s="226"/>
      <c r="Q14" s="226"/>
      <c r="R14" s="226"/>
      <c r="S14" s="226"/>
      <c r="T14" s="226"/>
      <c r="U14" s="226"/>
      <c r="V14" s="226"/>
      <c r="W14" s="226"/>
      <c r="X14" s="226"/>
      <c r="Y14" s="226"/>
      <c r="Z14" s="226"/>
    </row>
    <row r="15" ht="21.75" customHeight="1">
      <c r="A15" s="179" t="s">
        <v>94</v>
      </c>
      <c r="B15" s="179"/>
      <c r="C15" s="175"/>
      <c r="D15" s="1"/>
      <c r="E15" s="315">
        <f>+OtherConstruct!C8</f>
        <v>0</v>
      </c>
      <c r="F15" s="316">
        <f>+OtherConstruct!C12</f>
        <v>0</v>
      </c>
      <c r="G15" s="316">
        <f t="shared" si="1"/>
        <v>0</v>
      </c>
      <c r="H15" s="318"/>
      <c r="I15" s="64"/>
      <c r="J15" s="1"/>
      <c r="K15" s="1"/>
      <c r="L15" s="1"/>
      <c r="M15" s="1"/>
      <c r="N15" s="1"/>
      <c r="O15" s="1"/>
      <c r="P15" s="1"/>
      <c r="Q15" s="1"/>
      <c r="R15" s="1"/>
      <c r="S15" s="1"/>
      <c r="T15" s="1"/>
      <c r="U15" s="1"/>
      <c r="V15" s="1"/>
      <c r="W15" s="1"/>
      <c r="X15" s="1"/>
      <c r="Y15" s="1"/>
      <c r="Z15" s="1"/>
    </row>
    <row r="16" ht="21.75" hidden="1" customHeight="1">
      <c r="A16" s="179" t="s">
        <v>95</v>
      </c>
      <c r="B16" s="179"/>
      <c r="C16" s="175"/>
      <c r="D16" s="1"/>
      <c r="E16" s="315">
        <f>+SiteWork!C7</f>
        <v>0</v>
      </c>
      <c r="F16" s="316">
        <f>+SiteWork!C11</f>
        <v>0</v>
      </c>
      <c r="G16" s="316">
        <f t="shared" si="1"/>
        <v>0</v>
      </c>
      <c r="H16" s="318"/>
      <c r="I16" s="238"/>
      <c r="J16" s="226"/>
      <c r="K16" s="226"/>
      <c r="L16" s="226"/>
      <c r="M16" s="226"/>
      <c r="N16" s="226"/>
      <c r="O16" s="226"/>
      <c r="P16" s="226"/>
      <c r="Q16" s="226"/>
      <c r="R16" s="226"/>
      <c r="S16" s="226"/>
      <c r="T16" s="226"/>
      <c r="U16" s="226"/>
      <c r="V16" s="226"/>
      <c r="W16" s="226"/>
      <c r="X16" s="226"/>
      <c r="Y16" s="226"/>
      <c r="Z16" s="226"/>
    </row>
    <row r="17" ht="21.75" hidden="1" customHeight="1">
      <c r="A17" s="179" t="s">
        <v>96</v>
      </c>
      <c r="B17" s="179"/>
      <c r="C17" s="175"/>
      <c r="D17" s="1"/>
      <c r="E17" s="315">
        <f>+Demolition!C9</f>
        <v>0</v>
      </c>
      <c r="F17" s="316">
        <f>+Demolition!C13</f>
        <v>0</v>
      </c>
      <c r="G17" s="316">
        <f t="shared" si="1"/>
        <v>0</v>
      </c>
      <c r="H17" s="318"/>
      <c r="I17" s="238"/>
      <c r="J17" s="226"/>
      <c r="K17" s="226"/>
      <c r="L17" s="226"/>
      <c r="M17" s="226"/>
      <c r="N17" s="226"/>
      <c r="O17" s="226"/>
      <c r="P17" s="226"/>
      <c r="Q17" s="226"/>
      <c r="R17" s="226"/>
      <c r="S17" s="226"/>
      <c r="T17" s="226"/>
      <c r="U17" s="226"/>
      <c r="V17" s="226"/>
      <c r="W17" s="226"/>
      <c r="X17" s="226"/>
      <c r="Y17" s="226"/>
      <c r="Z17" s="226"/>
    </row>
    <row r="18" ht="21.75" customHeight="1">
      <c r="A18" s="179" t="s">
        <v>156</v>
      </c>
      <c r="B18" s="179"/>
      <c r="C18" s="175"/>
      <c r="D18" s="1"/>
      <c r="E18" s="319">
        <f>+Contingency!C7</f>
        <v>0</v>
      </c>
      <c r="F18" s="320">
        <f>+Contingency!C11</f>
        <v>0</v>
      </c>
      <c r="G18" s="320">
        <f t="shared" si="1"/>
        <v>0</v>
      </c>
      <c r="H18" s="318"/>
      <c r="I18" s="64"/>
      <c r="J18" s="1"/>
      <c r="K18" s="1"/>
      <c r="L18" s="1"/>
      <c r="M18" s="1"/>
      <c r="N18" s="1"/>
      <c r="O18" s="1"/>
      <c r="P18" s="1"/>
      <c r="Q18" s="1"/>
      <c r="R18" s="1"/>
      <c r="S18" s="1"/>
      <c r="T18" s="1"/>
      <c r="U18" s="1"/>
      <c r="V18" s="1"/>
      <c r="W18" s="1"/>
      <c r="X18" s="1"/>
      <c r="Y18" s="1"/>
      <c r="Z18" s="1"/>
    </row>
    <row r="19" ht="21.75" hidden="1" customHeight="1">
      <c r="A19" s="179" t="s">
        <v>279</v>
      </c>
      <c r="B19" s="179"/>
      <c r="C19" s="175"/>
      <c r="D19" s="1"/>
      <c r="E19" s="315">
        <f>+'GRANT EXCLUSIVE LINE ITEM '!F9</f>
        <v>0</v>
      </c>
      <c r="F19" s="316">
        <f>+'GRANT EXCLUSIVE LINE ITEM '!F13</f>
        <v>0</v>
      </c>
      <c r="G19" s="316">
        <f t="shared" si="1"/>
        <v>0</v>
      </c>
      <c r="H19" s="318"/>
      <c r="I19" s="238"/>
      <c r="J19" s="226"/>
      <c r="K19" s="226"/>
      <c r="L19" s="226"/>
      <c r="M19" s="226"/>
      <c r="N19" s="226"/>
      <c r="O19" s="226"/>
      <c r="P19" s="226"/>
      <c r="Q19" s="226"/>
      <c r="R19" s="226"/>
      <c r="S19" s="226"/>
      <c r="T19" s="226"/>
      <c r="U19" s="226"/>
      <c r="V19" s="226"/>
      <c r="W19" s="226"/>
      <c r="X19" s="226"/>
      <c r="Y19" s="226"/>
      <c r="Z19" s="226"/>
    </row>
    <row r="20" ht="21.75" hidden="1" customHeight="1">
      <c r="A20" s="179" t="s">
        <v>280</v>
      </c>
      <c r="B20" s="179"/>
      <c r="C20" s="175"/>
      <c r="D20" s="1"/>
      <c r="E20" s="319">
        <f>+'Indirect Costs '!D6</f>
        <v>0</v>
      </c>
      <c r="F20" s="320">
        <f>+'Indirect Costs '!D10</f>
        <v>0</v>
      </c>
      <c r="G20" s="320">
        <f t="shared" si="1"/>
        <v>0</v>
      </c>
      <c r="H20" s="318"/>
      <c r="I20" s="64"/>
      <c r="J20" s="1"/>
      <c r="K20" s="1"/>
      <c r="L20" s="1"/>
      <c r="M20" s="1"/>
      <c r="N20" s="1"/>
      <c r="O20" s="1"/>
      <c r="P20" s="1"/>
      <c r="Q20" s="1"/>
      <c r="R20" s="1"/>
      <c r="S20" s="1"/>
      <c r="T20" s="1"/>
      <c r="U20" s="1"/>
      <c r="V20" s="1"/>
      <c r="W20" s="1"/>
      <c r="X20" s="1"/>
      <c r="Y20" s="1"/>
      <c r="Z20" s="1"/>
    </row>
    <row r="21" ht="21.75" customHeight="1">
      <c r="A21" s="175"/>
      <c r="B21" s="175"/>
      <c r="C21" s="175"/>
      <c r="D21" s="1"/>
      <c r="E21" s="315"/>
      <c r="F21" s="316"/>
      <c r="G21" s="316"/>
      <c r="H21" s="90"/>
      <c r="I21" s="64"/>
      <c r="J21" s="1"/>
      <c r="K21" s="1"/>
      <c r="L21" s="1"/>
      <c r="M21" s="1"/>
      <c r="N21" s="1"/>
      <c r="O21" s="1"/>
      <c r="P21" s="1"/>
      <c r="Q21" s="1"/>
      <c r="R21" s="1"/>
      <c r="S21" s="1"/>
      <c r="T21" s="1"/>
      <c r="U21" s="1"/>
      <c r="V21" s="1"/>
      <c r="W21" s="1"/>
      <c r="X21" s="1"/>
      <c r="Y21" s="1"/>
      <c r="Z21" s="1"/>
    </row>
    <row r="22" ht="21.75" customHeight="1">
      <c r="A22" s="175"/>
      <c r="B22" s="175"/>
      <c r="C22" s="175"/>
      <c r="D22" s="1"/>
      <c r="E22" s="316"/>
      <c r="F22" s="316"/>
      <c r="G22" s="316"/>
      <c r="H22" s="64"/>
      <c r="I22" s="64"/>
      <c r="J22" s="1"/>
      <c r="K22" s="1"/>
      <c r="L22" s="1"/>
      <c r="M22" s="1"/>
      <c r="N22" s="1"/>
      <c r="O22" s="1"/>
      <c r="P22" s="1"/>
      <c r="Q22" s="1"/>
      <c r="R22" s="1"/>
      <c r="S22" s="1"/>
      <c r="T22" s="1"/>
      <c r="U22" s="1"/>
      <c r="V22" s="1"/>
      <c r="W22" s="1"/>
      <c r="X22" s="1"/>
      <c r="Y22" s="1"/>
      <c r="Z22" s="1"/>
    </row>
    <row r="23" ht="21.75" customHeight="1">
      <c r="A23" s="179" t="s">
        <v>281</v>
      </c>
      <c r="B23" s="179"/>
      <c r="C23" s="179"/>
      <c r="D23" s="1"/>
      <c r="E23" s="315">
        <f>SUM(E4:E22)</f>
        <v>250000</v>
      </c>
      <c r="F23" s="316"/>
      <c r="G23" s="316"/>
      <c r="H23" s="317"/>
      <c r="I23" s="321">
        <f>+E23-'Section A'!E29</f>
        <v>0</v>
      </c>
      <c r="J23" s="1"/>
      <c r="K23" s="1"/>
      <c r="L23" s="1"/>
      <c r="M23" s="1"/>
      <c r="N23" s="1"/>
      <c r="O23" s="1"/>
      <c r="P23" s="1"/>
      <c r="Q23" s="1"/>
      <c r="R23" s="1"/>
      <c r="S23" s="1"/>
      <c r="T23" s="1"/>
      <c r="U23" s="1"/>
      <c r="V23" s="1"/>
      <c r="W23" s="1"/>
      <c r="X23" s="1"/>
      <c r="Y23" s="1"/>
      <c r="Z23" s="1"/>
    </row>
    <row r="24" ht="21.75" customHeight="1">
      <c r="A24" s="179" t="s">
        <v>282</v>
      </c>
      <c r="B24" s="179"/>
      <c r="C24" s="179"/>
      <c r="D24" s="1"/>
      <c r="E24" s="315"/>
      <c r="F24" s="316">
        <f>SUM(F4:F23)</f>
        <v>0</v>
      </c>
      <c r="G24" s="316"/>
      <c r="H24" s="322"/>
      <c r="I24" s="321">
        <f>+F24-'Section B'!C32</f>
        <v>0</v>
      </c>
      <c r="J24" s="1"/>
      <c r="K24" s="1"/>
      <c r="L24" s="1"/>
      <c r="M24" s="1"/>
      <c r="N24" s="1"/>
      <c r="O24" s="1"/>
      <c r="P24" s="1"/>
      <c r="Q24" s="1"/>
      <c r="R24" s="1"/>
      <c r="S24" s="1"/>
      <c r="T24" s="1"/>
      <c r="U24" s="1"/>
      <c r="V24" s="1"/>
      <c r="W24" s="1"/>
      <c r="X24" s="1"/>
      <c r="Y24" s="1"/>
      <c r="Z24" s="1"/>
    </row>
    <row r="25" ht="21.75" customHeight="1">
      <c r="A25" s="311" t="s">
        <v>283</v>
      </c>
      <c r="B25" s="312"/>
      <c r="C25" s="312"/>
      <c r="D25" s="323"/>
      <c r="E25" s="324"/>
      <c r="F25" s="324"/>
      <c r="G25" s="325">
        <f>SUM(G4:G24)</f>
        <v>250000</v>
      </c>
      <c r="H25" s="178"/>
      <c r="I25" s="326">
        <f>+G25-E23-F24</f>
        <v>0</v>
      </c>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F1"/>
    <mergeCell ref="A2:G2"/>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14.43"/>
    <col customWidth="1" min="10" max="14" width="8.86"/>
    <col customWidth="1" min="15" max="26" width="10.0"/>
  </cols>
  <sheetData>
    <row r="1" ht="44.25" customHeight="1">
      <c r="A1" s="327" t="s">
        <v>284</v>
      </c>
      <c r="B1" s="147"/>
      <c r="C1" s="148"/>
      <c r="D1" s="146" t="s">
        <v>285</v>
      </c>
      <c r="E1" s="147"/>
      <c r="F1" s="148"/>
      <c r="G1" s="149" t="s">
        <v>286</v>
      </c>
      <c r="H1" s="147"/>
      <c r="I1" s="148"/>
    </row>
    <row r="2" ht="48.75" customHeight="1">
      <c r="A2" s="149" t="str">
        <f>"Organization Name: "&amp;'Section A'!B2</f>
        <v>Organization Name: United Church of Rogers Park</v>
      </c>
      <c r="B2" s="147"/>
      <c r="C2" s="150"/>
      <c r="D2" s="149" t="str">
        <f>"CSFA Description: "&amp;'Section A'!D3</f>
        <v>CSFA Description: United Church of Rogers Park</v>
      </c>
      <c r="E2" s="147"/>
      <c r="F2" s="148"/>
      <c r="G2" s="149" t="str">
        <f>"NOFO # "&amp;'Section A'!F2</f>
        <v>NOFO # </v>
      </c>
      <c r="H2" s="147"/>
      <c r="I2" s="148"/>
      <c r="J2" s="132"/>
      <c r="K2" s="132"/>
      <c r="L2" s="132"/>
      <c r="M2" s="132"/>
      <c r="N2" s="132"/>
      <c r="O2" s="132"/>
      <c r="P2" s="132"/>
      <c r="Q2" s="132"/>
      <c r="R2" s="132"/>
      <c r="S2" s="132"/>
      <c r="T2" s="132"/>
      <c r="U2" s="132"/>
      <c r="V2" s="132"/>
      <c r="W2" s="132"/>
      <c r="X2" s="132"/>
      <c r="Y2" s="132"/>
      <c r="Z2" s="132"/>
    </row>
    <row r="3" ht="16.5" customHeight="1">
      <c r="A3" s="151" t="str">
        <f>"CSFA # "&amp;'Section A'!B3</f>
        <v>CSFA # 6YBV9</v>
      </c>
      <c r="B3" s="147"/>
      <c r="C3" s="147"/>
      <c r="D3" s="152" t="str">
        <f>"DUNS # and UEI # "&amp;'Section A'!D2</f>
        <v>DUNS # and UEI # K6AFQZLHN383</v>
      </c>
      <c r="E3" s="153"/>
      <c r="F3" s="154"/>
      <c r="G3" s="149" t="str">
        <f>"Fiscal Year: "&amp;'Section A'!F3</f>
        <v>Fiscal Year: 2024/2025</v>
      </c>
      <c r="H3" s="147"/>
      <c r="I3" s="148"/>
    </row>
    <row r="4" ht="16.5" customHeight="1">
      <c r="A4" s="328" t="s">
        <v>287</v>
      </c>
      <c r="B4" s="328" t="str">
        <f>+'Section A'!F4</f>
        <v/>
      </c>
      <c r="C4" s="178"/>
      <c r="D4" s="178"/>
      <c r="E4" s="178"/>
      <c r="F4" s="178"/>
      <c r="G4" s="178"/>
      <c r="H4" s="178"/>
      <c r="I4" s="178"/>
    </row>
    <row r="5" ht="15.75" customHeight="1">
      <c r="A5" s="329"/>
      <c r="B5" s="329"/>
      <c r="C5" s="329"/>
      <c r="D5" s="178"/>
      <c r="E5" s="178"/>
      <c r="F5" s="178"/>
      <c r="G5" s="178"/>
      <c r="H5" s="178"/>
      <c r="I5" s="178"/>
    </row>
    <row r="6">
      <c r="A6" s="1"/>
      <c r="B6" s="178"/>
      <c r="C6" s="178"/>
      <c r="D6" s="178"/>
      <c r="E6" s="178"/>
      <c r="F6" s="178"/>
      <c r="G6" s="178"/>
      <c r="H6" s="178"/>
      <c r="I6" s="178"/>
    </row>
    <row r="7">
      <c r="A7" s="178"/>
      <c r="B7" s="178"/>
      <c r="C7" s="178"/>
      <c r="D7" s="178"/>
      <c r="E7" s="178"/>
      <c r="F7" s="178"/>
      <c r="G7" s="178"/>
      <c r="H7" s="178"/>
      <c r="I7" s="178"/>
    </row>
    <row r="8">
      <c r="A8" s="178"/>
      <c r="B8" s="178"/>
      <c r="C8" s="178"/>
      <c r="D8" s="178"/>
      <c r="E8" s="178"/>
      <c r="F8" s="178"/>
      <c r="G8" s="178"/>
      <c r="H8" s="178"/>
      <c r="I8" s="178"/>
    </row>
    <row r="9" ht="29.25" customHeight="1">
      <c r="A9" s="330" t="s">
        <v>288</v>
      </c>
      <c r="D9" s="331" t="s">
        <v>289</v>
      </c>
      <c r="F9" s="332" t="s">
        <v>290</v>
      </c>
      <c r="G9" s="331" t="s">
        <v>291</v>
      </c>
      <c r="I9" s="332" t="s">
        <v>290</v>
      </c>
    </row>
    <row r="10">
      <c r="A10" s="333">
        <f>+'Narrative Summary '!E23</f>
        <v>250000</v>
      </c>
      <c r="C10" s="334"/>
      <c r="D10" s="334"/>
      <c r="E10" s="334"/>
      <c r="F10" s="335"/>
      <c r="G10" s="334"/>
      <c r="H10" s="334"/>
      <c r="I10" s="335"/>
    </row>
    <row r="11">
      <c r="A11" s="334"/>
      <c r="B11" s="334"/>
      <c r="C11" s="334"/>
      <c r="D11" s="334"/>
      <c r="E11" s="334"/>
      <c r="F11" s="334"/>
      <c r="G11" s="334"/>
      <c r="H11" s="334"/>
      <c r="I11" s="334"/>
    </row>
    <row r="12">
      <c r="A12" s="334"/>
      <c r="B12" s="334"/>
      <c r="C12" s="334"/>
      <c r="D12" s="334"/>
      <c r="E12" s="334"/>
      <c r="F12" s="334"/>
      <c r="G12" s="334"/>
      <c r="H12" s="334"/>
      <c r="I12" s="334"/>
    </row>
    <row r="13">
      <c r="A13" s="334"/>
      <c r="B13" s="334"/>
      <c r="C13" s="334"/>
      <c r="D13" s="334"/>
      <c r="E13" s="334"/>
      <c r="F13" s="334"/>
      <c r="G13" s="334"/>
      <c r="H13" s="334"/>
      <c r="I13" s="334"/>
    </row>
    <row r="14">
      <c r="A14" s="334"/>
      <c r="B14" s="334"/>
      <c r="C14" s="334"/>
      <c r="D14" s="334"/>
      <c r="E14" s="334"/>
      <c r="F14" s="334"/>
      <c r="G14" s="334"/>
      <c r="H14" s="334"/>
      <c r="I14" s="334"/>
    </row>
    <row r="15">
      <c r="A15" s="334"/>
      <c r="B15" s="334"/>
      <c r="C15" s="334"/>
      <c r="D15" s="334"/>
      <c r="E15" s="334"/>
      <c r="F15" s="334"/>
      <c r="G15" s="334"/>
      <c r="H15" s="334"/>
      <c r="I15" s="334"/>
    </row>
    <row r="16" ht="35.25" customHeight="1">
      <c r="A16" s="330" t="s">
        <v>292</v>
      </c>
      <c r="D16" s="331" t="s">
        <v>289</v>
      </c>
      <c r="F16" s="332" t="s">
        <v>290</v>
      </c>
      <c r="G16" s="331" t="s">
        <v>291</v>
      </c>
      <c r="I16" s="332" t="s">
        <v>290</v>
      </c>
    </row>
    <row r="17" ht="18.75" customHeight="1">
      <c r="A17" s="178"/>
      <c r="B17" s="178"/>
      <c r="C17" s="178"/>
      <c r="D17" s="178"/>
      <c r="E17" s="178"/>
      <c r="F17" s="178"/>
      <c r="G17" s="178"/>
      <c r="H17" s="178"/>
      <c r="I17" s="178"/>
    </row>
    <row r="18">
      <c r="J18" s="4"/>
      <c r="K18" s="4"/>
      <c r="L18" s="4"/>
      <c r="M18" s="4"/>
      <c r="N18" s="4"/>
    </row>
    <row r="19" ht="5.25" customHeight="1">
      <c r="J19" s="4"/>
      <c r="K19" s="4"/>
      <c r="L19" s="4"/>
      <c r="M19" s="4"/>
      <c r="N19" s="4"/>
    </row>
    <row r="20" ht="58.5" customHeight="1">
      <c r="J20" s="94"/>
      <c r="K20" s="94"/>
      <c r="L20" s="94"/>
      <c r="M20" s="94"/>
      <c r="N20" s="94"/>
    </row>
    <row r="21" ht="15.75" customHeight="1">
      <c r="A21" s="178"/>
      <c r="B21" s="178"/>
      <c r="C21" s="178"/>
      <c r="D21" s="178"/>
      <c r="E21" s="178"/>
      <c r="F21" s="178"/>
      <c r="G21" s="178"/>
      <c r="H21" s="178"/>
      <c r="I21" s="178"/>
    </row>
    <row r="22" ht="15.75" customHeight="1">
      <c r="A22" s="20" t="s">
        <v>59</v>
      </c>
      <c r="B22" s="4"/>
      <c r="C22" s="4"/>
      <c r="D22" s="4"/>
      <c r="E22" s="4"/>
      <c r="F22" s="4"/>
      <c r="G22" s="4"/>
      <c r="H22" s="4"/>
      <c r="I22" s="4"/>
    </row>
    <row r="23" ht="7.5" customHeight="1">
      <c r="A23" s="11"/>
      <c r="B23" s="4"/>
      <c r="C23" s="4"/>
      <c r="D23" s="4"/>
      <c r="E23" s="4"/>
      <c r="F23" s="4"/>
      <c r="G23" s="4"/>
      <c r="H23" s="4"/>
      <c r="I23" s="4"/>
    </row>
    <row r="24" ht="49.5" customHeight="1">
      <c r="A24" s="5" t="s">
        <v>60</v>
      </c>
    </row>
    <row r="25" ht="15.75" customHeight="1">
      <c r="A25" s="178"/>
      <c r="B25" s="178"/>
      <c r="C25" s="178"/>
      <c r="D25" s="178"/>
      <c r="E25" s="178"/>
      <c r="F25" s="178"/>
      <c r="G25" s="178"/>
      <c r="H25" s="178"/>
      <c r="I25" s="178"/>
    </row>
    <row r="26" ht="15.75" customHeight="1">
      <c r="A26" s="178"/>
      <c r="B26" s="178"/>
      <c r="C26" s="178"/>
      <c r="D26" s="178"/>
      <c r="E26" s="178"/>
      <c r="F26" s="178"/>
      <c r="G26" s="178"/>
      <c r="H26" s="178"/>
      <c r="I26" s="178"/>
    </row>
    <row r="27" ht="15.75" customHeight="1">
      <c r="A27" s="178"/>
      <c r="B27" s="178"/>
      <c r="C27" s="178"/>
      <c r="D27" s="178"/>
      <c r="E27" s="178"/>
      <c r="F27" s="178"/>
      <c r="G27" s="178"/>
      <c r="H27" s="178"/>
      <c r="I27" s="178"/>
    </row>
    <row r="28" ht="15.75" customHeight="1">
      <c r="A28" s="178"/>
      <c r="B28" s="178"/>
      <c r="C28" s="178"/>
      <c r="D28" s="178"/>
      <c r="E28" s="178"/>
      <c r="F28" s="178"/>
      <c r="G28" s="178"/>
      <c r="H28" s="178"/>
      <c r="I28" s="178"/>
    </row>
    <row r="29" ht="15.75" customHeight="1">
      <c r="A29" s="178"/>
      <c r="B29" s="178"/>
      <c r="C29" s="178"/>
      <c r="D29" s="178"/>
      <c r="E29" s="178"/>
      <c r="F29" s="178"/>
      <c r="G29" s="178"/>
      <c r="H29" s="178"/>
      <c r="I29" s="178"/>
    </row>
    <row r="30" ht="15.75" customHeight="1">
      <c r="A30" s="178"/>
      <c r="B30" s="178"/>
      <c r="C30" s="178"/>
      <c r="D30" s="178"/>
      <c r="E30" s="178"/>
      <c r="F30" s="178"/>
      <c r="G30" s="178"/>
      <c r="H30" s="178"/>
      <c r="I30" s="178"/>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D3:F3"/>
    <mergeCell ref="G3:I3"/>
    <mergeCell ref="A9:C9"/>
    <mergeCell ref="D9:E9"/>
    <mergeCell ref="G9:H9"/>
    <mergeCell ref="A10:B10"/>
    <mergeCell ref="A16:C16"/>
    <mergeCell ref="D16:E16"/>
    <mergeCell ref="G16:H16"/>
    <mergeCell ref="A24:I24"/>
    <mergeCell ref="A1:C1"/>
    <mergeCell ref="D1:F1"/>
    <mergeCell ref="G1:I1"/>
    <mergeCell ref="A2:C2"/>
    <mergeCell ref="D2:F2"/>
    <mergeCell ref="G2:I2"/>
    <mergeCell ref="A3:C3"/>
  </mergeCells>
  <printOptions/>
  <pageMargins bottom="0.75" footer="0.0" header="0.0" left="0.7" right="0.7" top="0.75"/>
  <pageSetup orientation="landscape"/>
  <drawing r:id="rId1"/>
</worksheet>
</file>