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emthomasmagney/Desktop/thesis/R_studio_work/data/Noco_copy_data/noco_plot/noco_csv/"/>
    </mc:Choice>
  </mc:AlternateContent>
  <xr:revisionPtr revIDLastSave="0" documentId="13_ncr:1_{1D59E608-F369-F342-9E8B-C240A8E7F940}" xr6:coauthVersionLast="47" xr6:coauthVersionMax="47" xr10:uidLastSave="{00000000-0000-0000-0000-000000000000}"/>
  <bookViews>
    <workbookView xWindow="0" yWindow="460" windowWidth="38400" windowHeight="19840" xr2:uid="{2405587B-3434-FB43-8922-1AEBD86BD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0" i="1" l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L395" i="1"/>
  <c r="L394" i="1"/>
  <c r="L393" i="1"/>
  <c r="L392" i="1"/>
  <c r="L391" i="1"/>
  <c r="L390" i="1"/>
  <c r="L389" i="1"/>
  <c r="L388" i="1"/>
  <c r="L387" i="1"/>
  <c r="L385" i="1"/>
  <c r="L384" i="1"/>
  <c r="L383" i="1"/>
  <c r="L382" i="1"/>
  <c r="L380" i="1"/>
  <c r="L379" i="1"/>
  <c r="L378" i="1"/>
  <c r="L376" i="1"/>
  <c r="L375" i="1"/>
  <c r="L374" i="1"/>
  <c r="L373" i="1"/>
  <c r="L371" i="1"/>
  <c r="L370" i="1"/>
  <c r="L177" i="1"/>
  <c r="L152" i="1"/>
  <c r="L151" i="1"/>
  <c r="L150" i="1"/>
  <c r="L149" i="1"/>
  <c r="L146" i="1"/>
  <c r="L145" i="1"/>
  <c r="M79" i="1"/>
  <c r="L79" i="1"/>
  <c r="M2" i="1"/>
</calcChain>
</file>

<file path=xl/sharedStrings.xml><?xml version="1.0" encoding="utf-8"?>
<sst xmlns="http://schemas.openxmlformats.org/spreadsheetml/2006/main" count="1379" uniqueCount="70">
  <si>
    <t>tree</t>
  </si>
  <si>
    <t>d_10_1st</t>
  </si>
  <si>
    <t>d_10_2nd</t>
  </si>
  <si>
    <t>d_10_3rd</t>
  </si>
  <si>
    <t>d_10_4th</t>
  </si>
  <si>
    <t>d_10_5th</t>
  </si>
  <si>
    <t>d_10_6th</t>
  </si>
  <si>
    <t>d_10_7th</t>
  </si>
  <si>
    <t>d_10_8th</t>
  </si>
  <si>
    <t>d_10_9th</t>
  </si>
  <si>
    <t>d_10_10th</t>
  </si>
  <si>
    <t>area_m2</t>
  </si>
  <si>
    <t>landform</t>
  </si>
  <si>
    <t>height</t>
  </si>
  <si>
    <t>acc</t>
  </si>
  <si>
    <t>shed</t>
  </si>
  <si>
    <t>n3s1</t>
  </si>
  <si>
    <t>sub_plot_area</t>
  </si>
  <si>
    <t>n3s2</t>
  </si>
  <si>
    <t>n3s3</t>
  </si>
  <si>
    <t>n3s4</t>
  </si>
  <si>
    <t>n3s5</t>
  </si>
  <si>
    <t>n3s6</t>
  </si>
  <si>
    <t>n4s1</t>
  </si>
  <si>
    <t>n4s2</t>
  </si>
  <si>
    <t>n4s3</t>
  </si>
  <si>
    <t>n4s4</t>
  </si>
  <si>
    <t>n4s5</t>
  </si>
  <si>
    <t>n4s6</t>
  </si>
  <si>
    <t>n5s1</t>
  </si>
  <si>
    <t>n5s2</t>
  </si>
  <si>
    <t>n5s3</t>
  </si>
  <si>
    <t>n5s4</t>
  </si>
  <si>
    <t>n5s5</t>
  </si>
  <si>
    <t>n5s6</t>
  </si>
  <si>
    <t>n5s7</t>
  </si>
  <si>
    <t>n5s8</t>
  </si>
  <si>
    <t>n5s9</t>
  </si>
  <si>
    <t>n5s10</t>
  </si>
  <si>
    <t>n1s1</t>
  </si>
  <si>
    <t>n1s2</t>
  </si>
  <si>
    <t>n1s3</t>
  </si>
  <si>
    <t>n1s4</t>
  </si>
  <si>
    <t>n1s5</t>
  </si>
  <si>
    <t>n1s6</t>
  </si>
  <si>
    <t>n1s7</t>
  </si>
  <si>
    <t>n2s1</t>
  </si>
  <si>
    <t>n2s2</t>
  </si>
  <si>
    <t>n2s3</t>
  </si>
  <si>
    <t>n2s4</t>
  </si>
  <si>
    <t>n2s5</t>
  </si>
  <si>
    <t>n2s6</t>
  </si>
  <si>
    <t>n6s1</t>
  </si>
  <si>
    <t>n6s2</t>
  </si>
  <si>
    <t>n6s3</t>
  </si>
  <si>
    <t>n6s4</t>
  </si>
  <si>
    <t>n6s5</t>
  </si>
  <si>
    <t>n7s1</t>
  </si>
  <si>
    <t>n7s2</t>
  </si>
  <si>
    <t>n7s3</t>
  </si>
  <si>
    <t>n7s4</t>
  </si>
  <si>
    <t>subplot</t>
  </si>
  <si>
    <t>plots</t>
  </si>
  <si>
    <t>n3</t>
  </si>
  <si>
    <t>n4</t>
  </si>
  <si>
    <t>n5</t>
  </si>
  <si>
    <t>n1</t>
  </si>
  <si>
    <t>n2</t>
  </si>
  <si>
    <t>n6</t>
  </si>
  <si>
    <t>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</si>
</sst>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4C33-E931-8344-BD6B-217CCD12F6B2}">
  <dimension ref="A1:Q455"/>
  <sheetViews>
    <sheetView tabSelected="1" workbookViewId="0">
      <selection activeCell="P396" sqref="P396:P455"/>
    </sheetView>
  </sheetViews>
  <sheetFormatPr baseColWidth="10" defaultRowHeight="16" x14ac:dyDescent="0.2"/>
  <sheetData>
    <row r="1" spans="1:17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13</v>
      </c>
      <c r="M1" t="s">
        <v>11</v>
      </c>
      <c r="N1" s="1" t="s">
        <v>17</v>
      </c>
      <c r="O1" s="1" t="s">
        <v>61</v>
      </c>
      <c r="P1" s="1" t="s">
        <v>62</v>
      </c>
      <c r="Q1" s="1" t="s">
        <v>12</v>
      </c>
    </row>
    <row r="2" spans="1:17" s="3" customFormat="1" x14ac:dyDescent="0.2">
      <c r="A2" s="3">
        <v>1</v>
      </c>
      <c r="B2" s="3">
        <v>14.9</v>
      </c>
      <c r="L2" s="3">
        <v>580</v>
      </c>
      <c r="M2" s="3">
        <f>(30*100)</f>
        <v>3000</v>
      </c>
      <c r="N2" s="3">
        <v>300</v>
      </c>
      <c r="O2" s="3" t="s">
        <v>16</v>
      </c>
      <c r="P2" s="3" t="s">
        <v>63</v>
      </c>
      <c r="Q2" s="3" t="s">
        <v>14</v>
      </c>
    </row>
    <row r="3" spans="1:17" s="3" customFormat="1" x14ac:dyDescent="0.2">
      <c r="A3" s="3">
        <v>2</v>
      </c>
      <c r="B3" s="3">
        <v>4</v>
      </c>
      <c r="C3" s="3">
        <v>18.2</v>
      </c>
      <c r="L3" s="3">
        <v>590</v>
      </c>
      <c r="M3" s="3">
        <f t="shared" ref="M3:M66" si="0">(30*100)</f>
        <v>3000</v>
      </c>
      <c r="N3" s="3">
        <v>300</v>
      </c>
      <c r="O3" s="3" t="s">
        <v>16</v>
      </c>
      <c r="P3" s="3" t="s">
        <v>63</v>
      </c>
      <c r="Q3" s="3" t="s">
        <v>14</v>
      </c>
    </row>
    <row r="4" spans="1:17" s="3" customFormat="1" x14ac:dyDescent="0.2">
      <c r="A4" s="3">
        <v>3</v>
      </c>
      <c r="B4" s="3">
        <v>14.1</v>
      </c>
      <c r="L4" s="3">
        <v>610</v>
      </c>
      <c r="M4" s="3">
        <f t="shared" si="0"/>
        <v>3000</v>
      </c>
      <c r="N4" s="3">
        <v>300</v>
      </c>
      <c r="O4" s="3" t="s">
        <v>16</v>
      </c>
      <c r="P4" s="3" t="s">
        <v>63</v>
      </c>
      <c r="Q4" s="3" t="s">
        <v>14</v>
      </c>
    </row>
    <row r="5" spans="1:17" s="3" customFormat="1" x14ac:dyDescent="0.2">
      <c r="A5" s="3">
        <v>4</v>
      </c>
      <c r="B5" s="3">
        <v>8.1</v>
      </c>
      <c r="C5" s="3">
        <v>6.5</v>
      </c>
      <c r="D5" s="3">
        <v>9.8000000000000007</v>
      </c>
      <c r="L5" s="3">
        <v>495</v>
      </c>
      <c r="M5" s="3">
        <f t="shared" si="0"/>
        <v>3000</v>
      </c>
      <c r="N5" s="3">
        <v>300</v>
      </c>
      <c r="O5" s="3" t="s">
        <v>16</v>
      </c>
      <c r="P5" s="3" t="s">
        <v>63</v>
      </c>
      <c r="Q5" s="3" t="s">
        <v>14</v>
      </c>
    </row>
    <row r="6" spans="1:17" s="3" customFormat="1" x14ac:dyDescent="0.2">
      <c r="A6" s="3">
        <v>5</v>
      </c>
      <c r="B6" s="3">
        <v>12</v>
      </c>
      <c r="L6" s="3">
        <v>530</v>
      </c>
      <c r="M6" s="3">
        <f t="shared" si="0"/>
        <v>3000</v>
      </c>
      <c r="N6" s="3">
        <v>300</v>
      </c>
      <c r="O6" s="3" t="s">
        <v>16</v>
      </c>
      <c r="P6" s="3" t="s">
        <v>63</v>
      </c>
      <c r="Q6" s="3" t="s">
        <v>14</v>
      </c>
    </row>
    <row r="7" spans="1:17" s="3" customFormat="1" x14ac:dyDescent="0.2">
      <c r="A7" s="3">
        <v>6</v>
      </c>
      <c r="B7" s="3">
        <v>12.2</v>
      </c>
      <c r="C7" s="3">
        <v>10.4</v>
      </c>
      <c r="L7" s="3">
        <v>565</v>
      </c>
      <c r="M7" s="3">
        <f t="shared" si="0"/>
        <v>3000</v>
      </c>
      <c r="N7" s="3">
        <v>300</v>
      </c>
      <c r="O7" s="3" t="s">
        <v>16</v>
      </c>
      <c r="P7" s="3" t="s">
        <v>63</v>
      </c>
      <c r="Q7" s="3" t="s">
        <v>14</v>
      </c>
    </row>
    <row r="8" spans="1:17" s="3" customFormat="1" x14ac:dyDescent="0.2">
      <c r="A8" s="3">
        <v>7</v>
      </c>
      <c r="B8" s="3">
        <v>10.4</v>
      </c>
      <c r="L8" s="3">
        <v>520</v>
      </c>
      <c r="M8" s="3">
        <f t="shared" si="0"/>
        <v>3000</v>
      </c>
      <c r="N8" s="3">
        <v>300</v>
      </c>
      <c r="O8" s="3" t="s">
        <v>16</v>
      </c>
      <c r="P8" s="3" t="s">
        <v>63</v>
      </c>
      <c r="Q8" s="3" t="s">
        <v>14</v>
      </c>
    </row>
    <row r="9" spans="1:17" s="3" customFormat="1" x14ac:dyDescent="0.2">
      <c r="A9" s="3">
        <v>8</v>
      </c>
      <c r="B9" s="3">
        <v>15.5</v>
      </c>
      <c r="L9" s="3">
        <v>540</v>
      </c>
      <c r="M9" s="3">
        <f t="shared" si="0"/>
        <v>3000</v>
      </c>
      <c r="N9" s="3">
        <v>300</v>
      </c>
      <c r="O9" s="3" t="s">
        <v>16</v>
      </c>
      <c r="P9" s="3" t="s">
        <v>63</v>
      </c>
      <c r="Q9" s="3" t="s">
        <v>14</v>
      </c>
    </row>
    <row r="10" spans="1:17" s="3" customFormat="1" x14ac:dyDescent="0.2">
      <c r="A10" s="3">
        <v>9</v>
      </c>
      <c r="B10" s="3">
        <v>18.600000000000001</v>
      </c>
      <c r="C10" s="3">
        <v>8.4</v>
      </c>
      <c r="L10" s="3">
        <v>580</v>
      </c>
      <c r="M10" s="3">
        <f t="shared" si="0"/>
        <v>3000</v>
      </c>
      <c r="N10" s="3">
        <v>300</v>
      </c>
      <c r="O10" s="3" t="s">
        <v>16</v>
      </c>
      <c r="P10" s="3" t="s">
        <v>63</v>
      </c>
      <c r="Q10" s="3" t="s">
        <v>14</v>
      </c>
    </row>
    <row r="11" spans="1:17" s="3" customFormat="1" x14ac:dyDescent="0.2">
      <c r="A11" s="3">
        <v>10</v>
      </c>
      <c r="B11" s="3">
        <v>9.4</v>
      </c>
      <c r="L11" s="3">
        <v>525</v>
      </c>
      <c r="M11" s="3">
        <f t="shared" si="0"/>
        <v>3000</v>
      </c>
      <c r="N11" s="3">
        <v>300</v>
      </c>
      <c r="O11" s="3" t="s">
        <v>16</v>
      </c>
      <c r="P11" s="3" t="s">
        <v>63</v>
      </c>
      <c r="Q11" s="3" t="s">
        <v>14</v>
      </c>
    </row>
    <row r="12" spans="1:17" s="3" customFormat="1" x14ac:dyDescent="0.2">
      <c r="A12" s="3">
        <v>11</v>
      </c>
      <c r="B12" s="3">
        <v>14.5</v>
      </c>
      <c r="L12" s="3">
        <v>535</v>
      </c>
      <c r="M12" s="3">
        <f t="shared" si="0"/>
        <v>3000</v>
      </c>
      <c r="N12" s="3">
        <v>300</v>
      </c>
      <c r="O12" s="3" t="s">
        <v>16</v>
      </c>
      <c r="P12" s="3" t="s">
        <v>63</v>
      </c>
      <c r="Q12" s="3" t="s">
        <v>14</v>
      </c>
    </row>
    <row r="13" spans="1:17" s="3" customFormat="1" x14ac:dyDescent="0.2">
      <c r="A13" s="3">
        <v>12</v>
      </c>
      <c r="B13" s="3">
        <v>11.1</v>
      </c>
      <c r="L13" s="3">
        <v>545</v>
      </c>
      <c r="M13" s="3">
        <f t="shared" si="0"/>
        <v>3000</v>
      </c>
      <c r="N13" s="3">
        <v>300</v>
      </c>
      <c r="O13" s="3" t="s">
        <v>16</v>
      </c>
      <c r="P13" s="3" t="s">
        <v>63</v>
      </c>
      <c r="Q13" s="3" t="s">
        <v>14</v>
      </c>
    </row>
    <row r="14" spans="1:17" s="3" customFormat="1" x14ac:dyDescent="0.2">
      <c r="A14" s="3">
        <v>13</v>
      </c>
      <c r="B14" s="3">
        <v>7.8</v>
      </c>
      <c r="L14" s="3">
        <v>430</v>
      </c>
      <c r="M14" s="3">
        <f t="shared" si="0"/>
        <v>3000</v>
      </c>
      <c r="N14" s="3">
        <v>300</v>
      </c>
      <c r="O14" s="3" t="s">
        <v>16</v>
      </c>
      <c r="P14" s="3" t="s">
        <v>63</v>
      </c>
      <c r="Q14" s="3" t="s">
        <v>14</v>
      </c>
    </row>
    <row r="15" spans="1:17" s="3" customFormat="1" x14ac:dyDescent="0.2">
      <c r="A15" s="3">
        <v>14</v>
      </c>
      <c r="B15" s="3">
        <v>8.4</v>
      </c>
      <c r="L15" s="3">
        <v>500</v>
      </c>
      <c r="M15" s="3">
        <f t="shared" si="0"/>
        <v>3000</v>
      </c>
      <c r="N15" s="3">
        <v>300</v>
      </c>
      <c r="O15" s="3" t="s">
        <v>16</v>
      </c>
      <c r="P15" s="3" t="s">
        <v>63</v>
      </c>
      <c r="Q15" s="3" t="s">
        <v>14</v>
      </c>
    </row>
    <row r="16" spans="1:17" s="3" customFormat="1" x14ac:dyDescent="0.2">
      <c r="A16" s="3">
        <v>15</v>
      </c>
      <c r="B16" s="3">
        <v>8.8000000000000007</v>
      </c>
      <c r="L16" s="3">
        <v>500</v>
      </c>
      <c r="M16" s="3">
        <f t="shared" si="0"/>
        <v>3000</v>
      </c>
      <c r="N16" s="3">
        <v>300</v>
      </c>
      <c r="O16" s="3" t="s">
        <v>16</v>
      </c>
      <c r="P16" s="3" t="s">
        <v>63</v>
      </c>
      <c r="Q16" s="3" t="s">
        <v>14</v>
      </c>
    </row>
    <row r="17" spans="1:17" s="3" customFormat="1" x14ac:dyDescent="0.2">
      <c r="A17" s="3">
        <v>16</v>
      </c>
      <c r="B17" s="3">
        <v>12.4</v>
      </c>
      <c r="L17" s="3">
        <v>520</v>
      </c>
      <c r="M17" s="3">
        <f t="shared" si="0"/>
        <v>3000</v>
      </c>
      <c r="N17" s="3">
        <v>300</v>
      </c>
      <c r="O17" s="3" t="s">
        <v>16</v>
      </c>
      <c r="P17" s="3" t="s">
        <v>63</v>
      </c>
      <c r="Q17" s="3" t="s">
        <v>14</v>
      </c>
    </row>
    <row r="18" spans="1:17" s="3" customFormat="1" x14ac:dyDescent="0.2">
      <c r="A18" s="3">
        <v>17</v>
      </c>
      <c r="B18" s="3">
        <v>10.3</v>
      </c>
      <c r="L18" s="3">
        <v>465</v>
      </c>
      <c r="M18" s="3">
        <f t="shared" si="0"/>
        <v>3000</v>
      </c>
      <c r="N18" s="3">
        <v>300</v>
      </c>
      <c r="O18" s="3" t="s">
        <v>16</v>
      </c>
      <c r="P18" s="3" t="s">
        <v>63</v>
      </c>
      <c r="Q18" s="3" t="s">
        <v>14</v>
      </c>
    </row>
    <row r="19" spans="1:17" s="2" customFormat="1" x14ac:dyDescent="0.2">
      <c r="A19" s="3">
        <v>18</v>
      </c>
      <c r="B19" s="2">
        <v>20.6</v>
      </c>
      <c r="L19" s="2">
        <v>590</v>
      </c>
      <c r="M19" s="2">
        <f t="shared" si="0"/>
        <v>3000</v>
      </c>
      <c r="N19" s="2">
        <v>300</v>
      </c>
      <c r="O19" s="2" t="s">
        <v>18</v>
      </c>
      <c r="P19" s="3" t="s">
        <v>63</v>
      </c>
      <c r="Q19" s="2" t="s">
        <v>14</v>
      </c>
    </row>
    <row r="20" spans="1:17" s="2" customFormat="1" x14ac:dyDescent="0.2">
      <c r="A20" s="3">
        <v>19</v>
      </c>
      <c r="B20" s="2">
        <v>18.2</v>
      </c>
      <c r="C20" s="2">
        <v>8.6999999999999993</v>
      </c>
      <c r="D20" s="2">
        <v>4.5</v>
      </c>
      <c r="L20" s="2">
        <v>553</v>
      </c>
      <c r="M20" s="2">
        <f t="shared" si="0"/>
        <v>3000</v>
      </c>
      <c r="N20" s="2">
        <v>300</v>
      </c>
      <c r="O20" s="2" t="s">
        <v>18</v>
      </c>
      <c r="P20" s="3" t="s">
        <v>63</v>
      </c>
      <c r="Q20" s="2" t="s">
        <v>14</v>
      </c>
    </row>
    <row r="21" spans="1:17" s="2" customFormat="1" x14ac:dyDescent="0.2">
      <c r="A21" s="3">
        <v>20</v>
      </c>
      <c r="B21" s="2">
        <v>18.2</v>
      </c>
      <c r="L21" s="2">
        <v>552</v>
      </c>
      <c r="M21" s="2">
        <f t="shared" si="0"/>
        <v>3000</v>
      </c>
      <c r="N21" s="2">
        <v>300</v>
      </c>
      <c r="O21" s="2" t="s">
        <v>18</v>
      </c>
      <c r="P21" s="3" t="s">
        <v>63</v>
      </c>
      <c r="Q21" s="2" t="s">
        <v>14</v>
      </c>
    </row>
    <row r="22" spans="1:17" s="2" customFormat="1" x14ac:dyDescent="0.2">
      <c r="A22" s="3">
        <v>21</v>
      </c>
      <c r="B22" s="2">
        <v>8.6</v>
      </c>
      <c r="C22" s="2">
        <v>5.9</v>
      </c>
      <c r="D22" s="2">
        <v>10</v>
      </c>
      <c r="L22" s="2">
        <v>580</v>
      </c>
      <c r="M22" s="2">
        <f t="shared" si="0"/>
        <v>3000</v>
      </c>
      <c r="N22" s="2">
        <v>300</v>
      </c>
      <c r="O22" s="2" t="s">
        <v>18</v>
      </c>
      <c r="P22" s="3" t="s">
        <v>63</v>
      </c>
      <c r="Q22" s="2" t="s">
        <v>14</v>
      </c>
    </row>
    <row r="23" spans="1:17" s="2" customFormat="1" x14ac:dyDescent="0.2">
      <c r="A23" s="3">
        <v>22</v>
      </c>
      <c r="B23" s="2">
        <v>14.3</v>
      </c>
      <c r="L23" s="2">
        <v>510</v>
      </c>
      <c r="M23" s="2">
        <f t="shared" si="0"/>
        <v>3000</v>
      </c>
      <c r="N23" s="2">
        <v>300</v>
      </c>
      <c r="O23" s="2" t="s">
        <v>18</v>
      </c>
      <c r="P23" s="3" t="s">
        <v>63</v>
      </c>
      <c r="Q23" s="2" t="s">
        <v>14</v>
      </c>
    </row>
    <row r="24" spans="1:17" s="2" customFormat="1" x14ac:dyDescent="0.2">
      <c r="A24" s="3">
        <v>23</v>
      </c>
      <c r="B24" s="2">
        <v>12.4</v>
      </c>
      <c r="L24" s="2">
        <v>498</v>
      </c>
      <c r="M24" s="2">
        <f t="shared" si="0"/>
        <v>3000</v>
      </c>
      <c r="N24" s="2">
        <v>300</v>
      </c>
      <c r="O24" s="2" t="s">
        <v>18</v>
      </c>
      <c r="P24" s="3" t="s">
        <v>63</v>
      </c>
      <c r="Q24" s="2" t="s">
        <v>14</v>
      </c>
    </row>
    <row r="25" spans="1:17" s="2" customFormat="1" x14ac:dyDescent="0.2">
      <c r="A25" s="3">
        <v>24</v>
      </c>
      <c r="B25" s="2">
        <v>16.100000000000001</v>
      </c>
      <c r="C25" s="2">
        <v>3.5</v>
      </c>
      <c r="L25" s="2">
        <v>532</v>
      </c>
      <c r="M25" s="2">
        <f t="shared" si="0"/>
        <v>3000</v>
      </c>
      <c r="N25" s="2">
        <v>300</v>
      </c>
      <c r="O25" s="2" t="s">
        <v>18</v>
      </c>
      <c r="P25" s="3" t="s">
        <v>63</v>
      </c>
      <c r="Q25" s="2" t="s">
        <v>14</v>
      </c>
    </row>
    <row r="26" spans="1:17" s="3" customFormat="1" x14ac:dyDescent="0.2">
      <c r="A26" s="3">
        <v>25</v>
      </c>
      <c r="B26" s="3">
        <v>23.6</v>
      </c>
      <c r="L26" s="3">
        <v>590</v>
      </c>
      <c r="M26" s="3">
        <f t="shared" si="0"/>
        <v>3000</v>
      </c>
      <c r="N26" s="3">
        <v>600</v>
      </c>
      <c r="O26" s="3" t="s">
        <v>19</v>
      </c>
      <c r="P26" s="3" t="s">
        <v>63</v>
      </c>
      <c r="Q26" s="3" t="s">
        <v>14</v>
      </c>
    </row>
    <row r="27" spans="1:17" s="3" customFormat="1" x14ac:dyDescent="0.2">
      <c r="A27" s="3">
        <v>26</v>
      </c>
      <c r="B27" s="3">
        <v>5</v>
      </c>
      <c r="C27" s="3">
        <v>9.6999999999999993</v>
      </c>
      <c r="D27" s="3">
        <v>5.5</v>
      </c>
      <c r="E27" s="3">
        <v>4</v>
      </c>
      <c r="F27" s="3">
        <v>13.1</v>
      </c>
      <c r="L27" s="3">
        <v>450</v>
      </c>
      <c r="M27" s="3">
        <f t="shared" si="0"/>
        <v>3000</v>
      </c>
      <c r="N27" s="3">
        <v>600</v>
      </c>
      <c r="O27" s="3" t="s">
        <v>19</v>
      </c>
      <c r="P27" s="3" t="s">
        <v>63</v>
      </c>
      <c r="Q27" s="3" t="s">
        <v>14</v>
      </c>
    </row>
    <row r="28" spans="1:17" s="3" customFormat="1" x14ac:dyDescent="0.2">
      <c r="A28" s="3">
        <v>27</v>
      </c>
      <c r="B28" s="3">
        <v>15.9</v>
      </c>
      <c r="L28" s="3">
        <v>556</v>
      </c>
      <c r="M28" s="3">
        <f t="shared" si="0"/>
        <v>3000</v>
      </c>
      <c r="N28" s="3">
        <v>600</v>
      </c>
      <c r="O28" s="3" t="s">
        <v>19</v>
      </c>
      <c r="P28" s="3" t="s">
        <v>63</v>
      </c>
      <c r="Q28" s="3" t="s">
        <v>14</v>
      </c>
    </row>
    <row r="29" spans="1:17" s="3" customFormat="1" x14ac:dyDescent="0.2">
      <c r="A29" s="3">
        <v>28</v>
      </c>
      <c r="B29" s="3">
        <v>10.5</v>
      </c>
      <c r="C29" s="3">
        <v>10.199999999999999</v>
      </c>
      <c r="D29" s="3">
        <v>10.3</v>
      </c>
      <c r="E29" s="3">
        <v>17.5</v>
      </c>
      <c r="L29" s="3">
        <v>611</v>
      </c>
      <c r="M29" s="3">
        <f t="shared" si="0"/>
        <v>3000</v>
      </c>
      <c r="N29" s="3">
        <v>600</v>
      </c>
      <c r="O29" s="3" t="s">
        <v>19</v>
      </c>
      <c r="P29" s="3" t="s">
        <v>63</v>
      </c>
      <c r="Q29" s="3" t="s">
        <v>14</v>
      </c>
    </row>
    <row r="30" spans="1:17" s="2" customFormat="1" x14ac:dyDescent="0.2">
      <c r="A30" s="3">
        <v>29</v>
      </c>
      <c r="B30" s="2">
        <v>12.5</v>
      </c>
      <c r="C30" s="2">
        <v>17.399999999999999</v>
      </c>
      <c r="L30" s="2">
        <v>584</v>
      </c>
      <c r="M30" s="2">
        <f t="shared" si="0"/>
        <v>3000</v>
      </c>
      <c r="N30" s="2">
        <v>600</v>
      </c>
      <c r="O30" s="2" t="s">
        <v>20</v>
      </c>
      <c r="P30" s="3" t="s">
        <v>63</v>
      </c>
      <c r="Q30" s="2" t="s">
        <v>14</v>
      </c>
    </row>
    <row r="31" spans="1:17" s="2" customFormat="1" x14ac:dyDescent="0.2">
      <c r="A31" s="3">
        <v>30</v>
      </c>
      <c r="B31" s="2">
        <v>17.8</v>
      </c>
      <c r="L31" s="2">
        <v>549</v>
      </c>
      <c r="M31" s="2">
        <f t="shared" si="0"/>
        <v>3000</v>
      </c>
      <c r="N31" s="2">
        <v>600</v>
      </c>
      <c r="O31" s="2" t="s">
        <v>20</v>
      </c>
      <c r="P31" s="3" t="s">
        <v>63</v>
      </c>
      <c r="Q31" s="2" t="s">
        <v>14</v>
      </c>
    </row>
    <row r="32" spans="1:17" s="2" customFormat="1" x14ac:dyDescent="0.2">
      <c r="A32" s="3">
        <v>31</v>
      </c>
      <c r="B32" s="2">
        <v>25</v>
      </c>
      <c r="L32" s="2">
        <v>582</v>
      </c>
      <c r="M32" s="2">
        <f t="shared" si="0"/>
        <v>3000</v>
      </c>
      <c r="N32" s="2">
        <v>600</v>
      </c>
      <c r="O32" s="2" t="s">
        <v>20</v>
      </c>
      <c r="P32" s="3" t="s">
        <v>63</v>
      </c>
      <c r="Q32" s="2" t="s">
        <v>14</v>
      </c>
    </row>
    <row r="33" spans="1:17" s="2" customFormat="1" x14ac:dyDescent="0.2">
      <c r="A33" s="3">
        <v>32</v>
      </c>
      <c r="B33" s="2">
        <v>26.1</v>
      </c>
      <c r="L33" s="2">
        <v>706</v>
      </c>
      <c r="M33" s="2">
        <f t="shared" si="0"/>
        <v>3000</v>
      </c>
      <c r="N33" s="2">
        <v>600</v>
      </c>
      <c r="O33" s="2" t="s">
        <v>20</v>
      </c>
      <c r="P33" s="3" t="s">
        <v>63</v>
      </c>
      <c r="Q33" s="2" t="s">
        <v>14</v>
      </c>
    </row>
    <row r="34" spans="1:17" s="2" customFormat="1" x14ac:dyDescent="0.2">
      <c r="A34" s="3">
        <v>33</v>
      </c>
      <c r="B34" s="2">
        <v>29.5</v>
      </c>
      <c r="L34" s="2">
        <v>626</v>
      </c>
      <c r="M34" s="2">
        <f t="shared" si="0"/>
        <v>3000</v>
      </c>
      <c r="N34" s="2">
        <v>600</v>
      </c>
      <c r="O34" s="2" t="s">
        <v>20</v>
      </c>
      <c r="P34" s="3" t="s">
        <v>63</v>
      </c>
      <c r="Q34" s="2" t="s">
        <v>14</v>
      </c>
    </row>
    <row r="35" spans="1:17" s="2" customFormat="1" x14ac:dyDescent="0.2">
      <c r="A35" s="3">
        <v>34</v>
      </c>
      <c r="B35" s="2">
        <v>16.600000000000001</v>
      </c>
      <c r="C35" s="2">
        <v>26.3</v>
      </c>
      <c r="L35" s="2">
        <v>577</v>
      </c>
      <c r="M35" s="2">
        <f t="shared" si="0"/>
        <v>3000</v>
      </c>
      <c r="N35" s="2">
        <v>600</v>
      </c>
      <c r="O35" s="2" t="s">
        <v>20</v>
      </c>
      <c r="P35" s="3" t="s">
        <v>63</v>
      </c>
      <c r="Q35" s="2" t="s">
        <v>14</v>
      </c>
    </row>
    <row r="36" spans="1:17" s="3" customFormat="1" x14ac:dyDescent="0.2">
      <c r="A36" s="3">
        <v>35</v>
      </c>
      <c r="B36" s="3">
        <v>26.5</v>
      </c>
      <c r="L36" s="3">
        <v>597.5</v>
      </c>
      <c r="M36" s="3">
        <f t="shared" si="0"/>
        <v>3000</v>
      </c>
      <c r="N36" s="3">
        <v>600</v>
      </c>
      <c r="O36" s="3" t="s">
        <v>21</v>
      </c>
      <c r="P36" s="3" t="s">
        <v>63</v>
      </c>
      <c r="Q36" s="3" t="s">
        <v>14</v>
      </c>
    </row>
    <row r="37" spans="1:17" s="3" customFormat="1" x14ac:dyDescent="0.2">
      <c r="A37" s="3">
        <v>36</v>
      </c>
      <c r="B37" s="3">
        <v>10.4</v>
      </c>
      <c r="L37" s="3">
        <v>496</v>
      </c>
      <c r="M37" s="3">
        <f t="shared" si="0"/>
        <v>3000</v>
      </c>
      <c r="N37" s="3">
        <v>600</v>
      </c>
      <c r="O37" s="3" t="s">
        <v>21</v>
      </c>
      <c r="P37" s="3" t="s">
        <v>63</v>
      </c>
      <c r="Q37" s="3" t="s">
        <v>14</v>
      </c>
    </row>
    <row r="38" spans="1:17" s="3" customFormat="1" x14ac:dyDescent="0.2">
      <c r="A38" s="3">
        <v>37</v>
      </c>
      <c r="B38" s="3">
        <v>17.600000000000001</v>
      </c>
      <c r="L38" s="3">
        <v>515.5</v>
      </c>
      <c r="M38" s="3">
        <f t="shared" si="0"/>
        <v>3000</v>
      </c>
      <c r="N38" s="3">
        <v>600</v>
      </c>
      <c r="O38" s="3" t="s">
        <v>21</v>
      </c>
      <c r="P38" s="3" t="s">
        <v>63</v>
      </c>
      <c r="Q38" s="3" t="s">
        <v>14</v>
      </c>
    </row>
    <row r="39" spans="1:17" s="3" customFormat="1" x14ac:dyDescent="0.2">
      <c r="A39" s="3">
        <v>38</v>
      </c>
      <c r="B39" s="3">
        <v>9.4</v>
      </c>
      <c r="L39" s="3">
        <v>535</v>
      </c>
      <c r="M39" s="3">
        <f t="shared" si="0"/>
        <v>3000</v>
      </c>
      <c r="N39" s="3">
        <v>600</v>
      </c>
      <c r="O39" s="3" t="s">
        <v>21</v>
      </c>
      <c r="P39" s="3" t="s">
        <v>63</v>
      </c>
      <c r="Q39" s="3" t="s">
        <v>14</v>
      </c>
    </row>
    <row r="40" spans="1:17" s="3" customFormat="1" x14ac:dyDescent="0.2">
      <c r="A40" s="3">
        <v>39</v>
      </c>
      <c r="B40" s="3">
        <v>27.9</v>
      </c>
      <c r="L40" s="3">
        <v>602</v>
      </c>
      <c r="M40" s="3">
        <f t="shared" si="0"/>
        <v>3000</v>
      </c>
      <c r="N40" s="3">
        <v>600</v>
      </c>
      <c r="O40" s="3" t="s">
        <v>21</v>
      </c>
      <c r="P40" s="3" t="s">
        <v>63</v>
      </c>
      <c r="Q40" s="3" t="s">
        <v>14</v>
      </c>
    </row>
    <row r="41" spans="1:17" s="3" customFormat="1" x14ac:dyDescent="0.2">
      <c r="A41" s="3">
        <v>40</v>
      </c>
      <c r="B41" s="3">
        <v>15.3</v>
      </c>
      <c r="L41" s="3">
        <v>531</v>
      </c>
      <c r="M41" s="3">
        <f t="shared" si="0"/>
        <v>3000</v>
      </c>
      <c r="N41" s="3">
        <v>600</v>
      </c>
      <c r="O41" s="3" t="s">
        <v>21</v>
      </c>
      <c r="P41" s="3" t="s">
        <v>63</v>
      </c>
      <c r="Q41" s="3" t="s">
        <v>14</v>
      </c>
    </row>
    <row r="42" spans="1:17" s="3" customFormat="1" x14ac:dyDescent="0.2">
      <c r="A42" s="3">
        <v>41</v>
      </c>
      <c r="B42" s="3">
        <v>26</v>
      </c>
      <c r="L42" s="3">
        <v>645</v>
      </c>
      <c r="M42" s="3">
        <f t="shared" si="0"/>
        <v>3000</v>
      </c>
      <c r="N42" s="3">
        <v>600</v>
      </c>
      <c r="O42" s="3" t="s">
        <v>21</v>
      </c>
      <c r="P42" s="3" t="s">
        <v>63</v>
      </c>
      <c r="Q42" s="3" t="s">
        <v>14</v>
      </c>
    </row>
    <row r="43" spans="1:17" s="3" customFormat="1" x14ac:dyDescent="0.2">
      <c r="A43" s="3">
        <v>42</v>
      </c>
      <c r="B43" s="3">
        <v>23.1</v>
      </c>
      <c r="L43" s="3">
        <v>550</v>
      </c>
      <c r="M43" s="3">
        <f t="shared" si="0"/>
        <v>3000</v>
      </c>
      <c r="N43" s="3">
        <v>600</v>
      </c>
      <c r="O43" s="3" t="s">
        <v>21</v>
      </c>
      <c r="P43" s="3" t="s">
        <v>63</v>
      </c>
      <c r="Q43" s="3" t="s">
        <v>14</v>
      </c>
    </row>
    <row r="44" spans="1:17" s="3" customFormat="1" x14ac:dyDescent="0.2">
      <c r="A44" s="3">
        <v>43</v>
      </c>
      <c r="B44" s="3">
        <v>14.3</v>
      </c>
      <c r="L44" s="3">
        <v>615</v>
      </c>
      <c r="M44" s="3">
        <f t="shared" si="0"/>
        <v>3000</v>
      </c>
      <c r="N44" s="3">
        <v>600</v>
      </c>
      <c r="O44" s="3" t="s">
        <v>21</v>
      </c>
      <c r="P44" s="3" t="s">
        <v>63</v>
      </c>
      <c r="Q44" s="3" t="s">
        <v>14</v>
      </c>
    </row>
    <row r="45" spans="1:17" s="3" customFormat="1" x14ac:dyDescent="0.2">
      <c r="A45" s="3">
        <v>44</v>
      </c>
      <c r="B45" s="3">
        <v>17.8</v>
      </c>
      <c r="L45" s="3">
        <v>458</v>
      </c>
      <c r="M45" s="3">
        <f t="shared" si="0"/>
        <v>3000</v>
      </c>
      <c r="N45" s="3">
        <v>600</v>
      </c>
      <c r="O45" s="3" t="s">
        <v>21</v>
      </c>
      <c r="P45" s="3" t="s">
        <v>63</v>
      </c>
      <c r="Q45" s="3" t="s">
        <v>14</v>
      </c>
    </row>
    <row r="46" spans="1:17" s="3" customFormat="1" x14ac:dyDescent="0.2">
      <c r="A46" s="3">
        <v>45</v>
      </c>
      <c r="B46" s="3">
        <v>12</v>
      </c>
      <c r="L46" s="3">
        <v>547</v>
      </c>
      <c r="M46" s="3">
        <f t="shared" si="0"/>
        <v>3000</v>
      </c>
      <c r="N46" s="3">
        <v>600</v>
      </c>
      <c r="O46" s="3" t="s">
        <v>21</v>
      </c>
      <c r="P46" s="3" t="s">
        <v>63</v>
      </c>
      <c r="Q46" s="3" t="s">
        <v>14</v>
      </c>
    </row>
    <row r="47" spans="1:17" s="3" customFormat="1" x14ac:dyDescent="0.2">
      <c r="A47" s="3">
        <v>46</v>
      </c>
      <c r="B47" s="3">
        <v>13</v>
      </c>
      <c r="C47" s="3">
        <v>23.7</v>
      </c>
      <c r="L47" s="3">
        <v>664</v>
      </c>
      <c r="M47" s="3">
        <f t="shared" si="0"/>
        <v>3000</v>
      </c>
      <c r="N47" s="3">
        <v>600</v>
      </c>
      <c r="O47" s="3" t="s">
        <v>21</v>
      </c>
      <c r="P47" s="3" t="s">
        <v>63</v>
      </c>
      <c r="Q47" s="3" t="s">
        <v>14</v>
      </c>
    </row>
    <row r="48" spans="1:17" s="3" customFormat="1" x14ac:dyDescent="0.2">
      <c r="A48" s="3">
        <v>47</v>
      </c>
      <c r="B48" s="3">
        <v>10.5</v>
      </c>
      <c r="C48" s="3">
        <v>11</v>
      </c>
      <c r="D48" s="3">
        <v>10.5</v>
      </c>
      <c r="E48" s="3">
        <v>10.3</v>
      </c>
      <c r="L48" s="3">
        <v>563.5</v>
      </c>
      <c r="M48" s="3">
        <f t="shared" si="0"/>
        <v>3000</v>
      </c>
      <c r="N48" s="3">
        <v>600</v>
      </c>
      <c r="O48" s="3" t="s">
        <v>21</v>
      </c>
      <c r="P48" s="3" t="s">
        <v>63</v>
      </c>
      <c r="Q48" s="3" t="s">
        <v>14</v>
      </c>
    </row>
    <row r="49" spans="1:17" s="3" customFormat="1" x14ac:dyDescent="0.2">
      <c r="A49" s="3">
        <v>48</v>
      </c>
      <c r="B49" s="3">
        <v>2.5</v>
      </c>
      <c r="C49" s="3">
        <v>19.5</v>
      </c>
      <c r="L49" s="3">
        <v>504</v>
      </c>
      <c r="M49" s="3">
        <f t="shared" si="0"/>
        <v>3000</v>
      </c>
      <c r="N49" s="3">
        <v>600</v>
      </c>
      <c r="O49" s="3" t="s">
        <v>21</v>
      </c>
      <c r="P49" s="3" t="s">
        <v>63</v>
      </c>
      <c r="Q49" s="3" t="s">
        <v>14</v>
      </c>
    </row>
    <row r="50" spans="1:17" s="3" customFormat="1" x14ac:dyDescent="0.2">
      <c r="A50" s="3">
        <v>49</v>
      </c>
      <c r="B50" s="3">
        <v>7</v>
      </c>
      <c r="C50" s="3">
        <v>2.5</v>
      </c>
      <c r="D50" s="3">
        <v>15.4</v>
      </c>
      <c r="L50" s="3">
        <v>524</v>
      </c>
      <c r="M50" s="3">
        <f t="shared" si="0"/>
        <v>3000</v>
      </c>
      <c r="N50" s="3">
        <v>600</v>
      </c>
      <c r="O50" s="3" t="s">
        <v>21</v>
      </c>
      <c r="P50" s="3" t="s">
        <v>63</v>
      </c>
      <c r="Q50" s="3" t="s">
        <v>14</v>
      </c>
    </row>
    <row r="51" spans="1:17" s="3" customFormat="1" x14ac:dyDescent="0.2">
      <c r="A51" s="3">
        <v>50</v>
      </c>
      <c r="B51" s="3">
        <v>10.8</v>
      </c>
      <c r="L51" s="3">
        <v>512</v>
      </c>
      <c r="M51" s="3">
        <f t="shared" si="0"/>
        <v>3000</v>
      </c>
      <c r="N51" s="3">
        <v>600</v>
      </c>
      <c r="O51" s="3" t="s">
        <v>21</v>
      </c>
      <c r="P51" s="3" t="s">
        <v>63</v>
      </c>
      <c r="Q51" s="3" t="s">
        <v>14</v>
      </c>
    </row>
    <row r="52" spans="1:17" s="3" customFormat="1" x14ac:dyDescent="0.2">
      <c r="A52" s="3">
        <v>51</v>
      </c>
      <c r="B52" s="3">
        <v>10.1</v>
      </c>
      <c r="L52" s="3">
        <v>449</v>
      </c>
      <c r="M52" s="3">
        <f t="shared" si="0"/>
        <v>3000</v>
      </c>
      <c r="N52" s="3">
        <v>600</v>
      </c>
      <c r="O52" s="3" t="s">
        <v>21</v>
      </c>
      <c r="P52" s="3" t="s">
        <v>63</v>
      </c>
      <c r="Q52" s="3" t="s">
        <v>14</v>
      </c>
    </row>
    <row r="53" spans="1:17" s="3" customFormat="1" x14ac:dyDescent="0.2">
      <c r="A53" s="3">
        <v>52</v>
      </c>
      <c r="B53" s="3">
        <v>23.8</v>
      </c>
      <c r="L53" s="3">
        <v>763</v>
      </c>
      <c r="M53" s="3">
        <f t="shared" si="0"/>
        <v>3000</v>
      </c>
      <c r="N53" s="3">
        <v>600</v>
      </c>
      <c r="O53" s="3" t="s">
        <v>21</v>
      </c>
      <c r="P53" s="3" t="s">
        <v>63</v>
      </c>
      <c r="Q53" s="3" t="s">
        <v>14</v>
      </c>
    </row>
    <row r="54" spans="1:17" s="3" customFormat="1" x14ac:dyDescent="0.2">
      <c r="A54" s="3">
        <v>53</v>
      </c>
      <c r="B54" s="3">
        <v>22.1</v>
      </c>
      <c r="L54" s="3">
        <v>599.5</v>
      </c>
      <c r="M54" s="3">
        <f t="shared" si="0"/>
        <v>3000</v>
      </c>
      <c r="N54" s="3">
        <v>600</v>
      </c>
      <c r="O54" s="3" t="s">
        <v>21</v>
      </c>
      <c r="P54" s="3" t="s">
        <v>63</v>
      </c>
      <c r="Q54" s="3" t="s">
        <v>14</v>
      </c>
    </row>
    <row r="55" spans="1:17" s="3" customFormat="1" x14ac:dyDescent="0.2">
      <c r="A55" s="3">
        <v>54</v>
      </c>
      <c r="B55" s="3">
        <v>13.5</v>
      </c>
      <c r="L55" s="3">
        <v>609</v>
      </c>
      <c r="M55" s="3">
        <f t="shared" si="0"/>
        <v>3000</v>
      </c>
      <c r="N55" s="3">
        <v>600</v>
      </c>
      <c r="O55" s="3" t="s">
        <v>21</v>
      </c>
      <c r="P55" s="3" t="s">
        <v>63</v>
      </c>
      <c r="Q55" s="3" t="s">
        <v>14</v>
      </c>
    </row>
    <row r="56" spans="1:17" s="3" customFormat="1" x14ac:dyDescent="0.2">
      <c r="A56" s="3">
        <v>55</v>
      </c>
      <c r="B56" s="3">
        <v>17.600000000000001</v>
      </c>
      <c r="L56" s="3">
        <v>520</v>
      </c>
      <c r="M56" s="3">
        <f t="shared" si="0"/>
        <v>3000</v>
      </c>
      <c r="N56" s="3">
        <v>600</v>
      </c>
      <c r="O56" s="3" t="s">
        <v>21</v>
      </c>
      <c r="P56" s="3" t="s">
        <v>63</v>
      </c>
      <c r="Q56" s="3" t="s">
        <v>14</v>
      </c>
    </row>
    <row r="57" spans="1:17" s="3" customFormat="1" x14ac:dyDescent="0.2">
      <c r="A57" s="3">
        <v>56</v>
      </c>
      <c r="B57" s="3">
        <v>13.3</v>
      </c>
      <c r="L57" s="3">
        <v>515</v>
      </c>
      <c r="M57" s="3">
        <f t="shared" si="0"/>
        <v>3000</v>
      </c>
      <c r="N57" s="3">
        <v>600</v>
      </c>
      <c r="O57" s="3" t="s">
        <v>21</v>
      </c>
      <c r="P57" s="3" t="s">
        <v>63</v>
      </c>
      <c r="Q57" s="3" t="s">
        <v>14</v>
      </c>
    </row>
    <row r="58" spans="1:17" s="2" customFormat="1" x14ac:dyDescent="0.2">
      <c r="A58" s="3">
        <v>57</v>
      </c>
      <c r="B58" s="2">
        <v>10.9</v>
      </c>
      <c r="L58" s="2">
        <v>570</v>
      </c>
      <c r="M58" s="2">
        <f t="shared" si="0"/>
        <v>3000</v>
      </c>
      <c r="N58" s="2">
        <v>600</v>
      </c>
      <c r="O58" s="2" t="s">
        <v>22</v>
      </c>
      <c r="P58" s="3" t="s">
        <v>63</v>
      </c>
      <c r="Q58" s="2" t="s">
        <v>14</v>
      </c>
    </row>
    <row r="59" spans="1:17" s="2" customFormat="1" x14ac:dyDescent="0.2">
      <c r="A59" s="3">
        <v>58</v>
      </c>
      <c r="B59" s="2">
        <v>13.6</v>
      </c>
      <c r="L59" s="2">
        <v>534</v>
      </c>
      <c r="M59" s="2">
        <f t="shared" si="0"/>
        <v>3000</v>
      </c>
      <c r="N59" s="2">
        <v>600</v>
      </c>
      <c r="O59" s="2" t="s">
        <v>22</v>
      </c>
      <c r="P59" s="3" t="s">
        <v>63</v>
      </c>
      <c r="Q59" s="2" t="s">
        <v>14</v>
      </c>
    </row>
    <row r="60" spans="1:17" s="2" customFormat="1" x14ac:dyDescent="0.2">
      <c r="A60" s="3">
        <v>59</v>
      </c>
      <c r="B60" s="2">
        <v>11.3</v>
      </c>
      <c r="L60" s="2">
        <v>570</v>
      </c>
      <c r="M60" s="2">
        <f t="shared" si="0"/>
        <v>3000</v>
      </c>
      <c r="N60" s="2">
        <v>600</v>
      </c>
      <c r="O60" s="2" t="s">
        <v>22</v>
      </c>
      <c r="P60" s="3" t="s">
        <v>63</v>
      </c>
      <c r="Q60" s="2" t="s">
        <v>14</v>
      </c>
    </row>
    <row r="61" spans="1:17" s="2" customFormat="1" x14ac:dyDescent="0.2">
      <c r="A61" s="3">
        <v>60</v>
      </c>
      <c r="B61" s="2">
        <v>9.5</v>
      </c>
      <c r="L61" s="2">
        <v>526</v>
      </c>
      <c r="M61" s="2">
        <f t="shared" si="0"/>
        <v>3000</v>
      </c>
      <c r="N61" s="2">
        <v>600</v>
      </c>
      <c r="O61" s="2" t="s">
        <v>22</v>
      </c>
      <c r="P61" s="3" t="s">
        <v>63</v>
      </c>
      <c r="Q61" s="2" t="s">
        <v>14</v>
      </c>
    </row>
    <row r="62" spans="1:17" s="2" customFormat="1" x14ac:dyDescent="0.2">
      <c r="A62" s="3">
        <v>61</v>
      </c>
      <c r="B62" s="2">
        <v>11.1</v>
      </c>
      <c r="L62" s="2">
        <v>546</v>
      </c>
      <c r="M62" s="2">
        <f t="shared" si="0"/>
        <v>3000</v>
      </c>
      <c r="N62" s="2">
        <v>600</v>
      </c>
      <c r="O62" s="2" t="s">
        <v>22</v>
      </c>
      <c r="P62" s="3" t="s">
        <v>63</v>
      </c>
      <c r="Q62" s="2" t="s">
        <v>14</v>
      </c>
    </row>
    <row r="63" spans="1:17" s="2" customFormat="1" x14ac:dyDescent="0.2">
      <c r="A63" s="3">
        <v>62</v>
      </c>
      <c r="B63" s="2">
        <v>25.9</v>
      </c>
      <c r="L63" s="2">
        <v>694</v>
      </c>
      <c r="M63" s="2">
        <f t="shared" si="0"/>
        <v>3000</v>
      </c>
      <c r="N63" s="2">
        <v>600</v>
      </c>
      <c r="O63" s="2" t="s">
        <v>22</v>
      </c>
      <c r="P63" s="3" t="s">
        <v>63</v>
      </c>
      <c r="Q63" s="2" t="s">
        <v>14</v>
      </c>
    </row>
    <row r="64" spans="1:17" s="2" customFormat="1" x14ac:dyDescent="0.2">
      <c r="A64" s="3">
        <v>63</v>
      </c>
      <c r="B64" s="2">
        <v>10.7</v>
      </c>
      <c r="C64" s="2">
        <v>16</v>
      </c>
      <c r="L64" s="2">
        <v>604</v>
      </c>
      <c r="M64" s="2">
        <f t="shared" si="0"/>
        <v>3000</v>
      </c>
      <c r="N64" s="2">
        <v>600</v>
      </c>
      <c r="O64" s="2" t="s">
        <v>22</v>
      </c>
      <c r="P64" s="3" t="s">
        <v>63</v>
      </c>
      <c r="Q64" s="2" t="s">
        <v>14</v>
      </c>
    </row>
    <row r="65" spans="1:17" s="2" customFormat="1" x14ac:dyDescent="0.2">
      <c r="A65" s="3">
        <v>64</v>
      </c>
      <c r="B65" s="2">
        <v>12.7</v>
      </c>
      <c r="L65" s="2">
        <v>563</v>
      </c>
      <c r="M65" s="2">
        <f t="shared" si="0"/>
        <v>3000</v>
      </c>
      <c r="N65" s="2">
        <v>600</v>
      </c>
      <c r="O65" s="2" t="s">
        <v>22</v>
      </c>
      <c r="P65" s="3" t="s">
        <v>63</v>
      </c>
      <c r="Q65" s="2" t="s">
        <v>14</v>
      </c>
    </row>
    <row r="66" spans="1:17" s="2" customFormat="1" x14ac:dyDescent="0.2">
      <c r="A66" s="3">
        <v>65</v>
      </c>
      <c r="B66" s="2">
        <v>9.6999999999999993</v>
      </c>
      <c r="L66" s="2">
        <v>665</v>
      </c>
      <c r="M66" s="2">
        <f t="shared" si="0"/>
        <v>3000</v>
      </c>
      <c r="N66" s="2">
        <v>600</v>
      </c>
      <c r="O66" s="2" t="s">
        <v>22</v>
      </c>
      <c r="P66" s="3" t="s">
        <v>63</v>
      </c>
      <c r="Q66" s="2" t="s">
        <v>14</v>
      </c>
    </row>
    <row r="67" spans="1:17" s="2" customFormat="1" x14ac:dyDescent="0.2">
      <c r="A67" s="3">
        <v>66</v>
      </c>
      <c r="B67" s="2">
        <v>15.7</v>
      </c>
      <c r="L67" s="2">
        <v>665</v>
      </c>
      <c r="M67" s="2">
        <f t="shared" ref="M67:M130" si="1">(30*100)</f>
        <v>3000</v>
      </c>
      <c r="N67" s="2">
        <v>600</v>
      </c>
      <c r="O67" s="2" t="s">
        <v>22</v>
      </c>
      <c r="P67" s="3" t="s">
        <v>63</v>
      </c>
      <c r="Q67" s="2" t="s">
        <v>14</v>
      </c>
    </row>
    <row r="68" spans="1:17" s="2" customFormat="1" x14ac:dyDescent="0.2">
      <c r="A68" s="3">
        <v>67</v>
      </c>
      <c r="B68" s="2">
        <v>13.2</v>
      </c>
      <c r="C68" s="2">
        <v>11.6</v>
      </c>
      <c r="L68" s="2">
        <v>600</v>
      </c>
      <c r="M68" s="2">
        <f t="shared" si="1"/>
        <v>3000</v>
      </c>
      <c r="N68" s="2">
        <v>600</v>
      </c>
      <c r="O68" s="2" t="s">
        <v>22</v>
      </c>
      <c r="P68" s="3" t="s">
        <v>63</v>
      </c>
      <c r="Q68" s="2" t="s">
        <v>14</v>
      </c>
    </row>
    <row r="69" spans="1:17" s="2" customFormat="1" x14ac:dyDescent="0.2">
      <c r="A69" s="3">
        <v>68</v>
      </c>
      <c r="B69" s="2">
        <v>15.2</v>
      </c>
      <c r="L69" s="2">
        <v>530</v>
      </c>
      <c r="M69" s="2">
        <f t="shared" si="1"/>
        <v>3000</v>
      </c>
      <c r="N69" s="2">
        <v>600</v>
      </c>
      <c r="O69" s="2" t="s">
        <v>22</v>
      </c>
      <c r="P69" s="3" t="s">
        <v>63</v>
      </c>
      <c r="Q69" s="2" t="s">
        <v>14</v>
      </c>
    </row>
    <row r="70" spans="1:17" s="2" customFormat="1" x14ac:dyDescent="0.2">
      <c r="A70" s="3">
        <v>69</v>
      </c>
      <c r="B70" s="2">
        <v>11.4</v>
      </c>
      <c r="L70" s="2">
        <v>537</v>
      </c>
      <c r="M70" s="2">
        <f t="shared" si="1"/>
        <v>3000</v>
      </c>
      <c r="N70" s="2">
        <v>600</v>
      </c>
      <c r="O70" s="2" t="s">
        <v>22</v>
      </c>
      <c r="P70" s="3" t="s">
        <v>63</v>
      </c>
      <c r="Q70" s="2" t="s">
        <v>14</v>
      </c>
    </row>
    <row r="71" spans="1:17" s="2" customFormat="1" x14ac:dyDescent="0.2">
      <c r="A71" s="3">
        <v>70</v>
      </c>
      <c r="B71" s="2">
        <v>10</v>
      </c>
      <c r="L71" s="2">
        <v>530</v>
      </c>
      <c r="M71" s="2">
        <f t="shared" si="1"/>
        <v>3000</v>
      </c>
      <c r="N71" s="2">
        <v>600</v>
      </c>
      <c r="O71" s="2" t="s">
        <v>22</v>
      </c>
      <c r="P71" s="3" t="s">
        <v>63</v>
      </c>
      <c r="Q71" s="2" t="s">
        <v>14</v>
      </c>
    </row>
    <row r="72" spans="1:17" s="2" customFormat="1" x14ac:dyDescent="0.2">
      <c r="A72" s="3">
        <v>71</v>
      </c>
      <c r="B72" s="2">
        <v>20.3</v>
      </c>
      <c r="L72" s="2">
        <v>524.5</v>
      </c>
      <c r="M72" s="2">
        <f t="shared" si="1"/>
        <v>3000</v>
      </c>
      <c r="N72" s="2">
        <v>600</v>
      </c>
      <c r="O72" s="2" t="s">
        <v>22</v>
      </c>
      <c r="P72" s="3" t="s">
        <v>63</v>
      </c>
      <c r="Q72" s="2" t="s">
        <v>14</v>
      </c>
    </row>
    <row r="73" spans="1:17" s="2" customFormat="1" x14ac:dyDescent="0.2">
      <c r="A73" s="3">
        <v>72</v>
      </c>
      <c r="B73" s="2">
        <v>21.6</v>
      </c>
      <c r="L73" s="2">
        <v>600</v>
      </c>
      <c r="M73" s="2">
        <f t="shared" si="1"/>
        <v>3000</v>
      </c>
      <c r="N73" s="2">
        <v>600</v>
      </c>
      <c r="O73" s="2" t="s">
        <v>22</v>
      </c>
      <c r="P73" s="3" t="s">
        <v>63</v>
      </c>
      <c r="Q73" s="2" t="s">
        <v>14</v>
      </c>
    </row>
    <row r="74" spans="1:17" s="2" customFormat="1" x14ac:dyDescent="0.2">
      <c r="A74" s="3">
        <v>73</v>
      </c>
      <c r="B74" s="2">
        <v>11.8</v>
      </c>
      <c r="L74" s="2">
        <v>575</v>
      </c>
      <c r="M74" s="2">
        <f t="shared" si="1"/>
        <v>3000</v>
      </c>
      <c r="N74" s="2">
        <v>600</v>
      </c>
      <c r="O74" s="2" t="s">
        <v>22</v>
      </c>
      <c r="P74" s="3" t="s">
        <v>63</v>
      </c>
      <c r="Q74" s="2" t="s">
        <v>14</v>
      </c>
    </row>
    <row r="75" spans="1:17" s="2" customFormat="1" x14ac:dyDescent="0.2">
      <c r="A75" s="3">
        <v>74</v>
      </c>
      <c r="B75" s="2">
        <v>11.8</v>
      </c>
      <c r="L75" s="2">
        <v>576</v>
      </c>
      <c r="M75" s="2">
        <f t="shared" si="1"/>
        <v>3000</v>
      </c>
      <c r="N75" s="2">
        <v>600</v>
      </c>
      <c r="O75" s="2" t="s">
        <v>22</v>
      </c>
      <c r="P75" s="3" t="s">
        <v>63</v>
      </c>
      <c r="Q75" s="2" t="s">
        <v>14</v>
      </c>
    </row>
    <row r="76" spans="1:17" s="2" customFormat="1" x14ac:dyDescent="0.2">
      <c r="A76" s="3">
        <v>75</v>
      </c>
      <c r="B76" s="2">
        <v>15.8</v>
      </c>
      <c r="L76" s="2">
        <v>576</v>
      </c>
      <c r="M76" s="2">
        <f t="shared" si="1"/>
        <v>3000</v>
      </c>
      <c r="N76" s="2">
        <v>600</v>
      </c>
      <c r="O76" s="2" t="s">
        <v>22</v>
      </c>
      <c r="P76" s="3" t="s">
        <v>63</v>
      </c>
      <c r="Q76" s="2" t="s">
        <v>14</v>
      </c>
    </row>
    <row r="77" spans="1:17" s="2" customFormat="1" x14ac:dyDescent="0.2">
      <c r="A77" s="3">
        <v>76</v>
      </c>
      <c r="B77" s="2">
        <v>17.3</v>
      </c>
      <c r="L77" s="2">
        <v>525</v>
      </c>
      <c r="M77" s="2">
        <f t="shared" si="1"/>
        <v>3000</v>
      </c>
      <c r="N77" s="2">
        <v>600</v>
      </c>
      <c r="O77" s="2" t="s">
        <v>22</v>
      </c>
      <c r="P77" s="3" t="s">
        <v>63</v>
      </c>
      <c r="Q77" s="2" t="s">
        <v>14</v>
      </c>
    </row>
    <row r="78" spans="1:17" s="2" customFormat="1" x14ac:dyDescent="0.2">
      <c r="A78" s="3">
        <v>77</v>
      </c>
      <c r="B78" s="2">
        <v>8.4</v>
      </c>
      <c r="L78" s="2">
        <v>321</v>
      </c>
      <c r="M78" s="2">
        <f t="shared" si="1"/>
        <v>3000</v>
      </c>
      <c r="N78" s="2">
        <v>600</v>
      </c>
      <c r="O78" s="2" t="s">
        <v>22</v>
      </c>
      <c r="P78" s="3" t="s">
        <v>63</v>
      </c>
      <c r="Q78" s="2" t="s">
        <v>14</v>
      </c>
    </row>
    <row r="79" spans="1:17" s="2" customFormat="1" x14ac:dyDescent="0.2">
      <c r="A79" s="3">
        <v>78</v>
      </c>
      <c r="B79" s="2">
        <v>12.8</v>
      </c>
      <c r="C79" s="2">
        <v>8</v>
      </c>
      <c r="D79" s="2">
        <v>26.3</v>
      </c>
      <c r="L79" s="2">
        <f>(533+20+213)</f>
        <v>766</v>
      </c>
      <c r="M79" s="2">
        <f>(30*100)</f>
        <v>3000</v>
      </c>
      <c r="N79" s="2">
        <v>600</v>
      </c>
      <c r="O79" s="2" t="s">
        <v>22</v>
      </c>
      <c r="P79" s="3" t="s">
        <v>63</v>
      </c>
      <c r="Q79" s="2" t="s">
        <v>14</v>
      </c>
    </row>
    <row r="80" spans="1:17" s="3" customFormat="1" x14ac:dyDescent="0.2">
      <c r="A80" s="3">
        <v>79</v>
      </c>
      <c r="B80" s="3">
        <v>20.100000000000001</v>
      </c>
      <c r="L80" s="3">
        <v>665</v>
      </c>
      <c r="M80" s="3">
        <f t="shared" si="1"/>
        <v>3000</v>
      </c>
      <c r="N80" s="3">
        <v>300</v>
      </c>
      <c r="O80" s="3" t="s">
        <v>23</v>
      </c>
      <c r="P80" s="3" t="s">
        <v>64</v>
      </c>
      <c r="Q80" s="3" t="s">
        <v>14</v>
      </c>
    </row>
    <row r="81" spans="1:17" s="3" customFormat="1" x14ac:dyDescent="0.2">
      <c r="A81" s="3">
        <v>80</v>
      </c>
      <c r="B81" s="3">
        <v>31.4</v>
      </c>
      <c r="L81" s="3">
        <v>704</v>
      </c>
      <c r="M81" s="3">
        <f t="shared" si="1"/>
        <v>3000</v>
      </c>
      <c r="N81" s="3">
        <v>300</v>
      </c>
      <c r="O81" s="3" t="s">
        <v>23</v>
      </c>
      <c r="P81" s="3" t="s">
        <v>64</v>
      </c>
      <c r="Q81" s="3" t="s">
        <v>14</v>
      </c>
    </row>
    <row r="82" spans="1:17" s="3" customFormat="1" x14ac:dyDescent="0.2">
      <c r="A82" s="3">
        <v>81</v>
      </c>
      <c r="B82" s="3">
        <v>8</v>
      </c>
      <c r="C82" s="3">
        <v>6</v>
      </c>
      <c r="D82" s="3">
        <v>23.5</v>
      </c>
      <c r="E82" s="3">
        <v>7</v>
      </c>
      <c r="F82" s="3">
        <v>8</v>
      </c>
      <c r="L82" s="3">
        <v>684</v>
      </c>
      <c r="M82" s="3">
        <f t="shared" si="1"/>
        <v>3000</v>
      </c>
      <c r="N82" s="3">
        <v>300</v>
      </c>
      <c r="O82" s="3" t="s">
        <v>23</v>
      </c>
      <c r="P82" s="3" t="s">
        <v>64</v>
      </c>
      <c r="Q82" s="3" t="s">
        <v>14</v>
      </c>
    </row>
    <row r="83" spans="1:17" s="3" customFormat="1" x14ac:dyDescent="0.2">
      <c r="A83" s="3">
        <v>82</v>
      </c>
      <c r="B83" s="3">
        <v>21.2</v>
      </c>
      <c r="L83" s="3">
        <v>647</v>
      </c>
      <c r="M83" s="3">
        <f t="shared" si="1"/>
        <v>3000</v>
      </c>
      <c r="N83" s="3">
        <v>300</v>
      </c>
      <c r="O83" s="3" t="s">
        <v>23</v>
      </c>
      <c r="P83" s="3" t="s">
        <v>64</v>
      </c>
      <c r="Q83" s="3" t="s">
        <v>14</v>
      </c>
    </row>
    <row r="84" spans="1:17" s="3" customFormat="1" x14ac:dyDescent="0.2">
      <c r="A84" s="3">
        <v>83</v>
      </c>
      <c r="B84" s="3">
        <v>6.5</v>
      </c>
      <c r="L84" s="3">
        <v>519</v>
      </c>
      <c r="M84" s="3">
        <f t="shared" si="1"/>
        <v>3000</v>
      </c>
      <c r="N84" s="3">
        <v>300</v>
      </c>
      <c r="O84" s="3" t="s">
        <v>23</v>
      </c>
      <c r="P84" s="3" t="s">
        <v>64</v>
      </c>
      <c r="Q84" s="3" t="s">
        <v>14</v>
      </c>
    </row>
    <row r="85" spans="1:17" s="3" customFormat="1" x14ac:dyDescent="0.2">
      <c r="A85" s="3">
        <v>84</v>
      </c>
      <c r="B85" s="3">
        <v>10.7</v>
      </c>
      <c r="L85" s="3">
        <v>503</v>
      </c>
      <c r="M85" s="3">
        <f t="shared" si="1"/>
        <v>3000</v>
      </c>
      <c r="N85" s="3">
        <v>300</v>
      </c>
      <c r="O85" s="3" t="s">
        <v>23</v>
      </c>
      <c r="P85" s="3" t="s">
        <v>64</v>
      </c>
      <c r="Q85" s="3" t="s">
        <v>14</v>
      </c>
    </row>
    <row r="86" spans="1:17" s="3" customFormat="1" x14ac:dyDescent="0.2">
      <c r="A86" s="3">
        <v>85</v>
      </c>
      <c r="B86" s="3">
        <v>10</v>
      </c>
      <c r="C86" s="3">
        <v>10</v>
      </c>
      <c r="L86" s="3">
        <v>518</v>
      </c>
      <c r="M86" s="3">
        <f t="shared" si="1"/>
        <v>3000</v>
      </c>
      <c r="N86" s="3">
        <v>300</v>
      </c>
      <c r="O86" s="3" t="s">
        <v>23</v>
      </c>
      <c r="P86" s="3" t="s">
        <v>64</v>
      </c>
      <c r="Q86" s="3" t="s">
        <v>14</v>
      </c>
    </row>
    <row r="87" spans="1:17" s="3" customFormat="1" x14ac:dyDescent="0.2">
      <c r="A87" s="3">
        <v>86</v>
      </c>
      <c r="B87" s="3">
        <v>12.9</v>
      </c>
      <c r="C87" s="3">
        <v>4</v>
      </c>
      <c r="L87" s="3">
        <v>543.5</v>
      </c>
      <c r="M87" s="3">
        <f t="shared" si="1"/>
        <v>3000</v>
      </c>
      <c r="N87" s="3">
        <v>300</v>
      </c>
      <c r="O87" s="3" t="s">
        <v>23</v>
      </c>
      <c r="P87" s="3" t="s">
        <v>64</v>
      </c>
      <c r="Q87" s="3" t="s">
        <v>14</v>
      </c>
    </row>
    <row r="88" spans="1:17" s="3" customFormat="1" x14ac:dyDescent="0.2">
      <c r="A88" s="3">
        <v>87</v>
      </c>
      <c r="B88" s="3">
        <v>9</v>
      </c>
      <c r="C88" s="3">
        <v>13.5</v>
      </c>
      <c r="L88" s="3">
        <v>555</v>
      </c>
      <c r="M88" s="3">
        <f t="shared" si="1"/>
        <v>3000</v>
      </c>
      <c r="N88" s="3">
        <v>300</v>
      </c>
      <c r="O88" s="3" t="s">
        <v>23</v>
      </c>
      <c r="P88" s="3" t="s">
        <v>64</v>
      </c>
      <c r="Q88" s="3" t="s">
        <v>14</v>
      </c>
    </row>
    <row r="89" spans="1:17" s="3" customFormat="1" x14ac:dyDescent="0.2">
      <c r="A89" s="3">
        <v>88</v>
      </c>
      <c r="B89" s="3">
        <v>8.6999999999999993</v>
      </c>
      <c r="L89" s="3">
        <v>504</v>
      </c>
      <c r="M89" s="3">
        <f t="shared" si="1"/>
        <v>3000</v>
      </c>
      <c r="N89" s="3">
        <v>300</v>
      </c>
      <c r="O89" s="3" t="s">
        <v>23</v>
      </c>
      <c r="P89" s="3" t="s">
        <v>64</v>
      </c>
      <c r="Q89" s="3" t="s">
        <v>14</v>
      </c>
    </row>
    <row r="90" spans="1:17" s="3" customFormat="1" x14ac:dyDescent="0.2">
      <c r="A90" s="3">
        <v>89</v>
      </c>
      <c r="B90" s="3">
        <v>9.4</v>
      </c>
      <c r="L90" s="3">
        <v>545</v>
      </c>
      <c r="M90" s="3">
        <f t="shared" si="1"/>
        <v>3000</v>
      </c>
      <c r="N90" s="3">
        <v>300</v>
      </c>
      <c r="O90" s="3" t="s">
        <v>23</v>
      </c>
      <c r="P90" s="3" t="s">
        <v>64</v>
      </c>
      <c r="Q90" s="3" t="s">
        <v>14</v>
      </c>
    </row>
    <row r="91" spans="1:17" s="3" customFormat="1" x14ac:dyDescent="0.2">
      <c r="A91" s="3">
        <v>90</v>
      </c>
      <c r="B91" s="3">
        <v>10.4</v>
      </c>
      <c r="L91" s="3">
        <v>535</v>
      </c>
      <c r="M91" s="3">
        <f t="shared" si="1"/>
        <v>3000</v>
      </c>
      <c r="N91" s="3">
        <v>300</v>
      </c>
      <c r="O91" s="3" t="s">
        <v>23</v>
      </c>
      <c r="P91" s="3" t="s">
        <v>64</v>
      </c>
      <c r="Q91" s="3" t="s">
        <v>14</v>
      </c>
    </row>
    <row r="92" spans="1:17" s="3" customFormat="1" x14ac:dyDescent="0.2">
      <c r="A92" s="3">
        <v>91</v>
      </c>
      <c r="B92" s="3">
        <v>7.5</v>
      </c>
      <c r="L92" s="3">
        <v>430</v>
      </c>
      <c r="M92" s="3">
        <f t="shared" si="1"/>
        <v>3000</v>
      </c>
      <c r="N92" s="3">
        <v>300</v>
      </c>
      <c r="O92" s="3" t="s">
        <v>23</v>
      </c>
      <c r="P92" s="3" t="s">
        <v>64</v>
      </c>
      <c r="Q92" s="3" t="s">
        <v>14</v>
      </c>
    </row>
    <row r="93" spans="1:17" s="2" customFormat="1" x14ac:dyDescent="0.2">
      <c r="A93" s="3">
        <v>92</v>
      </c>
      <c r="B93" s="2">
        <v>6</v>
      </c>
      <c r="C93" s="2">
        <v>7</v>
      </c>
      <c r="D93" s="2">
        <v>7</v>
      </c>
      <c r="L93" s="2">
        <v>440</v>
      </c>
      <c r="M93" s="2">
        <f t="shared" si="1"/>
        <v>3000</v>
      </c>
      <c r="N93" s="2">
        <v>300</v>
      </c>
      <c r="O93" s="2" t="s">
        <v>24</v>
      </c>
      <c r="P93" s="3" t="s">
        <v>64</v>
      </c>
      <c r="Q93" s="2" t="s">
        <v>14</v>
      </c>
    </row>
    <row r="94" spans="1:17" s="2" customFormat="1" x14ac:dyDescent="0.2">
      <c r="A94" s="3">
        <v>93</v>
      </c>
      <c r="B94" s="2">
        <v>3.8</v>
      </c>
      <c r="L94" s="2">
        <v>655</v>
      </c>
      <c r="M94" s="2">
        <f t="shared" si="1"/>
        <v>3000</v>
      </c>
      <c r="N94" s="2">
        <v>300</v>
      </c>
      <c r="O94" s="2" t="s">
        <v>24</v>
      </c>
      <c r="P94" s="3" t="s">
        <v>64</v>
      </c>
      <c r="Q94" s="2" t="s">
        <v>14</v>
      </c>
    </row>
    <row r="95" spans="1:17" s="2" customFormat="1" x14ac:dyDescent="0.2">
      <c r="A95" s="3">
        <v>94</v>
      </c>
      <c r="B95" s="2">
        <v>7.5</v>
      </c>
      <c r="C95" s="2">
        <v>12</v>
      </c>
      <c r="D95" s="2">
        <v>11.2</v>
      </c>
      <c r="L95" s="2">
        <v>602</v>
      </c>
      <c r="M95" s="2">
        <f t="shared" si="1"/>
        <v>3000</v>
      </c>
      <c r="N95" s="2">
        <v>300</v>
      </c>
      <c r="O95" s="2" t="s">
        <v>24</v>
      </c>
      <c r="P95" s="3" t="s">
        <v>64</v>
      </c>
      <c r="Q95" s="2" t="s">
        <v>14</v>
      </c>
    </row>
    <row r="96" spans="1:17" s="2" customFormat="1" x14ac:dyDescent="0.2">
      <c r="A96" s="3">
        <v>95</v>
      </c>
      <c r="B96" s="2">
        <v>9.6999999999999993</v>
      </c>
      <c r="L96" s="2">
        <v>536</v>
      </c>
      <c r="M96" s="2">
        <f t="shared" si="1"/>
        <v>3000</v>
      </c>
      <c r="N96" s="2">
        <v>300</v>
      </c>
      <c r="O96" s="2" t="s">
        <v>24</v>
      </c>
      <c r="P96" s="3" t="s">
        <v>64</v>
      </c>
      <c r="Q96" s="2" t="s">
        <v>14</v>
      </c>
    </row>
    <row r="97" spans="1:17" s="2" customFormat="1" x14ac:dyDescent="0.2">
      <c r="A97" s="3">
        <v>96</v>
      </c>
      <c r="B97" s="2">
        <v>9.5</v>
      </c>
      <c r="C97" s="2">
        <v>10.5</v>
      </c>
      <c r="L97" s="2">
        <v>563</v>
      </c>
      <c r="M97" s="2">
        <f t="shared" si="1"/>
        <v>3000</v>
      </c>
      <c r="N97" s="2">
        <v>300</v>
      </c>
      <c r="O97" s="2" t="s">
        <v>24</v>
      </c>
      <c r="P97" s="3" t="s">
        <v>64</v>
      </c>
      <c r="Q97" s="2" t="s">
        <v>14</v>
      </c>
    </row>
    <row r="98" spans="1:17" s="2" customFormat="1" x14ac:dyDescent="0.2">
      <c r="A98" s="3">
        <v>97</v>
      </c>
      <c r="B98" s="2">
        <v>8</v>
      </c>
      <c r="L98" s="2">
        <v>492</v>
      </c>
      <c r="M98" s="2">
        <f t="shared" si="1"/>
        <v>3000</v>
      </c>
      <c r="N98" s="2">
        <v>300</v>
      </c>
      <c r="O98" s="2" t="s">
        <v>24</v>
      </c>
      <c r="P98" s="3" t="s">
        <v>64</v>
      </c>
      <c r="Q98" s="2" t="s">
        <v>14</v>
      </c>
    </row>
    <row r="99" spans="1:17" s="2" customFormat="1" x14ac:dyDescent="0.2">
      <c r="A99" s="3">
        <v>98</v>
      </c>
      <c r="B99" s="2">
        <v>8.5</v>
      </c>
      <c r="C99" s="2">
        <v>6</v>
      </c>
      <c r="L99" s="2">
        <v>578</v>
      </c>
      <c r="M99" s="2">
        <f t="shared" si="1"/>
        <v>3000</v>
      </c>
      <c r="N99" s="2">
        <v>300</v>
      </c>
      <c r="O99" s="2" t="s">
        <v>24</v>
      </c>
      <c r="P99" s="3" t="s">
        <v>64</v>
      </c>
      <c r="Q99" s="2" t="s">
        <v>14</v>
      </c>
    </row>
    <row r="100" spans="1:17" s="2" customFormat="1" x14ac:dyDescent="0.2">
      <c r="A100" s="3">
        <v>99</v>
      </c>
      <c r="B100" s="2">
        <v>11.6</v>
      </c>
      <c r="L100" s="2">
        <v>556</v>
      </c>
      <c r="M100" s="2">
        <f t="shared" si="1"/>
        <v>3000</v>
      </c>
      <c r="N100" s="2">
        <v>300</v>
      </c>
      <c r="O100" s="2" t="s">
        <v>24</v>
      </c>
      <c r="P100" s="3" t="s">
        <v>64</v>
      </c>
      <c r="Q100" s="2" t="s">
        <v>14</v>
      </c>
    </row>
    <row r="101" spans="1:17" s="2" customFormat="1" x14ac:dyDescent="0.2">
      <c r="A101" s="3">
        <v>100</v>
      </c>
      <c r="B101" s="2">
        <v>9</v>
      </c>
      <c r="L101" s="2">
        <v>504</v>
      </c>
      <c r="M101" s="2">
        <f t="shared" si="1"/>
        <v>3000</v>
      </c>
      <c r="N101" s="2">
        <v>300</v>
      </c>
      <c r="O101" s="2" t="s">
        <v>24</v>
      </c>
      <c r="P101" s="3" t="s">
        <v>64</v>
      </c>
      <c r="Q101" s="2" t="s">
        <v>14</v>
      </c>
    </row>
    <row r="102" spans="1:17" s="2" customFormat="1" x14ac:dyDescent="0.2">
      <c r="A102" s="3">
        <v>101</v>
      </c>
      <c r="B102" s="2">
        <v>8.6999999999999993</v>
      </c>
      <c r="L102" s="2">
        <v>506</v>
      </c>
      <c r="M102" s="2">
        <f t="shared" si="1"/>
        <v>3000</v>
      </c>
      <c r="N102" s="2">
        <v>300</v>
      </c>
      <c r="O102" s="2" t="s">
        <v>24</v>
      </c>
      <c r="P102" s="3" t="s">
        <v>64</v>
      </c>
      <c r="Q102" s="2" t="s">
        <v>14</v>
      </c>
    </row>
    <row r="103" spans="1:17" s="2" customFormat="1" x14ac:dyDescent="0.2">
      <c r="A103" s="3">
        <v>102</v>
      </c>
      <c r="B103" s="2">
        <v>13</v>
      </c>
      <c r="L103" s="2">
        <v>645</v>
      </c>
      <c r="M103" s="2">
        <f t="shared" si="1"/>
        <v>3000</v>
      </c>
      <c r="N103" s="2">
        <v>300</v>
      </c>
      <c r="O103" s="2" t="s">
        <v>24</v>
      </c>
      <c r="P103" s="3" t="s">
        <v>64</v>
      </c>
      <c r="Q103" s="2" t="s">
        <v>14</v>
      </c>
    </row>
    <row r="104" spans="1:17" s="2" customFormat="1" x14ac:dyDescent="0.2">
      <c r="A104" s="3">
        <v>103</v>
      </c>
      <c r="B104" s="2">
        <v>22.1</v>
      </c>
      <c r="L104" s="2">
        <v>635</v>
      </c>
      <c r="M104" s="2">
        <f t="shared" si="1"/>
        <v>3000</v>
      </c>
      <c r="N104" s="2">
        <v>300</v>
      </c>
      <c r="O104" s="2" t="s">
        <v>24</v>
      </c>
      <c r="P104" s="3" t="s">
        <v>64</v>
      </c>
      <c r="Q104" s="2" t="s">
        <v>14</v>
      </c>
    </row>
    <row r="105" spans="1:17" s="2" customFormat="1" x14ac:dyDescent="0.2">
      <c r="A105" s="3">
        <v>104</v>
      </c>
      <c r="B105" s="2">
        <v>13.4</v>
      </c>
      <c r="C105" s="2">
        <v>9.8000000000000007</v>
      </c>
      <c r="L105" s="2">
        <v>520</v>
      </c>
      <c r="M105" s="2">
        <f t="shared" si="1"/>
        <v>3000</v>
      </c>
      <c r="N105" s="2">
        <v>300</v>
      </c>
      <c r="O105" s="2" t="s">
        <v>24</v>
      </c>
      <c r="P105" s="3" t="s">
        <v>64</v>
      </c>
      <c r="Q105" s="2" t="s">
        <v>14</v>
      </c>
    </row>
    <row r="106" spans="1:17" s="3" customFormat="1" x14ac:dyDescent="0.2">
      <c r="A106" s="3">
        <v>105</v>
      </c>
      <c r="B106" s="3">
        <v>15.7</v>
      </c>
      <c r="L106" s="3">
        <v>551.5</v>
      </c>
      <c r="M106" s="3">
        <f t="shared" si="1"/>
        <v>3000</v>
      </c>
      <c r="N106" s="3">
        <v>300</v>
      </c>
      <c r="O106" s="3" t="s">
        <v>25</v>
      </c>
      <c r="P106" s="3" t="s">
        <v>64</v>
      </c>
      <c r="Q106" s="3" t="s">
        <v>14</v>
      </c>
    </row>
    <row r="107" spans="1:17" s="3" customFormat="1" x14ac:dyDescent="0.2">
      <c r="A107" s="3">
        <v>106</v>
      </c>
      <c r="B107" s="3">
        <v>11.6</v>
      </c>
      <c r="L107" s="3">
        <v>510</v>
      </c>
      <c r="M107" s="3">
        <f t="shared" si="1"/>
        <v>3000</v>
      </c>
      <c r="N107" s="3">
        <v>300</v>
      </c>
      <c r="O107" s="3" t="s">
        <v>25</v>
      </c>
      <c r="P107" s="3" t="s">
        <v>64</v>
      </c>
      <c r="Q107" s="3" t="s">
        <v>14</v>
      </c>
    </row>
    <row r="108" spans="1:17" s="3" customFormat="1" x14ac:dyDescent="0.2">
      <c r="A108" s="3">
        <v>107</v>
      </c>
      <c r="B108" s="3">
        <v>6</v>
      </c>
      <c r="C108" s="3">
        <v>8</v>
      </c>
      <c r="D108" s="3">
        <v>9</v>
      </c>
      <c r="L108" s="3">
        <v>353</v>
      </c>
      <c r="M108" s="3">
        <f t="shared" si="1"/>
        <v>3000</v>
      </c>
      <c r="N108" s="3">
        <v>300</v>
      </c>
      <c r="O108" s="3" t="s">
        <v>25</v>
      </c>
      <c r="P108" s="3" t="s">
        <v>64</v>
      </c>
      <c r="Q108" s="3" t="s">
        <v>14</v>
      </c>
    </row>
    <row r="109" spans="1:17" s="3" customFormat="1" x14ac:dyDescent="0.2">
      <c r="A109" s="3">
        <v>108</v>
      </c>
      <c r="B109" s="3">
        <v>8.5</v>
      </c>
      <c r="L109" s="3">
        <v>499</v>
      </c>
      <c r="M109" s="3">
        <f t="shared" si="1"/>
        <v>3000</v>
      </c>
      <c r="N109" s="3">
        <v>300</v>
      </c>
      <c r="O109" s="3" t="s">
        <v>25</v>
      </c>
      <c r="P109" s="3" t="s">
        <v>64</v>
      </c>
      <c r="Q109" s="3" t="s">
        <v>14</v>
      </c>
    </row>
    <row r="110" spans="1:17" s="3" customFormat="1" x14ac:dyDescent="0.2">
      <c r="A110" s="3">
        <v>109</v>
      </c>
      <c r="B110" s="3">
        <v>13</v>
      </c>
      <c r="L110" s="3">
        <v>527</v>
      </c>
      <c r="M110" s="3">
        <f t="shared" si="1"/>
        <v>3000</v>
      </c>
      <c r="N110" s="3">
        <v>300</v>
      </c>
      <c r="O110" s="3" t="s">
        <v>25</v>
      </c>
      <c r="P110" s="3" t="s">
        <v>64</v>
      </c>
      <c r="Q110" s="3" t="s">
        <v>14</v>
      </c>
    </row>
    <row r="111" spans="1:17" s="3" customFormat="1" x14ac:dyDescent="0.2">
      <c r="A111" s="3">
        <v>110</v>
      </c>
      <c r="B111" s="3">
        <v>10.5</v>
      </c>
      <c r="L111" s="3">
        <v>514</v>
      </c>
      <c r="M111" s="3">
        <f t="shared" si="1"/>
        <v>3000</v>
      </c>
      <c r="N111" s="3">
        <v>300</v>
      </c>
      <c r="O111" s="3" t="s">
        <v>25</v>
      </c>
      <c r="P111" s="3" t="s">
        <v>64</v>
      </c>
      <c r="Q111" s="3" t="s">
        <v>14</v>
      </c>
    </row>
    <row r="112" spans="1:17" s="3" customFormat="1" x14ac:dyDescent="0.2">
      <c r="A112" s="3">
        <v>111</v>
      </c>
      <c r="B112" s="3">
        <v>9.8000000000000007</v>
      </c>
      <c r="L112" s="3">
        <v>524</v>
      </c>
      <c r="M112" s="3">
        <f t="shared" si="1"/>
        <v>3000</v>
      </c>
      <c r="N112" s="3">
        <v>300</v>
      </c>
      <c r="O112" s="3" t="s">
        <v>25</v>
      </c>
      <c r="P112" s="3" t="s">
        <v>64</v>
      </c>
      <c r="Q112" s="3" t="s">
        <v>14</v>
      </c>
    </row>
    <row r="113" spans="1:17" s="3" customFormat="1" x14ac:dyDescent="0.2">
      <c r="A113" s="3">
        <v>112</v>
      </c>
      <c r="B113" s="3">
        <v>7</v>
      </c>
      <c r="C113" s="3">
        <v>10.5</v>
      </c>
      <c r="D113" s="3">
        <v>10.5</v>
      </c>
      <c r="L113" s="3">
        <v>541</v>
      </c>
      <c r="M113" s="3">
        <f t="shared" si="1"/>
        <v>3000</v>
      </c>
      <c r="N113" s="3">
        <v>300</v>
      </c>
      <c r="O113" s="3" t="s">
        <v>25</v>
      </c>
      <c r="P113" s="3" t="s">
        <v>64</v>
      </c>
      <c r="Q113" s="3" t="s">
        <v>14</v>
      </c>
    </row>
    <row r="114" spans="1:17" s="3" customFormat="1" x14ac:dyDescent="0.2">
      <c r="A114" s="3">
        <v>113</v>
      </c>
      <c r="B114" s="3">
        <v>9</v>
      </c>
      <c r="L114" s="3">
        <v>489</v>
      </c>
      <c r="M114" s="3">
        <f t="shared" si="1"/>
        <v>3000</v>
      </c>
      <c r="N114" s="3">
        <v>300</v>
      </c>
      <c r="O114" s="3" t="s">
        <v>25</v>
      </c>
      <c r="P114" s="3" t="s">
        <v>64</v>
      </c>
      <c r="Q114" s="3" t="s">
        <v>14</v>
      </c>
    </row>
    <row r="115" spans="1:17" s="3" customFormat="1" x14ac:dyDescent="0.2">
      <c r="A115" s="3">
        <v>114</v>
      </c>
      <c r="B115" s="3">
        <v>9</v>
      </c>
      <c r="C115" s="3">
        <v>8.5</v>
      </c>
      <c r="L115" s="3">
        <v>559</v>
      </c>
      <c r="M115" s="3">
        <f t="shared" si="1"/>
        <v>3000</v>
      </c>
      <c r="N115" s="3">
        <v>300</v>
      </c>
      <c r="O115" s="3" t="s">
        <v>25</v>
      </c>
      <c r="P115" s="3" t="s">
        <v>64</v>
      </c>
      <c r="Q115" s="3" t="s">
        <v>14</v>
      </c>
    </row>
    <row r="116" spans="1:17" s="3" customFormat="1" x14ac:dyDescent="0.2">
      <c r="A116" s="3">
        <v>115</v>
      </c>
      <c r="B116" s="3">
        <v>9</v>
      </c>
      <c r="C116" s="3">
        <v>13</v>
      </c>
      <c r="L116" s="3">
        <v>485</v>
      </c>
      <c r="M116" s="3">
        <f t="shared" si="1"/>
        <v>3000</v>
      </c>
      <c r="N116" s="3">
        <v>300</v>
      </c>
      <c r="O116" s="3" t="s">
        <v>25</v>
      </c>
      <c r="P116" s="3" t="s">
        <v>64</v>
      </c>
      <c r="Q116" s="3" t="s">
        <v>14</v>
      </c>
    </row>
    <row r="117" spans="1:17" s="2" customFormat="1" x14ac:dyDescent="0.2">
      <c r="A117" s="3">
        <v>116</v>
      </c>
      <c r="B117" s="2">
        <v>14</v>
      </c>
      <c r="L117" s="2">
        <v>533</v>
      </c>
      <c r="M117" s="2">
        <f t="shared" si="1"/>
        <v>3000</v>
      </c>
      <c r="N117" s="2">
        <v>450</v>
      </c>
      <c r="O117" s="2" t="s">
        <v>26</v>
      </c>
      <c r="P117" s="3" t="s">
        <v>64</v>
      </c>
      <c r="Q117" s="2" t="s">
        <v>14</v>
      </c>
    </row>
    <row r="118" spans="1:17" s="2" customFormat="1" x14ac:dyDescent="0.2">
      <c r="A118" s="3">
        <v>117</v>
      </c>
      <c r="B118" s="2">
        <v>10.8</v>
      </c>
      <c r="C118" s="2">
        <v>10.4</v>
      </c>
      <c r="L118" s="2">
        <v>591</v>
      </c>
      <c r="M118" s="2">
        <f t="shared" si="1"/>
        <v>3000</v>
      </c>
      <c r="N118" s="2">
        <v>450</v>
      </c>
      <c r="O118" s="2" t="s">
        <v>26</v>
      </c>
      <c r="P118" s="3" t="s">
        <v>64</v>
      </c>
      <c r="Q118" s="2" t="s">
        <v>14</v>
      </c>
    </row>
    <row r="119" spans="1:17" s="2" customFormat="1" x14ac:dyDescent="0.2">
      <c r="A119" s="3">
        <v>118</v>
      </c>
      <c r="B119" s="2">
        <v>11.5</v>
      </c>
      <c r="L119" s="2">
        <v>505</v>
      </c>
      <c r="M119" s="2">
        <f t="shared" si="1"/>
        <v>3000</v>
      </c>
      <c r="N119" s="2">
        <v>450</v>
      </c>
      <c r="O119" s="2" t="s">
        <v>26</v>
      </c>
      <c r="P119" s="3" t="s">
        <v>64</v>
      </c>
      <c r="Q119" s="2" t="s">
        <v>14</v>
      </c>
    </row>
    <row r="120" spans="1:17" s="2" customFormat="1" x14ac:dyDescent="0.2">
      <c r="A120" s="3">
        <v>119</v>
      </c>
      <c r="B120" s="2">
        <v>7.9</v>
      </c>
      <c r="C120" s="2">
        <v>4.5</v>
      </c>
      <c r="L120" s="2">
        <v>519</v>
      </c>
      <c r="M120" s="2">
        <f t="shared" si="1"/>
        <v>3000</v>
      </c>
      <c r="N120" s="2">
        <v>450</v>
      </c>
      <c r="O120" s="2" t="s">
        <v>26</v>
      </c>
      <c r="P120" s="3" t="s">
        <v>64</v>
      </c>
      <c r="Q120" s="2" t="s">
        <v>14</v>
      </c>
    </row>
    <row r="121" spans="1:17" s="2" customFormat="1" x14ac:dyDescent="0.2">
      <c r="A121" s="3">
        <v>120</v>
      </c>
      <c r="B121" s="2">
        <v>13.6</v>
      </c>
      <c r="L121" s="2">
        <v>547</v>
      </c>
      <c r="M121" s="2">
        <f t="shared" si="1"/>
        <v>3000</v>
      </c>
      <c r="N121" s="2">
        <v>450</v>
      </c>
      <c r="O121" s="2" t="s">
        <v>26</v>
      </c>
      <c r="P121" s="3" t="s">
        <v>64</v>
      </c>
      <c r="Q121" s="2" t="s">
        <v>14</v>
      </c>
    </row>
    <row r="122" spans="1:17" s="2" customFormat="1" x14ac:dyDescent="0.2">
      <c r="A122" s="3">
        <v>121</v>
      </c>
      <c r="B122" s="2">
        <v>31</v>
      </c>
      <c r="L122" s="2">
        <v>734</v>
      </c>
      <c r="M122" s="2">
        <f t="shared" si="1"/>
        <v>3000</v>
      </c>
      <c r="N122" s="2">
        <v>450</v>
      </c>
      <c r="O122" s="2" t="s">
        <v>26</v>
      </c>
      <c r="P122" s="3" t="s">
        <v>64</v>
      </c>
      <c r="Q122" s="2" t="s">
        <v>14</v>
      </c>
    </row>
    <row r="123" spans="1:17" s="3" customFormat="1" x14ac:dyDescent="0.2">
      <c r="A123" s="3">
        <v>122</v>
      </c>
      <c r="B123" s="3">
        <v>12.8</v>
      </c>
      <c r="L123" s="3">
        <v>534</v>
      </c>
      <c r="M123" s="3">
        <f t="shared" si="1"/>
        <v>3000</v>
      </c>
      <c r="N123" s="3">
        <v>450</v>
      </c>
      <c r="O123" s="3" t="s">
        <v>27</v>
      </c>
      <c r="P123" s="3" t="s">
        <v>64</v>
      </c>
      <c r="Q123" s="3" t="s">
        <v>14</v>
      </c>
    </row>
    <row r="124" spans="1:17" s="3" customFormat="1" x14ac:dyDescent="0.2">
      <c r="A124" s="3">
        <v>123</v>
      </c>
      <c r="B124" s="3">
        <v>9</v>
      </c>
      <c r="C124" s="3">
        <v>4</v>
      </c>
      <c r="D124" s="3">
        <v>12</v>
      </c>
      <c r="L124" s="3">
        <v>539</v>
      </c>
      <c r="M124" s="3">
        <f t="shared" si="1"/>
        <v>3000</v>
      </c>
      <c r="N124" s="3">
        <v>450</v>
      </c>
      <c r="O124" s="3" t="s">
        <v>27</v>
      </c>
      <c r="P124" s="3" t="s">
        <v>64</v>
      </c>
      <c r="Q124" s="3" t="s">
        <v>14</v>
      </c>
    </row>
    <row r="125" spans="1:17" s="3" customFormat="1" x14ac:dyDescent="0.2">
      <c r="A125" s="3">
        <v>124</v>
      </c>
      <c r="B125" s="3">
        <v>17.3</v>
      </c>
      <c r="C125" s="3">
        <v>20.9</v>
      </c>
      <c r="L125" s="3">
        <v>714</v>
      </c>
      <c r="M125" s="3">
        <f t="shared" si="1"/>
        <v>3000</v>
      </c>
      <c r="N125" s="3">
        <v>450</v>
      </c>
      <c r="O125" s="3" t="s">
        <v>27</v>
      </c>
      <c r="P125" s="3" t="s">
        <v>64</v>
      </c>
      <c r="Q125" s="3" t="s">
        <v>14</v>
      </c>
    </row>
    <row r="126" spans="1:17" s="3" customFormat="1" x14ac:dyDescent="0.2">
      <c r="A126" s="3">
        <v>125</v>
      </c>
      <c r="B126" s="3">
        <v>20.8</v>
      </c>
      <c r="L126" s="3">
        <v>604</v>
      </c>
      <c r="M126" s="3">
        <f t="shared" si="1"/>
        <v>3000</v>
      </c>
      <c r="N126" s="3">
        <v>450</v>
      </c>
      <c r="O126" s="3" t="s">
        <v>27</v>
      </c>
      <c r="P126" s="3" t="s">
        <v>64</v>
      </c>
      <c r="Q126" s="3" t="s">
        <v>14</v>
      </c>
    </row>
    <row r="127" spans="1:17" s="3" customFormat="1" x14ac:dyDescent="0.2">
      <c r="A127" s="3">
        <v>126</v>
      </c>
      <c r="B127" s="3">
        <v>8</v>
      </c>
      <c r="L127" s="3">
        <v>557</v>
      </c>
      <c r="M127" s="3">
        <f t="shared" si="1"/>
        <v>3000</v>
      </c>
      <c r="N127" s="3">
        <v>450</v>
      </c>
      <c r="O127" s="3" t="s">
        <v>27</v>
      </c>
      <c r="P127" s="3" t="s">
        <v>64</v>
      </c>
      <c r="Q127" s="3" t="s">
        <v>14</v>
      </c>
    </row>
    <row r="128" spans="1:17" s="3" customFormat="1" x14ac:dyDescent="0.2">
      <c r="A128" s="3">
        <v>127</v>
      </c>
      <c r="B128" s="3">
        <v>9</v>
      </c>
      <c r="L128" s="3">
        <v>681</v>
      </c>
      <c r="M128" s="3">
        <f t="shared" si="1"/>
        <v>3000</v>
      </c>
      <c r="N128" s="3">
        <v>450</v>
      </c>
      <c r="O128" s="3" t="s">
        <v>27</v>
      </c>
      <c r="P128" s="3" t="s">
        <v>64</v>
      </c>
      <c r="Q128" s="3" t="s">
        <v>14</v>
      </c>
    </row>
    <row r="129" spans="1:17" s="3" customFormat="1" x14ac:dyDescent="0.2">
      <c r="A129" s="3">
        <v>128</v>
      </c>
      <c r="B129" s="3">
        <v>7</v>
      </c>
      <c r="L129" s="3">
        <v>601</v>
      </c>
      <c r="M129" s="3">
        <f t="shared" si="1"/>
        <v>3000</v>
      </c>
      <c r="N129" s="3">
        <v>450</v>
      </c>
      <c r="O129" s="3" t="s">
        <v>27</v>
      </c>
      <c r="P129" s="3" t="s">
        <v>64</v>
      </c>
      <c r="Q129" s="3" t="s">
        <v>14</v>
      </c>
    </row>
    <row r="130" spans="1:17" s="3" customFormat="1" x14ac:dyDescent="0.2">
      <c r="A130" s="3">
        <v>129</v>
      </c>
      <c r="B130" s="3">
        <v>12.6</v>
      </c>
      <c r="C130" s="3">
        <v>8</v>
      </c>
      <c r="L130" s="3">
        <v>575</v>
      </c>
      <c r="M130" s="3">
        <f t="shared" si="1"/>
        <v>3000</v>
      </c>
      <c r="N130" s="3">
        <v>450</v>
      </c>
      <c r="O130" s="3" t="s">
        <v>27</v>
      </c>
      <c r="P130" s="3" t="s">
        <v>64</v>
      </c>
      <c r="Q130" s="3" t="s">
        <v>14</v>
      </c>
    </row>
    <row r="131" spans="1:17" s="3" customFormat="1" x14ac:dyDescent="0.2">
      <c r="A131" s="3">
        <v>130</v>
      </c>
      <c r="B131" s="3">
        <v>9</v>
      </c>
      <c r="L131" s="3">
        <v>494</v>
      </c>
      <c r="M131" s="3">
        <f t="shared" ref="M131:M194" si="2">(30*100)</f>
        <v>3000</v>
      </c>
      <c r="N131" s="3">
        <v>450</v>
      </c>
      <c r="O131" s="3" t="s">
        <v>27</v>
      </c>
      <c r="P131" s="3" t="s">
        <v>64</v>
      </c>
      <c r="Q131" s="3" t="s">
        <v>14</v>
      </c>
    </row>
    <row r="132" spans="1:17" s="3" customFormat="1" x14ac:dyDescent="0.2">
      <c r="A132" s="3">
        <v>131</v>
      </c>
      <c r="B132" s="3">
        <v>8</v>
      </c>
      <c r="C132" s="3">
        <v>8</v>
      </c>
      <c r="L132" s="3">
        <v>540</v>
      </c>
      <c r="M132" s="3">
        <f t="shared" si="2"/>
        <v>3000</v>
      </c>
      <c r="N132" s="3">
        <v>450</v>
      </c>
      <c r="O132" s="3" t="s">
        <v>27</v>
      </c>
      <c r="P132" s="3" t="s">
        <v>64</v>
      </c>
      <c r="Q132" s="3" t="s">
        <v>14</v>
      </c>
    </row>
    <row r="133" spans="1:17" s="3" customFormat="1" x14ac:dyDescent="0.2">
      <c r="A133" s="3">
        <v>132</v>
      </c>
      <c r="B133" s="3">
        <v>11.7</v>
      </c>
      <c r="L133" s="3">
        <v>654</v>
      </c>
      <c r="M133" s="3">
        <f t="shared" si="2"/>
        <v>3000</v>
      </c>
      <c r="N133" s="3">
        <v>450</v>
      </c>
      <c r="O133" s="3" t="s">
        <v>27</v>
      </c>
      <c r="P133" s="3" t="s">
        <v>64</v>
      </c>
      <c r="Q133" s="3" t="s">
        <v>14</v>
      </c>
    </row>
    <row r="134" spans="1:17" s="3" customFormat="1" x14ac:dyDescent="0.2">
      <c r="A134" s="3">
        <v>133</v>
      </c>
      <c r="B134" s="3">
        <v>7</v>
      </c>
      <c r="C134" s="3">
        <v>13</v>
      </c>
      <c r="L134" s="3">
        <v>650</v>
      </c>
      <c r="M134" s="3">
        <f t="shared" si="2"/>
        <v>3000</v>
      </c>
      <c r="N134" s="3">
        <v>450</v>
      </c>
      <c r="O134" s="3" t="s">
        <v>27</v>
      </c>
      <c r="P134" s="3" t="s">
        <v>64</v>
      </c>
      <c r="Q134" s="3" t="s">
        <v>14</v>
      </c>
    </row>
    <row r="135" spans="1:17" s="3" customFormat="1" x14ac:dyDescent="0.2">
      <c r="A135" s="3">
        <v>134</v>
      </c>
      <c r="B135" s="3">
        <v>14.7</v>
      </c>
      <c r="L135" s="3">
        <v>580</v>
      </c>
      <c r="M135" s="3">
        <f t="shared" si="2"/>
        <v>3000</v>
      </c>
      <c r="N135" s="3">
        <v>450</v>
      </c>
      <c r="O135" s="3" t="s">
        <v>27</v>
      </c>
      <c r="P135" s="3" t="s">
        <v>64</v>
      </c>
      <c r="Q135" s="3" t="s">
        <v>14</v>
      </c>
    </row>
    <row r="136" spans="1:17" s="3" customFormat="1" x14ac:dyDescent="0.2">
      <c r="A136" s="3">
        <v>135</v>
      </c>
      <c r="B136" s="3">
        <v>14.1</v>
      </c>
      <c r="L136" s="3">
        <v>680</v>
      </c>
      <c r="M136" s="3">
        <f t="shared" si="2"/>
        <v>3000</v>
      </c>
      <c r="N136" s="3">
        <v>450</v>
      </c>
      <c r="O136" s="3" t="s">
        <v>27</v>
      </c>
      <c r="P136" s="3" t="s">
        <v>64</v>
      </c>
      <c r="Q136" s="3" t="s">
        <v>14</v>
      </c>
    </row>
    <row r="137" spans="1:17" s="3" customFormat="1" x14ac:dyDescent="0.2">
      <c r="A137" s="3">
        <v>136</v>
      </c>
      <c r="B137" s="3">
        <v>19</v>
      </c>
      <c r="L137" s="3">
        <v>705</v>
      </c>
      <c r="M137" s="3">
        <f t="shared" si="2"/>
        <v>3000</v>
      </c>
      <c r="N137" s="3">
        <v>450</v>
      </c>
      <c r="O137" s="3" t="s">
        <v>27</v>
      </c>
      <c r="P137" s="3" t="s">
        <v>64</v>
      </c>
      <c r="Q137" s="3" t="s">
        <v>14</v>
      </c>
    </row>
    <row r="138" spans="1:17" s="3" customFormat="1" x14ac:dyDescent="0.2">
      <c r="A138" s="3">
        <v>137</v>
      </c>
      <c r="B138" s="3">
        <v>14.5</v>
      </c>
      <c r="C138" s="3">
        <v>12.8</v>
      </c>
      <c r="L138" s="3">
        <v>700</v>
      </c>
      <c r="M138" s="3">
        <f t="shared" si="2"/>
        <v>3000</v>
      </c>
      <c r="N138" s="3">
        <v>450</v>
      </c>
      <c r="O138" s="3" t="s">
        <v>27</v>
      </c>
      <c r="P138" s="3" t="s">
        <v>64</v>
      </c>
      <c r="Q138" s="3" t="s">
        <v>14</v>
      </c>
    </row>
    <row r="139" spans="1:17" s="3" customFormat="1" x14ac:dyDescent="0.2">
      <c r="A139" s="3">
        <v>138</v>
      </c>
      <c r="B139" s="3">
        <v>8</v>
      </c>
      <c r="C139" s="3">
        <v>6</v>
      </c>
      <c r="D139" s="3">
        <v>9</v>
      </c>
      <c r="E139" s="3">
        <v>9.1999999999999993</v>
      </c>
      <c r="L139" s="3">
        <v>700</v>
      </c>
      <c r="M139" s="3">
        <f t="shared" si="2"/>
        <v>3000</v>
      </c>
      <c r="N139" s="3">
        <v>450</v>
      </c>
      <c r="O139" s="3" t="s">
        <v>27</v>
      </c>
      <c r="P139" s="3" t="s">
        <v>64</v>
      </c>
      <c r="Q139" s="3" t="s">
        <v>14</v>
      </c>
    </row>
    <row r="140" spans="1:17" s="2" customFormat="1" x14ac:dyDescent="0.2">
      <c r="A140" s="3">
        <v>139</v>
      </c>
      <c r="B140" s="2">
        <v>11.2</v>
      </c>
      <c r="C140" s="2">
        <v>4</v>
      </c>
      <c r="L140" s="2">
        <v>675</v>
      </c>
      <c r="M140" s="2">
        <f t="shared" si="2"/>
        <v>3000</v>
      </c>
      <c r="N140" s="2">
        <v>600</v>
      </c>
      <c r="O140" s="2" t="s">
        <v>28</v>
      </c>
      <c r="P140" s="3" t="s">
        <v>64</v>
      </c>
      <c r="Q140" s="2" t="s">
        <v>14</v>
      </c>
    </row>
    <row r="141" spans="1:17" s="2" customFormat="1" x14ac:dyDescent="0.2">
      <c r="A141" s="3">
        <v>140</v>
      </c>
      <c r="B141" s="2">
        <v>6</v>
      </c>
      <c r="C141" s="2">
        <v>9.5</v>
      </c>
      <c r="D141" s="2">
        <v>11.2</v>
      </c>
      <c r="L141" s="2">
        <v>655</v>
      </c>
      <c r="M141" s="2">
        <f t="shared" si="2"/>
        <v>3000</v>
      </c>
      <c r="N141" s="2">
        <v>600</v>
      </c>
      <c r="O141" s="2" t="s">
        <v>28</v>
      </c>
      <c r="P141" s="3" t="s">
        <v>64</v>
      </c>
      <c r="Q141" s="2" t="s">
        <v>14</v>
      </c>
    </row>
    <row r="142" spans="1:17" s="2" customFormat="1" x14ac:dyDescent="0.2">
      <c r="A142" s="3">
        <v>141</v>
      </c>
      <c r="B142" s="2">
        <v>7</v>
      </c>
      <c r="C142" s="2">
        <v>9.5</v>
      </c>
      <c r="L142" s="2">
        <v>615</v>
      </c>
      <c r="M142" s="2">
        <f t="shared" si="2"/>
        <v>3000</v>
      </c>
      <c r="N142" s="2">
        <v>600</v>
      </c>
      <c r="O142" s="2" t="s">
        <v>28</v>
      </c>
      <c r="P142" s="3" t="s">
        <v>64</v>
      </c>
      <c r="Q142" s="2" t="s">
        <v>14</v>
      </c>
    </row>
    <row r="143" spans="1:17" s="2" customFormat="1" x14ac:dyDescent="0.2">
      <c r="A143" s="3">
        <v>142</v>
      </c>
      <c r="B143" s="2">
        <v>9.5</v>
      </c>
      <c r="L143" s="2">
        <v>675</v>
      </c>
      <c r="M143" s="2">
        <f t="shared" si="2"/>
        <v>3000</v>
      </c>
      <c r="N143" s="2">
        <v>600</v>
      </c>
      <c r="O143" s="2" t="s">
        <v>28</v>
      </c>
      <c r="P143" s="3" t="s">
        <v>64</v>
      </c>
      <c r="Q143" s="2" t="s">
        <v>14</v>
      </c>
    </row>
    <row r="144" spans="1:17" s="2" customFormat="1" x14ac:dyDescent="0.2">
      <c r="A144" s="3">
        <v>143</v>
      </c>
      <c r="B144" s="2">
        <v>8.5</v>
      </c>
      <c r="C144" s="2">
        <v>8</v>
      </c>
      <c r="D144" s="2">
        <v>9</v>
      </c>
      <c r="L144" s="2">
        <v>654</v>
      </c>
      <c r="M144" s="2">
        <f t="shared" si="2"/>
        <v>3000</v>
      </c>
      <c r="N144" s="2">
        <v>600</v>
      </c>
      <c r="O144" s="2" t="s">
        <v>28</v>
      </c>
      <c r="P144" s="3" t="s">
        <v>64</v>
      </c>
      <c r="Q144" s="2" t="s">
        <v>14</v>
      </c>
    </row>
    <row r="145" spans="1:17" s="2" customFormat="1" x14ac:dyDescent="0.2">
      <c r="A145" s="3">
        <v>144</v>
      </c>
      <c r="B145" s="2">
        <v>30.4</v>
      </c>
      <c r="L145" s="2">
        <f>(210+604)</f>
        <v>814</v>
      </c>
      <c r="M145" s="2">
        <f t="shared" si="2"/>
        <v>3000</v>
      </c>
      <c r="N145" s="2">
        <v>600</v>
      </c>
      <c r="O145" s="2" t="s">
        <v>28</v>
      </c>
      <c r="P145" s="3" t="s">
        <v>64</v>
      </c>
      <c r="Q145" s="2" t="s">
        <v>14</v>
      </c>
    </row>
    <row r="146" spans="1:17" s="2" customFormat="1" x14ac:dyDescent="0.2">
      <c r="A146" s="3">
        <v>145</v>
      </c>
      <c r="B146" s="2">
        <v>20.399999999999999</v>
      </c>
      <c r="C146" s="2">
        <v>23.6</v>
      </c>
      <c r="D146" s="2">
        <v>16.899999999999999</v>
      </c>
      <c r="L146" s="2">
        <f>(210+614)</f>
        <v>824</v>
      </c>
      <c r="M146" s="2">
        <f t="shared" si="2"/>
        <v>3000</v>
      </c>
      <c r="N146" s="2">
        <v>600</v>
      </c>
      <c r="O146" s="2" t="s">
        <v>28</v>
      </c>
      <c r="P146" s="3" t="s">
        <v>64</v>
      </c>
      <c r="Q146" s="2" t="s">
        <v>14</v>
      </c>
    </row>
    <row r="147" spans="1:17" s="2" customFormat="1" x14ac:dyDescent="0.2">
      <c r="A147" s="3">
        <v>146</v>
      </c>
      <c r="B147" s="2">
        <v>8</v>
      </c>
      <c r="C147" s="2">
        <v>7</v>
      </c>
      <c r="D147" s="2">
        <v>7.5</v>
      </c>
      <c r="L147" s="2">
        <v>634</v>
      </c>
      <c r="M147" s="2">
        <f t="shared" si="2"/>
        <v>3000</v>
      </c>
      <c r="N147" s="2">
        <v>600</v>
      </c>
      <c r="O147" s="2" t="s">
        <v>28</v>
      </c>
      <c r="P147" s="3" t="s">
        <v>64</v>
      </c>
      <c r="Q147" s="2" t="s">
        <v>14</v>
      </c>
    </row>
    <row r="148" spans="1:17" s="2" customFormat="1" x14ac:dyDescent="0.2">
      <c r="A148" s="3">
        <v>147</v>
      </c>
      <c r="B148" s="2">
        <v>11.5</v>
      </c>
      <c r="L148" s="2">
        <v>527</v>
      </c>
      <c r="M148" s="2">
        <f t="shared" si="2"/>
        <v>3000</v>
      </c>
      <c r="N148" s="2">
        <v>600</v>
      </c>
      <c r="O148" s="2" t="s">
        <v>28</v>
      </c>
      <c r="P148" s="3" t="s">
        <v>64</v>
      </c>
      <c r="Q148" s="2" t="s">
        <v>14</v>
      </c>
    </row>
    <row r="149" spans="1:17" s="2" customFormat="1" x14ac:dyDescent="0.2">
      <c r="A149" s="3">
        <v>148</v>
      </c>
      <c r="B149" s="2">
        <v>8</v>
      </c>
      <c r="C149" s="2">
        <v>6</v>
      </c>
      <c r="L149" s="2">
        <f>(530+115)</f>
        <v>645</v>
      </c>
      <c r="M149" s="2">
        <f t="shared" si="2"/>
        <v>3000</v>
      </c>
      <c r="N149" s="2">
        <v>600</v>
      </c>
      <c r="O149" s="2" t="s">
        <v>28</v>
      </c>
      <c r="P149" s="3" t="s">
        <v>64</v>
      </c>
      <c r="Q149" s="2" t="s">
        <v>14</v>
      </c>
    </row>
    <row r="150" spans="1:17" s="2" customFormat="1" x14ac:dyDescent="0.2">
      <c r="A150" s="3">
        <v>149</v>
      </c>
      <c r="B150" s="2">
        <v>19.7</v>
      </c>
      <c r="L150" s="2">
        <f>(530+120)</f>
        <v>650</v>
      </c>
      <c r="M150" s="2">
        <f t="shared" si="2"/>
        <v>3000</v>
      </c>
      <c r="N150" s="2">
        <v>600</v>
      </c>
      <c r="O150" s="2" t="s">
        <v>28</v>
      </c>
      <c r="P150" s="3" t="s">
        <v>64</v>
      </c>
      <c r="Q150" s="2" t="s">
        <v>14</v>
      </c>
    </row>
    <row r="151" spans="1:17" s="2" customFormat="1" x14ac:dyDescent="0.2">
      <c r="A151" s="3">
        <v>150</v>
      </c>
      <c r="B151" s="2">
        <v>10</v>
      </c>
      <c r="C151" s="2">
        <v>8</v>
      </c>
      <c r="D151" s="2">
        <v>4</v>
      </c>
      <c r="L151" s="2">
        <f>(85+605)</f>
        <v>690</v>
      </c>
      <c r="M151" s="2">
        <f t="shared" si="2"/>
        <v>3000</v>
      </c>
      <c r="N151" s="2">
        <v>600</v>
      </c>
      <c r="O151" s="2" t="s">
        <v>28</v>
      </c>
      <c r="P151" s="3" t="s">
        <v>64</v>
      </c>
      <c r="Q151" s="2" t="s">
        <v>14</v>
      </c>
    </row>
    <row r="152" spans="1:17" s="2" customFormat="1" x14ac:dyDescent="0.2">
      <c r="A152" s="3">
        <v>151</v>
      </c>
      <c r="B152" s="2">
        <v>15.2</v>
      </c>
      <c r="C152" s="2">
        <v>17.7</v>
      </c>
      <c r="L152" s="2">
        <f>(605+110)</f>
        <v>715</v>
      </c>
      <c r="M152" s="2">
        <f t="shared" si="2"/>
        <v>3000</v>
      </c>
      <c r="N152" s="2">
        <v>600</v>
      </c>
      <c r="O152" s="2" t="s">
        <v>28</v>
      </c>
      <c r="P152" s="3" t="s">
        <v>64</v>
      </c>
      <c r="Q152" s="2" t="s">
        <v>14</v>
      </c>
    </row>
    <row r="153" spans="1:17" s="2" customFormat="1" x14ac:dyDescent="0.2">
      <c r="A153" s="3">
        <v>152</v>
      </c>
      <c r="B153" s="2">
        <v>13</v>
      </c>
      <c r="L153" s="2">
        <v>695</v>
      </c>
      <c r="M153" s="2">
        <f t="shared" si="2"/>
        <v>3000</v>
      </c>
      <c r="N153" s="2">
        <v>600</v>
      </c>
      <c r="O153" s="2" t="s">
        <v>28</v>
      </c>
      <c r="P153" s="3" t="s">
        <v>64</v>
      </c>
      <c r="Q153" s="2" t="s">
        <v>14</v>
      </c>
    </row>
    <row r="154" spans="1:17" s="2" customFormat="1" x14ac:dyDescent="0.2">
      <c r="A154" s="3">
        <v>153</v>
      </c>
      <c r="B154" s="2">
        <v>13.3</v>
      </c>
      <c r="L154" s="2">
        <v>496</v>
      </c>
      <c r="M154" s="2">
        <f t="shared" si="2"/>
        <v>3000</v>
      </c>
      <c r="N154" s="2">
        <v>600</v>
      </c>
      <c r="O154" s="2" t="s">
        <v>28</v>
      </c>
      <c r="P154" s="3" t="s">
        <v>64</v>
      </c>
      <c r="Q154" s="2" t="s">
        <v>14</v>
      </c>
    </row>
    <row r="155" spans="1:17" s="2" customFormat="1" x14ac:dyDescent="0.2">
      <c r="A155" s="3">
        <v>154</v>
      </c>
      <c r="B155" s="2">
        <v>10.5</v>
      </c>
      <c r="L155" s="2">
        <v>553</v>
      </c>
      <c r="M155" s="2">
        <f t="shared" si="2"/>
        <v>3000</v>
      </c>
      <c r="N155" s="2">
        <v>600</v>
      </c>
      <c r="O155" s="2" t="s">
        <v>28</v>
      </c>
      <c r="P155" s="3" t="s">
        <v>64</v>
      </c>
      <c r="Q155" s="2" t="s">
        <v>14</v>
      </c>
    </row>
    <row r="156" spans="1:17" s="2" customFormat="1" x14ac:dyDescent="0.2">
      <c r="A156" s="3">
        <v>155</v>
      </c>
      <c r="B156" s="2">
        <v>6.5</v>
      </c>
      <c r="L156" s="2">
        <v>593</v>
      </c>
      <c r="M156" s="2">
        <f t="shared" si="2"/>
        <v>3000</v>
      </c>
      <c r="N156" s="2">
        <v>600</v>
      </c>
      <c r="O156" s="2" t="s">
        <v>28</v>
      </c>
      <c r="P156" s="3" t="s">
        <v>64</v>
      </c>
      <c r="Q156" s="2" t="s">
        <v>14</v>
      </c>
    </row>
    <row r="157" spans="1:17" s="2" customFormat="1" x14ac:dyDescent="0.2">
      <c r="A157" s="3">
        <v>156</v>
      </c>
      <c r="B157" s="2">
        <v>6</v>
      </c>
      <c r="L157" s="2">
        <v>600</v>
      </c>
      <c r="M157" s="2">
        <f t="shared" si="2"/>
        <v>3000</v>
      </c>
      <c r="N157" s="2">
        <v>600</v>
      </c>
      <c r="O157" s="2" t="s">
        <v>28</v>
      </c>
      <c r="P157" s="3" t="s">
        <v>64</v>
      </c>
      <c r="Q157" s="2" t="s">
        <v>14</v>
      </c>
    </row>
    <row r="158" spans="1:17" s="2" customFormat="1" x14ac:dyDescent="0.2">
      <c r="A158" s="3">
        <v>157</v>
      </c>
      <c r="B158" s="2">
        <v>8.5</v>
      </c>
      <c r="L158" s="2">
        <v>630</v>
      </c>
      <c r="M158" s="2">
        <f t="shared" si="2"/>
        <v>3000</v>
      </c>
      <c r="N158" s="2">
        <v>600</v>
      </c>
      <c r="O158" s="2" t="s">
        <v>28</v>
      </c>
      <c r="P158" s="3" t="s">
        <v>64</v>
      </c>
      <c r="Q158" s="2" t="s">
        <v>14</v>
      </c>
    </row>
    <row r="159" spans="1:17" s="2" customFormat="1" x14ac:dyDescent="0.2">
      <c r="A159" s="3">
        <v>158</v>
      </c>
      <c r="B159" s="2">
        <v>10</v>
      </c>
      <c r="L159" s="2">
        <v>645</v>
      </c>
      <c r="M159" s="2">
        <f t="shared" si="2"/>
        <v>3000</v>
      </c>
      <c r="N159" s="2">
        <v>600</v>
      </c>
      <c r="O159" s="2" t="s">
        <v>28</v>
      </c>
      <c r="P159" s="3" t="s">
        <v>64</v>
      </c>
      <c r="Q159" s="2" t="s">
        <v>14</v>
      </c>
    </row>
    <row r="160" spans="1:17" s="2" customFormat="1" x14ac:dyDescent="0.2">
      <c r="A160" s="3">
        <v>159</v>
      </c>
      <c r="B160" s="2">
        <v>4.5</v>
      </c>
      <c r="C160" s="2">
        <v>7.5</v>
      </c>
      <c r="L160" s="2">
        <v>605</v>
      </c>
      <c r="M160" s="2">
        <f t="shared" si="2"/>
        <v>3000</v>
      </c>
      <c r="N160" s="2">
        <v>600</v>
      </c>
      <c r="O160" s="2" t="s">
        <v>28</v>
      </c>
      <c r="P160" s="3" t="s">
        <v>64</v>
      </c>
      <c r="Q160" s="2" t="s">
        <v>14</v>
      </c>
    </row>
    <row r="161" spans="1:17" s="2" customFormat="1" x14ac:dyDescent="0.2">
      <c r="A161" s="3">
        <v>160</v>
      </c>
      <c r="B161" s="2">
        <v>8</v>
      </c>
      <c r="L161" s="2">
        <v>625</v>
      </c>
      <c r="M161" s="2">
        <f t="shared" si="2"/>
        <v>3000</v>
      </c>
      <c r="N161" s="2">
        <v>600</v>
      </c>
      <c r="O161" s="2" t="s">
        <v>28</v>
      </c>
      <c r="P161" s="3" t="s">
        <v>64</v>
      </c>
      <c r="Q161" s="2" t="s">
        <v>14</v>
      </c>
    </row>
    <row r="162" spans="1:17" s="2" customFormat="1" x14ac:dyDescent="0.2">
      <c r="A162" s="3">
        <v>161</v>
      </c>
      <c r="B162" s="2">
        <v>7.5</v>
      </c>
      <c r="C162" s="2">
        <v>8</v>
      </c>
      <c r="D162" s="2">
        <v>7</v>
      </c>
      <c r="L162" s="2">
        <v>610</v>
      </c>
      <c r="M162" s="2">
        <f t="shared" si="2"/>
        <v>3000</v>
      </c>
      <c r="N162" s="2">
        <v>600</v>
      </c>
      <c r="O162" s="2" t="s">
        <v>28</v>
      </c>
      <c r="P162" s="3" t="s">
        <v>64</v>
      </c>
      <c r="Q162" s="2" t="s">
        <v>14</v>
      </c>
    </row>
    <row r="163" spans="1:17" s="2" customFormat="1" x14ac:dyDescent="0.2">
      <c r="A163" s="3">
        <v>162</v>
      </c>
      <c r="B163" s="2">
        <v>12</v>
      </c>
      <c r="C163" s="2">
        <v>11.4</v>
      </c>
      <c r="L163" s="2">
        <v>604</v>
      </c>
      <c r="M163" s="2">
        <f t="shared" si="2"/>
        <v>3000</v>
      </c>
      <c r="N163" s="2">
        <v>600</v>
      </c>
      <c r="O163" s="2" t="s">
        <v>28</v>
      </c>
      <c r="P163" s="3" t="s">
        <v>64</v>
      </c>
      <c r="Q163" s="2" t="s">
        <v>14</v>
      </c>
    </row>
    <row r="164" spans="1:17" s="2" customFormat="1" x14ac:dyDescent="0.2">
      <c r="A164" s="3">
        <v>163</v>
      </c>
      <c r="B164" s="2">
        <v>5</v>
      </c>
      <c r="C164" s="2">
        <v>9</v>
      </c>
      <c r="D164" s="2">
        <v>9</v>
      </c>
      <c r="L164" s="2">
        <v>555</v>
      </c>
      <c r="M164" s="2">
        <f t="shared" si="2"/>
        <v>3000</v>
      </c>
      <c r="N164" s="2">
        <v>600</v>
      </c>
      <c r="O164" s="2" t="s">
        <v>28</v>
      </c>
      <c r="P164" s="3" t="s">
        <v>64</v>
      </c>
      <c r="Q164" s="2" t="s">
        <v>14</v>
      </c>
    </row>
    <row r="165" spans="1:17" s="2" customFormat="1" x14ac:dyDescent="0.2">
      <c r="A165" s="3">
        <v>164</v>
      </c>
      <c r="B165" s="2">
        <v>8.5</v>
      </c>
      <c r="C165" s="2">
        <v>5</v>
      </c>
      <c r="L165" s="2">
        <v>684</v>
      </c>
      <c r="M165" s="2">
        <f t="shared" si="2"/>
        <v>3000</v>
      </c>
      <c r="N165" s="2">
        <v>600</v>
      </c>
      <c r="O165" s="2" t="s">
        <v>28</v>
      </c>
      <c r="P165" s="3" t="s">
        <v>64</v>
      </c>
      <c r="Q165" s="2" t="s">
        <v>14</v>
      </c>
    </row>
    <row r="166" spans="1:17" s="2" customFormat="1" x14ac:dyDescent="0.2">
      <c r="A166" s="3">
        <v>165</v>
      </c>
      <c r="B166" s="2">
        <v>6</v>
      </c>
      <c r="C166" s="2">
        <v>8</v>
      </c>
      <c r="D166" s="2">
        <v>7.5</v>
      </c>
      <c r="L166" s="2">
        <v>555</v>
      </c>
      <c r="M166" s="2">
        <f t="shared" si="2"/>
        <v>3000</v>
      </c>
      <c r="N166" s="2">
        <v>600</v>
      </c>
      <c r="O166" s="2" t="s">
        <v>28</v>
      </c>
      <c r="P166" s="3" t="s">
        <v>64</v>
      </c>
      <c r="Q166" s="2" t="s">
        <v>14</v>
      </c>
    </row>
    <row r="167" spans="1:17" s="2" customFormat="1" x14ac:dyDescent="0.2">
      <c r="A167" s="3">
        <v>166</v>
      </c>
      <c r="B167" s="2">
        <v>10</v>
      </c>
      <c r="L167" s="2">
        <v>531</v>
      </c>
      <c r="M167" s="2">
        <f t="shared" si="2"/>
        <v>3000</v>
      </c>
      <c r="N167" s="2">
        <v>600</v>
      </c>
      <c r="O167" s="2" t="s">
        <v>28</v>
      </c>
      <c r="P167" s="3" t="s">
        <v>64</v>
      </c>
      <c r="Q167" s="2" t="s">
        <v>14</v>
      </c>
    </row>
    <row r="168" spans="1:17" s="2" customFormat="1" x14ac:dyDescent="0.2">
      <c r="A168" s="3">
        <v>167</v>
      </c>
      <c r="B168" s="2">
        <v>8.5</v>
      </c>
      <c r="L168" s="2">
        <v>560</v>
      </c>
      <c r="M168" s="2">
        <f t="shared" si="2"/>
        <v>3000</v>
      </c>
      <c r="N168" s="2">
        <v>600</v>
      </c>
      <c r="O168" s="2" t="s">
        <v>28</v>
      </c>
      <c r="P168" s="3" t="s">
        <v>64</v>
      </c>
      <c r="Q168" s="2" t="s">
        <v>14</v>
      </c>
    </row>
    <row r="169" spans="1:17" s="2" customFormat="1" x14ac:dyDescent="0.2">
      <c r="A169" s="3">
        <v>168</v>
      </c>
      <c r="B169" s="2">
        <v>10</v>
      </c>
      <c r="L169" s="2">
        <v>543</v>
      </c>
      <c r="M169" s="2">
        <f t="shared" si="2"/>
        <v>3000</v>
      </c>
      <c r="N169" s="2">
        <v>600</v>
      </c>
      <c r="O169" s="2" t="s">
        <v>28</v>
      </c>
      <c r="P169" s="3" t="s">
        <v>64</v>
      </c>
      <c r="Q169" s="2" t="s">
        <v>14</v>
      </c>
    </row>
    <row r="170" spans="1:17" s="2" customFormat="1" x14ac:dyDescent="0.2">
      <c r="A170" s="3">
        <v>169</v>
      </c>
      <c r="B170" s="2">
        <v>8</v>
      </c>
      <c r="C170" s="2">
        <v>9</v>
      </c>
      <c r="L170" s="2">
        <v>605</v>
      </c>
      <c r="M170" s="2">
        <f t="shared" si="2"/>
        <v>3000</v>
      </c>
      <c r="N170" s="2">
        <v>600</v>
      </c>
      <c r="O170" s="2" t="s">
        <v>28</v>
      </c>
      <c r="P170" s="3" t="s">
        <v>64</v>
      </c>
      <c r="Q170" s="2" t="s">
        <v>14</v>
      </c>
    </row>
    <row r="171" spans="1:17" s="2" customFormat="1" x14ac:dyDescent="0.2">
      <c r="A171" s="3">
        <v>170</v>
      </c>
      <c r="B171" s="2">
        <v>10</v>
      </c>
      <c r="L171" s="2">
        <v>655</v>
      </c>
      <c r="M171" s="2">
        <f t="shared" si="2"/>
        <v>3000</v>
      </c>
      <c r="N171" s="2">
        <v>600</v>
      </c>
      <c r="O171" s="2" t="s">
        <v>28</v>
      </c>
      <c r="P171" s="3" t="s">
        <v>64</v>
      </c>
      <c r="Q171" s="2" t="s">
        <v>14</v>
      </c>
    </row>
    <row r="172" spans="1:17" s="2" customFormat="1" x14ac:dyDescent="0.2">
      <c r="A172" s="3">
        <v>171</v>
      </c>
      <c r="B172" s="2">
        <v>7</v>
      </c>
      <c r="L172" s="2">
        <v>655</v>
      </c>
      <c r="M172" s="2">
        <f t="shared" si="2"/>
        <v>3000</v>
      </c>
      <c r="N172" s="2">
        <v>600</v>
      </c>
      <c r="O172" s="2" t="s">
        <v>28</v>
      </c>
      <c r="P172" s="3" t="s">
        <v>64</v>
      </c>
      <c r="Q172" s="2" t="s">
        <v>14</v>
      </c>
    </row>
    <row r="173" spans="1:17" s="2" customFormat="1" x14ac:dyDescent="0.2">
      <c r="A173" s="3">
        <v>172</v>
      </c>
      <c r="B173" s="2">
        <v>14.4</v>
      </c>
      <c r="L173" s="2">
        <v>604</v>
      </c>
      <c r="M173" s="2">
        <f t="shared" si="2"/>
        <v>3000</v>
      </c>
      <c r="N173" s="2">
        <v>600</v>
      </c>
      <c r="O173" s="2" t="s">
        <v>28</v>
      </c>
      <c r="P173" s="3" t="s">
        <v>64</v>
      </c>
      <c r="Q173" s="2" t="s">
        <v>14</v>
      </c>
    </row>
    <row r="174" spans="1:17" s="2" customFormat="1" x14ac:dyDescent="0.2">
      <c r="A174" s="3">
        <v>173</v>
      </c>
      <c r="B174" s="2">
        <v>18</v>
      </c>
      <c r="L174" s="2">
        <v>636</v>
      </c>
      <c r="M174" s="2">
        <f t="shared" si="2"/>
        <v>3000</v>
      </c>
      <c r="N174" s="2">
        <v>600</v>
      </c>
      <c r="O174" s="2" t="s">
        <v>28</v>
      </c>
      <c r="P174" s="3" t="s">
        <v>64</v>
      </c>
      <c r="Q174" s="2" t="s">
        <v>14</v>
      </c>
    </row>
    <row r="175" spans="1:17" s="2" customFormat="1" x14ac:dyDescent="0.2">
      <c r="A175" s="3">
        <v>174</v>
      </c>
      <c r="B175" s="2">
        <v>17.8</v>
      </c>
      <c r="L175" s="2">
        <v>615</v>
      </c>
      <c r="M175" s="2">
        <f t="shared" si="2"/>
        <v>3000</v>
      </c>
      <c r="N175" s="2">
        <v>600</v>
      </c>
      <c r="O175" s="2" t="s">
        <v>28</v>
      </c>
      <c r="P175" s="3" t="s">
        <v>64</v>
      </c>
      <c r="Q175" s="2" t="s">
        <v>14</v>
      </c>
    </row>
    <row r="176" spans="1:17" s="2" customFormat="1" x14ac:dyDescent="0.2">
      <c r="A176" s="3">
        <v>175</v>
      </c>
      <c r="B176" s="2">
        <v>26</v>
      </c>
      <c r="L176" s="2">
        <v>670</v>
      </c>
      <c r="M176" s="2">
        <f t="shared" si="2"/>
        <v>3000</v>
      </c>
      <c r="N176" s="2">
        <v>600</v>
      </c>
      <c r="O176" s="2" t="s">
        <v>28</v>
      </c>
      <c r="P176" s="3" t="s">
        <v>64</v>
      </c>
      <c r="Q176" s="2" t="s">
        <v>14</v>
      </c>
    </row>
    <row r="177" spans="1:17" s="2" customFormat="1" x14ac:dyDescent="0.2">
      <c r="A177" s="3">
        <v>176</v>
      </c>
      <c r="B177" s="2">
        <v>10</v>
      </c>
      <c r="L177" s="2">
        <f>70+604</f>
        <v>674</v>
      </c>
      <c r="M177" s="2">
        <f t="shared" si="2"/>
        <v>3000</v>
      </c>
      <c r="N177" s="2">
        <v>600</v>
      </c>
      <c r="O177" s="2" t="s">
        <v>28</v>
      </c>
      <c r="P177" s="3" t="s">
        <v>64</v>
      </c>
      <c r="Q177" s="2" t="s">
        <v>14</v>
      </c>
    </row>
    <row r="178" spans="1:17" s="2" customFormat="1" x14ac:dyDescent="0.2">
      <c r="A178" s="3">
        <v>177</v>
      </c>
      <c r="B178" s="2">
        <v>6</v>
      </c>
      <c r="L178" s="2">
        <v>493</v>
      </c>
      <c r="M178" s="2">
        <f t="shared" si="2"/>
        <v>3000</v>
      </c>
      <c r="N178" s="2">
        <v>600</v>
      </c>
      <c r="O178" s="2" t="s">
        <v>28</v>
      </c>
      <c r="P178" s="3" t="s">
        <v>64</v>
      </c>
      <c r="Q178" s="2" t="s">
        <v>14</v>
      </c>
    </row>
    <row r="179" spans="1:17" s="3" customFormat="1" x14ac:dyDescent="0.2">
      <c r="A179" s="3">
        <v>178</v>
      </c>
      <c r="B179" s="3">
        <v>18.8</v>
      </c>
      <c r="L179" s="3">
        <v>750</v>
      </c>
      <c r="M179" s="3">
        <f t="shared" si="2"/>
        <v>3000</v>
      </c>
      <c r="N179" s="3">
        <v>300</v>
      </c>
      <c r="O179" s="3" t="s">
        <v>29</v>
      </c>
      <c r="P179" s="3" t="s">
        <v>65</v>
      </c>
      <c r="Q179" s="3" t="s">
        <v>14</v>
      </c>
    </row>
    <row r="180" spans="1:17" s="3" customFormat="1" x14ac:dyDescent="0.2">
      <c r="A180" s="3">
        <v>179</v>
      </c>
      <c r="B180" s="3">
        <v>10.199999999999999</v>
      </c>
      <c r="L180" s="3">
        <v>540</v>
      </c>
      <c r="M180" s="3">
        <f t="shared" si="2"/>
        <v>3000</v>
      </c>
      <c r="N180" s="3">
        <v>300</v>
      </c>
      <c r="O180" s="3" t="s">
        <v>29</v>
      </c>
      <c r="P180" s="3" t="s">
        <v>65</v>
      </c>
      <c r="Q180" s="3" t="s">
        <v>14</v>
      </c>
    </row>
    <row r="181" spans="1:17" s="3" customFormat="1" x14ac:dyDescent="0.2">
      <c r="A181" s="3">
        <v>180</v>
      </c>
      <c r="B181" s="3">
        <v>15.7</v>
      </c>
      <c r="L181" s="3">
        <v>450</v>
      </c>
      <c r="M181" s="3">
        <f t="shared" si="2"/>
        <v>3000</v>
      </c>
      <c r="N181" s="3">
        <v>300</v>
      </c>
      <c r="O181" s="3" t="s">
        <v>29</v>
      </c>
      <c r="P181" s="3" t="s">
        <v>65</v>
      </c>
      <c r="Q181" s="3" t="s">
        <v>14</v>
      </c>
    </row>
    <row r="182" spans="1:17" s="2" customFormat="1" x14ac:dyDescent="0.2">
      <c r="A182" s="3">
        <v>181</v>
      </c>
      <c r="B182" s="2">
        <v>8.5</v>
      </c>
      <c r="C182" s="2">
        <v>4.5</v>
      </c>
      <c r="D182" s="2">
        <v>6</v>
      </c>
      <c r="L182" s="2">
        <v>420</v>
      </c>
      <c r="M182" s="2">
        <f t="shared" si="2"/>
        <v>3000</v>
      </c>
      <c r="N182" s="2">
        <v>300</v>
      </c>
      <c r="O182" s="2" t="s">
        <v>30</v>
      </c>
      <c r="P182" s="3" t="s">
        <v>65</v>
      </c>
      <c r="Q182" s="2" t="s">
        <v>14</v>
      </c>
    </row>
    <row r="183" spans="1:17" s="2" customFormat="1" x14ac:dyDescent="0.2">
      <c r="A183" s="3">
        <v>182</v>
      </c>
      <c r="B183" s="2">
        <v>15.6</v>
      </c>
      <c r="L183" s="2">
        <v>612</v>
      </c>
      <c r="M183" s="2">
        <f t="shared" si="2"/>
        <v>3000</v>
      </c>
      <c r="N183" s="2">
        <v>300</v>
      </c>
      <c r="O183" s="2" t="s">
        <v>30</v>
      </c>
      <c r="P183" s="3" t="s">
        <v>65</v>
      </c>
      <c r="Q183" s="2" t="s">
        <v>14</v>
      </c>
    </row>
    <row r="184" spans="1:17" s="2" customFormat="1" x14ac:dyDescent="0.2">
      <c r="A184" s="3">
        <v>183</v>
      </c>
      <c r="B184" s="2">
        <v>13.1</v>
      </c>
      <c r="L184" s="2">
        <v>570</v>
      </c>
      <c r="M184" s="2">
        <f t="shared" si="2"/>
        <v>3000</v>
      </c>
      <c r="N184" s="2">
        <v>300</v>
      </c>
      <c r="O184" s="2" t="s">
        <v>30</v>
      </c>
      <c r="P184" s="3" t="s">
        <v>65</v>
      </c>
      <c r="Q184" s="2" t="s">
        <v>14</v>
      </c>
    </row>
    <row r="185" spans="1:17" s="3" customFormat="1" x14ac:dyDescent="0.2">
      <c r="A185" s="3">
        <v>184</v>
      </c>
      <c r="B185" s="3">
        <v>6.5</v>
      </c>
      <c r="C185" s="3">
        <v>7</v>
      </c>
      <c r="L185" s="3">
        <v>410</v>
      </c>
      <c r="M185" s="3">
        <f t="shared" si="2"/>
        <v>3000</v>
      </c>
      <c r="N185" s="3">
        <v>300</v>
      </c>
      <c r="O185" s="3" t="s">
        <v>31</v>
      </c>
      <c r="P185" s="3" t="s">
        <v>65</v>
      </c>
      <c r="Q185" s="3" t="s">
        <v>14</v>
      </c>
    </row>
    <row r="186" spans="1:17" s="3" customFormat="1" x14ac:dyDescent="0.2">
      <c r="A186" s="3">
        <v>185</v>
      </c>
      <c r="B186" s="3">
        <v>21.8</v>
      </c>
      <c r="L186" s="3">
        <v>760</v>
      </c>
      <c r="M186" s="3">
        <f t="shared" si="2"/>
        <v>3000</v>
      </c>
      <c r="N186" s="3">
        <v>300</v>
      </c>
      <c r="O186" s="3" t="s">
        <v>31</v>
      </c>
      <c r="P186" s="3" t="s">
        <v>65</v>
      </c>
      <c r="Q186" s="3" t="s">
        <v>14</v>
      </c>
    </row>
    <row r="187" spans="1:17" s="3" customFormat="1" x14ac:dyDescent="0.2">
      <c r="A187" s="3">
        <v>186</v>
      </c>
      <c r="B187" s="3">
        <v>18.8</v>
      </c>
      <c r="L187" s="3">
        <v>780</v>
      </c>
      <c r="M187" s="3">
        <f t="shared" si="2"/>
        <v>3000</v>
      </c>
      <c r="N187" s="3">
        <v>300</v>
      </c>
      <c r="O187" s="3" t="s">
        <v>31</v>
      </c>
      <c r="P187" s="3" t="s">
        <v>65</v>
      </c>
      <c r="Q187" s="3" t="s">
        <v>14</v>
      </c>
    </row>
    <row r="188" spans="1:17" s="2" customFormat="1" x14ac:dyDescent="0.2">
      <c r="A188" s="3">
        <v>187</v>
      </c>
      <c r="B188" s="2">
        <v>19</v>
      </c>
      <c r="L188" s="2">
        <v>690</v>
      </c>
      <c r="M188" s="2">
        <f t="shared" si="2"/>
        <v>3000</v>
      </c>
      <c r="N188" s="2">
        <v>150</v>
      </c>
      <c r="O188" s="2" t="s">
        <v>32</v>
      </c>
      <c r="P188" s="3" t="s">
        <v>65</v>
      </c>
      <c r="Q188" s="2" t="s">
        <v>14</v>
      </c>
    </row>
    <row r="189" spans="1:17" s="2" customFormat="1" x14ac:dyDescent="0.2">
      <c r="A189" s="3">
        <v>188</v>
      </c>
      <c r="B189" s="2">
        <v>13.5</v>
      </c>
      <c r="L189" s="2">
        <v>550</v>
      </c>
      <c r="M189" s="2">
        <f t="shared" si="2"/>
        <v>3000</v>
      </c>
      <c r="N189" s="2">
        <v>150</v>
      </c>
      <c r="O189" s="2" t="s">
        <v>32</v>
      </c>
      <c r="P189" s="3" t="s">
        <v>65</v>
      </c>
      <c r="Q189" s="2" t="s">
        <v>14</v>
      </c>
    </row>
    <row r="190" spans="1:17" s="3" customFormat="1" x14ac:dyDescent="0.2">
      <c r="A190" s="3">
        <v>189</v>
      </c>
      <c r="B190" s="3">
        <v>4</v>
      </c>
      <c r="C190" s="3">
        <v>17</v>
      </c>
      <c r="L190" s="3">
        <v>710</v>
      </c>
      <c r="M190" s="3">
        <f t="shared" si="2"/>
        <v>3000</v>
      </c>
      <c r="N190" s="3">
        <v>300</v>
      </c>
      <c r="O190" s="3" t="s">
        <v>33</v>
      </c>
      <c r="P190" s="3" t="s">
        <v>65</v>
      </c>
      <c r="Q190" s="3" t="s">
        <v>14</v>
      </c>
    </row>
    <row r="191" spans="1:17" s="3" customFormat="1" x14ac:dyDescent="0.2">
      <c r="A191" s="3">
        <v>190</v>
      </c>
      <c r="B191" s="3">
        <v>17.5</v>
      </c>
      <c r="C191" s="3">
        <v>8</v>
      </c>
      <c r="D191" s="3">
        <v>5</v>
      </c>
      <c r="E191" s="3">
        <v>5.5</v>
      </c>
      <c r="L191" s="3">
        <v>710</v>
      </c>
      <c r="M191" s="3">
        <f t="shared" si="2"/>
        <v>3000</v>
      </c>
      <c r="N191" s="3">
        <v>300</v>
      </c>
      <c r="O191" s="3" t="s">
        <v>33</v>
      </c>
      <c r="P191" s="3" t="s">
        <v>65</v>
      </c>
      <c r="Q191" s="3" t="s">
        <v>14</v>
      </c>
    </row>
    <row r="192" spans="1:17" s="3" customFormat="1" x14ac:dyDescent="0.2">
      <c r="A192" s="3">
        <v>191</v>
      </c>
      <c r="B192" s="3">
        <v>18.399999999999999</v>
      </c>
      <c r="C192" s="3">
        <v>12.5</v>
      </c>
      <c r="D192" s="3">
        <v>9.8000000000000007</v>
      </c>
      <c r="L192" s="3">
        <v>750</v>
      </c>
      <c r="M192" s="3">
        <f t="shared" si="2"/>
        <v>3000</v>
      </c>
      <c r="N192" s="3">
        <v>300</v>
      </c>
      <c r="O192" s="3" t="s">
        <v>33</v>
      </c>
      <c r="P192" s="3" t="s">
        <v>65</v>
      </c>
      <c r="Q192" s="3" t="s">
        <v>14</v>
      </c>
    </row>
    <row r="193" spans="1:17" s="3" customFormat="1" x14ac:dyDescent="0.2">
      <c r="A193" s="3">
        <v>192</v>
      </c>
      <c r="B193" s="3">
        <v>11.3</v>
      </c>
      <c r="C193" s="3">
        <v>18</v>
      </c>
      <c r="D193" s="3">
        <v>6</v>
      </c>
      <c r="L193" s="3">
        <v>750</v>
      </c>
      <c r="M193" s="3">
        <f t="shared" si="2"/>
        <v>3000</v>
      </c>
      <c r="N193" s="3">
        <v>300</v>
      </c>
      <c r="O193" s="3" t="s">
        <v>33</v>
      </c>
      <c r="P193" s="3" t="s">
        <v>65</v>
      </c>
      <c r="Q193" s="3" t="s">
        <v>14</v>
      </c>
    </row>
    <row r="194" spans="1:17" s="3" customFormat="1" x14ac:dyDescent="0.2">
      <c r="A194" s="3">
        <v>193</v>
      </c>
      <c r="B194" s="3">
        <v>5</v>
      </c>
      <c r="C194" s="3">
        <v>6</v>
      </c>
      <c r="D194" s="3">
        <v>7</v>
      </c>
      <c r="E194" s="3">
        <v>15.3</v>
      </c>
      <c r="L194" s="3">
        <v>740</v>
      </c>
      <c r="M194" s="3">
        <f t="shared" si="2"/>
        <v>3000</v>
      </c>
      <c r="N194" s="3">
        <v>300</v>
      </c>
      <c r="O194" s="3" t="s">
        <v>33</v>
      </c>
      <c r="P194" s="3" t="s">
        <v>65</v>
      </c>
      <c r="Q194" s="3" t="s">
        <v>14</v>
      </c>
    </row>
    <row r="195" spans="1:17" s="3" customFormat="1" x14ac:dyDescent="0.2">
      <c r="A195" s="3">
        <v>194</v>
      </c>
      <c r="B195" s="3">
        <v>8</v>
      </c>
      <c r="C195" s="3">
        <v>24</v>
      </c>
      <c r="L195" s="3">
        <v>710</v>
      </c>
      <c r="M195" s="3">
        <f t="shared" ref="M195:M258" si="3">(30*100)</f>
        <v>3000</v>
      </c>
      <c r="N195" s="3">
        <v>300</v>
      </c>
      <c r="O195" s="3" t="s">
        <v>33</v>
      </c>
      <c r="P195" s="3" t="s">
        <v>65</v>
      </c>
      <c r="Q195" s="3" t="s">
        <v>14</v>
      </c>
    </row>
    <row r="196" spans="1:17" s="3" customFormat="1" x14ac:dyDescent="0.2">
      <c r="A196" s="3">
        <v>195</v>
      </c>
      <c r="B196" s="3">
        <v>21.1</v>
      </c>
      <c r="L196" s="3">
        <v>670</v>
      </c>
      <c r="M196" s="3">
        <f t="shared" si="3"/>
        <v>3000</v>
      </c>
      <c r="N196" s="3">
        <v>300</v>
      </c>
      <c r="O196" s="3" t="s">
        <v>33</v>
      </c>
      <c r="P196" s="3" t="s">
        <v>65</v>
      </c>
      <c r="Q196" s="3" t="s">
        <v>14</v>
      </c>
    </row>
    <row r="197" spans="1:17" s="3" customFormat="1" x14ac:dyDescent="0.2">
      <c r="A197" s="3">
        <v>196</v>
      </c>
      <c r="B197" s="3">
        <v>16</v>
      </c>
      <c r="L197" s="3">
        <v>560</v>
      </c>
      <c r="M197" s="3">
        <f t="shared" si="3"/>
        <v>3000</v>
      </c>
      <c r="N197" s="3">
        <v>300</v>
      </c>
      <c r="O197" s="3" t="s">
        <v>33</v>
      </c>
      <c r="P197" s="3" t="s">
        <v>65</v>
      </c>
      <c r="Q197" s="3" t="s">
        <v>14</v>
      </c>
    </row>
    <row r="198" spans="1:17" s="2" customFormat="1" x14ac:dyDescent="0.2">
      <c r="A198" s="3">
        <v>197</v>
      </c>
      <c r="B198" s="2">
        <v>8.6</v>
      </c>
      <c r="L198" s="2">
        <v>480</v>
      </c>
      <c r="M198" s="2">
        <f t="shared" si="3"/>
        <v>3000</v>
      </c>
      <c r="N198" s="2">
        <v>300</v>
      </c>
      <c r="O198" s="2" t="s">
        <v>34</v>
      </c>
      <c r="P198" s="3" t="s">
        <v>65</v>
      </c>
      <c r="Q198" s="2" t="s">
        <v>14</v>
      </c>
    </row>
    <row r="199" spans="1:17" s="2" customFormat="1" x14ac:dyDescent="0.2">
      <c r="A199" s="3">
        <v>198</v>
      </c>
      <c r="B199" s="2">
        <v>10.199999999999999</v>
      </c>
      <c r="L199" s="2">
        <v>463</v>
      </c>
      <c r="M199" s="2">
        <f t="shared" si="3"/>
        <v>3000</v>
      </c>
      <c r="N199" s="2">
        <v>300</v>
      </c>
      <c r="O199" s="2" t="s">
        <v>34</v>
      </c>
      <c r="P199" s="3" t="s">
        <v>65</v>
      </c>
      <c r="Q199" s="2" t="s">
        <v>14</v>
      </c>
    </row>
    <row r="200" spans="1:17" s="2" customFormat="1" x14ac:dyDescent="0.2">
      <c r="A200" s="3">
        <v>199</v>
      </c>
      <c r="B200" s="2">
        <v>9.6999999999999993</v>
      </c>
      <c r="L200" s="2">
        <v>490</v>
      </c>
      <c r="M200" s="2">
        <f t="shared" si="3"/>
        <v>3000</v>
      </c>
      <c r="N200" s="2">
        <v>300</v>
      </c>
      <c r="O200" s="2" t="s">
        <v>34</v>
      </c>
      <c r="P200" s="3" t="s">
        <v>65</v>
      </c>
      <c r="Q200" s="2" t="s">
        <v>14</v>
      </c>
    </row>
    <row r="201" spans="1:17" s="2" customFormat="1" x14ac:dyDescent="0.2">
      <c r="A201" s="3">
        <v>200</v>
      </c>
      <c r="B201" s="2">
        <v>8.4</v>
      </c>
      <c r="L201" s="2">
        <v>410</v>
      </c>
      <c r="M201" s="2">
        <f t="shared" si="3"/>
        <v>3000</v>
      </c>
      <c r="N201" s="2">
        <v>300</v>
      </c>
      <c r="O201" s="2" t="s">
        <v>34</v>
      </c>
      <c r="P201" s="3" t="s">
        <v>65</v>
      </c>
      <c r="Q201" s="2" t="s">
        <v>14</v>
      </c>
    </row>
    <row r="202" spans="1:17" s="2" customFormat="1" x14ac:dyDescent="0.2">
      <c r="A202" s="3">
        <v>201</v>
      </c>
      <c r="B202" s="2">
        <v>8.5</v>
      </c>
      <c r="L202" s="2">
        <v>590</v>
      </c>
      <c r="M202" s="2">
        <f t="shared" si="3"/>
        <v>3000</v>
      </c>
      <c r="N202" s="2">
        <v>300</v>
      </c>
      <c r="O202" s="2" t="s">
        <v>34</v>
      </c>
      <c r="P202" s="3" t="s">
        <v>65</v>
      </c>
      <c r="Q202" s="2" t="s">
        <v>14</v>
      </c>
    </row>
    <row r="203" spans="1:17" s="2" customFormat="1" x14ac:dyDescent="0.2">
      <c r="A203" s="3">
        <v>202</v>
      </c>
      <c r="B203" s="2">
        <v>10</v>
      </c>
      <c r="L203" s="2">
        <v>555</v>
      </c>
      <c r="M203" s="2">
        <f t="shared" si="3"/>
        <v>3000</v>
      </c>
      <c r="N203" s="2">
        <v>300</v>
      </c>
      <c r="O203" s="2" t="s">
        <v>34</v>
      </c>
      <c r="P203" s="3" t="s">
        <v>65</v>
      </c>
      <c r="Q203" s="2" t="s">
        <v>14</v>
      </c>
    </row>
    <row r="204" spans="1:17" s="2" customFormat="1" x14ac:dyDescent="0.2">
      <c r="A204" s="3">
        <v>203</v>
      </c>
      <c r="B204" s="2">
        <v>8</v>
      </c>
      <c r="C204" s="2">
        <v>10.3</v>
      </c>
      <c r="L204" s="2">
        <v>590</v>
      </c>
      <c r="M204" s="2">
        <f t="shared" si="3"/>
        <v>3000</v>
      </c>
      <c r="N204" s="2">
        <v>300</v>
      </c>
      <c r="O204" s="2" t="s">
        <v>34</v>
      </c>
      <c r="P204" s="3" t="s">
        <v>65</v>
      </c>
      <c r="Q204" s="2" t="s">
        <v>14</v>
      </c>
    </row>
    <row r="205" spans="1:17" s="2" customFormat="1" x14ac:dyDescent="0.2">
      <c r="A205" s="3">
        <v>204</v>
      </c>
      <c r="B205" s="2">
        <v>13.5</v>
      </c>
      <c r="L205" s="2">
        <v>610</v>
      </c>
      <c r="M205" s="2">
        <f t="shared" si="3"/>
        <v>3000</v>
      </c>
      <c r="N205" s="2">
        <v>300</v>
      </c>
      <c r="O205" s="2" t="s">
        <v>34</v>
      </c>
      <c r="P205" s="3" t="s">
        <v>65</v>
      </c>
      <c r="Q205" s="2" t="s">
        <v>14</v>
      </c>
    </row>
    <row r="206" spans="1:17" s="2" customFormat="1" x14ac:dyDescent="0.2">
      <c r="A206" s="3">
        <v>205</v>
      </c>
      <c r="B206" s="2">
        <v>22.5</v>
      </c>
      <c r="L206" s="2">
        <v>610</v>
      </c>
      <c r="M206" s="2">
        <f t="shared" si="3"/>
        <v>3000</v>
      </c>
      <c r="N206" s="2">
        <v>300</v>
      </c>
      <c r="O206" s="2" t="s">
        <v>34</v>
      </c>
      <c r="P206" s="3" t="s">
        <v>65</v>
      </c>
      <c r="Q206" s="2" t="s">
        <v>14</v>
      </c>
    </row>
    <row r="207" spans="1:17" s="2" customFormat="1" x14ac:dyDescent="0.2">
      <c r="A207" s="3">
        <v>206</v>
      </c>
      <c r="B207" s="2">
        <v>12.2</v>
      </c>
      <c r="L207" s="2">
        <v>450</v>
      </c>
      <c r="M207" s="2">
        <f t="shared" si="3"/>
        <v>3000</v>
      </c>
      <c r="N207" s="2">
        <v>300</v>
      </c>
      <c r="O207" s="2" t="s">
        <v>34</v>
      </c>
      <c r="P207" s="3" t="s">
        <v>65</v>
      </c>
      <c r="Q207" s="2" t="s">
        <v>14</v>
      </c>
    </row>
    <row r="208" spans="1:17" s="2" customFormat="1" x14ac:dyDescent="0.2">
      <c r="A208" s="3">
        <v>207</v>
      </c>
      <c r="B208" s="2">
        <v>13.5</v>
      </c>
      <c r="L208" s="2">
        <v>500</v>
      </c>
      <c r="M208" s="2">
        <f t="shared" si="3"/>
        <v>3000</v>
      </c>
      <c r="N208" s="2">
        <v>300</v>
      </c>
      <c r="O208" s="2" t="s">
        <v>34</v>
      </c>
      <c r="P208" s="3" t="s">
        <v>65</v>
      </c>
      <c r="Q208" s="2" t="s">
        <v>14</v>
      </c>
    </row>
    <row r="209" spans="1:17" s="2" customFormat="1" x14ac:dyDescent="0.2">
      <c r="A209" s="3">
        <v>208</v>
      </c>
      <c r="B209" s="2">
        <v>16.5</v>
      </c>
      <c r="L209" s="2">
        <v>653</v>
      </c>
      <c r="M209" s="2">
        <f t="shared" si="3"/>
        <v>3000</v>
      </c>
      <c r="N209" s="2">
        <v>300</v>
      </c>
      <c r="O209" s="2" t="s">
        <v>34</v>
      </c>
      <c r="P209" s="3" t="s">
        <v>65</v>
      </c>
      <c r="Q209" s="2" t="s">
        <v>14</v>
      </c>
    </row>
    <row r="210" spans="1:17" s="2" customFormat="1" x14ac:dyDescent="0.2">
      <c r="A210" s="3">
        <v>209</v>
      </c>
      <c r="B210" s="2">
        <v>11</v>
      </c>
      <c r="C210" s="2">
        <v>10.5</v>
      </c>
      <c r="L210" s="2">
        <v>470</v>
      </c>
      <c r="M210" s="2">
        <f t="shared" si="3"/>
        <v>3000</v>
      </c>
      <c r="N210" s="2">
        <v>300</v>
      </c>
      <c r="O210" s="2" t="s">
        <v>34</v>
      </c>
      <c r="P210" s="3" t="s">
        <v>65</v>
      </c>
      <c r="Q210" s="2" t="s">
        <v>14</v>
      </c>
    </row>
    <row r="211" spans="1:17" s="2" customFormat="1" x14ac:dyDescent="0.2">
      <c r="A211" s="3">
        <v>210</v>
      </c>
      <c r="B211" s="2">
        <v>28.4</v>
      </c>
      <c r="L211" s="2">
        <v>653</v>
      </c>
      <c r="M211" s="2">
        <f t="shared" si="3"/>
        <v>3000</v>
      </c>
      <c r="N211" s="2">
        <v>300</v>
      </c>
      <c r="O211" s="2" t="s">
        <v>34</v>
      </c>
      <c r="P211" s="3" t="s">
        <v>65</v>
      </c>
      <c r="Q211" s="2" t="s">
        <v>14</v>
      </c>
    </row>
    <row r="212" spans="1:17" s="3" customFormat="1" x14ac:dyDescent="0.2">
      <c r="A212" s="3">
        <v>211</v>
      </c>
      <c r="B212" s="3">
        <v>18.7</v>
      </c>
      <c r="L212" s="3">
        <v>570</v>
      </c>
      <c r="M212" s="3">
        <f t="shared" si="3"/>
        <v>3000</v>
      </c>
      <c r="N212" s="3">
        <v>450</v>
      </c>
      <c r="O212" s="3" t="s">
        <v>35</v>
      </c>
      <c r="P212" s="3" t="s">
        <v>65</v>
      </c>
      <c r="Q212" s="3" t="s">
        <v>14</v>
      </c>
    </row>
    <row r="213" spans="1:17" s="3" customFormat="1" x14ac:dyDescent="0.2">
      <c r="A213" s="3">
        <v>212</v>
      </c>
      <c r="B213" s="3">
        <v>9.6</v>
      </c>
      <c r="L213" s="3">
        <v>520</v>
      </c>
      <c r="M213" s="3">
        <f t="shared" si="3"/>
        <v>3000</v>
      </c>
      <c r="N213" s="3">
        <v>450</v>
      </c>
      <c r="O213" s="3" t="s">
        <v>35</v>
      </c>
      <c r="P213" s="3" t="s">
        <v>65</v>
      </c>
      <c r="Q213" s="3" t="s">
        <v>14</v>
      </c>
    </row>
    <row r="214" spans="1:17" s="3" customFormat="1" x14ac:dyDescent="0.2">
      <c r="A214" s="3">
        <v>213</v>
      </c>
      <c r="B214" s="3">
        <v>8.9</v>
      </c>
      <c r="C214" s="3">
        <v>9.6999999999999993</v>
      </c>
      <c r="L214" s="3">
        <v>530</v>
      </c>
      <c r="M214" s="3">
        <f t="shared" si="3"/>
        <v>3000</v>
      </c>
      <c r="N214" s="3">
        <v>450</v>
      </c>
      <c r="O214" s="3" t="s">
        <v>35</v>
      </c>
      <c r="P214" s="3" t="s">
        <v>65</v>
      </c>
      <c r="Q214" s="3" t="s">
        <v>14</v>
      </c>
    </row>
    <row r="215" spans="1:17" s="3" customFormat="1" x14ac:dyDescent="0.2">
      <c r="A215" s="3">
        <v>214</v>
      </c>
      <c r="B215" s="3">
        <v>10.8</v>
      </c>
      <c r="L215" s="3">
        <v>510</v>
      </c>
      <c r="M215" s="3">
        <f t="shared" si="3"/>
        <v>3000</v>
      </c>
      <c r="N215" s="3">
        <v>450</v>
      </c>
      <c r="O215" s="3" t="s">
        <v>35</v>
      </c>
      <c r="P215" s="3" t="s">
        <v>65</v>
      </c>
      <c r="Q215" s="3" t="s">
        <v>14</v>
      </c>
    </row>
    <row r="216" spans="1:17" s="3" customFormat="1" x14ac:dyDescent="0.2">
      <c r="A216" s="3">
        <v>215</v>
      </c>
      <c r="B216" s="3">
        <v>3</v>
      </c>
      <c r="C216" s="3">
        <v>11</v>
      </c>
      <c r="L216" s="3">
        <v>510</v>
      </c>
      <c r="M216" s="3">
        <f t="shared" si="3"/>
        <v>3000</v>
      </c>
      <c r="N216" s="3">
        <v>450</v>
      </c>
      <c r="O216" s="3" t="s">
        <v>35</v>
      </c>
      <c r="P216" s="3" t="s">
        <v>65</v>
      </c>
      <c r="Q216" s="3" t="s">
        <v>14</v>
      </c>
    </row>
    <row r="217" spans="1:17" s="3" customFormat="1" x14ac:dyDescent="0.2">
      <c r="A217" s="3">
        <v>216</v>
      </c>
      <c r="B217" s="3">
        <v>8.1999999999999993</v>
      </c>
      <c r="C217" s="3">
        <v>13.6</v>
      </c>
      <c r="D217" s="3">
        <v>8</v>
      </c>
      <c r="L217" s="3">
        <v>510</v>
      </c>
      <c r="M217" s="3">
        <f t="shared" si="3"/>
        <v>3000</v>
      </c>
      <c r="N217" s="3">
        <v>450</v>
      </c>
      <c r="O217" s="3" t="s">
        <v>35</v>
      </c>
      <c r="P217" s="3" t="s">
        <v>65</v>
      </c>
      <c r="Q217" s="3" t="s">
        <v>14</v>
      </c>
    </row>
    <row r="218" spans="1:17" s="3" customFormat="1" x14ac:dyDescent="0.2">
      <c r="A218" s="3">
        <v>217</v>
      </c>
      <c r="B218" s="3">
        <v>22.9</v>
      </c>
      <c r="L218" s="3">
        <v>606</v>
      </c>
      <c r="M218" s="3">
        <f t="shared" si="3"/>
        <v>3000</v>
      </c>
      <c r="N218" s="3">
        <v>450</v>
      </c>
      <c r="O218" s="3" t="s">
        <v>35</v>
      </c>
      <c r="P218" s="3" t="s">
        <v>65</v>
      </c>
      <c r="Q218" s="3" t="s">
        <v>14</v>
      </c>
    </row>
    <row r="219" spans="1:17" s="3" customFormat="1" x14ac:dyDescent="0.2">
      <c r="A219" s="3">
        <v>218</v>
      </c>
      <c r="B219" s="3">
        <v>23</v>
      </c>
      <c r="L219" s="3">
        <v>830</v>
      </c>
      <c r="M219" s="3">
        <f t="shared" si="3"/>
        <v>3000</v>
      </c>
      <c r="N219" s="3">
        <v>450</v>
      </c>
      <c r="O219" s="3" t="s">
        <v>35</v>
      </c>
      <c r="P219" s="3" t="s">
        <v>65</v>
      </c>
      <c r="Q219" s="3" t="s">
        <v>14</v>
      </c>
    </row>
    <row r="220" spans="1:17" s="3" customFormat="1" x14ac:dyDescent="0.2">
      <c r="A220" s="3">
        <v>219</v>
      </c>
      <c r="B220" s="3">
        <v>13.6</v>
      </c>
      <c r="L220" s="3">
        <v>590</v>
      </c>
      <c r="M220" s="3">
        <f t="shared" si="3"/>
        <v>3000</v>
      </c>
      <c r="N220" s="3">
        <v>450</v>
      </c>
      <c r="O220" s="3" t="s">
        <v>35</v>
      </c>
      <c r="P220" s="3" t="s">
        <v>65</v>
      </c>
      <c r="Q220" s="3" t="s">
        <v>14</v>
      </c>
    </row>
    <row r="221" spans="1:17" s="3" customFormat="1" x14ac:dyDescent="0.2">
      <c r="A221" s="3">
        <v>220</v>
      </c>
      <c r="B221" s="3">
        <v>8</v>
      </c>
      <c r="L221" s="3">
        <v>520</v>
      </c>
      <c r="M221" s="3">
        <f t="shared" si="3"/>
        <v>3000</v>
      </c>
      <c r="N221" s="3">
        <v>450</v>
      </c>
      <c r="O221" s="3" t="s">
        <v>35</v>
      </c>
      <c r="P221" s="3" t="s">
        <v>65</v>
      </c>
      <c r="Q221" s="3" t="s">
        <v>14</v>
      </c>
    </row>
    <row r="222" spans="1:17" s="3" customFormat="1" x14ac:dyDescent="0.2">
      <c r="A222" s="3">
        <v>221</v>
      </c>
      <c r="B222" s="3">
        <v>9.9</v>
      </c>
      <c r="L222" s="3">
        <v>610</v>
      </c>
      <c r="M222" s="3">
        <f t="shared" si="3"/>
        <v>3000</v>
      </c>
      <c r="N222" s="3">
        <v>450</v>
      </c>
      <c r="O222" s="3" t="s">
        <v>35</v>
      </c>
      <c r="P222" s="3" t="s">
        <v>65</v>
      </c>
      <c r="Q222" s="3" t="s">
        <v>14</v>
      </c>
    </row>
    <row r="223" spans="1:17" s="3" customFormat="1" x14ac:dyDescent="0.2">
      <c r="A223" s="3">
        <v>222</v>
      </c>
      <c r="B223" s="3">
        <v>17.899999999999999</v>
      </c>
      <c r="L223" s="3">
        <v>770</v>
      </c>
      <c r="M223" s="3">
        <f t="shared" si="3"/>
        <v>3000</v>
      </c>
      <c r="N223" s="3">
        <v>450</v>
      </c>
      <c r="O223" s="3" t="s">
        <v>35</v>
      </c>
      <c r="P223" s="3" t="s">
        <v>65</v>
      </c>
      <c r="Q223" s="3" t="s">
        <v>14</v>
      </c>
    </row>
    <row r="224" spans="1:17" s="3" customFormat="1" x14ac:dyDescent="0.2">
      <c r="A224" s="3">
        <v>223</v>
      </c>
      <c r="B224" s="3">
        <v>19.8</v>
      </c>
      <c r="C224" s="3">
        <v>5.5</v>
      </c>
      <c r="L224" s="3">
        <v>840</v>
      </c>
      <c r="M224" s="3">
        <f t="shared" si="3"/>
        <v>3000</v>
      </c>
      <c r="N224" s="3">
        <v>450</v>
      </c>
      <c r="O224" s="3" t="s">
        <v>35</v>
      </c>
      <c r="P224" s="3" t="s">
        <v>65</v>
      </c>
      <c r="Q224" s="3" t="s">
        <v>14</v>
      </c>
    </row>
    <row r="225" spans="1:17" s="2" customFormat="1" x14ac:dyDescent="0.2">
      <c r="A225" s="3">
        <v>224</v>
      </c>
      <c r="B225" s="2">
        <v>37.299999999999997</v>
      </c>
      <c r="L225" s="2">
        <v>820</v>
      </c>
      <c r="M225" s="2">
        <f t="shared" si="3"/>
        <v>3000</v>
      </c>
      <c r="N225" s="2">
        <v>300</v>
      </c>
      <c r="O225" s="2" t="s">
        <v>36</v>
      </c>
      <c r="P225" s="3" t="s">
        <v>65</v>
      </c>
      <c r="Q225" s="2" t="s">
        <v>14</v>
      </c>
    </row>
    <row r="226" spans="1:17" s="2" customFormat="1" x14ac:dyDescent="0.2">
      <c r="A226" s="3">
        <v>225</v>
      </c>
      <c r="B226" s="2">
        <v>3</v>
      </c>
      <c r="C226" s="2">
        <v>9.6999999999999993</v>
      </c>
      <c r="L226" s="2">
        <v>550</v>
      </c>
      <c r="M226" s="2">
        <f t="shared" si="3"/>
        <v>3000</v>
      </c>
      <c r="N226" s="2">
        <v>300</v>
      </c>
      <c r="O226" s="2" t="s">
        <v>36</v>
      </c>
      <c r="P226" s="3" t="s">
        <v>65</v>
      </c>
      <c r="Q226" s="2" t="s">
        <v>14</v>
      </c>
    </row>
    <row r="227" spans="1:17" s="2" customFormat="1" x14ac:dyDescent="0.2">
      <c r="A227" s="3">
        <v>226</v>
      </c>
      <c r="B227" s="2">
        <v>3</v>
      </c>
      <c r="C227" s="2">
        <v>9.6999999999999993</v>
      </c>
      <c r="L227" s="2">
        <v>510</v>
      </c>
      <c r="M227" s="2">
        <f t="shared" si="3"/>
        <v>3000</v>
      </c>
      <c r="N227" s="2">
        <v>300</v>
      </c>
      <c r="O227" s="2" t="s">
        <v>36</v>
      </c>
      <c r="P227" s="3" t="s">
        <v>65</v>
      </c>
      <c r="Q227" s="2" t="s">
        <v>14</v>
      </c>
    </row>
    <row r="228" spans="1:17" s="2" customFormat="1" x14ac:dyDescent="0.2">
      <c r="A228" s="3">
        <v>227</v>
      </c>
      <c r="B228" s="2">
        <v>20.7</v>
      </c>
      <c r="C228" s="2">
        <v>10</v>
      </c>
      <c r="L228" s="2">
        <v>664</v>
      </c>
      <c r="M228" s="2">
        <f t="shared" si="3"/>
        <v>3000</v>
      </c>
      <c r="N228" s="2">
        <v>300</v>
      </c>
      <c r="O228" s="2" t="s">
        <v>36</v>
      </c>
      <c r="P228" s="3" t="s">
        <v>65</v>
      </c>
      <c r="Q228" s="2" t="s">
        <v>14</v>
      </c>
    </row>
    <row r="229" spans="1:17" s="2" customFormat="1" x14ac:dyDescent="0.2">
      <c r="A229" s="3">
        <v>228</v>
      </c>
      <c r="B229" s="2">
        <v>7.5</v>
      </c>
      <c r="C229" s="2">
        <v>5</v>
      </c>
      <c r="L229" s="2">
        <v>560</v>
      </c>
      <c r="M229" s="2">
        <f t="shared" si="3"/>
        <v>3000</v>
      </c>
      <c r="N229" s="2">
        <v>300</v>
      </c>
      <c r="O229" s="2" t="s">
        <v>36</v>
      </c>
      <c r="P229" s="3" t="s">
        <v>65</v>
      </c>
      <c r="Q229" s="2" t="s">
        <v>14</v>
      </c>
    </row>
    <row r="230" spans="1:17" s="2" customFormat="1" x14ac:dyDescent="0.2">
      <c r="A230" s="3">
        <v>229</v>
      </c>
      <c r="B230" s="2">
        <v>13.8</v>
      </c>
      <c r="C230" s="2">
        <v>12.6</v>
      </c>
      <c r="L230" s="2">
        <v>590</v>
      </c>
      <c r="M230" s="2">
        <f t="shared" si="3"/>
        <v>3000</v>
      </c>
      <c r="N230" s="2">
        <v>300</v>
      </c>
      <c r="O230" s="2" t="s">
        <v>36</v>
      </c>
      <c r="P230" s="3" t="s">
        <v>65</v>
      </c>
      <c r="Q230" s="2" t="s">
        <v>14</v>
      </c>
    </row>
    <row r="231" spans="1:17" s="3" customFormat="1" x14ac:dyDescent="0.2">
      <c r="A231" s="3">
        <v>230</v>
      </c>
      <c r="B231" s="3">
        <v>26.4</v>
      </c>
      <c r="L231" s="3">
        <v>630</v>
      </c>
      <c r="M231" s="3">
        <f t="shared" si="3"/>
        <v>3000</v>
      </c>
      <c r="N231" s="3">
        <v>300</v>
      </c>
      <c r="O231" s="3" t="s">
        <v>37</v>
      </c>
      <c r="P231" s="3" t="s">
        <v>65</v>
      </c>
      <c r="Q231" s="3" t="s">
        <v>14</v>
      </c>
    </row>
    <row r="232" spans="1:17" s="3" customFormat="1" x14ac:dyDescent="0.2">
      <c r="A232" s="3">
        <v>231</v>
      </c>
      <c r="B232" s="3">
        <v>19.5</v>
      </c>
      <c r="L232" s="3">
        <v>540</v>
      </c>
      <c r="M232" s="3">
        <f t="shared" si="3"/>
        <v>3000</v>
      </c>
      <c r="N232" s="3">
        <v>300</v>
      </c>
      <c r="O232" s="3" t="s">
        <v>37</v>
      </c>
      <c r="P232" s="3" t="s">
        <v>65</v>
      </c>
      <c r="Q232" s="3" t="s">
        <v>14</v>
      </c>
    </row>
    <row r="233" spans="1:17" s="3" customFormat="1" x14ac:dyDescent="0.2">
      <c r="A233" s="3">
        <v>232</v>
      </c>
      <c r="B233" s="3">
        <v>10.3</v>
      </c>
      <c r="L233" s="3">
        <v>580</v>
      </c>
      <c r="M233" s="3">
        <f t="shared" si="3"/>
        <v>3000</v>
      </c>
      <c r="N233" s="3">
        <v>300</v>
      </c>
      <c r="O233" s="3" t="s">
        <v>37</v>
      </c>
      <c r="P233" s="3" t="s">
        <v>65</v>
      </c>
      <c r="Q233" s="3" t="s">
        <v>14</v>
      </c>
    </row>
    <row r="234" spans="1:17" s="3" customFormat="1" x14ac:dyDescent="0.2">
      <c r="A234" s="3">
        <v>233</v>
      </c>
      <c r="B234" s="3">
        <v>13.2</v>
      </c>
      <c r="L234" s="3">
        <v>580</v>
      </c>
      <c r="M234" s="3">
        <f t="shared" si="3"/>
        <v>3000</v>
      </c>
      <c r="N234" s="3">
        <v>300</v>
      </c>
      <c r="O234" s="3" t="s">
        <v>37</v>
      </c>
      <c r="P234" s="3" t="s">
        <v>65</v>
      </c>
      <c r="Q234" s="3" t="s">
        <v>14</v>
      </c>
    </row>
    <row r="235" spans="1:17" s="3" customFormat="1" x14ac:dyDescent="0.2">
      <c r="A235" s="3">
        <v>234</v>
      </c>
      <c r="B235" s="3">
        <v>4</v>
      </c>
      <c r="C235" s="3">
        <v>11.2</v>
      </c>
      <c r="L235" s="3">
        <v>510</v>
      </c>
      <c r="M235" s="3">
        <f t="shared" si="3"/>
        <v>3000</v>
      </c>
      <c r="N235" s="3">
        <v>300</v>
      </c>
      <c r="O235" s="3" t="s">
        <v>37</v>
      </c>
      <c r="P235" s="3" t="s">
        <v>65</v>
      </c>
      <c r="Q235" s="3" t="s">
        <v>14</v>
      </c>
    </row>
    <row r="236" spans="1:17" s="3" customFormat="1" x14ac:dyDescent="0.2">
      <c r="A236" s="3">
        <v>235</v>
      </c>
      <c r="B236" s="3">
        <v>5</v>
      </c>
      <c r="C236" s="3">
        <v>10.8</v>
      </c>
      <c r="D236" s="3">
        <v>9.3000000000000007</v>
      </c>
      <c r="L236" s="3">
        <v>520</v>
      </c>
      <c r="M236" s="3">
        <f t="shared" si="3"/>
        <v>3000</v>
      </c>
      <c r="N236" s="3">
        <v>300</v>
      </c>
      <c r="O236" s="3" t="s">
        <v>37</v>
      </c>
      <c r="P236" s="3" t="s">
        <v>65</v>
      </c>
      <c r="Q236" s="3" t="s">
        <v>14</v>
      </c>
    </row>
    <row r="237" spans="1:17" s="3" customFormat="1" x14ac:dyDescent="0.2">
      <c r="A237" s="3">
        <v>236</v>
      </c>
      <c r="B237" s="3">
        <v>8</v>
      </c>
      <c r="L237" s="3">
        <v>570</v>
      </c>
      <c r="M237" s="3">
        <f t="shared" si="3"/>
        <v>3000</v>
      </c>
      <c r="N237" s="3">
        <v>300</v>
      </c>
      <c r="O237" s="3" t="s">
        <v>37</v>
      </c>
      <c r="P237" s="3" t="s">
        <v>65</v>
      </c>
      <c r="Q237" s="3" t="s">
        <v>14</v>
      </c>
    </row>
    <row r="238" spans="1:17" s="3" customFormat="1" x14ac:dyDescent="0.2">
      <c r="A238" s="3">
        <v>237</v>
      </c>
      <c r="B238" s="3">
        <v>33.4</v>
      </c>
      <c r="L238" s="3">
        <v>800</v>
      </c>
      <c r="M238" s="3">
        <f t="shared" si="3"/>
        <v>3000</v>
      </c>
      <c r="N238" s="3">
        <v>300</v>
      </c>
      <c r="O238" s="3" t="s">
        <v>37</v>
      </c>
      <c r="P238" s="3" t="s">
        <v>65</v>
      </c>
      <c r="Q238" s="3" t="s">
        <v>14</v>
      </c>
    </row>
    <row r="239" spans="1:17" s="3" customFormat="1" x14ac:dyDescent="0.2">
      <c r="A239" s="3">
        <v>238</v>
      </c>
      <c r="B239" s="3">
        <v>16.3</v>
      </c>
      <c r="L239" s="3">
        <v>580</v>
      </c>
      <c r="M239" s="3">
        <f t="shared" si="3"/>
        <v>3000</v>
      </c>
      <c r="N239" s="3">
        <v>300</v>
      </c>
      <c r="O239" s="3" t="s">
        <v>37</v>
      </c>
      <c r="P239" s="3" t="s">
        <v>65</v>
      </c>
      <c r="Q239" s="3" t="s">
        <v>14</v>
      </c>
    </row>
    <row r="240" spans="1:17" s="2" customFormat="1" x14ac:dyDescent="0.2">
      <c r="A240" s="3">
        <v>239</v>
      </c>
      <c r="B240" s="2">
        <v>13.8</v>
      </c>
      <c r="C240" s="2">
        <v>19.399999999999999</v>
      </c>
      <c r="L240" s="2">
        <v>623</v>
      </c>
      <c r="M240" s="2">
        <f t="shared" si="3"/>
        <v>3000</v>
      </c>
      <c r="N240" s="2">
        <v>300</v>
      </c>
      <c r="O240" s="2" t="s">
        <v>38</v>
      </c>
      <c r="P240" s="3" t="s">
        <v>65</v>
      </c>
      <c r="Q240" s="2" t="s">
        <v>14</v>
      </c>
    </row>
    <row r="241" spans="1:17" s="2" customFormat="1" x14ac:dyDescent="0.2">
      <c r="A241" s="3">
        <v>240</v>
      </c>
      <c r="B241" s="2">
        <v>18.8</v>
      </c>
      <c r="L241" s="2">
        <v>723</v>
      </c>
      <c r="M241" s="2">
        <f t="shared" si="3"/>
        <v>3000</v>
      </c>
      <c r="N241" s="2">
        <v>300</v>
      </c>
      <c r="O241" s="2" t="s">
        <v>38</v>
      </c>
      <c r="P241" s="3" t="s">
        <v>65</v>
      </c>
      <c r="Q241" s="2" t="s">
        <v>14</v>
      </c>
    </row>
    <row r="242" spans="1:17" s="2" customFormat="1" x14ac:dyDescent="0.2">
      <c r="A242" s="3">
        <v>241</v>
      </c>
      <c r="B242" s="2">
        <v>22.9</v>
      </c>
      <c r="L242" s="2">
        <v>623</v>
      </c>
      <c r="M242" s="2">
        <f t="shared" si="3"/>
        <v>3000</v>
      </c>
      <c r="N242" s="2">
        <v>300</v>
      </c>
      <c r="O242" s="2" t="s">
        <v>38</v>
      </c>
      <c r="P242" s="3" t="s">
        <v>65</v>
      </c>
      <c r="Q242" s="2" t="s">
        <v>14</v>
      </c>
    </row>
    <row r="243" spans="1:17" s="2" customFormat="1" x14ac:dyDescent="0.2">
      <c r="A243" s="3">
        <v>242</v>
      </c>
      <c r="B243" s="2">
        <v>36.200000000000003</v>
      </c>
      <c r="L243" s="2">
        <v>710</v>
      </c>
      <c r="M243" s="2">
        <f t="shared" si="3"/>
        <v>3000</v>
      </c>
      <c r="N243" s="2">
        <v>300</v>
      </c>
      <c r="O243" s="2" t="s">
        <v>38</v>
      </c>
      <c r="P243" s="3" t="s">
        <v>65</v>
      </c>
      <c r="Q243" s="2" t="s">
        <v>14</v>
      </c>
    </row>
    <row r="244" spans="1:17" s="3" customFormat="1" x14ac:dyDescent="0.2">
      <c r="A244" s="3">
        <v>243</v>
      </c>
      <c r="B244" s="3">
        <v>7.1</v>
      </c>
      <c r="L244" s="3">
        <v>405</v>
      </c>
      <c r="M244" s="3">
        <f t="shared" si="3"/>
        <v>3000</v>
      </c>
      <c r="N244" s="3">
        <v>300</v>
      </c>
      <c r="O244" s="3" t="s">
        <v>39</v>
      </c>
      <c r="P244" s="3" t="s">
        <v>66</v>
      </c>
      <c r="Q244" s="3" t="s">
        <v>15</v>
      </c>
    </row>
    <row r="245" spans="1:17" s="3" customFormat="1" x14ac:dyDescent="0.2">
      <c r="A245" s="3">
        <v>244</v>
      </c>
      <c r="B245" s="3">
        <v>13.1</v>
      </c>
      <c r="L245" s="3">
        <v>455</v>
      </c>
      <c r="M245" s="3">
        <f t="shared" si="3"/>
        <v>3000</v>
      </c>
      <c r="N245" s="3">
        <v>300</v>
      </c>
      <c r="O245" s="3" t="s">
        <v>39</v>
      </c>
      <c r="P245" s="3" t="s">
        <v>66</v>
      </c>
      <c r="Q245" s="3" t="s">
        <v>15</v>
      </c>
    </row>
    <row r="246" spans="1:17" s="3" customFormat="1" x14ac:dyDescent="0.2">
      <c r="A246" s="3">
        <v>245</v>
      </c>
      <c r="B246" s="3">
        <v>20.2</v>
      </c>
      <c r="C246" s="3">
        <v>4.5</v>
      </c>
      <c r="D246" s="3">
        <v>10.1</v>
      </c>
      <c r="L246" s="3">
        <v>530</v>
      </c>
      <c r="M246" s="3">
        <f t="shared" si="3"/>
        <v>3000</v>
      </c>
      <c r="N246" s="3">
        <v>300</v>
      </c>
      <c r="O246" s="3" t="s">
        <v>39</v>
      </c>
      <c r="P246" s="3" t="s">
        <v>66</v>
      </c>
      <c r="Q246" s="3" t="s">
        <v>15</v>
      </c>
    </row>
    <row r="247" spans="1:17" s="3" customFormat="1" x14ac:dyDescent="0.2">
      <c r="A247" s="3">
        <v>246</v>
      </c>
      <c r="B247" s="3">
        <v>9</v>
      </c>
      <c r="L247" s="3">
        <v>415</v>
      </c>
      <c r="M247" s="3">
        <f t="shared" si="3"/>
        <v>3000</v>
      </c>
      <c r="N247" s="3">
        <v>300</v>
      </c>
      <c r="O247" s="3" t="s">
        <v>39</v>
      </c>
      <c r="P247" s="3" t="s">
        <v>66</v>
      </c>
      <c r="Q247" s="3" t="s">
        <v>15</v>
      </c>
    </row>
    <row r="248" spans="1:17" s="3" customFormat="1" x14ac:dyDescent="0.2">
      <c r="A248" s="3">
        <v>247</v>
      </c>
      <c r="B248" s="3">
        <v>10.1</v>
      </c>
      <c r="C248" s="3">
        <v>5.9</v>
      </c>
      <c r="D248" s="3">
        <v>10.8</v>
      </c>
      <c r="E248" s="3">
        <v>9</v>
      </c>
      <c r="F248" s="3">
        <v>3</v>
      </c>
      <c r="G248" s="3">
        <v>6.1</v>
      </c>
      <c r="H248" s="3">
        <v>10</v>
      </c>
      <c r="L248" s="3">
        <v>467</v>
      </c>
      <c r="M248" s="3">
        <f t="shared" si="3"/>
        <v>3000</v>
      </c>
      <c r="N248" s="3">
        <v>300</v>
      </c>
      <c r="O248" s="3" t="s">
        <v>39</v>
      </c>
      <c r="P248" s="3" t="s">
        <v>66</v>
      </c>
      <c r="Q248" s="3" t="s">
        <v>15</v>
      </c>
    </row>
    <row r="249" spans="1:17" s="3" customFormat="1" x14ac:dyDescent="0.2">
      <c r="A249" s="3">
        <v>248</v>
      </c>
      <c r="B249" s="3">
        <v>10.5</v>
      </c>
      <c r="C249" s="3">
        <v>14</v>
      </c>
      <c r="L249" s="3">
        <v>361</v>
      </c>
      <c r="M249" s="3">
        <f t="shared" si="3"/>
        <v>3000</v>
      </c>
      <c r="N249" s="3">
        <v>300</v>
      </c>
      <c r="O249" s="3" t="s">
        <v>39</v>
      </c>
      <c r="P249" s="3" t="s">
        <v>66</v>
      </c>
      <c r="Q249" s="3" t="s">
        <v>15</v>
      </c>
    </row>
    <row r="250" spans="1:17" s="3" customFormat="1" x14ac:dyDescent="0.2">
      <c r="A250" s="3">
        <v>249</v>
      </c>
      <c r="B250" s="3">
        <v>5.5</v>
      </c>
      <c r="C250" s="3">
        <v>8.6999999999999993</v>
      </c>
      <c r="L250" s="3">
        <v>455</v>
      </c>
      <c r="M250" s="3">
        <f t="shared" si="3"/>
        <v>3000</v>
      </c>
      <c r="N250" s="3">
        <v>300</v>
      </c>
      <c r="O250" s="3" t="s">
        <v>39</v>
      </c>
      <c r="P250" s="3" t="s">
        <v>66</v>
      </c>
      <c r="Q250" s="3" t="s">
        <v>15</v>
      </c>
    </row>
    <row r="251" spans="1:17" s="3" customFormat="1" x14ac:dyDescent="0.2">
      <c r="A251" s="3">
        <v>250</v>
      </c>
      <c r="B251" s="3">
        <v>7.3</v>
      </c>
      <c r="C251" s="3">
        <v>13</v>
      </c>
      <c r="L251" s="3">
        <v>480</v>
      </c>
      <c r="M251" s="3">
        <f t="shared" si="3"/>
        <v>3000</v>
      </c>
      <c r="N251" s="3">
        <v>300</v>
      </c>
      <c r="O251" s="3" t="s">
        <v>39</v>
      </c>
      <c r="P251" s="3" t="s">
        <v>66</v>
      </c>
      <c r="Q251" s="3" t="s">
        <v>15</v>
      </c>
    </row>
    <row r="252" spans="1:17" s="3" customFormat="1" x14ac:dyDescent="0.2">
      <c r="A252" s="3">
        <v>251</v>
      </c>
      <c r="B252" s="3">
        <v>27.1</v>
      </c>
      <c r="L252" s="3">
        <v>510</v>
      </c>
      <c r="M252" s="3">
        <f t="shared" si="3"/>
        <v>3000</v>
      </c>
      <c r="N252" s="3">
        <v>300</v>
      </c>
      <c r="O252" s="3" t="s">
        <v>39</v>
      </c>
      <c r="P252" s="3" t="s">
        <v>66</v>
      </c>
      <c r="Q252" s="3" t="s">
        <v>15</v>
      </c>
    </row>
    <row r="253" spans="1:17" s="3" customFormat="1" x14ac:dyDescent="0.2">
      <c r="A253" s="3">
        <v>252</v>
      </c>
      <c r="B253" s="3">
        <v>9.4</v>
      </c>
      <c r="C253" s="3">
        <v>5.3</v>
      </c>
      <c r="L253" s="3">
        <v>455</v>
      </c>
      <c r="M253" s="3">
        <f t="shared" si="3"/>
        <v>3000</v>
      </c>
      <c r="N253" s="3">
        <v>300</v>
      </c>
      <c r="O253" s="3" t="s">
        <v>39</v>
      </c>
      <c r="P253" s="3" t="s">
        <v>66</v>
      </c>
      <c r="Q253" s="3" t="s">
        <v>15</v>
      </c>
    </row>
    <row r="254" spans="1:17" s="3" customFormat="1" x14ac:dyDescent="0.2">
      <c r="A254" s="3">
        <v>253</v>
      </c>
      <c r="B254" s="3">
        <v>6.5</v>
      </c>
      <c r="L254" s="3">
        <v>360</v>
      </c>
      <c r="M254" s="3">
        <f t="shared" si="3"/>
        <v>3000</v>
      </c>
      <c r="N254" s="3">
        <v>300</v>
      </c>
      <c r="O254" s="3" t="s">
        <v>39</v>
      </c>
      <c r="P254" s="3" t="s">
        <v>66</v>
      </c>
      <c r="Q254" s="3" t="s">
        <v>15</v>
      </c>
    </row>
    <row r="255" spans="1:17" s="3" customFormat="1" x14ac:dyDescent="0.2">
      <c r="A255" s="3">
        <v>254</v>
      </c>
      <c r="B255" s="3">
        <v>17.399999999999999</v>
      </c>
      <c r="L255" s="3">
        <v>465</v>
      </c>
      <c r="M255" s="3">
        <f t="shared" si="3"/>
        <v>3000</v>
      </c>
      <c r="N255" s="3">
        <v>300</v>
      </c>
      <c r="O255" s="3" t="s">
        <v>39</v>
      </c>
      <c r="P255" s="3" t="s">
        <v>66</v>
      </c>
      <c r="Q255" s="3" t="s">
        <v>15</v>
      </c>
    </row>
    <row r="256" spans="1:17" s="3" customFormat="1" x14ac:dyDescent="0.2">
      <c r="A256" s="3">
        <v>255</v>
      </c>
      <c r="B256" s="3">
        <v>11.3</v>
      </c>
      <c r="L256" s="3">
        <v>440</v>
      </c>
      <c r="M256" s="3">
        <f t="shared" si="3"/>
        <v>3000</v>
      </c>
      <c r="N256" s="3">
        <v>300</v>
      </c>
      <c r="O256" s="3" t="s">
        <v>39</v>
      </c>
      <c r="P256" s="3" t="s">
        <v>66</v>
      </c>
      <c r="Q256" s="3" t="s">
        <v>15</v>
      </c>
    </row>
    <row r="257" spans="1:17" s="3" customFormat="1" x14ac:dyDescent="0.2">
      <c r="A257" s="3">
        <v>256</v>
      </c>
      <c r="B257" s="3">
        <v>18.7</v>
      </c>
      <c r="L257" s="3">
        <v>500</v>
      </c>
      <c r="M257" s="3">
        <f t="shared" si="3"/>
        <v>3000</v>
      </c>
      <c r="N257" s="3">
        <v>300</v>
      </c>
      <c r="O257" s="3" t="s">
        <v>39</v>
      </c>
      <c r="P257" s="3" t="s">
        <v>66</v>
      </c>
      <c r="Q257" s="3" t="s">
        <v>15</v>
      </c>
    </row>
    <row r="258" spans="1:17" s="3" customFormat="1" x14ac:dyDescent="0.2">
      <c r="A258" s="3">
        <v>257</v>
      </c>
      <c r="B258" s="3">
        <v>2</v>
      </c>
      <c r="C258" s="3">
        <v>2</v>
      </c>
      <c r="D258" s="3">
        <v>5.7</v>
      </c>
      <c r="E258" s="3">
        <v>7.2</v>
      </c>
      <c r="F258" s="3">
        <v>7.4</v>
      </c>
      <c r="L258" s="3">
        <v>415</v>
      </c>
      <c r="M258" s="3">
        <f t="shared" si="3"/>
        <v>3000</v>
      </c>
      <c r="N258" s="3">
        <v>300</v>
      </c>
      <c r="O258" s="3" t="s">
        <v>39</v>
      </c>
      <c r="P258" s="3" t="s">
        <v>66</v>
      </c>
      <c r="Q258" s="3" t="s">
        <v>15</v>
      </c>
    </row>
    <row r="259" spans="1:17" s="3" customFormat="1" x14ac:dyDescent="0.2">
      <c r="A259" s="3">
        <v>258</v>
      </c>
      <c r="B259" s="3">
        <v>7</v>
      </c>
      <c r="C259" s="3">
        <v>6.5</v>
      </c>
      <c r="L259" s="3">
        <v>455</v>
      </c>
      <c r="M259" s="3">
        <f t="shared" ref="M259:M322" si="4">(30*100)</f>
        <v>3000</v>
      </c>
      <c r="N259" s="3">
        <v>300</v>
      </c>
      <c r="O259" s="3" t="s">
        <v>39</v>
      </c>
      <c r="P259" s="3" t="s">
        <v>66</v>
      </c>
      <c r="Q259" s="3" t="s">
        <v>15</v>
      </c>
    </row>
    <row r="260" spans="1:17" s="3" customFormat="1" x14ac:dyDescent="0.2">
      <c r="A260" s="3">
        <v>259</v>
      </c>
      <c r="B260" s="3">
        <v>18.7</v>
      </c>
      <c r="C260" s="3">
        <v>2</v>
      </c>
      <c r="D260" s="3">
        <v>2.5</v>
      </c>
      <c r="L260" s="3">
        <v>430</v>
      </c>
      <c r="M260" s="3">
        <f t="shared" si="4"/>
        <v>3000</v>
      </c>
      <c r="N260" s="3">
        <v>300</v>
      </c>
      <c r="O260" s="3" t="s">
        <v>39</v>
      </c>
      <c r="P260" s="3" t="s">
        <v>66</v>
      </c>
      <c r="Q260" s="3" t="s">
        <v>15</v>
      </c>
    </row>
    <row r="261" spans="1:17" s="3" customFormat="1" x14ac:dyDescent="0.2">
      <c r="A261" s="3">
        <v>260</v>
      </c>
      <c r="B261" s="3">
        <v>7.5</v>
      </c>
      <c r="C261" s="3">
        <v>3</v>
      </c>
      <c r="D261" s="3">
        <v>6.1</v>
      </c>
      <c r="L261" s="3">
        <v>465</v>
      </c>
      <c r="M261" s="3">
        <f t="shared" si="4"/>
        <v>3000</v>
      </c>
      <c r="N261" s="3">
        <v>300</v>
      </c>
      <c r="O261" s="3" t="s">
        <v>39</v>
      </c>
      <c r="P261" s="3" t="s">
        <v>66</v>
      </c>
      <c r="Q261" s="3" t="s">
        <v>15</v>
      </c>
    </row>
    <row r="262" spans="1:17" s="2" customFormat="1" x14ac:dyDescent="0.2">
      <c r="A262" s="3">
        <v>261</v>
      </c>
      <c r="B262" s="2">
        <v>22.6</v>
      </c>
      <c r="L262" s="2">
        <v>520</v>
      </c>
      <c r="M262" s="2">
        <f t="shared" si="4"/>
        <v>3000</v>
      </c>
      <c r="N262" s="2">
        <v>600</v>
      </c>
      <c r="O262" s="2" t="s">
        <v>40</v>
      </c>
      <c r="P262" s="3" t="s">
        <v>66</v>
      </c>
      <c r="Q262" s="2" t="s">
        <v>15</v>
      </c>
    </row>
    <row r="263" spans="1:17" s="2" customFormat="1" x14ac:dyDescent="0.2">
      <c r="A263" s="3">
        <v>262</v>
      </c>
      <c r="B263" s="2">
        <v>12.4</v>
      </c>
      <c r="L263" s="2">
        <v>455</v>
      </c>
      <c r="M263" s="2">
        <f t="shared" si="4"/>
        <v>3000</v>
      </c>
      <c r="N263" s="2">
        <v>600</v>
      </c>
      <c r="O263" s="2" t="s">
        <v>40</v>
      </c>
      <c r="P263" s="3" t="s">
        <v>66</v>
      </c>
      <c r="Q263" s="2" t="s">
        <v>15</v>
      </c>
    </row>
    <row r="264" spans="1:17" s="2" customFormat="1" x14ac:dyDescent="0.2">
      <c r="A264" s="3">
        <v>263</v>
      </c>
      <c r="B264" s="2">
        <v>6.2</v>
      </c>
      <c r="C264" s="2">
        <v>14.5</v>
      </c>
      <c r="D264" s="2">
        <v>5.4</v>
      </c>
      <c r="E264" s="2">
        <v>14</v>
      </c>
      <c r="F264" s="2">
        <v>4</v>
      </c>
      <c r="L264" s="2">
        <v>510</v>
      </c>
      <c r="M264" s="2">
        <f t="shared" si="4"/>
        <v>3000</v>
      </c>
      <c r="N264" s="2">
        <v>600</v>
      </c>
      <c r="O264" s="2" t="s">
        <v>40</v>
      </c>
      <c r="P264" s="3" t="s">
        <v>66</v>
      </c>
      <c r="Q264" s="2" t="s">
        <v>15</v>
      </c>
    </row>
    <row r="265" spans="1:17" s="2" customFormat="1" x14ac:dyDescent="0.2">
      <c r="A265" s="3">
        <v>264</v>
      </c>
      <c r="B265" s="2">
        <v>6</v>
      </c>
      <c r="C265" s="2">
        <v>8.1</v>
      </c>
      <c r="D265" s="2">
        <v>3</v>
      </c>
      <c r="E265" s="2">
        <v>2.1</v>
      </c>
      <c r="F265" s="2">
        <v>3</v>
      </c>
      <c r="L265" s="2">
        <v>400</v>
      </c>
      <c r="M265" s="2">
        <f t="shared" si="4"/>
        <v>3000</v>
      </c>
      <c r="N265" s="2">
        <v>600</v>
      </c>
      <c r="O265" s="2" t="s">
        <v>40</v>
      </c>
      <c r="P265" s="3" t="s">
        <v>66</v>
      </c>
      <c r="Q265" s="2" t="s">
        <v>15</v>
      </c>
    </row>
    <row r="266" spans="1:17" s="2" customFormat="1" x14ac:dyDescent="0.2">
      <c r="A266" s="3">
        <v>265</v>
      </c>
      <c r="B266" s="2">
        <v>3.5</v>
      </c>
      <c r="C266" s="2">
        <v>4</v>
      </c>
      <c r="D266" s="2">
        <v>4</v>
      </c>
      <c r="E266" s="2">
        <v>9.1999999999999993</v>
      </c>
      <c r="F266" s="2">
        <v>9.4</v>
      </c>
      <c r="L266" s="2">
        <v>490</v>
      </c>
      <c r="M266" s="2">
        <f t="shared" si="4"/>
        <v>3000</v>
      </c>
      <c r="N266" s="2">
        <v>600</v>
      </c>
      <c r="O266" s="2" t="s">
        <v>40</v>
      </c>
      <c r="P266" s="3" t="s">
        <v>66</v>
      </c>
      <c r="Q266" s="2" t="s">
        <v>15</v>
      </c>
    </row>
    <row r="267" spans="1:17" s="2" customFormat="1" x14ac:dyDescent="0.2">
      <c r="A267" s="3">
        <v>266</v>
      </c>
      <c r="B267" s="2">
        <v>7.8</v>
      </c>
      <c r="C267" s="2">
        <v>7.4</v>
      </c>
      <c r="D267" s="2">
        <v>7.9</v>
      </c>
      <c r="E267" s="2">
        <v>10.5</v>
      </c>
      <c r="F267" s="2">
        <v>5.7</v>
      </c>
      <c r="G267" s="2">
        <v>5</v>
      </c>
      <c r="L267" s="2">
        <v>460</v>
      </c>
      <c r="M267" s="2">
        <f t="shared" si="4"/>
        <v>3000</v>
      </c>
      <c r="N267" s="2">
        <v>600</v>
      </c>
      <c r="O267" s="2" t="s">
        <v>40</v>
      </c>
      <c r="P267" s="3" t="s">
        <v>66</v>
      </c>
      <c r="Q267" s="2" t="s">
        <v>15</v>
      </c>
    </row>
    <row r="268" spans="1:17" s="2" customFormat="1" x14ac:dyDescent="0.2">
      <c r="A268" s="3">
        <v>267</v>
      </c>
      <c r="B268" s="2">
        <v>10.1</v>
      </c>
      <c r="C268" s="2">
        <v>6</v>
      </c>
      <c r="D268" s="2">
        <v>3.5</v>
      </c>
      <c r="E268" s="2">
        <v>7.5</v>
      </c>
      <c r="L268" s="2">
        <v>410</v>
      </c>
      <c r="M268" s="2">
        <f t="shared" si="4"/>
        <v>3000</v>
      </c>
      <c r="N268" s="2">
        <v>600</v>
      </c>
      <c r="O268" s="2" t="s">
        <v>40</v>
      </c>
      <c r="P268" s="3" t="s">
        <v>66</v>
      </c>
      <c r="Q268" s="2" t="s">
        <v>15</v>
      </c>
    </row>
    <row r="269" spans="1:17" s="2" customFormat="1" x14ac:dyDescent="0.2">
      <c r="A269" s="3">
        <v>268</v>
      </c>
      <c r="B269" s="2">
        <v>13.7</v>
      </c>
      <c r="C269" s="2">
        <v>7.5</v>
      </c>
      <c r="D269" s="2">
        <v>7.1</v>
      </c>
      <c r="E269" s="2">
        <v>4</v>
      </c>
      <c r="L269" s="2">
        <v>415</v>
      </c>
      <c r="M269" s="2">
        <f t="shared" si="4"/>
        <v>3000</v>
      </c>
      <c r="N269" s="2">
        <v>600</v>
      </c>
      <c r="O269" s="2" t="s">
        <v>40</v>
      </c>
      <c r="P269" s="3" t="s">
        <v>66</v>
      </c>
      <c r="Q269" s="2" t="s">
        <v>15</v>
      </c>
    </row>
    <row r="270" spans="1:17" s="2" customFormat="1" x14ac:dyDescent="0.2">
      <c r="A270" s="3">
        <v>269</v>
      </c>
      <c r="B270" s="2">
        <v>9.5</v>
      </c>
      <c r="C270" s="2">
        <v>5.5</v>
      </c>
      <c r="D270" s="2">
        <v>6.6</v>
      </c>
      <c r="E270" s="2">
        <v>8.3000000000000007</v>
      </c>
      <c r="L270" s="2">
        <v>390</v>
      </c>
      <c r="M270" s="2">
        <f t="shared" si="4"/>
        <v>3000</v>
      </c>
      <c r="N270" s="2">
        <v>600</v>
      </c>
      <c r="O270" s="2" t="s">
        <v>40</v>
      </c>
      <c r="P270" s="3" t="s">
        <v>66</v>
      </c>
      <c r="Q270" s="2" t="s">
        <v>15</v>
      </c>
    </row>
    <row r="271" spans="1:17" s="2" customFormat="1" x14ac:dyDescent="0.2">
      <c r="A271" s="3">
        <v>270</v>
      </c>
      <c r="B271" s="2">
        <v>8.3000000000000007</v>
      </c>
      <c r="C271" s="2">
        <v>9.4</v>
      </c>
      <c r="D271" s="2">
        <v>4.4000000000000004</v>
      </c>
      <c r="E271" s="2">
        <v>10.6</v>
      </c>
      <c r="L271" s="2">
        <v>450</v>
      </c>
      <c r="M271" s="2">
        <f t="shared" si="4"/>
        <v>3000</v>
      </c>
      <c r="N271" s="2">
        <v>600</v>
      </c>
      <c r="O271" s="2" t="s">
        <v>40</v>
      </c>
      <c r="P271" s="3" t="s">
        <v>66</v>
      </c>
      <c r="Q271" s="2" t="s">
        <v>15</v>
      </c>
    </row>
    <row r="272" spans="1:17" s="2" customFormat="1" x14ac:dyDescent="0.2">
      <c r="A272" s="3">
        <v>271</v>
      </c>
      <c r="B272" s="2">
        <v>5.6</v>
      </c>
      <c r="C272" s="2">
        <v>6.1</v>
      </c>
      <c r="L272" s="2">
        <v>265</v>
      </c>
      <c r="M272" s="2">
        <f t="shared" si="4"/>
        <v>3000</v>
      </c>
      <c r="N272" s="2">
        <v>600</v>
      </c>
      <c r="O272" s="2" t="s">
        <v>40</v>
      </c>
      <c r="P272" s="3" t="s">
        <v>66</v>
      </c>
      <c r="Q272" s="2" t="s">
        <v>15</v>
      </c>
    </row>
    <row r="273" spans="1:17" s="2" customFormat="1" x14ac:dyDescent="0.2">
      <c r="A273" s="3">
        <v>272</v>
      </c>
      <c r="B273" s="2">
        <v>7.8</v>
      </c>
      <c r="C273" s="2">
        <v>7.1</v>
      </c>
      <c r="D273" s="2">
        <v>2</v>
      </c>
      <c r="E273" s="2">
        <v>2</v>
      </c>
      <c r="L273" s="2">
        <v>445</v>
      </c>
      <c r="M273" s="2">
        <f t="shared" si="4"/>
        <v>3000</v>
      </c>
      <c r="N273" s="2">
        <v>600</v>
      </c>
      <c r="O273" s="2" t="s">
        <v>40</v>
      </c>
      <c r="P273" s="3" t="s">
        <v>66</v>
      </c>
      <c r="Q273" s="2" t="s">
        <v>15</v>
      </c>
    </row>
    <row r="274" spans="1:17" s="3" customFormat="1" x14ac:dyDescent="0.2">
      <c r="A274" s="3">
        <v>273</v>
      </c>
      <c r="B274" s="3">
        <v>16.2</v>
      </c>
      <c r="C274" s="3">
        <v>16.3</v>
      </c>
      <c r="D274" s="3">
        <v>5.8</v>
      </c>
      <c r="L274" s="3">
        <v>530</v>
      </c>
      <c r="M274" s="3">
        <f t="shared" si="4"/>
        <v>3000</v>
      </c>
      <c r="N274" s="3">
        <v>600</v>
      </c>
      <c r="O274" s="3" t="s">
        <v>41</v>
      </c>
      <c r="P274" s="3" t="s">
        <v>66</v>
      </c>
      <c r="Q274" s="3" t="s">
        <v>15</v>
      </c>
    </row>
    <row r="275" spans="1:17" s="3" customFormat="1" x14ac:dyDescent="0.2">
      <c r="A275" s="3">
        <v>274</v>
      </c>
      <c r="B275" s="3">
        <v>1</v>
      </c>
      <c r="C275" s="3">
        <v>0.5</v>
      </c>
      <c r="D275" s="3">
        <v>0.2</v>
      </c>
      <c r="L275" s="3">
        <v>52</v>
      </c>
      <c r="M275" s="3">
        <f t="shared" si="4"/>
        <v>3000</v>
      </c>
      <c r="N275" s="3">
        <v>600</v>
      </c>
      <c r="O275" s="3" t="s">
        <v>41</v>
      </c>
      <c r="P275" s="3" t="s">
        <v>66</v>
      </c>
      <c r="Q275" s="3" t="s">
        <v>15</v>
      </c>
    </row>
    <row r="276" spans="1:17" s="3" customFormat="1" x14ac:dyDescent="0.2">
      <c r="A276" s="3">
        <v>275</v>
      </c>
      <c r="B276" s="3">
        <v>1</v>
      </c>
      <c r="C276" s="3">
        <v>2</v>
      </c>
      <c r="D276" s="3">
        <v>0.2</v>
      </c>
      <c r="E276" s="3">
        <v>0.2</v>
      </c>
      <c r="F276" s="3">
        <v>0.2</v>
      </c>
      <c r="L276" s="3">
        <v>31</v>
      </c>
      <c r="M276" s="3">
        <f t="shared" si="4"/>
        <v>3000</v>
      </c>
      <c r="N276" s="3">
        <v>600</v>
      </c>
      <c r="O276" s="3" t="s">
        <v>41</v>
      </c>
      <c r="P276" s="3" t="s">
        <v>66</v>
      </c>
      <c r="Q276" s="3" t="s">
        <v>15</v>
      </c>
    </row>
    <row r="277" spans="1:17" s="3" customFormat="1" x14ac:dyDescent="0.2">
      <c r="A277" s="3">
        <v>276</v>
      </c>
      <c r="B277" s="3">
        <v>14.4</v>
      </c>
      <c r="L277" s="3">
        <v>535</v>
      </c>
      <c r="M277" s="3">
        <f t="shared" si="4"/>
        <v>3000</v>
      </c>
      <c r="N277" s="3">
        <v>600</v>
      </c>
      <c r="O277" s="3" t="s">
        <v>41</v>
      </c>
      <c r="P277" s="3" t="s">
        <v>66</v>
      </c>
      <c r="Q277" s="3" t="s">
        <v>15</v>
      </c>
    </row>
    <row r="278" spans="1:17" s="3" customFormat="1" x14ac:dyDescent="0.2">
      <c r="A278" s="3">
        <v>277</v>
      </c>
      <c r="B278" s="3">
        <v>1</v>
      </c>
      <c r="C278" s="3">
        <v>1</v>
      </c>
      <c r="L278" s="3">
        <v>40</v>
      </c>
      <c r="M278" s="3">
        <f t="shared" si="4"/>
        <v>3000</v>
      </c>
      <c r="N278" s="3">
        <v>600</v>
      </c>
      <c r="O278" s="3" t="s">
        <v>41</v>
      </c>
      <c r="P278" s="3" t="s">
        <v>66</v>
      </c>
      <c r="Q278" s="3" t="s">
        <v>15</v>
      </c>
    </row>
    <row r="279" spans="1:17" s="3" customFormat="1" x14ac:dyDescent="0.2">
      <c r="A279" s="3">
        <v>278</v>
      </c>
      <c r="B279" s="3">
        <v>13.5</v>
      </c>
      <c r="C279" s="3">
        <v>9.6</v>
      </c>
      <c r="D279" s="3">
        <v>9.1999999999999993</v>
      </c>
      <c r="L279" s="3">
        <v>445</v>
      </c>
      <c r="M279" s="3">
        <f t="shared" si="4"/>
        <v>3000</v>
      </c>
      <c r="N279" s="3">
        <v>600</v>
      </c>
      <c r="O279" s="3" t="s">
        <v>41</v>
      </c>
      <c r="P279" s="3" t="s">
        <v>66</v>
      </c>
      <c r="Q279" s="3" t="s">
        <v>15</v>
      </c>
    </row>
    <row r="280" spans="1:17" s="3" customFormat="1" x14ac:dyDescent="0.2">
      <c r="A280" s="3">
        <v>279</v>
      </c>
      <c r="B280" s="3">
        <v>7.5</v>
      </c>
      <c r="C280" s="3">
        <v>4</v>
      </c>
      <c r="D280" s="3">
        <v>8</v>
      </c>
      <c r="E280" s="3">
        <v>7</v>
      </c>
      <c r="F280" s="3">
        <v>7.1</v>
      </c>
      <c r="G280" s="3">
        <v>7</v>
      </c>
      <c r="H280" s="3">
        <v>9.3000000000000007</v>
      </c>
      <c r="L280" s="3">
        <v>470</v>
      </c>
      <c r="M280" s="3">
        <f t="shared" si="4"/>
        <v>3000</v>
      </c>
      <c r="N280" s="3">
        <v>600</v>
      </c>
      <c r="O280" s="3" t="s">
        <v>41</v>
      </c>
      <c r="P280" s="3" t="s">
        <v>66</v>
      </c>
      <c r="Q280" s="3" t="s">
        <v>15</v>
      </c>
    </row>
    <row r="281" spans="1:17" s="3" customFormat="1" x14ac:dyDescent="0.2">
      <c r="A281" s="3">
        <v>280</v>
      </c>
      <c r="B281" s="3">
        <v>17.3</v>
      </c>
      <c r="C281" s="3">
        <v>14.4</v>
      </c>
      <c r="D281" s="3">
        <v>5.5</v>
      </c>
      <c r="E281" s="3">
        <v>4.5</v>
      </c>
      <c r="F281" s="3">
        <v>6</v>
      </c>
      <c r="G281" s="3">
        <v>6.5</v>
      </c>
      <c r="L281" s="3">
        <v>465</v>
      </c>
      <c r="M281" s="3">
        <f t="shared" si="4"/>
        <v>3000</v>
      </c>
      <c r="N281" s="3">
        <v>600</v>
      </c>
      <c r="O281" s="3" t="s">
        <v>41</v>
      </c>
      <c r="P281" s="3" t="s">
        <v>66</v>
      </c>
      <c r="Q281" s="3" t="s">
        <v>15</v>
      </c>
    </row>
    <row r="282" spans="1:17" s="2" customFormat="1" x14ac:dyDescent="0.2">
      <c r="A282" s="3">
        <v>281</v>
      </c>
      <c r="B282" s="2">
        <v>12.3</v>
      </c>
      <c r="C282" s="2">
        <v>21.1</v>
      </c>
      <c r="L282" s="2">
        <v>495</v>
      </c>
      <c r="M282" s="2">
        <f t="shared" si="4"/>
        <v>3000</v>
      </c>
      <c r="N282" s="2">
        <v>600</v>
      </c>
      <c r="O282" s="2" t="s">
        <v>42</v>
      </c>
      <c r="P282" s="3" t="s">
        <v>66</v>
      </c>
      <c r="Q282" s="2" t="s">
        <v>15</v>
      </c>
    </row>
    <row r="283" spans="1:17" s="2" customFormat="1" x14ac:dyDescent="0.2">
      <c r="A283" s="3">
        <v>282</v>
      </c>
      <c r="B283" s="2">
        <v>1</v>
      </c>
      <c r="C283" s="2">
        <v>1</v>
      </c>
      <c r="L283" s="2">
        <v>50.5</v>
      </c>
      <c r="M283" s="2">
        <f t="shared" si="4"/>
        <v>3000</v>
      </c>
      <c r="N283" s="2">
        <v>600</v>
      </c>
      <c r="O283" s="2" t="s">
        <v>42</v>
      </c>
      <c r="P283" s="3" t="s">
        <v>66</v>
      </c>
      <c r="Q283" s="2" t="s">
        <v>15</v>
      </c>
    </row>
    <row r="284" spans="1:17" s="2" customFormat="1" x14ac:dyDescent="0.2">
      <c r="A284" s="3">
        <v>283</v>
      </c>
      <c r="B284" s="2">
        <v>1</v>
      </c>
      <c r="C284" s="2">
        <v>1</v>
      </c>
      <c r="D284" s="2">
        <v>1</v>
      </c>
      <c r="L284" s="2">
        <v>60.5</v>
      </c>
      <c r="M284" s="2">
        <f t="shared" si="4"/>
        <v>3000</v>
      </c>
      <c r="N284" s="2">
        <v>600</v>
      </c>
      <c r="O284" s="2" t="s">
        <v>42</v>
      </c>
      <c r="P284" s="3" t="s">
        <v>66</v>
      </c>
      <c r="Q284" s="2" t="s">
        <v>15</v>
      </c>
    </row>
    <row r="285" spans="1:17" s="2" customFormat="1" x14ac:dyDescent="0.2">
      <c r="A285" s="3">
        <v>284</v>
      </c>
      <c r="B285" s="2">
        <v>0.5</v>
      </c>
      <c r="L285" s="2">
        <v>30</v>
      </c>
      <c r="M285" s="2">
        <f t="shared" si="4"/>
        <v>3000</v>
      </c>
      <c r="N285" s="2">
        <v>600</v>
      </c>
      <c r="O285" s="2" t="s">
        <v>42</v>
      </c>
      <c r="P285" s="3" t="s">
        <v>66</v>
      </c>
      <c r="Q285" s="2" t="s">
        <v>15</v>
      </c>
    </row>
    <row r="286" spans="1:17" s="2" customFormat="1" x14ac:dyDescent="0.2">
      <c r="A286" s="3">
        <v>285</v>
      </c>
      <c r="B286" s="2">
        <v>2</v>
      </c>
      <c r="C286" s="2">
        <v>3</v>
      </c>
      <c r="L286" s="2">
        <v>95</v>
      </c>
      <c r="M286" s="2">
        <f t="shared" si="4"/>
        <v>3000</v>
      </c>
      <c r="N286" s="2">
        <v>600</v>
      </c>
      <c r="O286" s="2" t="s">
        <v>42</v>
      </c>
      <c r="P286" s="3" t="s">
        <v>66</v>
      </c>
      <c r="Q286" s="2" t="s">
        <v>15</v>
      </c>
    </row>
    <row r="287" spans="1:17" s="3" customFormat="1" x14ac:dyDescent="0.2">
      <c r="A287" s="3">
        <v>286</v>
      </c>
      <c r="B287" s="3">
        <v>12.5</v>
      </c>
      <c r="C287" s="3">
        <v>4.5</v>
      </c>
      <c r="D287" s="3">
        <v>4.8</v>
      </c>
      <c r="E287" s="3">
        <v>4</v>
      </c>
      <c r="F287" s="3">
        <v>4.3</v>
      </c>
      <c r="L287" s="3">
        <v>430</v>
      </c>
      <c r="M287" s="3">
        <f t="shared" si="4"/>
        <v>3000</v>
      </c>
      <c r="N287" s="3">
        <v>300</v>
      </c>
      <c r="O287" s="3" t="s">
        <v>43</v>
      </c>
      <c r="P287" s="3" t="s">
        <v>66</v>
      </c>
      <c r="Q287" s="3" t="s">
        <v>15</v>
      </c>
    </row>
    <row r="288" spans="1:17" s="3" customFormat="1" x14ac:dyDescent="0.2">
      <c r="A288" s="3">
        <v>287</v>
      </c>
      <c r="B288" s="3">
        <v>12.8</v>
      </c>
      <c r="C288" s="3">
        <v>5</v>
      </c>
      <c r="D288" s="3">
        <v>4</v>
      </c>
      <c r="L288" s="3">
        <v>440</v>
      </c>
      <c r="M288" s="3">
        <f t="shared" si="4"/>
        <v>3000</v>
      </c>
      <c r="N288" s="3">
        <v>300</v>
      </c>
      <c r="O288" s="3" t="s">
        <v>43</v>
      </c>
      <c r="P288" s="3" t="s">
        <v>66</v>
      </c>
      <c r="Q288" s="3" t="s">
        <v>15</v>
      </c>
    </row>
    <row r="289" spans="1:17" s="3" customFormat="1" x14ac:dyDescent="0.2">
      <c r="A289" s="3">
        <v>288</v>
      </c>
      <c r="B289" s="3">
        <v>18.600000000000001</v>
      </c>
      <c r="C289" s="3">
        <v>13.3</v>
      </c>
      <c r="L289" s="3">
        <v>500</v>
      </c>
      <c r="M289" s="3">
        <f t="shared" si="4"/>
        <v>3000</v>
      </c>
      <c r="N289" s="3">
        <v>300</v>
      </c>
      <c r="O289" s="3" t="s">
        <v>43</v>
      </c>
      <c r="P289" s="3" t="s">
        <v>66</v>
      </c>
      <c r="Q289" s="3" t="s">
        <v>15</v>
      </c>
    </row>
    <row r="290" spans="1:17" s="3" customFormat="1" x14ac:dyDescent="0.2">
      <c r="A290" s="3">
        <v>289</v>
      </c>
      <c r="B290" s="3">
        <v>21</v>
      </c>
      <c r="L290" s="3">
        <v>500</v>
      </c>
      <c r="M290" s="3">
        <f t="shared" si="4"/>
        <v>3000</v>
      </c>
      <c r="N290" s="3">
        <v>300</v>
      </c>
      <c r="O290" s="3" t="s">
        <v>43</v>
      </c>
      <c r="P290" s="3" t="s">
        <v>66</v>
      </c>
      <c r="Q290" s="3" t="s">
        <v>15</v>
      </c>
    </row>
    <row r="291" spans="1:17" s="3" customFormat="1" x14ac:dyDescent="0.2">
      <c r="A291" s="3">
        <v>290</v>
      </c>
      <c r="B291" s="3">
        <v>8.6</v>
      </c>
      <c r="C291" s="3">
        <v>7</v>
      </c>
      <c r="D291" s="3">
        <v>12.1</v>
      </c>
      <c r="E291" s="3">
        <v>13.1</v>
      </c>
      <c r="L291" s="3">
        <v>485</v>
      </c>
      <c r="M291" s="3">
        <f t="shared" si="4"/>
        <v>3000</v>
      </c>
      <c r="N291" s="3">
        <v>300</v>
      </c>
      <c r="O291" s="3" t="s">
        <v>43</v>
      </c>
      <c r="P291" s="3" t="s">
        <v>66</v>
      </c>
      <c r="Q291" s="3" t="s">
        <v>15</v>
      </c>
    </row>
    <row r="292" spans="1:17" s="3" customFormat="1" x14ac:dyDescent="0.2">
      <c r="A292" s="3">
        <v>291</v>
      </c>
      <c r="B292" s="3">
        <v>11.9</v>
      </c>
      <c r="L292" s="3">
        <v>400</v>
      </c>
      <c r="M292" s="3">
        <f t="shared" si="4"/>
        <v>3000</v>
      </c>
      <c r="N292" s="3">
        <v>300</v>
      </c>
      <c r="O292" s="3" t="s">
        <v>43</v>
      </c>
      <c r="P292" s="3" t="s">
        <v>66</v>
      </c>
      <c r="Q292" s="3" t="s">
        <v>15</v>
      </c>
    </row>
    <row r="293" spans="1:17" s="3" customFormat="1" x14ac:dyDescent="0.2">
      <c r="A293" s="3">
        <v>292</v>
      </c>
      <c r="B293" s="3">
        <v>11.1</v>
      </c>
      <c r="C293" s="3">
        <v>5.6</v>
      </c>
      <c r="L293" s="3">
        <v>445</v>
      </c>
      <c r="M293" s="3">
        <f t="shared" si="4"/>
        <v>3000</v>
      </c>
      <c r="N293" s="3">
        <v>300</v>
      </c>
      <c r="O293" s="3" t="s">
        <v>43</v>
      </c>
      <c r="P293" s="3" t="s">
        <v>66</v>
      </c>
      <c r="Q293" s="3" t="s">
        <v>15</v>
      </c>
    </row>
    <row r="294" spans="1:17" s="3" customFormat="1" x14ac:dyDescent="0.2">
      <c r="A294" s="3">
        <v>293</v>
      </c>
      <c r="B294" s="3">
        <v>9.9</v>
      </c>
      <c r="C294" s="3">
        <v>14.3</v>
      </c>
      <c r="D294" s="3">
        <v>5.7</v>
      </c>
      <c r="L294" s="3">
        <v>540</v>
      </c>
      <c r="M294" s="3">
        <f t="shared" si="4"/>
        <v>3000</v>
      </c>
      <c r="N294" s="3">
        <v>300</v>
      </c>
      <c r="O294" s="3" t="s">
        <v>43</v>
      </c>
      <c r="P294" s="3" t="s">
        <v>66</v>
      </c>
      <c r="Q294" s="3" t="s">
        <v>15</v>
      </c>
    </row>
    <row r="295" spans="1:17" s="2" customFormat="1" x14ac:dyDescent="0.2">
      <c r="A295" s="3">
        <v>294</v>
      </c>
      <c r="B295" s="2">
        <v>9.1999999999999993</v>
      </c>
      <c r="C295" s="2">
        <v>10.6</v>
      </c>
      <c r="D295" s="2">
        <v>7.3</v>
      </c>
      <c r="E295" s="2">
        <v>8.1</v>
      </c>
      <c r="F295" s="2">
        <v>10.199999999999999</v>
      </c>
      <c r="L295" s="2">
        <v>490</v>
      </c>
      <c r="M295" s="2">
        <f t="shared" si="4"/>
        <v>3000</v>
      </c>
      <c r="N295" s="2">
        <v>300</v>
      </c>
      <c r="O295" s="2" t="s">
        <v>44</v>
      </c>
      <c r="P295" s="3" t="s">
        <v>66</v>
      </c>
      <c r="Q295" s="2" t="s">
        <v>15</v>
      </c>
    </row>
    <row r="296" spans="1:17" s="2" customFormat="1" x14ac:dyDescent="0.2">
      <c r="A296" s="3">
        <v>295</v>
      </c>
      <c r="B296" s="2">
        <v>7.4</v>
      </c>
      <c r="C296" s="2">
        <v>16.399999999999999</v>
      </c>
      <c r="L296" s="2">
        <v>580</v>
      </c>
      <c r="M296" s="2">
        <f t="shared" si="4"/>
        <v>3000</v>
      </c>
      <c r="N296" s="2">
        <v>300</v>
      </c>
      <c r="O296" s="2" t="s">
        <v>44</v>
      </c>
      <c r="P296" s="3" t="s">
        <v>66</v>
      </c>
      <c r="Q296" s="2" t="s">
        <v>15</v>
      </c>
    </row>
    <row r="297" spans="1:17" s="2" customFormat="1" x14ac:dyDescent="0.2">
      <c r="A297" s="3">
        <v>296</v>
      </c>
      <c r="B297" s="2">
        <v>16.8</v>
      </c>
      <c r="C297" s="2">
        <v>9.8000000000000007</v>
      </c>
      <c r="L297" s="2">
        <v>560</v>
      </c>
      <c r="M297" s="2">
        <f t="shared" si="4"/>
        <v>3000</v>
      </c>
      <c r="N297" s="2">
        <v>300</v>
      </c>
      <c r="O297" s="2" t="s">
        <v>44</v>
      </c>
      <c r="P297" s="3" t="s">
        <v>66</v>
      </c>
      <c r="Q297" s="2" t="s">
        <v>15</v>
      </c>
    </row>
    <row r="298" spans="1:17" s="2" customFormat="1" x14ac:dyDescent="0.2">
      <c r="A298" s="3">
        <v>297</v>
      </c>
      <c r="B298" s="2">
        <v>11.9</v>
      </c>
      <c r="C298" s="2">
        <v>4.5</v>
      </c>
      <c r="L298" s="2">
        <v>530</v>
      </c>
      <c r="M298" s="2">
        <f t="shared" si="4"/>
        <v>3000</v>
      </c>
      <c r="N298" s="2">
        <v>300</v>
      </c>
      <c r="O298" s="2" t="s">
        <v>44</v>
      </c>
      <c r="P298" s="3" t="s">
        <v>66</v>
      </c>
      <c r="Q298" s="2" t="s">
        <v>15</v>
      </c>
    </row>
    <row r="299" spans="1:17" s="3" customFormat="1" x14ac:dyDescent="0.2">
      <c r="A299" s="3">
        <v>298</v>
      </c>
      <c r="B299" s="3">
        <v>10.4</v>
      </c>
      <c r="C299" s="3">
        <v>8.6999999999999993</v>
      </c>
      <c r="D299" s="3">
        <v>6.4</v>
      </c>
      <c r="E299" s="3">
        <v>7.8</v>
      </c>
      <c r="L299" s="3">
        <v>510</v>
      </c>
      <c r="M299" s="3">
        <f t="shared" si="4"/>
        <v>3000</v>
      </c>
      <c r="N299" s="3">
        <v>300</v>
      </c>
      <c r="O299" s="3" t="s">
        <v>45</v>
      </c>
      <c r="P299" s="3" t="s">
        <v>66</v>
      </c>
      <c r="Q299" s="3" t="s">
        <v>15</v>
      </c>
    </row>
    <row r="300" spans="1:17" s="3" customFormat="1" x14ac:dyDescent="0.2">
      <c r="A300" s="3">
        <v>299</v>
      </c>
      <c r="B300" s="3">
        <v>6.5</v>
      </c>
      <c r="C300" s="3">
        <v>10.6</v>
      </c>
      <c r="D300" s="3">
        <v>4.8</v>
      </c>
      <c r="E300" s="3">
        <v>7.5</v>
      </c>
      <c r="F300" s="3">
        <v>4.5</v>
      </c>
      <c r="L300" s="3">
        <v>515</v>
      </c>
      <c r="M300" s="3">
        <f t="shared" si="4"/>
        <v>3000</v>
      </c>
      <c r="N300" s="3">
        <v>300</v>
      </c>
      <c r="O300" s="3" t="s">
        <v>45</v>
      </c>
      <c r="P300" s="3" t="s">
        <v>66</v>
      </c>
      <c r="Q300" s="3" t="s">
        <v>15</v>
      </c>
    </row>
    <row r="301" spans="1:17" s="3" customFormat="1" x14ac:dyDescent="0.2">
      <c r="A301" s="3">
        <v>300</v>
      </c>
      <c r="B301" s="3">
        <v>13.1</v>
      </c>
      <c r="C301" s="3">
        <v>8.5</v>
      </c>
      <c r="D301" s="3">
        <v>10.3</v>
      </c>
      <c r="L301" s="3">
        <v>510</v>
      </c>
      <c r="M301" s="3">
        <f t="shared" si="4"/>
        <v>3000</v>
      </c>
      <c r="N301" s="3">
        <v>300</v>
      </c>
      <c r="O301" s="3" t="s">
        <v>45</v>
      </c>
      <c r="P301" s="3" t="s">
        <v>66</v>
      </c>
      <c r="Q301" s="3" t="s">
        <v>15</v>
      </c>
    </row>
    <row r="302" spans="1:17" s="3" customFormat="1" x14ac:dyDescent="0.2">
      <c r="A302" s="3">
        <v>301</v>
      </c>
      <c r="B302" s="3">
        <v>15</v>
      </c>
      <c r="C302" s="3">
        <v>5.0999999999999996</v>
      </c>
      <c r="D302" s="3">
        <v>4</v>
      </c>
      <c r="E302" s="3">
        <v>4</v>
      </c>
      <c r="F302" s="3">
        <v>6</v>
      </c>
      <c r="L302" s="3">
        <v>540</v>
      </c>
      <c r="M302" s="3">
        <f t="shared" si="4"/>
        <v>3000</v>
      </c>
      <c r="N302" s="3">
        <v>300</v>
      </c>
      <c r="O302" s="3" t="s">
        <v>45</v>
      </c>
      <c r="P302" s="3" t="s">
        <v>66</v>
      </c>
      <c r="Q302" s="3" t="s">
        <v>15</v>
      </c>
    </row>
    <row r="303" spans="1:17" s="3" customFormat="1" x14ac:dyDescent="0.2">
      <c r="A303" s="3">
        <v>302</v>
      </c>
      <c r="B303" s="3">
        <v>6.5</v>
      </c>
      <c r="L303" s="3">
        <v>495</v>
      </c>
      <c r="M303" s="3">
        <f t="shared" si="4"/>
        <v>3000</v>
      </c>
      <c r="N303" s="3">
        <v>300</v>
      </c>
      <c r="O303" s="3" t="s">
        <v>45</v>
      </c>
      <c r="P303" s="3" t="s">
        <v>66</v>
      </c>
      <c r="Q303" s="3" t="s">
        <v>15</v>
      </c>
    </row>
    <row r="304" spans="1:17" s="3" customFormat="1" x14ac:dyDescent="0.2">
      <c r="A304" s="3">
        <v>303</v>
      </c>
      <c r="B304" s="3">
        <v>8</v>
      </c>
      <c r="C304" s="3">
        <v>11</v>
      </c>
      <c r="D304" s="3">
        <v>3.2</v>
      </c>
      <c r="L304" s="3">
        <v>490</v>
      </c>
      <c r="M304" s="3">
        <f t="shared" si="4"/>
        <v>3000</v>
      </c>
      <c r="N304" s="3">
        <v>300</v>
      </c>
      <c r="O304" s="3" t="s">
        <v>45</v>
      </c>
      <c r="P304" s="3" t="s">
        <v>66</v>
      </c>
      <c r="Q304" s="3" t="s">
        <v>15</v>
      </c>
    </row>
    <row r="305" spans="1:17" s="3" customFormat="1" x14ac:dyDescent="0.2">
      <c r="A305" s="3">
        <v>304</v>
      </c>
      <c r="B305" s="3">
        <v>19.100000000000001</v>
      </c>
      <c r="C305" s="3">
        <v>3.5</v>
      </c>
      <c r="D305" s="3">
        <v>2</v>
      </c>
      <c r="L305" s="3">
        <v>560</v>
      </c>
      <c r="M305" s="3">
        <f t="shared" si="4"/>
        <v>3000</v>
      </c>
      <c r="N305" s="3">
        <v>300</v>
      </c>
      <c r="O305" s="3" t="s">
        <v>45</v>
      </c>
      <c r="P305" s="3" t="s">
        <v>66</v>
      </c>
      <c r="Q305" s="3" t="s">
        <v>15</v>
      </c>
    </row>
    <row r="306" spans="1:17" s="3" customFormat="1" x14ac:dyDescent="0.2">
      <c r="A306" s="3">
        <v>305</v>
      </c>
      <c r="B306" s="3">
        <v>10.1</v>
      </c>
      <c r="C306" s="3">
        <v>8.4</v>
      </c>
      <c r="D306" s="3">
        <v>3.7</v>
      </c>
      <c r="L306" s="3">
        <v>545</v>
      </c>
      <c r="M306" s="3">
        <f t="shared" si="4"/>
        <v>3000</v>
      </c>
      <c r="N306" s="3">
        <v>300</v>
      </c>
      <c r="O306" s="3" t="s">
        <v>45</v>
      </c>
      <c r="P306" s="3" t="s">
        <v>66</v>
      </c>
      <c r="Q306" s="3" t="s">
        <v>15</v>
      </c>
    </row>
    <row r="307" spans="1:17" s="3" customFormat="1" x14ac:dyDescent="0.2">
      <c r="A307" s="3">
        <v>306</v>
      </c>
      <c r="B307" s="3">
        <v>15</v>
      </c>
      <c r="L307" s="3">
        <v>480</v>
      </c>
      <c r="M307" s="3">
        <f t="shared" si="4"/>
        <v>3000</v>
      </c>
      <c r="N307" s="3">
        <v>300</v>
      </c>
      <c r="O307" s="3" t="s">
        <v>45</v>
      </c>
      <c r="P307" s="3" t="s">
        <v>66</v>
      </c>
      <c r="Q307" s="3" t="s">
        <v>15</v>
      </c>
    </row>
    <row r="308" spans="1:17" s="3" customFormat="1" x14ac:dyDescent="0.2">
      <c r="A308" s="3">
        <v>307</v>
      </c>
      <c r="B308" s="3">
        <v>6.3</v>
      </c>
      <c r="C308" s="3">
        <v>8.5</v>
      </c>
      <c r="L308" s="3">
        <v>475</v>
      </c>
      <c r="M308" s="3">
        <f t="shared" si="4"/>
        <v>3000</v>
      </c>
      <c r="N308" s="3">
        <v>300</v>
      </c>
      <c r="O308" s="3" t="s">
        <v>45</v>
      </c>
      <c r="P308" s="3" t="s">
        <v>66</v>
      </c>
      <c r="Q308" s="3" t="s">
        <v>15</v>
      </c>
    </row>
    <row r="309" spans="1:17" s="3" customFormat="1" x14ac:dyDescent="0.2">
      <c r="A309" s="3">
        <v>308</v>
      </c>
      <c r="B309" s="3">
        <v>11.7</v>
      </c>
      <c r="C309" s="3">
        <v>9</v>
      </c>
      <c r="L309" s="3">
        <v>489</v>
      </c>
      <c r="M309" s="3">
        <f t="shared" si="4"/>
        <v>3000</v>
      </c>
      <c r="N309" s="3">
        <v>300</v>
      </c>
      <c r="O309" s="3" t="s">
        <v>45</v>
      </c>
      <c r="P309" s="3" t="s">
        <v>66</v>
      </c>
      <c r="Q309" s="3" t="s">
        <v>15</v>
      </c>
    </row>
    <row r="310" spans="1:17" s="3" customFormat="1" x14ac:dyDescent="0.2">
      <c r="A310" s="3">
        <v>309</v>
      </c>
      <c r="B310" s="3">
        <v>19.600000000000001</v>
      </c>
      <c r="L310" s="3">
        <v>460</v>
      </c>
      <c r="M310" s="3">
        <f t="shared" si="4"/>
        <v>3000</v>
      </c>
      <c r="N310" s="3">
        <v>300</v>
      </c>
      <c r="O310" s="3" t="s">
        <v>45</v>
      </c>
      <c r="P310" s="3" t="s">
        <v>66</v>
      </c>
      <c r="Q310" s="3" t="s">
        <v>15</v>
      </c>
    </row>
    <row r="311" spans="1:17" s="3" customFormat="1" x14ac:dyDescent="0.2">
      <c r="A311" s="3">
        <v>310</v>
      </c>
      <c r="B311" s="3">
        <v>9.5</v>
      </c>
      <c r="C311" s="3">
        <v>13.3</v>
      </c>
      <c r="L311" s="3">
        <v>600</v>
      </c>
      <c r="M311" s="3">
        <f t="shared" si="4"/>
        <v>3000</v>
      </c>
      <c r="N311" s="3">
        <v>300</v>
      </c>
      <c r="O311" s="3" t="s">
        <v>45</v>
      </c>
      <c r="P311" s="3" t="s">
        <v>66</v>
      </c>
      <c r="Q311" s="3" t="s">
        <v>15</v>
      </c>
    </row>
    <row r="312" spans="1:17" s="3" customFormat="1" x14ac:dyDescent="0.2">
      <c r="A312" s="3">
        <v>311</v>
      </c>
      <c r="B312" s="3">
        <v>9.5</v>
      </c>
      <c r="C312" s="3">
        <v>7.6</v>
      </c>
      <c r="D312" s="3">
        <v>2.5</v>
      </c>
      <c r="L312" s="3">
        <v>455</v>
      </c>
      <c r="M312" s="3">
        <f t="shared" si="4"/>
        <v>3000</v>
      </c>
      <c r="N312" s="3">
        <v>300</v>
      </c>
      <c r="O312" s="3" t="s">
        <v>45</v>
      </c>
      <c r="P312" s="3" t="s">
        <v>66</v>
      </c>
      <c r="Q312" s="3" t="s">
        <v>15</v>
      </c>
    </row>
    <row r="313" spans="1:17" s="3" customFormat="1" x14ac:dyDescent="0.2">
      <c r="A313" s="3">
        <v>312</v>
      </c>
      <c r="B313" s="3">
        <v>17.600000000000001</v>
      </c>
      <c r="L313" s="3">
        <v>495</v>
      </c>
      <c r="M313" s="3">
        <f t="shared" si="4"/>
        <v>3000</v>
      </c>
      <c r="N313" s="3">
        <v>300</v>
      </c>
      <c r="O313" s="3" t="s">
        <v>45</v>
      </c>
      <c r="P313" s="3" t="s">
        <v>66</v>
      </c>
      <c r="Q313" s="3" t="s">
        <v>15</v>
      </c>
    </row>
    <row r="314" spans="1:17" s="3" customFormat="1" x14ac:dyDescent="0.2">
      <c r="A314" s="3">
        <v>313</v>
      </c>
      <c r="B314" s="3">
        <v>23.9</v>
      </c>
      <c r="L314" s="3">
        <v>505</v>
      </c>
      <c r="M314" s="3">
        <f t="shared" si="4"/>
        <v>3000</v>
      </c>
      <c r="N314" s="3">
        <v>300</v>
      </c>
      <c r="O314" s="3" t="s">
        <v>45</v>
      </c>
      <c r="P314" s="3" t="s">
        <v>66</v>
      </c>
      <c r="Q314" s="3" t="s">
        <v>15</v>
      </c>
    </row>
    <row r="315" spans="1:17" s="2" customFormat="1" x14ac:dyDescent="0.2">
      <c r="A315" s="3">
        <v>314</v>
      </c>
      <c r="B315" s="2">
        <v>13.3</v>
      </c>
      <c r="C315" s="2">
        <v>9.5</v>
      </c>
      <c r="D315" s="2">
        <v>9.5</v>
      </c>
      <c r="E315" s="2">
        <v>15.3</v>
      </c>
      <c r="F315" s="2">
        <v>4</v>
      </c>
      <c r="G315" s="2">
        <v>9.1</v>
      </c>
      <c r="L315" s="2">
        <v>490</v>
      </c>
      <c r="M315" s="2">
        <f t="shared" si="4"/>
        <v>3000</v>
      </c>
      <c r="N315" s="2">
        <v>300</v>
      </c>
      <c r="O315" s="2" t="s">
        <v>46</v>
      </c>
      <c r="P315" s="2" t="s">
        <v>67</v>
      </c>
      <c r="Q315" s="2" t="s">
        <v>15</v>
      </c>
    </row>
    <row r="316" spans="1:17" s="2" customFormat="1" x14ac:dyDescent="0.2">
      <c r="A316" s="3">
        <v>315</v>
      </c>
      <c r="B316" s="2">
        <v>7.4</v>
      </c>
      <c r="C316" s="2">
        <v>15.6</v>
      </c>
      <c r="D316" s="2">
        <v>11.5</v>
      </c>
      <c r="L316" s="2">
        <v>580</v>
      </c>
      <c r="M316" s="2">
        <f t="shared" si="4"/>
        <v>3000</v>
      </c>
      <c r="N316" s="2">
        <v>300</v>
      </c>
      <c r="O316" s="2" t="s">
        <v>46</v>
      </c>
      <c r="P316" s="2" t="s">
        <v>67</v>
      </c>
      <c r="Q316" s="2" t="s">
        <v>15</v>
      </c>
    </row>
    <row r="317" spans="1:17" s="2" customFormat="1" x14ac:dyDescent="0.2">
      <c r="A317" s="3">
        <v>316</v>
      </c>
      <c r="B317" s="2">
        <v>6.5</v>
      </c>
      <c r="C317" s="2">
        <v>7.8</v>
      </c>
      <c r="D317" s="2">
        <v>13.8</v>
      </c>
      <c r="E317" s="2">
        <v>8</v>
      </c>
      <c r="L317" s="2">
        <v>465</v>
      </c>
      <c r="M317" s="2">
        <f t="shared" si="4"/>
        <v>3000</v>
      </c>
      <c r="N317" s="2">
        <v>300</v>
      </c>
      <c r="O317" s="2" t="s">
        <v>46</v>
      </c>
      <c r="P317" s="2" t="s">
        <v>67</v>
      </c>
      <c r="Q317" s="2" t="s">
        <v>15</v>
      </c>
    </row>
    <row r="318" spans="1:17" s="2" customFormat="1" x14ac:dyDescent="0.2">
      <c r="A318" s="3">
        <v>317</v>
      </c>
      <c r="B318" s="2">
        <v>4</v>
      </c>
      <c r="C318" s="2">
        <v>4.5</v>
      </c>
      <c r="D318" s="2">
        <v>8.5</v>
      </c>
      <c r="E318" s="2">
        <v>2.5</v>
      </c>
      <c r="F318" s="2">
        <v>1.5</v>
      </c>
      <c r="G318" s="2">
        <v>11.9</v>
      </c>
      <c r="L318" s="2">
        <v>505</v>
      </c>
      <c r="M318" s="2">
        <f t="shared" si="4"/>
        <v>3000</v>
      </c>
      <c r="N318" s="2">
        <v>300</v>
      </c>
      <c r="O318" s="2" t="s">
        <v>46</v>
      </c>
      <c r="P318" s="2" t="s">
        <v>67</v>
      </c>
      <c r="Q318" s="2" t="s">
        <v>15</v>
      </c>
    </row>
    <row r="319" spans="1:17" s="2" customFormat="1" x14ac:dyDescent="0.2">
      <c r="A319" s="3">
        <v>318</v>
      </c>
      <c r="B319" s="2">
        <v>5</v>
      </c>
      <c r="C319" s="2">
        <v>12.3</v>
      </c>
      <c r="D319" s="2">
        <v>5</v>
      </c>
      <c r="E319" s="2">
        <v>4</v>
      </c>
      <c r="F319" s="2">
        <v>12.4</v>
      </c>
      <c r="L319" s="2">
        <v>490</v>
      </c>
      <c r="M319" s="2">
        <f t="shared" si="4"/>
        <v>3000</v>
      </c>
      <c r="N319" s="2">
        <v>300</v>
      </c>
      <c r="O319" s="2" t="s">
        <v>46</v>
      </c>
      <c r="P319" s="2" t="s">
        <v>67</v>
      </c>
      <c r="Q319" s="2" t="s">
        <v>15</v>
      </c>
    </row>
    <row r="320" spans="1:17" s="2" customFormat="1" x14ac:dyDescent="0.2">
      <c r="A320" s="3">
        <v>319</v>
      </c>
      <c r="B320" s="2">
        <v>11.9</v>
      </c>
      <c r="C320" s="2">
        <v>13.3</v>
      </c>
      <c r="D320" s="2">
        <v>4.5</v>
      </c>
      <c r="L320" s="2">
        <v>510</v>
      </c>
      <c r="M320" s="2">
        <f t="shared" si="4"/>
        <v>3000</v>
      </c>
      <c r="N320" s="2">
        <v>300</v>
      </c>
      <c r="O320" s="2" t="s">
        <v>46</v>
      </c>
      <c r="P320" s="2" t="s">
        <v>67</v>
      </c>
      <c r="Q320" s="2" t="s">
        <v>15</v>
      </c>
    </row>
    <row r="321" spans="1:17" s="2" customFormat="1" x14ac:dyDescent="0.2">
      <c r="A321" s="3">
        <v>320</v>
      </c>
      <c r="B321" s="2">
        <v>3.5</v>
      </c>
      <c r="C321" s="2">
        <v>2</v>
      </c>
      <c r="D321" s="2">
        <v>3.5</v>
      </c>
      <c r="E321" s="2">
        <v>6</v>
      </c>
      <c r="F321" s="2">
        <v>12.4</v>
      </c>
      <c r="L321" s="2">
        <v>375</v>
      </c>
      <c r="M321" s="2">
        <f t="shared" si="4"/>
        <v>3000</v>
      </c>
      <c r="N321" s="2">
        <v>300</v>
      </c>
      <c r="O321" s="2" t="s">
        <v>46</v>
      </c>
      <c r="P321" s="2" t="s">
        <v>67</v>
      </c>
      <c r="Q321" s="2" t="s">
        <v>15</v>
      </c>
    </row>
    <row r="322" spans="1:17" s="2" customFormat="1" x14ac:dyDescent="0.2">
      <c r="A322" s="3">
        <v>321</v>
      </c>
      <c r="B322" s="2">
        <v>1.5</v>
      </c>
      <c r="C322" s="2">
        <v>4.5</v>
      </c>
      <c r="D322" s="2">
        <v>2.5</v>
      </c>
      <c r="E322" s="2">
        <v>4</v>
      </c>
      <c r="F322" s="2">
        <v>7.4</v>
      </c>
      <c r="G322" s="2">
        <v>2</v>
      </c>
      <c r="H322" s="2">
        <v>2</v>
      </c>
      <c r="L322" s="2">
        <v>450</v>
      </c>
      <c r="M322" s="2">
        <f t="shared" si="4"/>
        <v>3000</v>
      </c>
      <c r="N322" s="2">
        <v>300</v>
      </c>
      <c r="O322" s="2" t="s">
        <v>46</v>
      </c>
      <c r="P322" s="2" t="s">
        <v>67</v>
      </c>
      <c r="Q322" s="2" t="s">
        <v>15</v>
      </c>
    </row>
    <row r="323" spans="1:17" s="2" customFormat="1" x14ac:dyDescent="0.2">
      <c r="A323" s="3">
        <v>322</v>
      </c>
      <c r="B323" s="2">
        <v>10.3</v>
      </c>
      <c r="C323" s="2">
        <v>10.1</v>
      </c>
      <c r="D323" s="2">
        <v>10.9</v>
      </c>
      <c r="L323" s="2">
        <v>500</v>
      </c>
      <c r="M323" s="2">
        <f t="shared" ref="M323:M386" si="5">(30*100)</f>
        <v>3000</v>
      </c>
      <c r="N323" s="2">
        <v>300</v>
      </c>
      <c r="O323" s="2" t="s">
        <v>46</v>
      </c>
      <c r="P323" s="2" t="s">
        <v>67</v>
      </c>
      <c r="Q323" s="2" t="s">
        <v>15</v>
      </c>
    </row>
    <row r="324" spans="1:17" s="2" customFormat="1" x14ac:dyDescent="0.2">
      <c r="A324" s="3">
        <v>323</v>
      </c>
      <c r="B324" s="2">
        <v>13.1</v>
      </c>
      <c r="C324" s="2">
        <v>11.5</v>
      </c>
      <c r="L324" s="2">
        <v>480</v>
      </c>
      <c r="M324" s="2">
        <f t="shared" si="5"/>
        <v>3000</v>
      </c>
      <c r="N324" s="2">
        <v>300</v>
      </c>
      <c r="O324" s="2" t="s">
        <v>46</v>
      </c>
      <c r="P324" s="2" t="s">
        <v>67</v>
      </c>
      <c r="Q324" s="2" t="s">
        <v>15</v>
      </c>
    </row>
    <row r="325" spans="1:17" s="3" customFormat="1" x14ac:dyDescent="0.2">
      <c r="A325" s="3">
        <v>324</v>
      </c>
      <c r="B325" s="3">
        <v>5</v>
      </c>
      <c r="C325" s="3">
        <v>7.9</v>
      </c>
      <c r="D325" s="3">
        <v>9.6999999999999993</v>
      </c>
      <c r="E325" s="3">
        <v>5</v>
      </c>
      <c r="F325" s="3">
        <v>6.7</v>
      </c>
      <c r="G325" s="3">
        <v>12.2</v>
      </c>
      <c r="H325" s="3">
        <v>12.8</v>
      </c>
      <c r="L325" s="3">
        <v>475</v>
      </c>
      <c r="M325" s="3">
        <f t="shared" si="5"/>
        <v>3000</v>
      </c>
      <c r="N325" s="3">
        <v>600</v>
      </c>
      <c r="O325" s="3" t="s">
        <v>47</v>
      </c>
      <c r="P325" s="2" t="s">
        <v>67</v>
      </c>
      <c r="Q325" s="3" t="s">
        <v>15</v>
      </c>
    </row>
    <row r="326" spans="1:17" s="3" customFormat="1" x14ac:dyDescent="0.2">
      <c r="A326" s="3">
        <v>325</v>
      </c>
      <c r="B326" s="3">
        <v>11.2</v>
      </c>
      <c r="C326" s="3">
        <v>5.3</v>
      </c>
      <c r="D326" s="3">
        <v>8.1999999999999993</v>
      </c>
      <c r="E326" s="3">
        <v>9</v>
      </c>
      <c r="F326" s="3">
        <v>7.5</v>
      </c>
      <c r="L326" s="3">
        <v>410</v>
      </c>
      <c r="M326" s="3">
        <f t="shared" si="5"/>
        <v>3000</v>
      </c>
      <c r="N326" s="3">
        <v>600</v>
      </c>
      <c r="O326" s="3" t="s">
        <v>47</v>
      </c>
      <c r="P326" s="2" t="s">
        <v>67</v>
      </c>
      <c r="Q326" s="3" t="s">
        <v>15</v>
      </c>
    </row>
    <row r="327" spans="1:17" s="3" customFormat="1" x14ac:dyDescent="0.2">
      <c r="A327" s="3">
        <v>326</v>
      </c>
      <c r="B327" s="3">
        <v>21.2</v>
      </c>
      <c r="L327" s="3">
        <v>480</v>
      </c>
      <c r="M327" s="3">
        <f t="shared" si="5"/>
        <v>3000</v>
      </c>
      <c r="N327" s="3">
        <v>600</v>
      </c>
      <c r="O327" s="3" t="s">
        <v>47</v>
      </c>
      <c r="P327" s="2" t="s">
        <v>67</v>
      </c>
      <c r="Q327" s="3" t="s">
        <v>15</v>
      </c>
    </row>
    <row r="328" spans="1:17" s="3" customFormat="1" x14ac:dyDescent="0.2">
      <c r="A328" s="3">
        <v>327</v>
      </c>
      <c r="B328" s="3">
        <v>9.5</v>
      </c>
      <c r="C328" s="3">
        <v>3</v>
      </c>
      <c r="D328" s="3">
        <v>7.5</v>
      </c>
      <c r="E328" s="3">
        <v>3.5</v>
      </c>
      <c r="F328" s="3">
        <v>4.5</v>
      </c>
      <c r="L328" s="3">
        <v>315</v>
      </c>
      <c r="M328" s="3">
        <f t="shared" si="5"/>
        <v>3000</v>
      </c>
      <c r="N328" s="3">
        <v>600</v>
      </c>
      <c r="O328" s="3" t="s">
        <v>47</v>
      </c>
      <c r="P328" s="2" t="s">
        <v>67</v>
      </c>
      <c r="Q328" s="3" t="s">
        <v>15</v>
      </c>
    </row>
    <row r="329" spans="1:17" s="3" customFormat="1" x14ac:dyDescent="0.2">
      <c r="A329" s="3">
        <v>328</v>
      </c>
      <c r="B329" s="3">
        <v>6.5</v>
      </c>
      <c r="C329" s="3">
        <v>8</v>
      </c>
      <c r="D329" s="3">
        <v>3</v>
      </c>
      <c r="L329" s="3">
        <v>475</v>
      </c>
      <c r="M329" s="3">
        <f t="shared" si="5"/>
        <v>3000</v>
      </c>
      <c r="N329" s="3">
        <v>600</v>
      </c>
      <c r="O329" s="3" t="s">
        <v>47</v>
      </c>
      <c r="P329" s="2" t="s">
        <v>67</v>
      </c>
      <c r="Q329" s="3" t="s">
        <v>15</v>
      </c>
    </row>
    <row r="330" spans="1:17" s="3" customFormat="1" x14ac:dyDescent="0.2">
      <c r="A330" s="3">
        <v>329</v>
      </c>
      <c r="B330" s="3">
        <v>13.3</v>
      </c>
      <c r="C330" s="3">
        <v>14</v>
      </c>
      <c r="L330" s="3">
        <v>480</v>
      </c>
      <c r="M330" s="3">
        <f t="shared" si="5"/>
        <v>3000</v>
      </c>
      <c r="N330" s="3">
        <v>600</v>
      </c>
      <c r="O330" s="3" t="s">
        <v>47</v>
      </c>
      <c r="P330" s="2" t="s">
        <v>67</v>
      </c>
      <c r="Q330" s="3" t="s">
        <v>15</v>
      </c>
    </row>
    <row r="331" spans="1:17" s="3" customFormat="1" x14ac:dyDescent="0.2">
      <c r="A331" s="3">
        <v>330</v>
      </c>
      <c r="B331" s="3">
        <v>6</v>
      </c>
      <c r="C331" s="3">
        <v>9</v>
      </c>
      <c r="D331" s="3">
        <v>4</v>
      </c>
      <c r="L331" s="3">
        <v>500</v>
      </c>
      <c r="M331" s="3">
        <f t="shared" si="5"/>
        <v>3000</v>
      </c>
      <c r="N331" s="3">
        <v>600</v>
      </c>
      <c r="O331" s="3" t="s">
        <v>47</v>
      </c>
      <c r="P331" s="2" t="s">
        <v>67</v>
      </c>
      <c r="Q331" s="3" t="s">
        <v>15</v>
      </c>
    </row>
    <row r="332" spans="1:17" s="3" customFormat="1" x14ac:dyDescent="0.2">
      <c r="A332" s="3">
        <v>331</v>
      </c>
      <c r="B332" s="3">
        <v>2</v>
      </c>
      <c r="C332" s="3">
        <v>2</v>
      </c>
      <c r="D332" s="3">
        <v>8</v>
      </c>
      <c r="E332" s="3">
        <v>3</v>
      </c>
      <c r="F332" s="3">
        <v>4</v>
      </c>
      <c r="G332" s="3">
        <v>7.5</v>
      </c>
      <c r="H332" s="3">
        <v>3</v>
      </c>
      <c r="I332" s="3">
        <v>4</v>
      </c>
      <c r="J332" s="3">
        <v>4</v>
      </c>
      <c r="L332" s="3">
        <v>264</v>
      </c>
      <c r="M332" s="3">
        <f t="shared" si="5"/>
        <v>3000</v>
      </c>
      <c r="N332" s="3">
        <v>600</v>
      </c>
      <c r="O332" s="3" t="s">
        <v>47</v>
      </c>
      <c r="P332" s="2" t="s">
        <v>67</v>
      </c>
      <c r="Q332" s="3" t="s">
        <v>15</v>
      </c>
    </row>
    <row r="333" spans="1:17" s="2" customFormat="1" x14ac:dyDescent="0.2">
      <c r="A333" s="3">
        <v>332</v>
      </c>
      <c r="B333" s="2">
        <v>8.1</v>
      </c>
      <c r="C333" s="2">
        <v>10.9</v>
      </c>
      <c r="D333" s="2">
        <v>9.3000000000000007</v>
      </c>
      <c r="L333" s="2">
        <v>535</v>
      </c>
      <c r="M333" s="2">
        <f t="shared" si="5"/>
        <v>3000</v>
      </c>
      <c r="N333" s="2">
        <v>600</v>
      </c>
      <c r="O333" s="2" t="s">
        <v>48</v>
      </c>
      <c r="P333" s="2" t="s">
        <v>67</v>
      </c>
      <c r="Q333" s="2" t="s">
        <v>15</v>
      </c>
    </row>
    <row r="334" spans="1:17" s="2" customFormat="1" x14ac:dyDescent="0.2">
      <c r="A334" s="3">
        <v>333</v>
      </c>
      <c r="B334" s="2">
        <v>11.5</v>
      </c>
      <c r="C334" s="2">
        <v>6</v>
      </c>
      <c r="L334" s="2">
        <v>540</v>
      </c>
      <c r="M334" s="2">
        <f t="shared" si="5"/>
        <v>3000</v>
      </c>
      <c r="N334" s="2">
        <v>600</v>
      </c>
      <c r="O334" s="2" t="s">
        <v>48</v>
      </c>
      <c r="P334" s="2" t="s">
        <v>67</v>
      </c>
      <c r="Q334" s="2" t="s">
        <v>15</v>
      </c>
    </row>
    <row r="335" spans="1:17" s="2" customFormat="1" x14ac:dyDescent="0.2">
      <c r="A335" s="3">
        <v>334</v>
      </c>
      <c r="B335" s="2">
        <v>16</v>
      </c>
      <c r="C335" s="2">
        <v>15.7</v>
      </c>
      <c r="L335" s="2">
        <v>560</v>
      </c>
      <c r="M335" s="2">
        <f t="shared" si="5"/>
        <v>3000</v>
      </c>
      <c r="N335" s="2">
        <v>600</v>
      </c>
      <c r="O335" s="2" t="s">
        <v>48</v>
      </c>
      <c r="P335" s="2" t="s">
        <v>67</v>
      </c>
      <c r="Q335" s="2" t="s">
        <v>15</v>
      </c>
    </row>
    <row r="336" spans="1:17" s="2" customFormat="1" x14ac:dyDescent="0.2">
      <c r="A336" s="3">
        <v>335</v>
      </c>
      <c r="B336" s="2">
        <v>16</v>
      </c>
      <c r="C336" s="2">
        <v>6</v>
      </c>
      <c r="D336" s="2">
        <v>7</v>
      </c>
      <c r="L336" s="2">
        <v>580</v>
      </c>
      <c r="M336" s="2">
        <f t="shared" si="5"/>
        <v>3000</v>
      </c>
      <c r="N336" s="2">
        <v>600</v>
      </c>
      <c r="O336" s="2" t="s">
        <v>48</v>
      </c>
      <c r="P336" s="2" t="s">
        <v>67</v>
      </c>
      <c r="Q336" s="2" t="s">
        <v>15</v>
      </c>
    </row>
    <row r="337" spans="1:17" s="2" customFormat="1" x14ac:dyDescent="0.2">
      <c r="A337" s="3">
        <v>336</v>
      </c>
      <c r="B337" s="2">
        <v>15.6</v>
      </c>
      <c r="L337" s="2">
        <v>560</v>
      </c>
      <c r="M337" s="2">
        <f t="shared" si="5"/>
        <v>3000</v>
      </c>
      <c r="N337" s="2">
        <v>600</v>
      </c>
      <c r="O337" s="2" t="s">
        <v>48</v>
      </c>
      <c r="P337" s="2" t="s">
        <v>67</v>
      </c>
      <c r="Q337" s="2" t="s">
        <v>15</v>
      </c>
    </row>
    <row r="338" spans="1:17" s="2" customFormat="1" x14ac:dyDescent="0.2">
      <c r="A338" s="3">
        <v>337</v>
      </c>
      <c r="B338" s="2">
        <v>3</v>
      </c>
      <c r="C338" s="2">
        <v>4.5</v>
      </c>
      <c r="D338" s="2">
        <v>3</v>
      </c>
      <c r="E338" s="2">
        <v>9.9</v>
      </c>
      <c r="F338" s="2">
        <v>7.5</v>
      </c>
      <c r="L338" s="2">
        <v>440</v>
      </c>
      <c r="M338" s="2">
        <f t="shared" si="5"/>
        <v>3000</v>
      </c>
      <c r="N338" s="2">
        <v>600</v>
      </c>
      <c r="O338" s="2" t="s">
        <v>48</v>
      </c>
      <c r="P338" s="2" t="s">
        <v>67</v>
      </c>
      <c r="Q338" s="2" t="s">
        <v>15</v>
      </c>
    </row>
    <row r="339" spans="1:17" s="2" customFormat="1" x14ac:dyDescent="0.2">
      <c r="A339" s="3">
        <v>338</v>
      </c>
      <c r="B339" s="2">
        <v>5</v>
      </c>
      <c r="C339" s="2">
        <v>9</v>
      </c>
      <c r="D339" s="2">
        <v>4</v>
      </c>
      <c r="E339" s="2">
        <v>2</v>
      </c>
      <c r="F339" s="2">
        <v>11.3</v>
      </c>
      <c r="L339" s="2">
        <v>440</v>
      </c>
      <c r="M339" s="2">
        <f t="shared" si="5"/>
        <v>3000</v>
      </c>
      <c r="N339" s="2">
        <v>600</v>
      </c>
      <c r="O339" s="2" t="s">
        <v>48</v>
      </c>
      <c r="P339" s="2" t="s">
        <v>67</v>
      </c>
      <c r="Q339" s="2" t="s">
        <v>15</v>
      </c>
    </row>
    <row r="340" spans="1:17" s="2" customFormat="1" x14ac:dyDescent="0.2">
      <c r="A340" s="3">
        <v>339</v>
      </c>
      <c r="B340" s="2">
        <v>13.8</v>
      </c>
      <c r="C340" s="2">
        <v>6.4</v>
      </c>
      <c r="L340" s="2">
        <v>470</v>
      </c>
      <c r="M340" s="2">
        <f t="shared" si="5"/>
        <v>3000</v>
      </c>
      <c r="N340" s="2">
        <v>600</v>
      </c>
      <c r="O340" s="2" t="s">
        <v>48</v>
      </c>
      <c r="P340" s="2" t="s">
        <v>67</v>
      </c>
      <c r="Q340" s="2" t="s">
        <v>15</v>
      </c>
    </row>
    <row r="341" spans="1:17" s="2" customFormat="1" x14ac:dyDescent="0.2">
      <c r="A341" s="3">
        <v>340</v>
      </c>
      <c r="B341" s="2">
        <v>15</v>
      </c>
      <c r="C341" s="2">
        <v>11.6</v>
      </c>
      <c r="L341" s="2">
        <v>495</v>
      </c>
      <c r="M341" s="2">
        <f t="shared" si="5"/>
        <v>3000</v>
      </c>
      <c r="N341" s="2">
        <v>600</v>
      </c>
      <c r="O341" s="2" t="s">
        <v>48</v>
      </c>
      <c r="P341" s="2" t="s">
        <v>67</v>
      </c>
      <c r="Q341" s="2" t="s">
        <v>15</v>
      </c>
    </row>
    <row r="342" spans="1:17" s="2" customFormat="1" x14ac:dyDescent="0.2">
      <c r="A342" s="3">
        <v>341</v>
      </c>
      <c r="B342" s="2">
        <v>13.2</v>
      </c>
      <c r="C342" s="2">
        <v>12.4</v>
      </c>
      <c r="L342" s="2">
        <v>485</v>
      </c>
      <c r="M342" s="2">
        <f t="shared" si="5"/>
        <v>3000</v>
      </c>
      <c r="N342" s="2">
        <v>600</v>
      </c>
      <c r="O342" s="2" t="s">
        <v>48</v>
      </c>
      <c r="P342" s="2" t="s">
        <v>67</v>
      </c>
      <c r="Q342" s="2" t="s">
        <v>15</v>
      </c>
    </row>
    <row r="343" spans="1:17" s="2" customFormat="1" x14ac:dyDescent="0.2">
      <c r="A343" s="3">
        <v>342</v>
      </c>
      <c r="B343" s="2">
        <v>10.9</v>
      </c>
      <c r="C343" s="2">
        <v>13</v>
      </c>
      <c r="L343" s="2">
        <v>520</v>
      </c>
      <c r="M343" s="2">
        <f t="shared" si="5"/>
        <v>3000</v>
      </c>
      <c r="N343" s="2">
        <v>600</v>
      </c>
      <c r="O343" s="2" t="s">
        <v>48</v>
      </c>
      <c r="P343" s="2" t="s">
        <v>67</v>
      </c>
      <c r="Q343" s="2" t="s">
        <v>15</v>
      </c>
    </row>
    <row r="344" spans="1:17" s="2" customFormat="1" x14ac:dyDescent="0.2">
      <c r="A344" s="3">
        <v>343</v>
      </c>
      <c r="B344" s="2">
        <v>3.5</v>
      </c>
      <c r="C344" s="2">
        <v>5</v>
      </c>
      <c r="D344" s="2">
        <v>9</v>
      </c>
      <c r="E344" s="2">
        <v>7</v>
      </c>
      <c r="L344" s="2">
        <v>375</v>
      </c>
      <c r="M344" s="2">
        <f t="shared" si="5"/>
        <v>3000</v>
      </c>
      <c r="N344" s="2">
        <v>600</v>
      </c>
      <c r="O344" s="2" t="s">
        <v>48</v>
      </c>
      <c r="P344" s="2" t="s">
        <v>67</v>
      </c>
      <c r="Q344" s="2" t="s">
        <v>15</v>
      </c>
    </row>
    <row r="345" spans="1:17" s="2" customFormat="1" x14ac:dyDescent="0.2">
      <c r="A345" s="3">
        <v>344</v>
      </c>
      <c r="B345" s="2">
        <v>7</v>
      </c>
      <c r="C345" s="2">
        <v>11.6</v>
      </c>
      <c r="D345" s="2">
        <v>7.5</v>
      </c>
      <c r="L345" s="2">
        <v>475</v>
      </c>
      <c r="M345" s="2">
        <f t="shared" si="5"/>
        <v>3000</v>
      </c>
      <c r="N345" s="2">
        <v>600</v>
      </c>
      <c r="O345" s="2" t="s">
        <v>48</v>
      </c>
      <c r="P345" s="2" t="s">
        <v>67</v>
      </c>
      <c r="Q345" s="2" t="s">
        <v>15</v>
      </c>
    </row>
    <row r="346" spans="1:17" s="2" customFormat="1" x14ac:dyDescent="0.2">
      <c r="A346" s="3">
        <v>345</v>
      </c>
      <c r="B346" s="2">
        <v>9</v>
      </c>
      <c r="C346" s="2">
        <v>2</v>
      </c>
      <c r="D346" s="2">
        <v>4</v>
      </c>
      <c r="E346" s="2">
        <v>5</v>
      </c>
      <c r="L346" s="2">
        <v>307</v>
      </c>
      <c r="M346" s="2">
        <f t="shared" si="5"/>
        <v>3000</v>
      </c>
      <c r="N346" s="2">
        <v>600</v>
      </c>
      <c r="O346" s="2" t="s">
        <v>48</v>
      </c>
      <c r="P346" s="2" t="s">
        <v>67</v>
      </c>
      <c r="Q346" s="2" t="s">
        <v>15</v>
      </c>
    </row>
    <row r="347" spans="1:17" s="2" customFormat="1" x14ac:dyDescent="0.2">
      <c r="A347" s="3">
        <v>346</v>
      </c>
      <c r="B347" s="2">
        <v>11.6</v>
      </c>
      <c r="C347" s="2">
        <v>7</v>
      </c>
      <c r="D347" s="2">
        <v>6.5</v>
      </c>
      <c r="E347" s="2">
        <v>5</v>
      </c>
      <c r="L347" s="2">
        <v>465</v>
      </c>
      <c r="M347" s="2">
        <f t="shared" si="5"/>
        <v>3000</v>
      </c>
      <c r="N347" s="2">
        <v>600</v>
      </c>
      <c r="O347" s="2" t="s">
        <v>48</v>
      </c>
      <c r="P347" s="2" t="s">
        <v>67</v>
      </c>
      <c r="Q347" s="2" t="s">
        <v>15</v>
      </c>
    </row>
    <row r="348" spans="1:17" s="2" customFormat="1" x14ac:dyDescent="0.2">
      <c r="A348" s="3">
        <v>347</v>
      </c>
      <c r="B348" s="2">
        <v>8.5</v>
      </c>
      <c r="C348" s="2">
        <v>9.3000000000000007</v>
      </c>
      <c r="D348" s="2">
        <v>5</v>
      </c>
      <c r="L348" s="2">
        <v>485</v>
      </c>
      <c r="M348" s="2">
        <f t="shared" si="5"/>
        <v>3000</v>
      </c>
      <c r="N348" s="2">
        <v>600</v>
      </c>
      <c r="O348" s="2" t="s">
        <v>48</v>
      </c>
      <c r="P348" s="2" t="s">
        <v>67</v>
      </c>
      <c r="Q348" s="2" t="s">
        <v>15</v>
      </c>
    </row>
    <row r="349" spans="1:17" s="2" customFormat="1" x14ac:dyDescent="0.2">
      <c r="A349" s="3">
        <v>348</v>
      </c>
      <c r="B349" s="2">
        <v>12.7</v>
      </c>
      <c r="C349" s="2">
        <v>10.1</v>
      </c>
      <c r="D349" s="2">
        <v>2</v>
      </c>
      <c r="L349" s="2">
        <v>455</v>
      </c>
      <c r="M349" s="2">
        <f t="shared" si="5"/>
        <v>3000</v>
      </c>
      <c r="N349" s="2">
        <v>600</v>
      </c>
      <c r="O349" s="2" t="s">
        <v>48</v>
      </c>
      <c r="P349" s="2" t="s">
        <v>67</v>
      </c>
      <c r="Q349" s="2" t="s">
        <v>15</v>
      </c>
    </row>
    <row r="350" spans="1:17" s="2" customFormat="1" x14ac:dyDescent="0.2">
      <c r="A350" s="3">
        <v>349</v>
      </c>
      <c r="B350" s="2">
        <v>9</v>
      </c>
      <c r="L350" s="2">
        <v>360</v>
      </c>
      <c r="M350" s="2">
        <f t="shared" si="5"/>
        <v>3000</v>
      </c>
      <c r="N350" s="2">
        <v>600</v>
      </c>
      <c r="O350" s="2" t="s">
        <v>48</v>
      </c>
      <c r="P350" s="2" t="s">
        <v>67</v>
      </c>
      <c r="Q350" s="2" t="s">
        <v>15</v>
      </c>
    </row>
    <row r="351" spans="1:17" s="3" customFormat="1" x14ac:dyDescent="0.2">
      <c r="A351" s="3">
        <v>350</v>
      </c>
      <c r="B351" s="3">
        <v>7</v>
      </c>
      <c r="C351" s="3">
        <v>14</v>
      </c>
      <c r="D351" s="3">
        <v>3</v>
      </c>
      <c r="L351" s="3">
        <v>410</v>
      </c>
      <c r="M351" s="3">
        <f t="shared" si="5"/>
        <v>3000</v>
      </c>
      <c r="N351" s="3">
        <v>600</v>
      </c>
      <c r="O351" s="3" t="s">
        <v>49</v>
      </c>
      <c r="P351" s="2" t="s">
        <v>67</v>
      </c>
      <c r="Q351" s="3" t="s">
        <v>15</v>
      </c>
    </row>
    <row r="352" spans="1:17" s="3" customFormat="1" x14ac:dyDescent="0.2">
      <c r="A352" s="3">
        <v>351</v>
      </c>
      <c r="B352" s="3">
        <v>11.1</v>
      </c>
      <c r="C352" s="3">
        <v>9.4</v>
      </c>
      <c r="D352" s="3">
        <v>8.5</v>
      </c>
      <c r="L352" s="3">
        <v>465</v>
      </c>
      <c r="M352" s="3">
        <f t="shared" si="5"/>
        <v>3000</v>
      </c>
      <c r="N352" s="3">
        <v>600</v>
      </c>
      <c r="O352" s="3" t="s">
        <v>49</v>
      </c>
      <c r="P352" s="2" t="s">
        <v>67</v>
      </c>
      <c r="Q352" s="3" t="s">
        <v>15</v>
      </c>
    </row>
    <row r="353" spans="1:17" s="3" customFormat="1" x14ac:dyDescent="0.2">
      <c r="A353" s="3">
        <v>352</v>
      </c>
      <c r="B353" s="3">
        <v>7</v>
      </c>
      <c r="C353" s="3">
        <v>7</v>
      </c>
      <c r="L353" s="3">
        <v>317</v>
      </c>
      <c r="M353" s="3">
        <f t="shared" si="5"/>
        <v>3000</v>
      </c>
      <c r="N353" s="3">
        <v>600</v>
      </c>
      <c r="O353" s="3" t="s">
        <v>49</v>
      </c>
      <c r="P353" s="2" t="s">
        <v>67</v>
      </c>
      <c r="Q353" s="3" t="s">
        <v>15</v>
      </c>
    </row>
    <row r="354" spans="1:17" s="3" customFormat="1" x14ac:dyDescent="0.2">
      <c r="A354" s="3">
        <v>353</v>
      </c>
      <c r="B354" s="3">
        <v>6</v>
      </c>
      <c r="C354" s="3">
        <v>3</v>
      </c>
      <c r="L354" s="3">
        <v>357</v>
      </c>
      <c r="M354" s="3">
        <f t="shared" si="5"/>
        <v>3000</v>
      </c>
      <c r="N354" s="3">
        <v>600</v>
      </c>
      <c r="O354" s="3" t="s">
        <v>49</v>
      </c>
      <c r="P354" s="2" t="s">
        <v>67</v>
      </c>
      <c r="Q354" s="3" t="s">
        <v>15</v>
      </c>
    </row>
    <row r="355" spans="1:17" s="3" customFormat="1" x14ac:dyDescent="0.2">
      <c r="A355" s="3">
        <v>354</v>
      </c>
      <c r="B355" s="3">
        <v>7.5</v>
      </c>
      <c r="C355" s="3">
        <v>5.5</v>
      </c>
      <c r="D355" s="3">
        <v>12.4</v>
      </c>
      <c r="E355" s="3">
        <v>11.6</v>
      </c>
      <c r="F355" s="3">
        <v>12.2</v>
      </c>
      <c r="G355" s="3">
        <v>6.1</v>
      </c>
      <c r="L355" s="3">
        <v>490</v>
      </c>
      <c r="M355" s="3">
        <f t="shared" si="5"/>
        <v>3000</v>
      </c>
      <c r="N355" s="3">
        <v>600</v>
      </c>
      <c r="O355" s="3" t="s">
        <v>49</v>
      </c>
      <c r="P355" s="2" t="s">
        <v>67</v>
      </c>
      <c r="Q355" s="3" t="s">
        <v>15</v>
      </c>
    </row>
    <row r="356" spans="1:17" s="3" customFormat="1" x14ac:dyDescent="0.2">
      <c r="A356" s="3">
        <v>355</v>
      </c>
      <c r="B356" s="3">
        <v>7</v>
      </c>
      <c r="C356" s="3">
        <v>10.6</v>
      </c>
      <c r="D356" s="3">
        <v>13.1</v>
      </c>
      <c r="E356" s="3">
        <v>6.5</v>
      </c>
      <c r="F356" s="3">
        <v>4</v>
      </c>
      <c r="L356" s="3">
        <v>455</v>
      </c>
      <c r="M356" s="3">
        <f t="shared" si="5"/>
        <v>3000</v>
      </c>
      <c r="N356" s="3">
        <v>600</v>
      </c>
      <c r="O356" s="3" t="s">
        <v>49</v>
      </c>
      <c r="P356" s="2" t="s">
        <v>67</v>
      </c>
      <c r="Q356" s="3" t="s">
        <v>15</v>
      </c>
    </row>
    <row r="357" spans="1:17" s="3" customFormat="1" x14ac:dyDescent="0.2">
      <c r="A357" s="3">
        <v>356</v>
      </c>
      <c r="B357" s="3">
        <v>2</v>
      </c>
      <c r="C357" s="3">
        <v>4.5</v>
      </c>
      <c r="D357" s="3">
        <v>2.5</v>
      </c>
      <c r="E357" s="3">
        <v>11.9</v>
      </c>
      <c r="F357" s="3">
        <v>8.6</v>
      </c>
      <c r="G357" s="3">
        <v>2</v>
      </c>
      <c r="H357" s="3">
        <v>8.1</v>
      </c>
      <c r="L357" s="3">
        <v>380</v>
      </c>
      <c r="M357" s="3">
        <f t="shared" si="5"/>
        <v>3000</v>
      </c>
      <c r="N357" s="3">
        <v>600</v>
      </c>
      <c r="O357" s="3" t="s">
        <v>49</v>
      </c>
      <c r="P357" s="2" t="s">
        <v>67</v>
      </c>
      <c r="Q357" s="3" t="s">
        <v>15</v>
      </c>
    </row>
    <row r="358" spans="1:17" s="3" customFormat="1" x14ac:dyDescent="0.2">
      <c r="A358" s="3">
        <v>357</v>
      </c>
      <c r="B358" s="3">
        <v>11.3</v>
      </c>
      <c r="C358" s="3">
        <v>13</v>
      </c>
      <c r="D358" s="3">
        <v>10.7</v>
      </c>
      <c r="L358" s="3">
        <v>440</v>
      </c>
      <c r="M358" s="3">
        <f t="shared" si="5"/>
        <v>3000</v>
      </c>
      <c r="N358" s="3">
        <v>600</v>
      </c>
      <c r="O358" s="3" t="s">
        <v>49</v>
      </c>
      <c r="P358" s="2" t="s">
        <v>67</v>
      </c>
      <c r="Q358" s="3" t="s">
        <v>15</v>
      </c>
    </row>
    <row r="359" spans="1:17" s="2" customFormat="1" x14ac:dyDescent="0.2">
      <c r="A359" s="3">
        <v>358</v>
      </c>
      <c r="B359" s="2">
        <v>5</v>
      </c>
      <c r="C359" s="2">
        <v>5</v>
      </c>
      <c r="D359" s="2">
        <v>15.6</v>
      </c>
      <c r="L359" s="2">
        <v>490</v>
      </c>
      <c r="M359" s="2">
        <f t="shared" si="5"/>
        <v>3000</v>
      </c>
      <c r="N359" s="2">
        <v>300</v>
      </c>
      <c r="O359" s="2" t="s">
        <v>50</v>
      </c>
      <c r="P359" s="2" t="s">
        <v>67</v>
      </c>
      <c r="Q359" s="2" t="s">
        <v>15</v>
      </c>
    </row>
    <row r="360" spans="1:17" s="2" customFormat="1" x14ac:dyDescent="0.2">
      <c r="A360" s="3">
        <v>359</v>
      </c>
      <c r="B360" s="2">
        <v>11.5</v>
      </c>
      <c r="C360" s="2">
        <v>5.6</v>
      </c>
      <c r="D360" s="2">
        <v>6</v>
      </c>
      <c r="E360" s="2">
        <v>6</v>
      </c>
      <c r="F360" s="2">
        <v>7</v>
      </c>
      <c r="L360" s="2">
        <v>435</v>
      </c>
      <c r="M360" s="2">
        <f t="shared" si="5"/>
        <v>3000</v>
      </c>
      <c r="N360" s="2">
        <v>300</v>
      </c>
      <c r="O360" s="2" t="s">
        <v>50</v>
      </c>
      <c r="P360" s="2" t="s">
        <v>67</v>
      </c>
      <c r="Q360" s="2" t="s">
        <v>15</v>
      </c>
    </row>
    <row r="361" spans="1:17" s="2" customFormat="1" x14ac:dyDescent="0.2">
      <c r="A361" s="3">
        <v>360</v>
      </c>
      <c r="B361" s="2">
        <v>15.3</v>
      </c>
      <c r="L361" s="2">
        <v>410</v>
      </c>
      <c r="M361" s="2">
        <f t="shared" si="5"/>
        <v>3000</v>
      </c>
      <c r="N361" s="2">
        <v>300</v>
      </c>
      <c r="O361" s="2" t="s">
        <v>50</v>
      </c>
      <c r="P361" s="2" t="s">
        <v>67</v>
      </c>
      <c r="Q361" s="2" t="s">
        <v>15</v>
      </c>
    </row>
    <row r="362" spans="1:17" s="2" customFormat="1" x14ac:dyDescent="0.2">
      <c r="A362" s="3">
        <v>361</v>
      </c>
      <c r="B362" s="2">
        <v>27.3</v>
      </c>
      <c r="L362" s="2">
        <v>585</v>
      </c>
      <c r="M362" s="2">
        <f t="shared" si="5"/>
        <v>3000</v>
      </c>
      <c r="N362" s="2">
        <v>300</v>
      </c>
      <c r="O362" s="2" t="s">
        <v>50</v>
      </c>
      <c r="P362" s="2" t="s">
        <v>67</v>
      </c>
      <c r="Q362" s="2" t="s">
        <v>15</v>
      </c>
    </row>
    <row r="363" spans="1:17" s="3" customFormat="1" x14ac:dyDescent="0.2">
      <c r="A363" s="3">
        <v>362</v>
      </c>
      <c r="B363" s="3">
        <v>12.3</v>
      </c>
      <c r="L363" s="3">
        <v>575</v>
      </c>
      <c r="M363" s="3">
        <f t="shared" si="5"/>
        <v>3000</v>
      </c>
      <c r="N363" s="3">
        <v>300</v>
      </c>
      <c r="O363" s="3" t="s">
        <v>51</v>
      </c>
      <c r="P363" s="2" t="s">
        <v>67</v>
      </c>
      <c r="Q363" s="3" t="s">
        <v>15</v>
      </c>
    </row>
    <row r="364" spans="1:17" s="3" customFormat="1" x14ac:dyDescent="0.2">
      <c r="A364" s="3">
        <v>363</v>
      </c>
      <c r="B364" s="3">
        <v>12.2</v>
      </c>
      <c r="C364" s="3">
        <v>10.8</v>
      </c>
      <c r="L364" s="3">
        <v>520</v>
      </c>
      <c r="M364" s="3">
        <f t="shared" si="5"/>
        <v>3000</v>
      </c>
      <c r="N364" s="3">
        <v>300</v>
      </c>
      <c r="O364" s="3" t="s">
        <v>51</v>
      </c>
      <c r="P364" s="2" t="s">
        <v>67</v>
      </c>
      <c r="Q364" s="3" t="s">
        <v>15</v>
      </c>
    </row>
    <row r="365" spans="1:17" s="3" customFormat="1" x14ac:dyDescent="0.2">
      <c r="A365" s="3">
        <v>364</v>
      </c>
      <c r="B365" s="3">
        <v>15</v>
      </c>
      <c r="C365" s="3">
        <v>11.8</v>
      </c>
      <c r="L365" s="3">
        <v>535</v>
      </c>
      <c r="M365" s="3">
        <f t="shared" si="5"/>
        <v>3000</v>
      </c>
      <c r="N365" s="3">
        <v>300</v>
      </c>
      <c r="O365" s="3" t="s">
        <v>51</v>
      </c>
      <c r="P365" s="2" t="s">
        <v>67</v>
      </c>
      <c r="Q365" s="3" t="s">
        <v>15</v>
      </c>
    </row>
    <row r="366" spans="1:17" s="2" customFormat="1" x14ac:dyDescent="0.2">
      <c r="A366" s="3">
        <v>365</v>
      </c>
      <c r="B366" s="2">
        <v>7.5</v>
      </c>
      <c r="L366" s="2">
        <v>435</v>
      </c>
      <c r="M366" s="2">
        <f t="shared" si="5"/>
        <v>3000</v>
      </c>
      <c r="N366" s="2">
        <v>600</v>
      </c>
      <c r="O366" s="2" t="s">
        <v>52</v>
      </c>
      <c r="P366" s="2" t="s">
        <v>68</v>
      </c>
      <c r="Q366" s="2" t="s">
        <v>15</v>
      </c>
    </row>
    <row r="367" spans="1:17" s="2" customFormat="1" x14ac:dyDescent="0.2">
      <c r="A367" s="3">
        <v>366</v>
      </c>
      <c r="B367" s="2">
        <v>9</v>
      </c>
      <c r="L367" s="2">
        <v>540</v>
      </c>
      <c r="M367" s="2">
        <f t="shared" si="5"/>
        <v>3000</v>
      </c>
      <c r="N367" s="2">
        <v>600</v>
      </c>
      <c r="O367" s="2" t="s">
        <v>52</v>
      </c>
      <c r="P367" s="2" t="s">
        <v>68</v>
      </c>
      <c r="Q367" s="2" t="s">
        <v>15</v>
      </c>
    </row>
    <row r="368" spans="1:17" s="2" customFormat="1" x14ac:dyDescent="0.2">
      <c r="A368" s="3">
        <v>367</v>
      </c>
      <c r="B368" s="2">
        <v>10.6</v>
      </c>
      <c r="L368" s="2">
        <v>500</v>
      </c>
      <c r="M368" s="2">
        <f t="shared" si="5"/>
        <v>3000</v>
      </c>
      <c r="N368" s="2">
        <v>600</v>
      </c>
      <c r="O368" s="2" t="s">
        <v>52</v>
      </c>
      <c r="P368" s="2" t="s">
        <v>68</v>
      </c>
      <c r="Q368" s="2" t="s">
        <v>15</v>
      </c>
    </row>
    <row r="369" spans="1:17" s="2" customFormat="1" x14ac:dyDescent="0.2">
      <c r="A369" s="3">
        <v>368</v>
      </c>
      <c r="B369" s="2">
        <v>24.3</v>
      </c>
      <c r="L369" s="2">
        <v>530</v>
      </c>
      <c r="M369" s="2">
        <f t="shared" si="5"/>
        <v>3000</v>
      </c>
      <c r="N369" s="2">
        <v>600</v>
      </c>
      <c r="O369" s="2" t="s">
        <v>52</v>
      </c>
      <c r="P369" s="2" t="s">
        <v>68</v>
      </c>
      <c r="Q369" s="2" t="s">
        <v>15</v>
      </c>
    </row>
    <row r="370" spans="1:17" s="2" customFormat="1" x14ac:dyDescent="0.2">
      <c r="A370" s="3">
        <v>369</v>
      </c>
      <c r="B370" s="2">
        <v>12.7</v>
      </c>
      <c r="L370" s="2">
        <f>(130+360)</f>
        <v>490</v>
      </c>
      <c r="M370" s="2">
        <f t="shared" si="5"/>
        <v>3000</v>
      </c>
      <c r="N370" s="2">
        <v>600</v>
      </c>
      <c r="O370" s="2" t="s">
        <v>52</v>
      </c>
      <c r="P370" s="2" t="s">
        <v>68</v>
      </c>
      <c r="Q370" s="2" t="s">
        <v>15</v>
      </c>
    </row>
    <row r="371" spans="1:17" s="2" customFormat="1" x14ac:dyDescent="0.2">
      <c r="A371" s="3">
        <v>370</v>
      </c>
      <c r="B371" s="2">
        <v>5</v>
      </c>
      <c r="C371" s="2">
        <v>15.8</v>
      </c>
      <c r="L371" s="2">
        <f>(170+360)</f>
        <v>530</v>
      </c>
      <c r="M371" s="2">
        <f t="shared" si="5"/>
        <v>3000</v>
      </c>
      <c r="N371" s="2">
        <v>600</v>
      </c>
      <c r="O371" s="2" t="s">
        <v>52</v>
      </c>
      <c r="P371" s="2" t="s">
        <v>68</v>
      </c>
      <c r="Q371" s="2" t="s">
        <v>15</v>
      </c>
    </row>
    <row r="372" spans="1:17" s="2" customFormat="1" x14ac:dyDescent="0.2">
      <c r="A372" s="3">
        <v>371</v>
      </c>
      <c r="B372" s="2">
        <v>4</v>
      </c>
      <c r="L372" s="2">
        <v>285</v>
      </c>
      <c r="M372" s="2">
        <f t="shared" si="5"/>
        <v>3000</v>
      </c>
      <c r="N372" s="2">
        <v>600</v>
      </c>
      <c r="O372" s="2" t="s">
        <v>52</v>
      </c>
      <c r="P372" s="2" t="s">
        <v>68</v>
      </c>
      <c r="Q372" s="2" t="s">
        <v>15</v>
      </c>
    </row>
    <row r="373" spans="1:17" s="2" customFormat="1" x14ac:dyDescent="0.2">
      <c r="A373" s="3">
        <v>372</v>
      </c>
      <c r="B373" s="2">
        <v>10</v>
      </c>
      <c r="L373" s="2">
        <f>(150+360)</f>
        <v>510</v>
      </c>
      <c r="M373" s="2">
        <f t="shared" si="5"/>
        <v>3000</v>
      </c>
      <c r="N373" s="2">
        <v>600</v>
      </c>
      <c r="O373" s="2" t="s">
        <v>52</v>
      </c>
      <c r="P373" s="2" t="s">
        <v>68</v>
      </c>
      <c r="Q373" s="2" t="s">
        <v>15</v>
      </c>
    </row>
    <row r="374" spans="1:17" s="2" customFormat="1" x14ac:dyDescent="0.2">
      <c r="A374" s="3">
        <v>373</v>
      </c>
      <c r="B374" s="2">
        <v>12.9</v>
      </c>
      <c r="L374" s="2">
        <f>(210+360)</f>
        <v>570</v>
      </c>
      <c r="M374" s="2">
        <f t="shared" si="5"/>
        <v>3000</v>
      </c>
      <c r="N374" s="2">
        <v>600</v>
      </c>
      <c r="O374" s="2" t="s">
        <v>52</v>
      </c>
      <c r="P374" s="2" t="s">
        <v>68</v>
      </c>
      <c r="Q374" s="2" t="s">
        <v>15</v>
      </c>
    </row>
    <row r="375" spans="1:17" s="2" customFormat="1" x14ac:dyDescent="0.2">
      <c r="A375" s="3">
        <v>374</v>
      </c>
      <c r="B375" s="2">
        <v>9</v>
      </c>
      <c r="L375" s="2">
        <f>(170+360)</f>
        <v>530</v>
      </c>
      <c r="M375" s="2">
        <f t="shared" si="5"/>
        <v>3000</v>
      </c>
      <c r="N375" s="2">
        <v>600</v>
      </c>
      <c r="O375" s="2" t="s">
        <v>52</v>
      </c>
      <c r="P375" s="2" t="s">
        <v>68</v>
      </c>
      <c r="Q375" s="2" t="s">
        <v>15</v>
      </c>
    </row>
    <row r="376" spans="1:17" s="3" customFormat="1" x14ac:dyDescent="0.2">
      <c r="A376" s="3">
        <v>375</v>
      </c>
      <c r="B376" s="3">
        <v>12.4</v>
      </c>
      <c r="L376" s="3">
        <f>(30+360)</f>
        <v>390</v>
      </c>
      <c r="M376" s="3">
        <f t="shared" si="5"/>
        <v>3000</v>
      </c>
      <c r="N376" s="3">
        <v>600</v>
      </c>
      <c r="O376" s="3" t="s">
        <v>53</v>
      </c>
      <c r="P376" s="2" t="s">
        <v>68</v>
      </c>
      <c r="Q376" s="3" t="s">
        <v>15</v>
      </c>
    </row>
    <row r="377" spans="1:17" s="3" customFormat="1" x14ac:dyDescent="0.2">
      <c r="A377" s="3">
        <v>376</v>
      </c>
      <c r="B377" s="3">
        <v>7</v>
      </c>
      <c r="L377" s="3">
        <v>370</v>
      </c>
      <c r="M377" s="3">
        <f t="shared" si="5"/>
        <v>3000</v>
      </c>
      <c r="N377" s="3">
        <v>600</v>
      </c>
      <c r="O377" s="3" t="s">
        <v>53</v>
      </c>
      <c r="P377" s="2" t="s">
        <v>68</v>
      </c>
      <c r="Q377" s="3" t="s">
        <v>15</v>
      </c>
    </row>
    <row r="378" spans="1:17" s="3" customFormat="1" x14ac:dyDescent="0.2">
      <c r="A378" s="3">
        <v>377</v>
      </c>
      <c r="B378" s="3">
        <v>20.6</v>
      </c>
      <c r="L378" s="3">
        <f>(170+360)</f>
        <v>530</v>
      </c>
      <c r="M378" s="3">
        <f t="shared" si="5"/>
        <v>3000</v>
      </c>
      <c r="N378" s="3">
        <v>600</v>
      </c>
      <c r="O378" s="3" t="s">
        <v>53</v>
      </c>
      <c r="P378" s="2" t="s">
        <v>68</v>
      </c>
      <c r="Q378" s="3" t="s">
        <v>15</v>
      </c>
    </row>
    <row r="379" spans="1:17" s="3" customFormat="1" x14ac:dyDescent="0.2">
      <c r="A379" s="3">
        <v>378</v>
      </c>
      <c r="B379" s="3">
        <v>17.2</v>
      </c>
      <c r="L379" s="3">
        <f>(170+360)</f>
        <v>530</v>
      </c>
      <c r="M379" s="3">
        <f t="shared" si="5"/>
        <v>3000</v>
      </c>
      <c r="N379" s="3">
        <v>600</v>
      </c>
      <c r="O379" s="3" t="s">
        <v>53</v>
      </c>
      <c r="P379" s="2" t="s">
        <v>68</v>
      </c>
      <c r="Q379" s="3" t="s">
        <v>15</v>
      </c>
    </row>
    <row r="380" spans="1:17" s="3" customFormat="1" x14ac:dyDescent="0.2">
      <c r="A380" s="3">
        <v>379</v>
      </c>
      <c r="B380" s="3">
        <v>17</v>
      </c>
      <c r="L380" s="3">
        <f>(60+360)</f>
        <v>420</v>
      </c>
      <c r="M380" s="3">
        <f t="shared" si="5"/>
        <v>3000</v>
      </c>
      <c r="N380" s="3">
        <v>600</v>
      </c>
      <c r="O380" s="3" t="s">
        <v>53</v>
      </c>
      <c r="P380" s="2" t="s">
        <v>68</v>
      </c>
      <c r="Q380" s="3" t="s">
        <v>15</v>
      </c>
    </row>
    <row r="381" spans="1:17" s="3" customFormat="1" x14ac:dyDescent="0.2">
      <c r="A381" s="3">
        <v>380</v>
      </c>
      <c r="B381" s="3">
        <v>13.3</v>
      </c>
      <c r="L381" s="3">
        <v>360</v>
      </c>
      <c r="M381" s="3">
        <f t="shared" si="5"/>
        <v>3000</v>
      </c>
      <c r="N381" s="3">
        <v>600</v>
      </c>
      <c r="O381" s="3" t="s">
        <v>53</v>
      </c>
      <c r="P381" s="2" t="s">
        <v>68</v>
      </c>
      <c r="Q381" s="3" t="s">
        <v>15</v>
      </c>
    </row>
    <row r="382" spans="1:17" s="3" customFormat="1" x14ac:dyDescent="0.2">
      <c r="A382" s="3">
        <v>381</v>
      </c>
      <c r="B382" s="3">
        <v>9</v>
      </c>
      <c r="L382" s="3">
        <f>(20+360)</f>
        <v>380</v>
      </c>
      <c r="M382" s="3">
        <f t="shared" si="5"/>
        <v>3000</v>
      </c>
      <c r="N382" s="3">
        <v>600</v>
      </c>
      <c r="O382" s="3" t="s">
        <v>53</v>
      </c>
      <c r="P382" s="2" t="s">
        <v>68</v>
      </c>
      <c r="Q382" s="3" t="s">
        <v>15</v>
      </c>
    </row>
    <row r="383" spans="1:17" s="2" customFormat="1" x14ac:dyDescent="0.2">
      <c r="A383" s="3">
        <v>382</v>
      </c>
      <c r="B383" s="2">
        <v>18.3</v>
      </c>
      <c r="L383" s="2">
        <f>(150+360)</f>
        <v>510</v>
      </c>
      <c r="M383" s="2">
        <f t="shared" si="5"/>
        <v>3000</v>
      </c>
      <c r="N383" s="2">
        <v>600</v>
      </c>
      <c r="O383" s="2" t="s">
        <v>54</v>
      </c>
      <c r="P383" s="2" t="s">
        <v>68</v>
      </c>
      <c r="Q383" s="2" t="s">
        <v>15</v>
      </c>
    </row>
    <row r="384" spans="1:17" s="2" customFormat="1" x14ac:dyDescent="0.2">
      <c r="A384" s="3">
        <v>383</v>
      </c>
      <c r="B384" s="2">
        <v>13</v>
      </c>
      <c r="C384" s="2">
        <v>13.2</v>
      </c>
      <c r="L384" s="2">
        <f>(140+360)</f>
        <v>500</v>
      </c>
      <c r="M384" s="2">
        <f t="shared" si="5"/>
        <v>3000</v>
      </c>
      <c r="N384" s="2">
        <v>600</v>
      </c>
      <c r="O384" s="2" t="s">
        <v>54</v>
      </c>
      <c r="P384" s="2" t="s">
        <v>68</v>
      </c>
      <c r="Q384" s="2" t="s">
        <v>15</v>
      </c>
    </row>
    <row r="385" spans="1:17" s="2" customFormat="1" x14ac:dyDescent="0.2">
      <c r="A385" s="3">
        <v>384</v>
      </c>
      <c r="B385" s="2">
        <v>9</v>
      </c>
      <c r="C385" s="2">
        <v>14.6</v>
      </c>
      <c r="D385" s="2">
        <v>8</v>
      </c>
      <c r="L385" s="2">
        <f>(10+360)</f>
        <v>370</v>
      </c>
      <c r="M385" s="2">
        <f t="shared" si="5"/>
        <v>3000</v>
      </c>
      <c r="N385" s="2">
        <v>600</v>
      </c>
      <c r="O385" s="2" t="s">
        <v>54</v>
      </c>
      <c r="P385" s="2" t="s">
        <v>68</v>
      </c>
      <c r="Q385" s="2" t="s">
        <v>15</v>
      </c>
    </row>
    <row r="386" spans="1:17" s="2" customFormat="1" x14ac:dyDescent="0.2">
      <c r="A386" s="3">
        <v>385</v>
      </c>
      <c r="B386" s="2">
        <v>9</v>
      </c>
      <c r="L386" s="2">
        <v>197</v>
      </c>
      <c r="M386" s="2">
        <f t="shared" si="5"/>
        <v>3000</v>
      </c>
      <c r="N386" s="2">
        <v>600</v>
      </c>
      <c r="O386" s="2" t="s">
        <v>54</v>
      </c>
      <c r="P386" s="2" t="s">
        <v>68</v>
      </c>
      <c r="Q386" s="2" t="s">
        <v>15</v>
      </c>
    </row>
    <row r="387" spans="1:17" s="2" customFormat="1" x14ac:dyDescent="0.2">
      <c r="A387" s="3">
        <v>386</v>
      </c>
      <c r="B387" s="2">
        <v>24.9</v>
      </c>
      <c r="L387" s="2">
        <f>(160+360)</f>
        <v>520</v>
      </c>
      <c r="M387" s="2">
        <f t="shared" ref="M387:M450" si="6">(30*100)</f>
        <v>3000</v>
      </c>
      <c r="N387" s="2">
        <v>600</v>
      </c>
      <c r="O387" s="2" t="s">
        <v>54</v>
      </c>
      <c r="P387" s="2" t="s">
        <v>68</v>
      </c>
      <c r="Q387" s="2" t="s">
        <v>15</v>
      </c>
    </row>
    <row r="388" spans="1:17" s="2" customFormat="1" x14ac:dyDescent="0.2">
      <c r="A388" s="3">
        <v>387</v>
      </c>
      <c r="B388" s="2">
        <v>14.1</v>
      </c>
      <c r="C388" s="2">
        <v>13.8</v>
      </c>
      <c r="L388" s="2">
        <f>(90+360)</f>
        <v>450</v>
      </c>
      <c r="M388" s="2">
        <f t="shared" si="6"/>
        <v>3000</v>
      </c>
      <c r="N388" s="2">
        <v>600</v>
      </c>
      <c r="O388" s="2" t="s">
        <v>54</v>
      </c>
      <c r="P388" s="2" t="s">
        <v>68</v>
      </c>
      <c r="Q388" s="2" t="s">
        <v>15</v>
      </c>
    </row>
    <row r="389" spans="1:17" s="3" customFormat="1" x14ac:dyDescent="0.2">
      <c r="A389" s="3">
        <v>388</v>
      </c>
      <c r="B389" s="3">
        <v>22.1</v>
      </c>
      <c r="L389" s="3">
        <f>(60+360)</f>
        <v>420</v>
      </c>
      <c r="M389" s="3">
        <f t="shared" si="6"/>
        <v>3000</v>
      </c>
      <c r="N389" s="3">
        <v>600</v>
      </c>
      <c r="O389" s="3" t="s">
        <v>55</v>
      </c>
      <c r="P389" s="2" t="s">
        <v>68</v>
      </c>
      <c r="Q389" s="3" t="s">
        <v>15</v>
      </c>
    </row>
    <row r="390" spans="1:17" s="3" customFormat="1" x14ac:dyDescent="0.2">
      <c r="A390" s="3">
        <v>389</v>
      </c>
      <c r="B390" s="3">
        <v>17</v>
      </c>
      <c r="L390" s="3">
        <f>(90+360)</f>
        <v>450</v>
      </c>
      <c r="M390" s="3">
        <f t="shared" si="6"/>
        <v>3000</v>
      </c>
      <c r="N390" s="3">
        <v>600</v>
      </c>
      <c r="O390" s="3" t="s">
        <v>55</v>
      </c>
      <c r="P390" s="2" t="s">
        <v>68</v>
      </c>
      <c r="Q390" s="3" t="s">
        <v>15</v>
      </c>
    </row>
    <row r="391" spans="1:17" s="3" customFormat="1" x14ac:dyDescent="0.2">
      <c r="A391" s="3">
        <v>390</v>
      </c>
      <c r="B391" s="3">
        <v>16.399999999999999</v>
      </c>
      <c r="L391" s="3">
        <f>(100+360)</f>
        <v>460</v>
      </c>
      <c r="M391" s="3">
        <f t="shared" si="6"/>
        <v>3000</v>
      </c>
      <c r="N391" s="3">
        <v>600</v>
      </c>
      <c r="O391" s="3" t="s">
        <v>55</v>
      </c>
      <c r="P391" s="2" t="s">
        <v>68</v>
      </c>
      <c r="Q391" s="3" t="s">
        <v>15</v>
      </c>
    </row>
    <row r="392" spans="1:17" s="3" customFormat="1" x14ac:dyDescent="0.2">
      <c r="A392" s="3">
        <v>391</v>
      </c>
      <c r="B392" s="3">
        <v>14.8</v>
      </c>
      <c r="C392" s="3">
        <v>13.6</v>
      </c>
      <c r="D392" s="3">
        <v>18.100000000000001</v>
      </c>
      <c r="E392" s="3">
        <v>9.9</v>
      </c>
      <c r="L392" s="3">
        <f>(170+360)</f>
        <v>530</v>
      </c>
      <c r="M392" s="3">
        <f t="shared" si="6"/>
        <v>3000</v>
      </c>
      <c r="N392" s="3">
        <v>600</v>
      </c>
      <c r="O392" s="3" t="s">
        <v>55</v>
      </c>
      <c r="P392" s="2" t="s">
        <v>68</v>
      </c>
      <c r="Q392" s="3" t="s">
        <v>15</v>
      </c>
    </row>
    <row r="393" spans="1:17" s="2" customFormat="1" x14ac:dyDescent="0.2">
      <c r="A393" s="3">
        <v>392</v>
      </c>
      <c r="B393" s="2">
        <v>8.5</v>
      </c>
      <c r="C393" s="2">
        <v>14.2</v>
      </c>
      <c r="L393" s="2">
        <f>(50+360)</f>
        <v>410</v>
      </c>
      <c r="M393" s="2">
        <f t="shared" si="6"/>
        <v>3000</v>
      </c>
      <c r="N393" s="2">
        <v>600</v>
      </c>
      <c r="O393" s="2" t="s">
        <v>56</v>
      </c>
      <c r="P393" s="2" t="s">
        <v>68</v>
      </c>
      <c r="Q393" s="2" t="s">
        <v>15</v>
      </c>
    </row>
    <row r="394" spans="1:17" s="2" customFormat="1" x14ac:dyDescent="0.2">
      <c r="A394" s="3">
        <v>393</v>
      </c>
      <c r="B394" s="2">
        <v>20.9</v>
      </c>
      <c r="L394" s="2">
        <f>(80+360)</f>
        <v>440</v>
      </c>
      <c r="M394" s="2">
        <f t="shared" si="6"/>
        <v>3000</v>
      </c>
      <c r="N394" s="2">
        <v>600</v>
      </c>
      <c r="O394" s="2" t="s">
        <v>56</v>
      </c>
      <c r="P394" s="2" t="s">
        <v>68</v>
      </c>
      <c r="Q394" s="2" t="s">
        <v>15</v>
      </c>
    </row>
    <row r="395" spans="1:17" s="2" customFormat="1" x14ac:dyDescent="0.2">
      <c r="A395" s="3">
        <v>394</v>
      </c>
      <c r="B395" s="2">
        <v>14</v>
      </c>
      <c r="C395" s="2">
        <v>8</v>
      </c>
      <c r="D395" s="2">
        <v>12.6</v>
      </c>
      <c r="E395" s="2">
        <v>8.5</v>
      </c>
      <c r="F395" s="2">
        <v>12</v>
      </c>
      <c r="L395" s="2">
        <f>470</f>
        <v>470</v>
      </c>
      <c r="M395" s="2">
        <f t="shared" si="6"/>
        <v>3000</v>
      </c>
      <c r="N395" s="2">
        <v>600</v>
      </c>
      <c r="O395" s="2" t="s">
        <v>56</v>
      </c>
      <c r="P395" s="2" t="s">
        <v>68</v>
      </c>
      <c r="Q395" s="2" t="s">
        <v>15</v>
      </c>
    </row>
    <row r="396" spans="1:17" s="3" customFormat="1" x14ac:dyDescent="0.2">
      <c r="A396" s="3">
        <v>395</v>
      </c>
      <c r="B396" s="3">
        <v>17.899999999999999</v>
      </c>
      <c r="L396" s="3">
        <v>610</v>
      </c>
      <c r="M396" s="3">
        <f t="shared" si="6"/>
        <v>3000</v>
      </c>
      <c r="N396" s="3">
        <v>900</v>
      </c>
      <c r="O396" s="3" t="s">
        <v>57</v>
      </c>
      <c r="P396" s="3" t="s">
        <v>69</v>
      </c>
      <c r="Q396" s="3" t="s">
        <v>15</v>
      </c>
    </row>
    <row r="397" spans="1:17" s="3" customFormat="1" x14ac:dyDescent="0.2">
      <c r="A397" s="3">
        <v>396</v>
      </c>
      <c r="B397" s="3">
        <v>10.9</v>
      </c>
      <c r="L397" s="3">
        <v>440</v>
      </c>
      <c r="M397" s="3">
        <f t="shared" si="6"/>
        <v>3000</v>
      </c>
      <c r="N397" s="3">
        <v>900</v>
      </c>
      <c r="O397" s="3" t="s">
        <v>57</v>
      </c>
      <c r="P397" s="3" t="s">
        <v>69</v>
      </c>
      <c r="Q397" s="3" t="s">
        <v>15</v>
      </c>
    </row>
    <row r="398" spans="1:17" s="3" customFormat="1" x14ac:dyDescent="0.2">
      <c r="A398" s="3">
        <v>397</v>
      </c>
      <c r="B398" s="3">
        <v>4</v>
      </c>
      <c r="C398" s="3">
        <v>1</v>
      </c>
      <c r="L398" s="3">
        <v>80</v>
      </c>
      <c r="M398" s="3">
        <f t="shared" si="6"/>
        <v>3000</v>
      </c>
      <c r="N398" s="3">
        <v>900</v>
      </c>
      <c r="O398" s="3" t="s">
        <v>57</v>
      </c>
      <c r="P398" s="3" t="s">
        <v>69</v>
      </c>
      <c r="Q398" s="3" t="s">
        <v>15</v>
      </c>
    </row>
    <row r="399" spans="1:17" s="3" customFormat="1" x14ac:dyDescent="0.2">
      <c r="A399" s="3">
        <v>398</v>
      </c>
      <c r="B399" s="3">
        <v>2</v>
      </c>
      <c r="L399" s="3">
        <v>90</v>
      </c>
      <c r="M399" s="3">
        <f t="shared" si="6"/>
        <v>3000</v>
      </c>
      <c r="N399" s="3">
        <v>900</v>
      </c>
      <c r="O399" s="3" t="s">
        <v>57</v>
      </c>
      <c r="P399" s="3" t="s">
        <v>69</v>
      </c>
      <c r="Q399" s="3" t="s">
        <v>15</v>
      </c>
    </row>
    <row r="400" spans="1:17" s="3" customFormat="1" x14ac:dyDescent="0.2">
      <c r="A400" s="3">
        <v>399</v>
      </c>
      <c r="B400" s="3">
        <v>1</v>
      </c>
      <c r="L400" s="3">
        <v>50</v>
      </c>
      <c r="M400" s="3">
        <f t="shared" si="6"/>
        <v>3000</v>
      </c>
      <c r="N400" s="3">
        <v>900</v>
      </c>
      <c r="O400" s="3" t="s">
        <v>57</v>
      </c>
      <c r="P400" s="3" t="s">
        <v>69</v>
      </c>
      <c r="Q400" s="3" t="s">
        <v>15</v>
      </c>
    </row>
    <row r="401" spans="1:17" s="3" customFormat="1" x14ac:dyDescent="0.2">
      <c r="A401" s="3">
        <v>400</v>
      </c>
      <c r="B401" s="3">
        <v>2</v>
      </c>
      <c r="L401" s="3">
        <v>50</v>
      </c>
      <c r="M401" s="3">
        <f t="shared" si="6"/>
        <v>3000</v>
      </c>
      <c r="N401" s="3">
        <v>900</v>
      </c>
      <c r="O401" s="3" t="s">
        <v>57</v>
      </c>
      <c r="P401" s="3" t="s">
        <v>69</v>
      </c>
      <c r="Q401" s="3" t="s">
        <v>15</v>
      </c>
    </row>
    <row r="402" spans="1:17" s="3" customFormat="1" x14ac:dyDescent="0.2">
      <c r="A402" s="3">
        <v>401</v>
      </c>
      <c r="B402" s="3">
        <v>2.5</v>
      </c>
      <c r="C402" s="3">
        <v>1</v>
      </c>
      <c r="L402" s="3">
        <v>100</v>
      </c>
      <c r="M402" s="3">
        <f t="shared" si="6"/>
        <v>3000</v>
      </c>
      <c r="N402" s="3">
        <v>900</v>
      </c>
      <c r="O402" s="3" t="s">
        <v>57</v>
      </c>
      <c r="P402" s="3" t="s">
        <v>69</v>
      </c>
      <c r="Q402" s="3" t="s">
        <v>15</v>
      </c>
    </row>
    <row r="403" spans="1:17" s="3" customFormat="1" x14ac:dyDescent="0.2">
      <c r="A403" s="3">
        <v>402</v>
      </c>
      <c r="B403" s="3">
        <v>1</v>
      </c>
      <c r="L403" s="3">
        <v>30</v>
      </c>
      <c r="M403" s="3">
        <f t="shared" si="6"/>
        <v>3000</v>
      </c>
      <c r="N403" s="3">
        <v>900</v>
      </c>
      <c r="O403" s="3" t="s">
        <v>57</v>
      </c>
      <c r="P403" s="3" t="s">
        <v>69</v>
      </c>
      <c r="Q403" s="3" t="s">
        <v>15</v>
      </c>
    </row>
    <row r="404" spans="1:17" s="3" customFormat="1" x14ac:dyDescent="0.2">
      <c r="A404" s="3">
        <v>403</v>
      </c>
      <c r="B404" s="3">
        <v>1</v>
      </c>
      <c r="L404" s="3">
        <v>60</v>
      </c>
      <c r="M404" s="3">
        <f t="shared" si="6"/>
        <v>3000</v>
      </c>
      <c r="N404" s="3">
        <v>900</v>
      </c>
      <c r="O404" s="3" t="s">
        <v>57</v>
      </c>
      <c r="P404" s="3" t="s">
        <v>69</v>
      </c>
      <c r="Q404" s="3" t="s">
        <v>15</v>
      </c>
    </row>
    <row r="405" spans="1:17" s="3" customFormat="1" x14ac:dyDescent="0.2">
      <c r="A405" s="3">
        <v>404</v>
      </c>
      <c r="B405" s="3">
        <v>0.5</v>
      </c>
      <c r="L405" s="3">
        <v>20</v>
      </c>
      <c r="M405" s="3">
        <f t="shared" si="6"/>
        <v>3000</v>
      </c>
      <c r="N405" s="3">
        <v>900</v>
      </c>
      <c r="O405" s="3" t="s">
        <v>57</v>
      </c>
      <c r="P405" s="3" t="s">
        <v>69</v>
      </c>
      <c r="Q405" s="3" t="s">
        <v>15</v>
      </c>
    </row>
    <row r="406" spans="1:17" s="3" customFormat="1" x14ac:dyDescent="0.2">
      <c r="A406" s="3">
        <v>405</v>
      </c>
      <c r="B406" s="3">
        <v>1</v>
      </c>
      <c r="L406" s="3">
        <v>95</v>
      </c>
      <c r="M406" s="3">
        <f t="shared" si="6"/>
        <v>3000</v>
      </c>
      <c r="N406" s="3">
        <v>900</v>
      </c>
      <c r="O406" s="3" t="s">
        <v>57</v>
      </c>
      <c r="P406" s="3" t="s">
        <v>69</v>
      </c>
      <c r="Q406" s="3" t="s">
        <v>15</v>
      </c>
    </row>
    <row r="407" spans="1:17" s="3" customFormat="1" x14ac:dyDescent="0.2">
      <c r="A407" s="3">
        <v>406</v>
      </c>
      <c r="B407" s="3">
        <v>0.5</v>
      </c>
      <c r="L407" s="3">
        <v>40</v>
      </c>
      <c r="M407" s="3">
        <f t="shared" si="6"/>
        <v>3000</v>
      </c>
      <c r="N407" s="3">
        <v>900</v>
      </c>
      <c r="O407" s="3" t="s">
        <v>57</v>
      </c>
      <c r="P407" s="3" t="s">
        <v>69</v>
      </c>
      <c r="Q407" s="3" t="s">
        <v>15</v>
      </c>
    </row>
    <row r="408" spans="1:17" s="3" customFormat="1" x14ac:dyDescent="0.2">
      <c r="A408" s="3">
        <v>407</v>
      </c>
      <c r="B408" s="3">
        <v>14.4</v>
      </c>
      <c r="L408" s="3">
        <v>540</v>
      </c>
      <c r="M408" s="3">
        <f t="shared" si="6"/>
        <v>3000</v>
      </c>
      <c r="N408" s="3">
        <v>900</v>
      </c>
      <c r="O408" s="3" t="s">
        <v>57</v>
      </c>
      <c r="P408" s="3" t="s">
        <v>69</v>
      </c>
      <c r="Q408" s="3" t="s">
        <v>15</v>
      </c>
    </row>
    <row r="409" spans="1:17" s="3" customFormat="1" x14ac:dyDescent="0.2">
      <c r="A409" s="3">
        <v>408</v>
      </c>
      <c r="B409" s="3">
        <v>1</v>
      </c>
      <c r="C409" s="3">
        <v>1</v>
      </c>
      <c r="L409" s="3">
        <v>40</v>
      </c>
      <c r="M409" s="3">
        <f t="shared" si="6"/>
        <v>3000</v>
      </c>
      <c r="N409" s="3">
        <v>900</v>
      </c>
      <c r="O409" s="3" t="s">
        <v>57</v>
      </c>
      <c r="P409" s="3" t="s">
        <v>69</v>
      </c>
      <c r="Q409" s="3" t="s">
        <v>15</v>
      </c>
    </row>
    <row r="410" spans="1:17" s="3" customFormat="1" x14ac:dyDescent="0.2">
      <c r="A410" s="3">
        <v>409</v>
      </c>
      <c r="B410" s="3">
        <v>6.5</v>
      </c>
      <c r="C410" s="3">
        <v>16.399999999999999</v>
      </c>
      <c r="D410" s="3">
        <v>14</v>
      </c>
      <c r="L410" s="3">
        <v>520</v>
      </c>
      <c r="M410" s="3">
        <f t="shared" si="6"/>
        <v>3000</v>
      </c>
      <c r="N410" s="3">
        <v>900</v>
      </c>
      <c r="O410" s="3" t="s">
        <v>57</v>
      </c>
      <c r="P410" s="3" t="s">
        <v>69</v>
      </c>
      <c r="Q410" s="3" t="s">
        <v>15</v>
      </c>
    </row>
    <row r="411" spans="1:17" s="3" customFormat="1" x14ac:dyDescent="0.2">
      <c r="A411" s="3">
        <v>410</v>
      </c>
      <c r="B411" s="3">
        <v>0.5</v>
      </c>
      <c r="L411" s="3">
        <v>50</v>
      </c>
      <c r="M411" s="3">
        <f t="shared" si="6"/>
        <v>3000</v>
      </c>
      <c r="N411" s="3">
        <v>900</v>
      </c>
      <c r="O411" s="3" t="s">
        <v>57</v>
      </c>
      <c r="P411" s="3" t="s">
        <v>69</v>
      </c>
      <c r="Q411" s="3" t="s">
        <v>15</v>
      </c>
    </row>
    <row r="412" spans="1:17" s="3" customFormat="1" x14ac:dyDescent="0.2">
      <c r="A412" s="3">
        <v>411</v>
      </c>
      <c r="B412" s="3">
        <v>0.5</v>
      </c>
      <c r="L412" s="3">
        <v>40</v>
      </c>
      <c r="M412" s="3">
        <f t="shared" si="6"/>
        <v>3000</v>
      </c>
      <c r="N412" s="3">
        <v>900</v>
      </c>
      <c r="O412" s="3" t="s">
        <v>57</v>
      </c>
      <c r="P412" s="3" t="s">
        <v>69</v>
      </c>
      <c r="Q412" s="3" t="s">
        <v>15</v>
      </c>
    </row>
    <row r="413" spans="1:17" s="3" customFormat="1" x14ac:dyDescent="0.2">
      <c r="A413" s="3">
        <v>412</v>
      </c>
      <c r="B413" s="3">
        <v>0.5</v>
      </c>
      <c r="L413" s="3">
        <v>45</v>
      </c>
      <c r="M413" s="3">
        <f t="shared" si="6"/>
        <v>3000</v>
      </c>
      <c r="N413" s="3">
        <v>900</v>
      </c>
      <c r="O413" s="3" t="s">
        <v>57</v>
      </c>
      <c r="P413" s="3" t="s">
        <v>69</v>
      </c>
      <c r="Q413" s="3" t="s">
        <v>15</v>
      </c>
    </row>
    <row r="414" spans="1:17" s="3" customFormat="1" x14ac:dyDescent="0.2">
      <c r="A414" s="3">
        <v>413</v>
      </c>
      <c r="B414" s="3">
        <v>0.5</v>
      </c>
      <c r="L414" s="3">
        <v>50</v>
      </c>
      <c r="M414" s="3">
        <f t="shared" si="6"/>
        <v>3000</v>
      </c>
      <c r="N414" s="3">
        <v>900</v>
      </c>
      <c r="O414" s="3" t="s">
        <v>57</v>
      </c>
      <c r="P414" s="3" t="s">
        <v>69</v>
      </c>
      <c r="Q414" s="3" t="s">
        <v>15</v>
      </c>
    </row>
    <row r="415" spans="1:17" s="2" customFormat="1" x14ac:dyDescent="0.2">
      <c r="A415" s="3">
        <v>414</v>
      </c>
      <c r="B415" s="2">
        <v>7</v>
      </c>
      <c r="C415" s="2">
        <v>9.1</v>
      </c>
      <c r="D415" s="2">
        <v>14.1</v>
      </c>
      <c r="E415" s="2">
        <v>4</v>
      </c>
      <c r="L415" s="2">
        <v>440</v>
      </c>
      <c r="M415" s="2">
        <f t="shared" si="6"/>
        <v>3000</v>
      </c>
      <c r="N415" s="2">
        <v>600</v>
      </c>
      <c r="O415" s="2" t="s">
        <v>58</v>
      </c>
      <c r="P415" s="3" t="s">
        <v>69</v>
      </c>
      <c r="Q415" s="2" t="s">
        <v>15</v>
      </c>
    </row>
    <row r="416" spans="1:17" s="2" customFormat="1" x14ac:dyDescent="0.2">
      <c r="A416" s="3">
        <v>415</v>
      </c>
      <c r="B416" s="2">
        <v>0.5</v>
      </c>
      <c r="L416" s="2">
        <v>30</v>
      </c>
      <c r="M416" s="2">
        <f t="shared" si="6"/>
        <v>3000</v>
      </c>
      <c r="N416" s="2">
        <v>600</v>
      </c>
      <c r="O416" s="2" t="s">
        <v>58</v>
      </c>
      <c r="P416" s="3" t="s">
        <v>69</v>
      </c>
      <c r="Q416" s="2" t="s">
        <v>15</v>
      </c>
    </row>
    <row r="417" spans="1:17" s="2" customFormat="1" x14ac:dyDescent="0.2">
      <c r="A417" s="3">
        <v>416</v>
      </c>
      <c r="B417" s="2">
        <v>0.5</v>
      </c>
      <c r="L417" s="2">
        <v>30</v>
      </c>
      <c r="M417" s="2">
        <f t="shared" si="6"/>
        <v>3000</v>
      </c>
      <c r="N417" s="2">
        <v>600</v>
      </c>
      <c r="O417" s="2" t="s">
        <v>58</v>
      </c>
      <c r="P417" s="3" t="s">
        <v>69</v>
      </c>
      <c r="Q417" s="2" t="s">
        <v>15</v>
      </c>
    </row>
    <row r="418" spans="1:17" s="2" customFormat="1" x14ac:dyDescent="0.2">
      <c r="A418" s="3">
        <v>417</v>
      </c>
      <c r="B418" s="2">
        <v>0.5</v>
      </c>
      <c r="L418" s="2">
        <v>40</v>
      </c>
      <c r="M418" s="2">
        <f t="shared" si="6"/>
        <v>3000</v>
      </c>
      <c r="N418" s="2">
        <v>600</v>
      </c>
      <c r="O418" s="2" t="s">
        <v>58</v>
      </c>
      <c r="P418" s="3" t="s">
        <v>69</v>
      </c>
      <c r="Q418" s="2" t="s">
        <v>15</v>
      </c>
    </row>
    <row r="419" spans="1:17" s="2" customFormat="1" x14ac:dyDescent="0.2">
      <c r="A419" s="3">
        <v>418</v>
      </c>
      <c r="B419" s="2">
        <v>0.5</v>
      </c>
      <c r="L419" s="2">
        <v>40</v>
      </c>
      <c r="M419" s="2">
        <f t="shared" si="6"/>
        <v>3000</v>
      </c>
      <c r="N419" s="2">
        <v>600</v>
      </c>
      <c r="O419" s="2" t="s">
        <v>58</v>
      </c>
      <c r="P419" s="3" t="s">
        <v>69</v>
      </c>
      <c r="Q419" s="2" t="s">
        <v>15</v>
      </c>
    </row>
    <row r="420" spans="1:17" s="2" customFormat="1" x14ac:dyDescent="0.2">
      <c r="A420" s="3">
        <v>419</v>
      </c>
      <c r="B420" s="2">
        <v>0.5</v>
      </c>
      <c r="L420" s="2">
        <v>30</v>
      </c>
      <c r="M420" s="2">
        <f t="shared" si="6"/>
        <v>3000</v>
      </c>
      <c r="N420" s="2">
        <v>600</v>
      </c>
      <c r="O420" s="2" t="s">
        <v>58</v>
      </c>
      <c r="P420" s="3" t="s">
        <v>69</v>
      </c>
      <c r="Q420" s="2" t="s">
        <v>15</v>
      </c>
    </row>
    <row r="421" spans="1:17" s="2" customFormat="1" x14ac:dyDescent="0.2">
      <c r="A421" s="3">
        <v>420</v>
      </c>
      <c r="B421" s="2">
        <v>6</v>
      </c>
      <c r="C421" s="2">
        <v>7</v>
      </c>
      <c r="D421" s="2">
        <v>5</v>
      </c>
      <c r="E421" s="2">
        <v>6</v>
      </c>
      <c r="F421" s="2">
        <v>14.2</v>
      </c>
      <c r="L421" s="2">
        <v>430</v>
      </c>
      <c r="M421" s="2">
        <f t="shared" si="6"/>
        <v>3000</v>
      </c>
      <c r="N421" s="2">
        <v>600</v>
      </c>
      <c r="O421" s="2" t="s">
        <v>58</v>
      </c>
      <c r="P421" s="3" t="s">
        <v>69</v>
      </c>
      <c r="Q421" s="2" t="s">
        <v>15</v>
      </c>
    </row>
    <row r="422" spans="1:17" s="2" customFormat="1" x14ac:dyDescent="0.2">
      <c r="A422" s="3">
        <v>421</v>
      </c>
      <c r="B422" s="2">
        <v>17.600000000000001</v>
      </c>
      <c r="L422" s="2">
        <v>460</v>
      </c>
      <c r="M422" s="2">
        <f t="shared" si="6"/>
        <v>3000</v>
      </c>
      <c r="N422" s="2">
        <v>600</v>
      </c>
      <c r="O422" s="2" t="s">
        <v>58</v>
      </c>
      <c r="P422" s="3" t="s">
        <v>69</v>
      </c>
      <c r="Q422" s="2" t="s">
        <v>15</v>
      </c>
    </row>
    <row r="423" spans="1:17" s="2" customFormat="1" x14ac:dyDescent="0.2">
      <c r="A423" s="3">
        <v>422</v>
      </c>
      <c r="B423" s="2">
        <v>0.3</v>
      </c>
      <c r="L423" s="2">
        <v>20</v>
      </c>
      <c r="M423" s="2">
        <f t="shared" si="6"/>
        <v>3000</v>
      </c>
      <c r="N423" s="2">
        <v>600</v>
      </c>
      <c r="O423" s="2" t="s">
        <v>58</v>
      </c>
      <c r="P423" s="3" t="s">
        <v>69</v>
      </c>
      <c r="Q423" s="2" t="s">
        <v>15</v>
      </c>
    </row>
    <row r="424" spans="1:17" s="2" customFormat="1" x14ac:dyDescent="0.2">
      <c r="A424" s="3">
        <v>423</v>
      </c>
      <c r="B424" s="2">
        <v>0.3</v>
      </c>
      <c r="L424" s="2">
        <v>20</v>
      </c>
      <c r="M424" s="2">
        <f t="shared" si="6"/>
        <v>3000</v>
      </c>
      <c r="N424" s="2">
        <v>600</v>
      </c>
      <c r="O424" s="2" t="s">
        <v>58</v>
      </c>
      <c r="P424" s="3" t="s">
        <v>69</v>
      </c>
      <c r="Q424" s="2" t="s">
        <v>15</v>
      </c>
    </row>
    <row r="425" spans="1:17" s="2" customFormat="1" x14ac:dyDescent="0.2">
      <c r="A425" s="3">
        <v>424</v>
      </c>
      <c r="B425" s="2">
        <v>0.5</v>
      </c>
      <c r="L425" s="2">
        <v>30</v>
      </c>
      <c r="M425" s="2">
        <f t="shared" si="6"/>
        <v>3000</v>
      </c>
      <c r="N425" s="2">
        <v>600</v>
      </c>
      <c r="O425" s="2" t="s">
        <v>58</v>
      </c>
      <c r="P425" s="3" t="s">
        <v>69</v>
      </c>
      <c r="Q425" s="2" t="s">
        <v>15</v>
      </c>
    </row>
    <row r="426" spans="1:17" s="2" customFormat="1" x14ac:dyDescent="0.2">
      <c r="A426" s="3">
        <v>425</v>
      </c>
      <c r="B426" s="2">
        <v>0.03</v>
      </c>
      <c r="L426" s="2">
        <v>20</v>
      </c>
      <c r="M426" s="2">
        <f t="shared" si="6"/>
        <v>3000</v>
      </c>
      <c r="N426" s="2">
        <v>600</v>
      </c>
      <c r="O426" s="2" t="s">
        <v>58</v>
      </c>
      <c r="P426" s="3" t="s">
        <v>69</v>
      </c>
      <c r="Q426" s="2" t="s">
        <v>15</v>
      </c>
    </row>
    <row r="427" spans="1:17" s="2" customFormat="1" x14ac:dyDescent="0.2">
      <c r="A427" s="3">
        <v>426</v>
      </c>
      <c r="B427" s="2">
        <v>6.5</v>
      </c>
      <c r="C427" s="2">
        <v>12.7</v>
      </c>
      <c r="L427" s="2">
        <v>460</v>
      </c>
      <c r="M427" s="2">
        <f t="shared" si="6"/>
        <v>3000</v>
      </c>
      <c r="N427" s="2">
        <v>600</v>
      </c>
      <c r="O427" s="2" t="s">
        <v>58</v>
      </c>
      <c r="P427" s="3" t="s">
        <v>69</v>
      </c>
      <c r="Q427" s="2" t="s">
        <v>15</v>
      </c>
    </row>
    <row r="428" spans="1:17" s="2" customFormat="1" x14ac:dyDescent="0.2">
      <c r="A428" s="3">
        <v>427</v>
      </c>
      <c r="B428" s="2">
        <v>4</v>
      </c>
      <c r="C428" s="2">
        <v>12.5</v>
      </c>
      <c r="L428" s="2">
        <v>460</v>
      </c>
      <c r="M428" s="2">
        <f t="shared" si="6"/>
        <v>3000</v>
      </c>
      <c r="N428" s="2">
        <v>600</v>
      </c>
      <c r="O428" s="2" t="s">
        <v>58</v>
      </c>
      <c r="P428" s="3" t="s">
        <v>69</v>
      </c>
      <c r="Q428" s="2" t="s">
        <v>15</v>
      </c>
    </row>
    <row r="429" spans="1:17" s="2" customFormat="1" x14ac:dyDescent="0.2">
      <c r="A429" s="3">
        <v>428</v>
      </c>
      <c r="B429" s="2">
        <v>15.8</v>
      </c>
      <c r="C429" s="2">
        <v>10</v>
      </c>
      <c r="L429" s="2">
        <v>545</v>
      </c>
      <c r="M429" s="2">
        <f t="shared" si="6"/>
        <v>3000</v>
      </c>
      <c r="N429" s="2">
        <v>600</v>
      </c>
      <c r="O429" s="2" t="s">
        <v>58</v>
      </c>
      <c r="P429" s="3" t="s">
        <v>69</v>
      </c>
      <c r="Q429" s="2" t="s">
        <v>15</v>
      </c>
    </row>
    <row r="430" spans="1:17" s="2" customFormat="1" x14ac:dyDescent="0.2">
      <c r="A430" s="3">
        <v>429</v>
      </c>
      <c r="B430" s="2">
        <v>0.5</v>
      </c>
      <c r="L430" s="2">
        <v>30</v>
      </c>
      <c r="M430" s="2">
        <f t="shared" si="6"/>
        <v>3000</v>
      </c>
      <c r="N430" s="2">
        <v>600</v>
      </c>
      <c r="O430" s="2" t="s">
        <v>58</v>
      </c>
      <c r="P430" s="3" t="s">
        <v>69</v>
      </c>
      <c r="Q430" s="2" t="s">
        <v>15</v>
      </c>
    </row>
    <row r="431" spans="1:17" s="2" customFormat="1" x14ac:dyDescent="0.2">
      <c r="A431" s="3">
        <v>430</v>
      </c>
      <c r="B431" s="2">
        <v>0.5</v>
      </c>
      <c r="L431" s="2">
        <v>30</v>
      </c>
      <c r="M431" s="2">
        <f t="shared" si="6"/>
        <v>3000</v>
      </c>
      <c r="N431" s="2">
        <v>600</v>
      </c>
      <c r="O431" s="2" t="s">
        <v>58</v>
      </c>
      <c r="P431" s="3" t="s">
        <v>69</v>
      </c>
      <c r="Q431" s="2" t="s">
        <v>15</v>
      </c>
    </row>
    <row r="432" spans="1:17" s="2" customFormat="1" x14ac:dyDescent="0.2">
      <c r="A432" s="3">
        <v>431</v>
      </c>
      <c r="B432" s="2">
        <v>0.5</v>
      </c>
      <c r="L432" s="2">
        <v>30</v>
      </c>
      <c r="M432" s="2">
        <f t="shared" si="6"/>
        <v>3000</v>
      </c>
      <c r="N432" s="2">
        <v>600</v>
      </c>
      <c r="O432" s="2" t="s">
        <v>58</v>
      </c>
      <c r="P432" s="3" t="s">
        <v>69</v>
      </c>
      <c r="Q432" s="2" t="s">
        <v>15</v>
      </c>
    </row>
    <row r="433" spans="1:17" s="2" customFormat="1" x14ac:dyDescent="0.2">
      <c r="A433" s="3">
        <v>432</v>
      </c>
      <c r="B433" s="2">
        <v>0.7</v>
      </c>
      <c r="L433" s="2">
        <v>20</v>
      </c>
      <c r="M433" s="2">
        <f t="shared" si="6"/>
        <v>3000</v>
      </c>
      <c r="N433" s="2">
        <v>600</v>
      </c>
      <c r="O433" s="2" t="s">
        <v>58</v>
      </c>
      <c r="P433" s="3" t="s">
        <v>69</v>
      </c>
      <c r="Q433" s="2" t="s">
        <v>15</v>
      </c>
    </row>
    <row r="434" spans="1:17" s="3" customFormat="1" x14ac:dyDescent="0.2">
      <c r="A434" s="3">
        <v>433</v>
      </c>
      <c r="B434" s="3">
        <v>9.8000000000000007</v>
      </c>
      <c r="L434" s="3">
        <v>440</v>
      </c>
      <c r="M434" s="3">
        <f t="shared" si="6"/>
        <v>3000</v>
      </c>
      <c r="N434" s="3">
        <v>600</v>
      </c>
      <c r="O434" s="3" t="s">
        <v>59</v>
      </c>
      <c r="P434" s="3" t="s">
        <v>69</v>
      </c>
      <c r="Q434" s="3" t="s">
        <v>15</v>
      </c>
    </row>
    <row r="435" spans="1:17" s="3" customFormat="1" x14ac:dyDescent="0.2">
      <c r="A435" s="3">
        <v>434</v>
      </c>
      <c r="B435" s="3">
        <v>9.3000000000000007</v>
      </c>
      <c r="C435" s="3">
        <v>12.2</v>
      </c>
      <c r="D435" s="3">
        <v>10.3</v>
      </c>
      <c r="L435" s="3">
        <v>510</v>
      </c>
      <c r="M435" s="3">
        <f t="shared" si="6"/>
        <v>3000</v>
      </c>
      <c r="N435" s="3">
        <v>600</v>
      </c>
      <c r="O435" s="3" t="s">
        <v>59</v>
      </c>
      <c r="P435" s="3" t="s">
        <v>69</v>
      </c>
      <c r="Q435" s="3" t="s">
        <v>15</v>
      </c>
    </row>
    <row r="436" spans="1:17" s="3" customFormat="1" x14ac:dyDescent="0.2">
      <c r="A436" s="3">
        <v>435</v>
      </c>
      <c r="B436" s="3">
        <v>5</v>
      </c>
      <c r="C436" s="3">
        <v>12.3</v>
      </c>
      <c r="D436" s="3">
        <v>17</v>
      </c>
      <c r="E436" s="3">
        <v>11.9</v>
      </c>
      <c r="L436" s="3">
        <v>500</v>
      </c>
      <c r="M436" s="3">
        <f t="shared" si="6"/>
        <v>3000</v>
      </c>
      <c r="N436" s="3">
        <v>600</v>
      </c>
      <c r="O436" s="3" t="s">
        <v>59</v>
      </c>
      <c r="P436" s="3" t="s">
        <v>69</v>
      </c>
      <c r="Q436" s="3" t="s">
        <v>15</v>
      </c>
    </row>
    <row r="437" spans="1:17" s="3" customFormat="1" x14ac:dyDescent="0.2">
      <c r="A437" s="3">
        <v>436</v>
      </c>
      <c r="B437" s="3">
        <v>13.5</v>
      </c>
      <c r="L437" s="3">
        <v>430</v>
      </c>
      <c r="M437" s="3">
        <f t="shared" si="6"/>
        <v>3000</v>
      </c>
      <c r="N437" s="3">
        <v>600</v>
      </c>
      <c r="O437" s="3" t="s">
        <v>59</v>
      </c>
      <c r="P437" s="3" t="s">
        <v>69</v>
      </c>
      <c r="Q437" s="3" t="s">
        <v>15</v>
      </c>
    </row>
    <row r="438" spans="1:17" s="3" customFormat="1" x14ac:dyDescent="0.2">
      <c r="A438" s="3">
        <v>437</v>
      </c>
      <c r="B438" s="3">
        <v>13.1</v>
      </c>
      <c r="C438" s="3">
        <v>10.9</v>
      </c>
      <c r="L438" s="3">
        <v>375</v>
      </c>
      <c r="M438" s="3">
        <f t="shared" si="6"/>
        <v>3000</v>
      </c>
      <c r="N438" s="3">
        <v>600</v>
      </c>
      <c r="O438" s="3" t="s">
        <v>59</v>
      </c>
      <c r="P438" s="3" t="s">
        <v>69</v>
      </c>
      <c r="Q438" s="3" t="s">
        <v>15</v>
      </c>
    </row>
    <row r="439" spans="1:17" s="3" customFormat="1" x14ac:dyDescent="0.2">
      <c r="A439" s="3">
        <v>438</v>
      </c>
      <c r="B439" s="3">
        <v>7.5</v>
      </c>
      <c r="C439" s="3">
        <v>9.1</v>
      </c>
      <c r="L439" s="3">
        <v>440</v>
      </c>
      <c r="M439" s="3">
        <f t="shared" si="6"/>
        <v>3000</v>
      </c>
      <c r="N439" s="3">
        <v>600</v>
      </c>
      <c r="O439" s="3" t="s">
        <v>59</v>
      </c>
      <c r="P439" s="3" t="s">
        <v>69</v>
      </c>
      <c r="Q439" s="3" t="s">
        <v>15</v>
      </c>
    </row>
    <row r="440" spans="1:17" s="3" customFormat="1" x14ac:dyDescent="0.2">
      <c r="A440" s="3">
        <v>439</v>
      </c>
      <c r="B440" s="3">
        <v>7.5</v>
      </c>
      <c r="C440" s="3">
        <v>3</v>
      </c>
      <c r="L440" s="3">
        <v>460</v>
      </c>
      <c r="M440" s="3">
        <f t="shared" si="6"/>
        <v>3000</v>
      </c>
      <c r="N440" s="3">
        <v>600</v>
      </c>
      <c r="O440" s="3" t="s">
        <v>59</v>
      </c>
      <c r="P440" s="3" t="s">
        <v>69</v>
      </c>
      <c r="Q440" s="3" t="s">
        <v>15</v>
      </c>
    </row>
    <row r="441" spans="1:17" s="2" customFormat="1" x14ac:dyDescent="0.2">
      <c r="A441" s="3">
        <v>440</v>
      </c>
      <c r="B441" s="2">
        <v>8</v>
      </c>
      <c r="C441" s="2">
        <v>12.1</v>
      </c>
      <c r="L441" s="2">
        <v>510</v>
      </c>
      <c r="M441" s="2">
        <f t="shared" si="6"/>
        <v>3000</v>
      </c>
      <c r="N441" s="2">
        <v>900</v>
      </c>
      <c r="O441" s="2" t="s">
        <v>60</v>
      </c>
      <c r="P441" s="3" t="s">
        <v>69</v>
      </c>
      <c r="Q441" s="2" t="s">
        <v>15</v>
      </c>
    </row>
    <row r="442" spans="1:17" s="2" customFormat="1" x14ac:dyDescent="0.2">
      <c r="A442" s="3">
        <v>441</v>
      </c>
      <c r="B442" s="2">
        <v>10</v>
      </c>
      <c r="C442" s="2">
        <v>11.1</v>
      </c>
      <c r="L442" s="2">
        <v>530</v>
      </c>
      <c r="M442" s="2">
        <f t="shared" si="6"/>
        <v>3000</v>
      </c>
      <c r="N442" s="2">
        <v>900</v>
      </c>
      <c r="O442" s="2" t="s">
        <v>60</v>
      </c>
      <c r="P442" s="3" t="s">
        <v>69</v>
      </c>
      <c r="Q442" s="2" t="s">
        <v>15</v>
      </c>
    </row>
    <row r="443" spans="1:17" s="2" customFormat="1" x14ac:dyDescent="0.2">
      <c r="A443" s="3">
        <v>442</v>
      </c>
      <c r="B443" s="2">
        <v>10.1</v>
      </c>
      <c r="C443" s="2">
        <v>9.6999999999999993</v>
      </c>
      <c r="L443" s="2">
        <v>520</v>
      </c>
      <c r="M443" s="2">
        <f t="shared" si="6"/>
        <v>3000</v>
      </c>
      <c r="N443" s="2">
        <v>900</v>
      </c>
      <c r="O443" s="2" t="s">
        <v>60</v>
      </c>
      <c r="P443" s="3" t="s">
        <v>69</v>
      </c>
      <c r="Q443" s="2" t="s">
        <v>15</v>
      </c>
    </row>
    <row r="444" spans="1:17" s="2" customFormat="1" x14ac:dyDescent="0.2">
      <c r="A444" s="3">
        <v>443</v>
      </c>
      <c r="B444" s="2">
        <v>10.3</v>
      </c>
      <c r="C444" s="2">
        <v>11.3</v>
      </c>
      <c r="L444" s="2">
        <v>470</v>
      </c>
      <c r="M444" s="2">
        <f t="shared" si="6"/>
        <v>3000</v>
      </c>
      <c r="N444" s="2">
        <v>900</v>
      </c>
      <c r="O444" s="2" t="s">
        <v>60</v>
      </c>
      <c r="P444" s="3" t="s">
        <v>69</v>
      </c>
      <c r="Q444" s="2" t="s">
        <v>15</v>
      </c>
    </row>
    <row r="445" spans="1:17" s="2" customFormat="1" x14ac:dyDescent="0.2">
      <c r="A445" s="3">
        <v>444</v>
      </c>
      <c r="B445" s="2">
        <v>12.3</v>
      </c>
      <c r="C445" s="2">
        <v>5</v>
      </c>
      <c r="L445" s="2">
        <v>450</v>
      </c>
      <c r="M445" s="2">
        <f t="shared" si="6"/>
        <v>3000</v>
      </c>
      <c r="N445" s="2">
        <v>900</v>
      </c>
      <c r="O445" s="2" t="s">
        <v>60</v>
      </c>
      <c r="P445" s="3" t="s">
        <v>69</v>
      </c>
      <c r="Q445" s="2" t="s">
        <v>15</v>
      </c>
    </row>
    <row r="446" spans="1:17" s="2" customFormat="1" x14ac:dyDescent="0.2">
      <c r="A446" s="3">
        <v>445</v>
      </c>
      <c r="B446" s="2">
        <v>8</v>
      </c>
      <c r="C446" s="2">
        <v>10</v>
      </c>
      <c r="D446" s="2">
        <v>3</v>
      </c>
      <c r="E446" s="2">
        <v>4.5</v>
      </c>
      <c r="F446" s="2">
        <v>7.5</v>
      </c>
      <c r="L446" s="2">
        <v>430</v>
      </c>
      <c r="M446" s="2">
        <f t="shared" si="6"/>
        <v>3000</v>
      </c>
      <c r="N446" s="2">
        <v>900</v>
      </c>
      <c r="O446" s="2" t="s">
        <v>60</v>
      </c>
      <c r="P446" s="3" t="s">
        <v>69</v>
      </c>
      <c r="Q446" s="2" t="s">
        <v>15</v>
      </c>
    </row>
    <row r="447" spans="1:17" s="2" customFormat="1" x14ac:dyDescent="0.2">
      <c r="A447" s="3">
        <v>446</v>
      </c>
      <c r="B447" s="2">
        <v>9.4</v>
      </c>
      <c r="C447" s="2">
        <v>7.7</v>
      </c>
      <c r="L447" s="2">
        <v>460</v>
      </c>
      <c r="M447" s="2">
        <f t="shared" si="6"/>
        <v>3000</v>
      </c>
      <c r="N447" s="2">
        <v>900</v>
      </c>
      <c r="O447" s="2" t="s">
        <v>60</v>
      </c>
      <c r="P447" s="3" t="s">
        <v>69</v>
      </c>
      <c r="Q447" s="2" t="s">
        <v>15</v>
      </c>
    </row>
    <row r="448" spans="1:17" s="2" customFormat="1" x14ac:dyDescent="0.2">
      <c r="A448" s="3">
        <v>447</v>
      </c>
      <c r="B448" s="2">
        <v>6.6</v>
      </c>
      <c r="C448" s="2">
        <v>13.5</v>
      </c>
      <c r="L448" s="2">
        <v>490</v>
      </c>
      <c r="M448" s="2">
        <f t="shared" si="6"/>
        <v>3000</v>
      </c>
      <c r="N448" s="2">
        <v>900</v>
      </c>
      <c r="O448" s="2" t="s">
        <v>60</v>
      </c>
      <c r="P448" s="3" t="s">
        <v>69</v>
      </c>
      <c r="Q448" s="2" t="s">
        <v>15</v>
      </c>
    </row>
    <row r="449" spans="1:17" s="2" customFormat="1" x14ac:dyDescent="0.2">
      <c r="A449" s="3">
        <v>448</v>
      </c>
      <c r="B449" s="2">
        <v>8</v>
      </c>
      <c r="C449" s="2">
        <v>8</v>
      </c>
      <c r="D449" s="2">
        <v>9.3000000000000007</v>
      </c>
      <c r="L449" s="2">
        <v>430</v>
      </c>
      <c r="M449" s="2">
        <f t="shared" si="6"/>
        <v>3000</v>
      </c>
      <c r="N449" s="2">
        <v>900</v>
      </c>
      <c r="O449" s="2" t="s">
        <v>60</v>
      </c>
      <c r="P449" s="3" t="s">
        <v>69</v>
      </c>
      <c r="Q449" s="2" t="s">
        <v>15</v>
      </c>
    </row>
    <row r="450" spans="1:17" s="2" customFormat="1" x14ac:dyDescent="0.2">
      <c r="A450" s="3">
        <v>449</v>
      </c>
      <c r="B450" s="2">
        <v>7</v>
      </c>
      <c r="C450" s="2">
        <v>8.8000000000000007</v>
      </c>
      <c r="D450" s="2">
        <v>8.5</v>
      </c>
      <c r="E450" s="2">
        <v>6.5</v>
      </c>
      <c r="L450" s="2">
        <v>460</v>
      </c>
      <c r="M450" s="2">
        <f t="shared" si="6"/>
        <v>3000</v>
      </c>
      <c r="N450" s="2">
        <v>900</v>
      </c>
      <c r="O450" s="2" t="s">
        <v>60</v>
      </c>
      <c r="P450" s="3" t="s">
        <v>69</v>
      </c>
      <c r="Q450" s="2" t="s">
        <v>15</v>
      </c>
    </row>
    <row r="451" spans="1:17" s="2" customFormat="1" x14ac:dyDescent="0.2">
      <c r="A451" s="3">
        <v>450</v>
      </c>
      <c r="B451" s="2">
        <v>11.9</v>
      </c>
      <c r="L451" s="2">
        <v>380</v>
      </c>
      <c r="M451" s="2">
        <f t="shared" ref="M451:M455" si="7">(30*100)</f>
        <v>3000</v>
      </c>
      <c r="N451" s="2">
        <v>900</v>
      </c>
      <c r="O451" s="2" t="s">
        <v>60</v>
      </c>
      <c r="P451" s="3" t="s">
        <v>69</v>
      </c>
      <c r="Q451" s="2" t="s">
        <v>15</v>
      </c>
    </row>
    <row r="452" spans="1:17" s="2" customFormat="1" x14ac:dyDescent="0.2">
      <c r="A452" s="3">
        <v>451</v>
      </c>
      <c r="B452" s="2">
        <v>13.1</v>
      </c>
      <c r="L452" s="2">
        <v>385</v>
      </c>
      <c r="M452" s="2">
        <f t="shared" si="7"/>
        <v>3000</v>
      </c>
      <c r="N452" s="2">
        <v>900</v>
      </c>
      <c r="O452" s="2" t="s">
        <v>60</v>
      </c>
      <c r="P452" s="3" t="s">
        <v>69</v>
      </c>
      <c r="Q452" s="2" t="s">
        <v>15</v>
      </c>
    </row>
    <row r="453" spans="1:17" s="2" customFormat="1" x14ac:dyDescent="0.2">
      <c r="A453" s="3">
        <v>452</v>
      </c>
      <c r="B453" s="2">
        <v>13.1</v>
      </c>
      <c r="L453" s="2">
        <v>385</v>
      </c>
      <c r="M453" s="2">
        <f t="shared" si="7"/>
        <v>3000</v>
      </c>
      <c r="N453" s="2">
        <v>900</v>
      </c>
      <c r="O453" s="2" t="s">
        <v>60</v>
      </c>
      <c r="P453" s="3" t="s">
        <v>69</v>
      </c>
      <c r="Q453" s="2" t="s">
        <v>15</v>
      </c>
    </row>
    <row r="454" spans="1:17" s="2" customFormat="1" x14ac:dyDescent="0.2">
      <c r="A454" s="3">
        <v>453</v>
      </c>
      <c r="B454" s="2">
        <v>5</v>
      </c>
      <c r="C454" s="2">
        <v>12</v>
      </c>
      <c r="L454" s="2">
        <v>500</v>
      </c>
      <c r="M454" s="2">
        <f t="shared" si="7"/>
        <v>3000</v>
      </c>
      <c r="N454" s="2">
        <v>900</v>
      </c>
      <c r="O454" s="2" t="s">
        <v>60</v>
      </c>
      <c r="P454" s="3" t="s">
        <v>69</v>
      </c>
      <c r="Q454" s="2" t="s">
        <v>15</v>
      </c>
    </row>
    <row r="455" spans="1:17" s="2" customFormat="1" x14ac:dyDescent="0.2">
      <c r="A455" s="3">
        <v>454</v>
      </c>
      <c r="B455" s="2">
        <v>15.5</v>
      </c>
      <c r="L455" s="2">
        <v>510</v>
      </c>
      <c r="M455" s="2">
        <f t="shared" si="7"/>
        <v>3000</v>
      </c>
      <c r="N455" s="2">
        <v>900</v>
      </c>
      <c r="O455" s="2" t="s">
        <v>60</v>
      </c>
      <c r="P455" s="3" t="s">
        <v>69</v>
      </c>
      <c r="Q455" s="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2022-04-25T04:41:34Z</dcterms:created>
  <dcterms:modified xsi:type="dcterms:W3CDTF">2022-04-27T10:57:37Z</dcterms:modified>
</cp:coreProperties>
</file>