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Data\Owen\SeekGold5\"/>
    </mc:Choice>
  </mc:AlternateContent>
  <xr:revisionPtr revIDLastSave="0" documentId="13_ncr:1_{C921B070-AF10-4E2D-8E2F-7B094F68DD0A}" xr6:coauthVersionLast="47" xr6:coauthVersionMax="47" xr10:uidLastSave="{00000000-0000-0000-0000-000000000000}"/>
  <bookViews>
    <workbookView xWindow="-108" yWindow="-108" windowWidth="23256" windowHeight="12576" xr2:uid="{93424A61-A366-4990-A273-D877D8C49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4" i="1"/>
  <c r="J14" i="1" s="1"/>
  <c r="O14" i="1"/>
  <c r="O7" i="1"/>
  <c r="M9" i="1"/>
  <c r="J7" i="1"/>
  <c r="H9" i="1"/>
  <c r="C8" i="1"/>
  <c r="E14" i="1"/>
  <c r="E7" i="1"/>
  <c r="M16" i="1" l="1"/>
  <c r="M15" i="1"/>
  <c r="M8" i="1"/>
  <c r="M10" i="1" s="1"/>
  <c r="O10" i="1" s="1"/>
  <c r="H15" i="1"/>
  <c r="H16" i="1"/>
  <c r="H8" i="1"/>
  <c r="J10" i="1" s="1"/>
  <c r="C9" i="1"/>
  <c r="M17" i="1" l="1"/>
  <c r="O17" i="1" s="1"/>
  <c r="H17" i="1"/>
  <c r="J17" i="1" s="1"/>
  <c r="C10" i="1"/>
  <c r="E10" i="1" s="1"/>
  <c r="C16" i="1"/>
  <c r="C15" i="1"/>
  <c r="C17" i="1" l="1"/>
  <c r="E17" i="1" s="1"/>
</calcChain>
</file>

<file path=xl/sharedStrings.xml><?xml version="1.0" encoding="utf-8"?>
<sst xmlns="http://schemas.openxmlformats.org/spreadsheetml/2006/main" count="31" uniqueCount="12">
  <si>
    <t>Price</t>
  </si>
  <si>
    <t>busd</t>
  </si>
  <si>
    <t>incremental</t>
  </si>
  <si>
    <t>initial price</t>
  </si>
  <si>
    <t>Credits</t>
  </si>
  <si>
    <t>Option 1 - Currently in the system</t>
  </si>
  <si>
    <t xml:space="preserve">Option 3 </t>
  </si>
  <si>
    <t>Option 2 - Previous was in SeekGold</t>
  </si>
  <si>
    <t>Cons</t>
  </si>
  <si>
    <t>Pros</t>
  </si>
  <si>
    <t>the incremental is reaonably good</t>
  </si>
  <si>
    <t>Price at 50K BUSD is reaching at around 0.025 $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</si>
</sst>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4883-AB81-46C2-A265-5E79CA01DC5D}">
  <dimension ref="A1:O25"/>
  <sheetViews>
    <sheetView tabSelected="1" workbookViewId="0">
      <selection activeCell="N8" sqref="N8"/>
    </sheetView>
  </sheetViews>
  <sheetFormatPr defaultRowHeight="14.4" x14ac:dyDescent="0.3"/>
  <cols>
    <col min="1" max="1" width="10.6640625" bestFit="1" customWidth="1"/>
    <col min="2" max="2" width="21.88671875" customWidth="1"/>
    <col min="3" max="3" width="16.33203125" bestFit="1" customWidth="1"/>
    <col min="6" max="6" width="10.6640625" bestFit="1" customWidth="1"/>
    <col min="7" max="7" width="11" bestFit="1" customWidth="1"/>
    <col min="8" max="8" width="13.77734375" bestFit="1" customWidth="1"/>
    <col min="11" max="11" width="10.6640625" bestFit="1" customWidth="1"/>
    <col min="12" max="12" width="11" bestFit="1" customWidth="1"/>
    <col min="13" max="13" width="11.21875" bestFit="1" customWidth="1"/>
  </cols>
  <sheetData>
    <row r="1" spans="1:15" ht="15" thickBot="1" x14ac:dyDescent="0.35">
      <c r="A1" s="7" t="s">
        <v>5</v>
      </c>
      <c r="B1" s="8"/>
      <c r="C1" s="8"/>
      <c r="D1" s="8"/>
      <c r="E1" s="9"/>
      <c r="F1" s="7" t="s">
        <v>7</v>
      </c>
      <c r="G1" s="8"/>
      <c r="H1" s="8"/>
      <c r="I1" s="8"/>
      <c r="J1" s="9"/>
      <c r="K1" s="7" t="s">
        <v>6</v>
      </c>
      <c r="L1" s="8"/>
      <c r="M1" s="8"/>
      <c r="N1" s="8"/>
      <c r="O1" s="9"/>
    </row>
    <row r="2" spans="1:15" x14ac:dyDescent="0.3">
      <c r="A2" s="1" t="s">
        <v>2</v>
      </c>
      <c r="B2">
        <v>9.9999999999999995E-8</v>
      </c>
      <c r="E2" s="2"/>
      <c r="F2" s="1" t="s">
        <v>2</v>
      </c>
      <c r="G2">
        <v>9.9999999999999995E-7</v>
      </c>
      <c r="J2" s="2"/>
      <c r="K2" s="1" t="s">
        <v>2</v>
      </c>
      <c r="L2">
        <v>1.9999999999999999E-7</v>
      </c>
      <c r="O2" s="2"/>
    </row>
    <row r="3" spans="1:15" x14ac:dyDescent="0.3">
      <c r="A3" s="1" t="s">
        <v>3</v>
      </c>
      <c r="B3">
        <v>0.02</v>
      </c>
      <c r="D3">
        <v>1E+18</v>
      </c>
      <c r="E3" s="2"/>
      <c r="F3" s="1" t="s">
        <v>3</v>
      </c>
      <c r="G3">
        <v>2.0000000000000002E-5</v>
      </c>
      <c r="I3">
        <v>1E+18</v>
      </c>
      <c r="J3" s="2"/>
      <c r="K3" s="1" t="s">
        <v>3</v>
      </c>
      <c r="L3">
        <v>0.02</v>
      </c>
      <c r="N3">
        <v>1E+18</v>
      </c>
      <c r="O3" s="2"/>
    </row>
    <row r="4" spans="1:15" x14ac:dyDescent="0.3">
      <c r="A4" s="1"/>
      <c r="E4" s="2"/>
      <c r="F4" s="1"/>
      <c r="J4" s="2"/>
      <c r="K4" s="1"/>
      <c r="O4" s="2"/>
    </row>
    <row r="5" spans="1:15" x14ac:dyDescent="0.3">
      <c r="A5" s="1"/>
      <c r="E5" s="2"/>
      <c r="F5" s="1"/>
      <c r="J5" s="2"/>
      <c r="K5" s="1"/>
      <c r="O5" s="2"/>
    </row>
    <row r="6" spans="1:15" x14ac:dyDescent="0.3">
      <c r="A6" s="1"/>
      <c r="E6" s="2"/>
      <c r="F6" s="1"/>
      <c r="J6" s="2"/>
      <c r="K6" s="1"/>
      <c r="O6" s="2"/>
    </row>
    <row r="7" spans="1:15" x14ac:dyDescent="0.3">
      <c r="A7" s="1"/>
      <c r="C7" t="s">
        <v>1</v>
      </c>
      <c r="D7">
        <v>50000</v>
      </c>
      <c r="E7" s="2">
        <f>+D7*0.81</f>
        <v>40500</v>
      </c>
      <c r="F7" s="1"/>
      <c r="H7" t="s">
        <v>1</v>
      </c>
      <c r="I7">
        <v>10</v>
      </c>
      <c r="J7" s="2">
        <f>+I7*0.81</f>
        <v>8.1000000000000014</v>
      </c>
      <c r="K7" s="1"/>
      <c r="M7" t="s">
        <v>1</v>
      </c>
      <c r="N7">
        <v>25000</v>
      </c>
      <c r="O7" s="2">
        <f>+N7*0.81</f>
        <v>20250</v>
      </c>
    </row>
    <row r="8" spans="1:15" x14ac:dyDescent="0.3">
      <c r="A8" s="1"/>
      <c r="B8" t="s">
        <v>4</v>
      </c>
      <c r="C8" s="3">
        <f>+D7*0.81*$D$3/(B3*$D$3)</f>
        <v>2025000.0000000002</v>
      </c>
      <c r="E8" s="2"/>
      <c r="F8" s="1"/>
      <c r="G8" t="s">
        <v>4</v>
      </c>
      <c r="H8" s="3">
        <f>+I7*0.81*$D$3/(G3*$D$3)</f>
        <v>405000.00000000006</v>
      </c>
      <c r="J8" s="2"/>
      <c r="K8" s="1"/>
      <c r="L8" t="s">
        <v>4</v>
      </c>
      <c r="M8" s="3">
        <f>+N7*0.81*$D$3/(L3*$D$3)</f>
        <v>1012500.0000000001</v>
      </c>
      <c r="O8" s="2"/>
    </row>
    <row r="9" spans="1:15" x14ac:dyDescent="0.3">
      <c r="A9" s="1"/>
      <c r="B9" t="s">
        <v>0</v>
      </c>
      <c r="C9">
        <f>+B3+B2*D7</f>
        <v>2.5000000000000001E-2</v>
      </c>
      <c r="E9" s="2"/>
      <c r="F9" s="1"/>
      <c r="G9" t="s">
        <v>0</v>
      </c>
      <c r="H9">
        <f>+G3+G2*I7</f>
        <v>3.0000000000000001E-5</v>
      </c>
      <c r="J9" s="2"/>
      <c r="K9" s="1"/>
      <c r="L9" t="s">
        <v>0</v>
      </c>
      <c r="M9">
        <f>+L3+L2*N7</f>
        <v>2.5000000000000001E-2</v>
      </c>
      <c r="O9" s="2"/>
    </row>
    <row r="10" spans="1:15" x14ac:dyDescent="0.3">
      <c r="A10" s="1"/>
      <c r="C10">
        <f>+C8*C9*0.79</f>
        <v>39993.750000000007</v>
      </c>
      <c r="E10" s="2" t="b">
        <f>+E7&gt;C10</f>
        <v>1</v>
      </c>
      <c r="F10" s="1"/>
      <c r="H10">
        <f>+H8*H9*0.79</f>
        <v>9.5985000000000014</v>
      </c>
      <c r="J10" s="2" t="b">
        <f>+J7&gt;H10</f>
        <v>0</v>
      </c>
      <c r="K10" s="1"/>
      <c r="M10">
        <f>+M8*M9*0.79</f>
        <v>19996.875000000004</v>
      </c>
      <c r="O10" s="2" t="b">
        <f>+O7&gt;M10</f>
        <v>1</v>
      </c>
    </row>
    <row r="11" spans="1:15" x14ac:dyDescent="0.3">
      <c r="A11" s="1"/>
      <c r="E11" s="2"/>
      <c r="F11" s="1"/>
      <c r="J11" s="2"/>
      <c r="K11" s="1"/>
      <c r="O11" s="2"/>
    </row>
    <row r="12" spans="1:15" x14ac:dyDescent="0.3">
      <c r="A12" s="1"/>
      <c r="E12" s="2"/>
      <c r="F12" s="1"/>
      <c r="J12" s="2"/>
      <c r="K12" s="1"/>
      <c r="O12" s="2"/>
    </row>
    <row r="13" spans="1:15" x14ac:dyDescent="0.3">
      <c r="A13" s="1"/>
      <c r="E13" s="2"/>
      <c r="F13" s="1"/>
      <c r="J13" s="2"/>
      <c r="K13" s="1"/>
      <c r="O13" s="2"/>
    </row>
    <row r="14" spans="1:15" x14ac:dyDescent="0.3">
      <c r="A14" s="1"/>
      <c r="C14" t="s">
        <v>1</v>
      </c>
      <c r="D14">
        <v>50000</v>
      </c>
      <c r="E14" s="2">
        <f>+D14*0.81</f>
        <v>40500</v>
      </c>
      <c r="F14" s="1"/>
      <c r="H14" t="s">
        <v>1</v>
      </c>
      <c r="I14">
        <f>+I7</f>
        <v>10</v>
      </c>
      <c r="J14" s="2">
        <f>+I14*0.81</f>
        <v>8.1000000000000014</v>
      </c>
      <c r="K14" s="1"/>
      <c r="M14" t="s">
        <v>1</v>
      </c>
      <c r="N14">
        <v>50000</v>
      </c>
      <c r="O14" s="2">
        <f>+N14*0.81</f>
        <v>40500</v>
      </c>
    </row>
    <row r="15" spans="1:15" x14ac:dyDescent="0.3">
      <c r="A15" s="1"/>
      <c r="B15" t="s">
        <v>4</v>
      </c>
      <c r="C15" s="3">
        <f>+D14*0.81*$D$3/(C9*$D$3)</f>
        <v>1620000.0000000002</v>
      </c>
      <c r="E15" s="2"/>
      <c r="F15" s="1"/>
      <c r="G15" t="s">
        <v>4</v>
      </c>
      <c r="H15" s="3">
        <f>+I14*0.81*$D$3/(H9*$D$3)</f>
        <v>270000.00000000006</v>
      </c>
      <c r="J15" s="2"/>
      <c r="K15" s="1"/>
      <c r="L15" t="s">
        <v>4</v>
      </c>
      <c r="M15" s="3">
        <f>+N14*0.81*$D$3/(M9*$D$3)</f>
        <v>1620000.0000000002</v>
      </c>
      <c r="O15" s="2"/>
    </row>
    <row r="16" spans="1:15" x14ac:dyDescent="0.3">
      <c r="A16" s="1"/>
      <c r="B16" t="s">
        <v>0</v>
      </c>
      <c r="C16">
        <f>+C9+B2*D14</f>
        <v>3.0000000000000002E-2</v>
      </c>
      <c r="E16" s="2"/>
      <c r="F16" s="1"/>
      <c r="G16" t="s">
        <v>0</v>
      </c>
      <c r="H16">
        <f>+H9+G2*I14</f>
        <v>3.9999999999999996E-5</v>
      </c>
      <c r="J16" s="2"/>
      <c r="K16" s="1"/>
      <c r="L16" t="s">
        <v>0</v>
      </c>
      <c r="M16">
        <f>+M9+L2*N14</f>
        <v>3.5000000000000003E-2</v>
      </c>
      <c r="O16" s="2"/>
    </row>
    <row r="17" spans="1:15" x14ac:dyDescent="0.3">
      <c r="A17" s="1"/>
      <c r="C17">
        <f>+C15*C16*0.79</f>
        <v>38394.000000000007</v>
      </c>
      <c r="E17" s="2" t="b">
        <f>+E14&gt;C17</f>
        <v>1</v>
      </c>
      <c r="F17" s="1"/>
      <c r="H17">
        <f>+H15*H16*0.79</f>
        <v>8.5320000000000018</v>
      </c>
      <c r="J17" s="2" t="b">
        <f>+J14&gt;H17</f>
        <v>0</v>
      </c>
      <c r="K17" s="1"/>
      <c r="M17">
        <f>+M15*M16*0.79</f>
        <v>44793.000000000015</v>
      </c>
      <c r="O17" s="2" t="b">
        <f>+O14&gt;M17</f>
        <v>0</v>
      </c>
    </row>
    <row r="18" spans="1:15" ht="15" thickBot="1" x14ac:dyDescent="0.35">
      <c r="A18" s="4"/>
      <c r="B18" s="5"/>
      <c r="C18" s="5"/>
      <c r="D18" s="5"/>
      <c r="E18" s="6"/>
      <c r="F18" s="4"/>
      <c r="G18" s="5"/>
      <c r="H18" s="5"/>
      <c r="I18" s="5"/>
      <c r="J18" s="6"/>
      <c r="K18" s="4"/>
      <c r="L18" s="5"/>
      <c r="M18" s="5"/>
      <c r="N18" s="5"/>
      <c r="O18" s="6"/>
    </row>
    <row r="20" spans="1:15" x14ac:dyDescent="0.3">
      <c r="A20" t="s">
        <v>9</v>
      </c>
      <c r="B20" t="s">
        <v>10</v>
      </c>
    </row>
    <row r="21" spans="1:15" x14ac:dyDescent="0.3">
      <c r="B21" t="s">
        <v>11</v>
      </c>
    </row>
    <row r="25" spans="1:15" x14ac:dyDescent="0.3">
      <c r="A25" t="s">
        <v>8</v>
      </c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Mahmood</dc:creator>
  <cp:lastModifiedBy>Waqas Mahmood</cp:lastModifiedBy>
  <dcterms:created xsi:type="dcterms:W3CDTF">2023-01-01T17:55:25Z</dcterms:created>
  <dcterms:modified xsi:type="dcterms:W3CDTF">2023-01-03T09:57:34Z</dcterms:modified>
</cp:coreProperties>
</file>