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al" sheetId="1" r:id="rId4"/>
    <sheet state="visible" name="medalist" sheetId="2" r:id="rId5"/>
    <sheet state="visible" name="school" sheetId="3" r:id="rId6"/>
    <sheet state="visible" name="province" sheetId="4" r:id="rId7"/>
    <sheet state="visible" name="series" sheetId="5" r:id="rId8"/>
  </sheets>
  <definedNames/>
  <calcPr/>
</workbook>
</file>

<file path=xl/sharedStrings.xml><?xml version="1.0" encoding="utf-8"?>
<sst xmlns="http://schemas.openxmlformats.org/spreadsheetml/2006/main" count="33841" uniqueCount="4370">
  <si>
    <t>subject</t>
  </si>
  <si>
    <t>year</t>
  </si>
  <si>
    <t>medal</t>
  </si>
  <si>
    <t>rank_in_subject_year</t>
  </si>
  <si>
    <t>student_name</t>
  </si>
  <si>
    <t>gender</t>
  </si>
  <si>
    <t>school_name</t>
  </si>
  <si>
    <t>city</t>
  </si>
  <si>
    <t>province</t>
  </si>
  <si>
    <t>Biology</t>
  </si>
  <si>
    <t>Bronze</t>
  </si>
  <si>
    <t>Irham Kasyful</t>
  </si>
  <si>
    <t>Male</t>
  </si>
  <si>
    <t>SMA Fatih Bilingual School</t>
  </si>
  <si>
    <t>Kota Banda Aceh</t>
  </si>
  <si>
    <t>Aceh</t>
  </si>
  <si>
    <t>Economy</t>
  </si>
  <si>
    <t>Hatta Mohammad Misra</t>
  </si>
  <si>
    <t>Salahuddin Al Ayubi</t>
  </si>
  <si>
    <t>Informatics</t>
  </si>
  <si>
    <t>Gold</t>
  </si>
  <si>
    <t>Wira Abdillah Siregar</t>
  </si>
  <si>
    <t>Yudi Reza Phallaphi</t>
  </si>
  <si>
    <t>Muhammad Luthfi</t>
  </si>
  <si>
    <t>Mathematics</t>
  </si>
  <si>
    <t>Silver</t>
  </si>
  <si>
    <t>Ahmad Faqih Al Ghiffary</t>
  </si>
  <si>
    <t>Muhammad Alif Aqsha</t>
  </si>
  <si>
    <t>Mufti Al Ummam</t>
  </si>
  <si>
    <t>Physics</t>
  </si>
  <si>
    <t>Ilham Darni</t>
  </si>
  <si>
    <t>Hafidz Dezulfakar</t>
  </si>
  <si>
    <t>Astronomy</t>
  </si>
  <si>
    <t>Nabilah Zahra</t>
  </si>
  <si>
    <t>Female</t>
  </si>
  <si>
    <t>SMA Teuku Nyak Arif Fatih Bilingual School</t>
  </si>
  <si>
    <t>Resty Fajrina</t>
  </si>
  <si>
    <t>Geology</t>
  </si>
  <si>
    <t>Mashita Mutiara Meutuah</t>
  </si>
  <si>
    <t>Andini Ika Fitri</t>
  </si>
  <si>
    <t>Teuku Abdil Zil Ikram</t>
  </si>
  <si>
    <t>SMAN 10 Fajar Harapan</t>
  </si>
  <si>
    <t>Muhammad Nizam I</t>
  </si>
  <si>
    <t>Mardhatilla Amalia</t>
  </si>
  <si>
    <t>Sayid Tarmizi</t>
  </si>
  <si>
    <t>Muhammad Mikhail Ghrilman</t>
  </si>
  <si>
    <t>SMAN Modal Bangsa Aceh</t>
  </si>
  <si>
    <t>Kab. Aceh Besar</t>
  </si>
  <si>
    <t>Muhammad Iqbal</t>
  </si>
  <si>
    <t>Chemistry</t>
  </si>
  <si>
    <t>Syavina Maura Zahrani</t>
  </si>
  <si>
    <t>Geography</t>
  </si>
  <si>
    <t>M. Daffa Fahada Lubis</t>
  </si>
  <si>
    <t>Marselli Nabila Putri</t>
  </si>
  <si>
    <t>Muhammad Arif Pratama</t>
  </si>
  <si>
    <t>Ikhwan Amri</t>
  </si>
  <si>
    <t>Mirza Muhajir</t>
  </si>
  <si>
    <t>Muhammad Hamlul Khair</t>
  </si>
  <si>
    <t>Sulthan Afif Althaf</t>
  </si>
  <si>
    <t>Zafir Rasyidi Taufik</t>
  </si>
  <si>
    <t>Fadhlullah Apriandy</t>
  </si>
  <si>
    <t>Ahmad Farid Azmy</t>
  </si>
  <si>
    <t>MAN Negara</t>
  </si>
  <si>
    <t>Kab. Jembrana</t>
  </si>
  <si>
    <t>Bali</t>
  </si>
  <si>
    <t>Andrew Jamsa</t>
  </si>
  <si>
    <t>SMA Jembatan Budaya</t>
  </si>
  <si>
    <t>Kab. Badung</t>
  </si>
  <si>
    <t>Tan Joshua</t>
  </si>
  <si>
    <t>Galangkangin Gotera</t>
  </si>
  <si>
    <t>SMAN 1 Denpasar</t>
  </si>
  <si>
    <t>Kota Denpasar</t>
  </si>
  <si>
    <t>F Kevin Putrajaya T</t>
  </si>
  <si>
    <t>I Dewa Nyoman Aditya Maha Diputra</t>
  </si>
  <si>
    <t>Ananda Ugracena Dharmayoga</t>
  </si>
  <si>
    <t>I Putu Raditya Ambara P.</t>
  </si>
  <si>
    <t>Asedio Satya G.</t>
  </si>
  <si>
    <t>Randy Chandrana Dinata</t>
  </si>
  <si>
    <t>Paul Zakharia Fajar Hanakata</t>
  </si>
  <si>
    <t>Diantika Ardila Shanti</t>
  </si>
  <si>
    <t>SMAN 1 Gianyar</t>
  </si>
  <si>
    <t>Kab. Gianyar</t>
  </si>
  <si>
    <t>Gede Indra Prabawa Putra</t>
  </si>
  <si>
    <t>Komang Widhi Widantha</t>
  </si>
  <si>
    <t>Putu Arya Wigita</t>
  </si>
  <si>
    <t>SMAN 1 Kuta</t>
  </si>
  <si>
    <t>Putu Rama Bena Putra</t>
  </si>
  <si>
    <t>SMAN 1 Kuta Selatan</t>
  </si>
  <si>
    <t>Ridjky Tegar Perkasa</t>
  </si>
  <si>
    <t>SMAN 1 Kuta Utara</t>
  </si>
  <si>
    <t>I Gusti Ngurah Indra Wiguna</t>
  </si>
  <si>
    <t>SMAN 1 Negara</t>
  </si>
  <si>
    <t>Putu Nindya Krisnadewi Rahadi</t>
  </si>
  <si>
    <t>I Gede Arjana</t>
  </si>
  <si>
    <t>SMAN 1 Seririt</t>
  </si>
  <si>
    <t>Kab. Buleleng</t>
  </si>
  <si>
    <t>Ida Bagus Ngr Adrian A.</t>
  </si>
  <si>
    <t>SMAN 1 Singaraja</t>
  </si>
  <si>
    <t>Ni Putu Audita Placida Emas</t>
  </si>
  <si>
    <t>Made Harumi Padmaswari</t>
  </si>
  <si>
    <t>Kd. Dwi Wira Sanjaya</t>
  </si>
  <si>
    <t>Kadek Adit Wiryadana</t>
  </si>
  <si>
    <t>Gede Wirata</t>
  </si>
  <si>
    <t>Ni Luh Putu Ananda Saraswati</t>
  </si>
  <si>
    <t>Kadek Yuda Dira P.</t>
  </si>
  <si>
    <t>Gede Dalton Surya Prayoga</t>
  </si>
  <si>
    <t>I Gede Anjas Putra Astina</t>
  </si>
  <si>
    <t>Ida Ayu Marina Clara W</t>
  </si>
  <si>
    <t>Ni Putu Desy Ratna Dewi</t>
  </si>
  <si>
    <t>Ronita Wijaya</t>
  </si>
  <si>
    <t>Made Deva Wikananda Putra</t>
  </si>
  <si>
    <t>Nyoman Brahmantara</t>
  </si>
  <si>
    <t>I Wayan Nugraha Satya Ananda</t>
  </si>
  <si>
    <t>Gede Wahyu  Adi Pramana</t>
  </si>
  <si>
    <t>I Gede Juliarta</t>
  </si>
  <si>
    <t>Ni Putu Dhara Deswita Prabha</t>
  </si>
  <si>
    <t>Rio Alexander Audino</t>
  </si>
  <si>
    <t>Putu Bhargo Abhimana Chrysnanda</t>
  </si>
  <si>
    <t>Putu Agus Hendra Satriawan</t>
  </si>
  <si>
    <t>Gde Bimananda M.W.</t>
  </si>
  <si>
    <t>Made Swastika Nata Negara</t>
  </si>
  <si>
    <t>SMAN 1 Sukawati</t>
  </si>
  <si>
    <t>I Dewa Made Agus Arsana Dwipa</t>
  </si>
  <si>
    <t>SMAN 1 Tabanan</t>
  </si>
  <si>
    <t>Kab. Tabanan</t>
  </si>
  <si>
    <t>Ni Putu Cyntia Suryadewi</t>
  </si>
  <si>
    <t>SMAN 3 Denpasar</t>
  </si>
  <si>
    <t>Devianto</t>
  </si>
  <si>
    <t>Luh Putu Ratih Kumala Dewi</t>
  </si>
  <si>
    <t>Putu Sanjiwacika Wibisana</t>
  </si>
  <si>
    <t>Ni Made Ayu Regina Karasugi</t>
  </si>
  <si>
    <t>I Gusti Agung Ayu Sugita Sari</t>
  </si>
  <si>
    <t>Pande Ketut Cahya Nugraha</t>
  </si>
  <si>
    <t>I Gusti Ngurah Putra Sattvika</t>
  </si>
  <si>
    <t>Made Tantrawan</t>
  </si>
  <si>
    <t>Ni Kd Vani Apriyanti</t>
  </si>
  <si>
    <t>SMAN 4 Denpasar</t>
  </si>
  <si>
    <t>Putu Tegu H Sat Ria Adi</t>
  </si>
  <si>
    <t>Gede Aryana Saputra</t>
  </si>
  <si>
    <t>I Made Rhamandana Putra</t>
  </si>
  <si>
    <t>I Putu Agus Arsana</t>
  </si>
  <si>
    <t>Yustika Sari</t>
  </si>
  <si>
    <t>I Putu Prakasa Wiprayoga</t>
  </si>
  <si>
    <t>Gede Benny Setia Wirawan</t>
  </si>
  <si>
    <t>Indah Pradnyani</t>
  </si>
  <si>
    <t>Danu Aditya</t>
  </si>
  <si>
    <t>I Gusti Ari Kresna N.</t>
  </si>
  <si>
    <t>Ni Luh Putu Nurindah</t>
  </si>
  <si>
    <t>Ni Luh Made Novi Ratnasari</t>
  </si>
  <si>
    <t>Citra Gading</t>
  </si>
  <si>
    <t>I Wayan Eka Satria Wibawa</t>
  </si>
  <si>
    <t>Ni Luh Gde Mona Monika</t>
  </si>
  <si>
    <t>I Gusti Ayu Jingga</t>
  </si>
  <si>
    <t>Krisnaditya Dwi Raharja</t>
  </si>
  <si>
    <t>I Gde Wira Wisnanta Dharma</t>
  </si>
  <si>
    <t>I Nengah Raka Swastika</t>
  </si>
  <si>
    <t>Christopher Thierry Wijaya</t>
  </si>
  <si>
    <t>Ayu Trisna Darmayanti</t>
  </si>
  <si>
    <t>Wira Ari Setiarini</t>
  </si>
  <si>
    <t>Putu Ivan Budi Gunawan</t>
  </si>
  <si>
    <t>Gede Nyoman Jaya Nuraga</t>
  </si>
  <si>
    <t>Putu Wisnu Arya Wardana</t>
  </si>
  <si>
    <t>Ni Wayan Wiwik Wedariani</t>
  </si>
  <si>
    <t>Evita Martha Dewi</t>
  </si>
  <si>
    <t>Jordan Brahmansyah</t>
  </si>
  <si>
    <t>Ika Agustini</t>
  </si>
  <si>
    <t>Haries Sukita</t>
  </si>
  <si>
    <t>Mahartha Gemilang</t>
  </si>
  <si>
    <t>I Made Krisna Dwitama</t>
  </si>
  <si>
    <t>Steven Kusuman</t>
  </si>
  <si>
    <t>Norman Bintang</t>
  </si>
  <si>
    <t>Dewangga Winasforcepta Winardi</t>
  </si>
  <si>
    <t>Rama Bagus Anandaku Dha</t>
  </si>
  <si>
    <t>Ederikus Hudi</t>
  </si>
  <si>
    <t>I Putu Gede Windhu Saputra</t>
  </si>
  <si>
    <t>I Kadek Jimmy Sardana</t>
  </si>
  <si>
    <t>Nyoman Kevin Cahyadi Giri</t>
  </si>
  <si>
    <t>I Wayan Windu Sara</t>
  </si>
  <si>
    <t>I Made Wiswa Naradha</t>
  </si>
  <si>
    <t>Kadek Hendrawan  Palgu Nadi</t>
  </si>
  <si>
    <t>Werdi Wedana  Gunawan</t>
  </si>
  <si>
    <t>I Wayan Gede Tanjung Krisnanda</t>
  </si>
  <si>
    <t>Yuni Indriani Hadi</t>
  </si>
  <si>
    <t>I Kadek Yamuna Gangga Putra</t>
  </si>
  <si>
    <t>SMAN 5 Denpasar</t>
  </si>
  <si>
    <t>I Putu Ade Rian Wartelika</t>
  </si>
  <si>
    <t>SMAN Bali Mandara</t>
  </si>
  <si>
    <t>Kadek Agus Prabawa</t>
  </si>
  <si>
    <t>Gian Cordana Sanjaya</t>
  </si>
  <si>
    <t>SMPN 1 Negara</t>
  </si>
  <si>
    <t>I Made Gita Narendra Kumara</t>
  </si>
  <si>
    <t>Rahma Nur Jannati</t>
  </si>
  <si>
    <t>MAN Insan Cendekia Serpong</t>
  </si>
  <si>
    <t>Kota Tangerang Selatan</t>
  </si>
  <si>
    <t>Banten</t>
  </si>
  <si>
    <t>Syauqi Nawawi</t>
  </si>
  <si>
    <t>Hafizh Renanto Akhmad</t>
  </si>
  <si>
    <t>Hilmi Nuruzzaman</t>
  </si>
  <si>
    <t>Muhammad Bintang Pananjung</t>
  </si>
  <si>
    <t>Naufal Prima Yoriko</t>
  </si>
  <si>
    <t>Narizka Nanda Purwadani</t>
  </si>
  <si>
    <t>Ahmad Sirojul Millah</t>
  </si>
  <si>
    <t>Muhammad Rifqi Ariq P.</t>
  </si>
  <si>
    <t>Nur Muhammad Ichsan</t>
  </si>
  <si>
    <t>Arief Faqihudin</t>
  </si>
  <si>
    <t>Gianluigi  Grimaldi  Maliyar</t>
  </si>
  <si>
    <t>Muhammad Nabil Satria  Faradis</t>
  </si>
  <si>
    <t>Syarif Hidayatullah</t>
  </si>
  <si>
    <t>Mirza M. Hanif</t>
  </si>
  <si>
    <t>M. Diba Azmi Syarif</t>
  </si>
  <si>
    <t>Emil Fahmi Yakhya</t>
  </si>
  <si>
    <t>Muhamad Dhiya' Ulhaq</t>
  </si>
  <si>
    <t>Farrel Alfaza Marsetyo</t>
  </si>
  <si>
    <t>Isya Abiyyu Mumtaz</t>
  </si>
  <si>
    <t>Muhammad Agil Wijaya Faradis</t>
  </si>
  <si>
    <t>Taqya Izdihar Muhanandi</t>
  </si>
  <si>
    <t>Ihsan Fauzan</t>
  </si>
  <si>
    <t>Nagita Gianty Annisa</t>
  </si>
  <si>
    <t>Syifa Salsabila</t>
  </si>
  <si>
    <t>Parang Eni Muhammad</t>
  </si>
  <si>
    <t>Thoriq Salafi</t>
  </si>
  <si>
    <t>Arif Ibrahim Ardisasmita</t>
  </si>
  <si>
    <t>Affina Musliha</t>
  </si>
  <si>
    <t>Muhammad Ezra Sarliviano</t>
  </si>
  <si>
    <t>Maritza Gantari Makhrus</t>
  </si>
  <si>
    <t>Hanif Muhammad Zhafran</t>
  </si>
  <si>
    <t>Andika Naufal Hilmy</t>
  </si>
  <si>
    <t>Gagas Praharsa Bahar</t>
  </si>
  <si>
    <t>Abdullah Muqaddam</t>
  </si>
  <si>
    <t>Mubarok Alfa Rizqi</t>
  </si>
  <si>
    <t>Rafly Audifa Rachman</t>
  </si>
  <si>
    <t>Alwan Abdillah D.</t>
  </si>
  <si>
    <t>Taqwa Aditya Atmaja</t>
  </si>
  <si>
    <t>Ahmad Faiz Ibadurrahman</t>
  </si>
  <si>
    <t>Rayhan Ali Rachman</t>
  </si>
  <si>
    <t>Muhammad Raihan Ramadhan</t>
  </si>
  <si>
    <t>Alvin Haidar</t>
  </si>
  <si>
    <t>Satrio Wahyu Fathurrahman</t>
  </si>
  <si>
    <t>M. Aulia Rachman</t>
  </si>
  <si>
    <t>Pyan Putro S A M</t>
  </si>
  <si>
    <t>Muhamad Andira Barmana</t>
  </si>
  <si>
    <t>Walid Ananti Dalimunthe</t>
  </si>
  <si>
    <t>M. Arditya R.</t>
  </si>
  <si>
    <t>Muhammad Andira Barmana</t>
  </si>
  <si>
    <t>Nadia Aulia Rahmi</t>
  </si>
  <si>
    <t>Fauzi Rahmadani</t>
  </si>
  <si>
    <t>Muhammad Satrio Yodhatama</t>
  </si>
  <si>
    <t>M. Iqbal Alfarisi</t>
  </si>
  <si>
    <r>
      <rPr>
        <rFont val="Arial Narrow"/>
        <color rgb="FF231F20"/>
        <sz val="11.0"/>
      </rPr>
      <t>MAN Insan Cendekia Serpong</t>
    </r>
  </si>
  <si>
    <t>Syifa Fauziyah</t>
  </si>
  <si>
    <t>Uyun Charisa Aziza</t>
  </si>
  <si>
    <t>Wafi Haidi</t>
  </si>
  <si>
    <t>Dhani Eka Ivantio</t>
  </si>
  <si>
    <t>Muhammad Andika Rifqi</t>
  </si>
  <si>
    <t>Muhammad Ilham</t>
  </si>
  <si>
    <t>A. Syauqi Mirza Fakhri</t>
  </si>
  <si>
    <t>Ahmad Syauqi Mirza Fakhri</t>
  </si>
  <si>
    <t>Muhammad Hamid Al Faqihi</t>
  </si>
  <si>
    <t>Naufi Ulumun Nafi'Ah</t>
  </si>
  <si>
    <t>Saefudin Juhri</t>
  </si>
  <si>
    <t>Kamil Ismail</t>
  </si>
  <si>
    <t>Imam Fajri Dwiyono</t>
  </si>
  <si>
    <t>Muhammad Hasbi</t>
  </si>
  <si>
    <t>Shakira Amirah</t>
  </si>
  <si>
    <t>Fadli Aulawi Alghiffari</t>
  </si>
  <si>
    <t>Turfa Auliarachman</t>
  </si>
  <si>
    <t>Muhammad Aji Muharrom</t>
  </si>
  <si>
    <t>Muhammad Enrizky Brillian Suharno</t>
  </si>
  <si>
    <t>Mohammad Rifqi Zein</t>
  </si>
  <si>
    <t>M. Agil Saelan</t>
  </si>
  <si>
    <t>Farros Alferro</t>
  </si>
  <si>
    <t>Muhammad Rafi Azzami</t>
  </si>
  <si>
    <t>Abdurraafi' Syauqy</t>
  </si>
  <si>
    <t>Moh. Tamamul Firdaus</t>
  </si>
  <si>
    <t>Adam Syammas Zaki P.</t>
  </si>
  <si>
    <t>Muhammad Hilmi Al Fatih</t>
  </si>
  <si>
    <t>Luthfi Naufan Yamin</t>
  </si>
  <si>
    <t>Moses Mayer</t>
  </si>
  <si>
    <t>SMA British School Jakarta</t>
  </si>
  <si>
    <t>Muhammad Dhyaksa</t>
  </si>
  <si>
    <t>SMA Insan Cendekia Madani</t>
  </si>
  <si>
    <t>Kaisar Kertarajasa</t>
  </si>
  <si>
    <t>SMA Islamic Village</t>
  </si>
  <si>
    <t>Kab. Tangerang</t>
  </si>
  <si>
    <t>Mohammad Adhimas Rikat</t>
  </si>
  <si>
    <t>SMA Kharisma Bangsa</t>
  </si>
  <si>
    <t>Eva Maisaramita Gayoris</t>
  </si>
  <si>
    <t>Muhammad Fajril Afkaar Ali Muchtar</t>
  </si>
  <si>
    <t>Jorghy Sultan Bakhtari</t>
  </si>
  <si>
    <t>M. Imam Adli</t>
  </si>
  <si>
    <t>Muhammad Raja Dzulhijjah Jauhari</t>
  </si>
  <si>
    <t>Fath Audi Aldikamil Ibrahim</t>
  </si>
  <si>
    <t>Danang Dwi Prasetyo</t>
  </si>
  <si>
    <t>Muhammad Ikhsan</t>
  </si>
  <si>
    <t>Indah Fitriani</t>
  </si>
  <si>
    <t>Maria Patricia I.</t>
  </si>
  <si>
    <t>Tamara Ey Firsty</t>
  </si>
  <si>
    <t>Elza Firdiani Shofia</t>
  </si>
  <si>
    <t>Kgs. Fakhri Rasyiid</t>
  </si>
  <si>
    <t>Annabelle Qetsyah Putri Setyawan</t>
  </si>
  <si>
    <t>Nicholas Jimmy Alden</t>
  </si>
  <si>
    <t>Akbar Febry Wahyu Adrian</t>
  </si>
  <si>
    <t>Azzimar Firdaus</t>
  </si>
  <si>
    <t>Sri Ruhmina Syarfina</t>
  </si>
  <si>
    <t>Nadya Syahla Soemawisastra</t>
  </si>
  <si>
    <t>Fahmi Naufal Rizki</t>
  </si>
  <si>
    <t>M Wildan Hakim</t>
  </si>
  <si>
    <t>Azkia Rahmah</t>
  </si>
  <si>
    <t>Thomas Edison Prasetyo</t>
  </si>
  <si>
    <t>Abidah Rahmah</t>
  </si>
  <si>
    <t>Andhika Tangguh Pradana</t>
  </si>
  <si>
    <t>Lenny Suryani</t>
  </si>
  <si>
    <t>Prameswari Jovita Astuti Putri</t>
  </si>
  <si>
    <t>Kevi Cyril Ahmad</t>
  </si>
  <si>
    <t>Shafiya Ayu Adzhani</t>
  </si>
  <si>
    <t>Rizky Amalia Wulandari</t>
  </si>
  <si>
    <t>Muhammad Afi Naufal</t>
  </si>
  <si>
    <t>Muhammad Alfin Waskito Nugroho</t>
  </si>
  <si>
    <t>Nisrina Bahiyah Kesuma</t>
  </si>
  <si>
    <t>Ghifari Muhammad Syani</t>
  </si>
  <si>
    <t>Mastuti Puspitasari</t>
  </si>
  <si>
    <t>Shielda Kamilia Hidajat</t>
  </si>
  <si>
    <t>Muhammad Mufti Sofyannoor</t>
  </si>
  <si>
    <t>Budiman Arbenta</t>
  </si>
  <si>
    <t>Ensof Barhami</t>
  </si>
  <si>
    <t>Ahmadi Ahmar Ar Rayyan</t>
  </si>
  <si>
    <t>Axel Giovanni Hartanto</t>
  </si>
  <si>
    <t>Daffa Al Fathan Zaki</t>
  </si>
  <si>
    <t>Muhammad Rafi Adzikra</t>
  </si>
  <si>
    <t>Febrian Dwi Kimhan</t>
  </si>
  <si>
    <t>Farrel Dwireswara Salim</t>
  </si>
  <si>
    <t>Alfian Edgar Tjandra</t>
  </si>
  <si>
    <t>Agi Tri Uzila</t>
  </si>
  <si>
    <t>Farras M. Hibban Faddila</t>
  </si>
  <si>
    <t>Muhammad Afifurrahman</t>
  </si>
  <si>
    <t>Natasha</t>
  </si>
  <si>
    <t>Albers Uzila Dwiyanda</t>
  </si>
  <si>
    <t>Nixie Sapphira Lesmana</t>
  </si>
  <si>
    <t>Novendra</t>
  </si>
  <si>
    <t>Dwi Rezki</t>
  </si>
  <si>
    <t>Muhammad Farhan Husain</t>
  </si>
  <si>
    <t>Sarah Alyaa Tsaabitah</t>
  </si>
  <si>
    <t>Teja Abdullah Al Mujahid</t>
  </si>
  <si>
    <t>Faizal Husni</t>
  </si>
  <si>
    <t>Radryan Andrayukti</t>
  </si>
  <si>
    <t>Farhandi Ka Mursy Id</t>
  </si>
  <si>
    <t>Archie Pusaka</t>
  </si>
  <si>
    <t>SMA Ora Et Labora</t>
  </si>
  <si>
    <t>Hardyanshel Kesuma</t>
  </si>
  <si>
    <t>SMA Saint John's School Tangerang</t>
  </si>
  <si>
    <t>Theophilus Joseph Wahyudi</t>
  </si>
  <si>
    <t>SMA Santa Laurensia</t>
  </si>
  <si>
    <t>Benedict Tobias Henokh Wahyudi</t>
  </si>
  <si>
    <t>Alvian Prasetya</t>
  </si>
  <si>
    <t>Timothy Jacob Wahyudi</t>
  </si>
  <si>
    <t>Herbert Ilhan Tanujaya</t>
  </si>
  <si>
    <t>Christa Lorenzia  Soesanto</t>
  </si>
  <si>
    <t>Cahyono Iriawan</t>
  </si>
  <si>
    <t>SMA Santa Ursula BSD</t>
  </si>
  <si>
    <t>Prajna Manggala Putra Taslim</t>
  </si>
  <si>
    <t>SMA Terpadu Pahoa Serpong</t>
  </si>
  <si>
    <t>Andrian Huang</t>
  </si>
  <si>
    <t>Anthony William Brian I.</t>
  </si>
  <si>
    <t>SMA UPH College</t>
  </si>
  <si>
    <t>Kota Tangerang</t>
  </si>
  <si>
    <t>M. Ridho Priyo Jatmiko</t>
  </si>
  <si>
    <t>SMAI Nurul Fikri BS Cinangka</t>
  </si>
  <si>
    <t>Kab. Serang</t>
  </si>
  <si>
    <t>Dean Hartono</t>
  </si>
  <si>
    <t>SMAK BPK Penabur Bintaro Jaya</t>
  </si>
  <si>
    <t>Andreas Adinatha</t>
  </si>
  <si>
    <t>Andrew Christian Prawiro</t>
  </si>
  <si>
    <t>SMAK BPK Penabur Gading Serpong</t>
  </si>
  <si>
    <t>Irene Tania</t>
  </si>
  <si>
    <t>Regina Chandra</t>
  </si>
  <si>
    <t>Adyanto Widjojo</t>
  </si>
  <si>
    <t>Laurensia Marcelina Anggraini</t>
  </si>
  <si>
    <t>Theodora Jessica Jones</t>
  </si>
  <si>
    <t>Calvin Samuel</t>
  </si>
  <si>
    <t>Stefan Arisatya Tionanda</t>
  </si>
  <si>
    <t>Vinny Marviani</t>
  </si>
  <si>
    <t>Gloria Evita Thalia</t>
  </si>
  <si>
    <t>Jessica</t>
  </si>
  <si>
    <t>Kezia Stevanie Tanfriana</t>
  </si>
  <si>
    <t>Lilie Fransiska</t>
  </si>
  <si>
    <t>Patricia Natalia Jonatan</t>
  </si>
  <si>
    <t>Damar P. Susilaradeya</t>
  </si>
  <si>
    <t>Keenan Jonathan Maxwell</t>
  </si>
  <si>
    <t>Nathanael Jordan Tjoa</t>
  </si>
  <si>
    <t>Daniel Paniroi Situmorang</t>
  </si>
  <si>
    <t>Pascal Theodore Surya</t>
  </si>
  <si>
    <t>Edward Alvin</t>
  </si>
  <si>
    <t>Jessica Mary Listijo</t>
  </si>
  <si>
    <t>Aldrian Jerriko</t>
  </si>
  <si>
    <t>Ignatius Jonathan Fernando</t>
  </si>
  <si>
    <t>Mario Lorenzo</t>
  </si>
  <si>
    <t>Aaron Datui</t>
  </si>
  <si>
    <t>Elsa Yovita</t>
  </si>
  <si>
    <t>Welly Tansil</t>
  </si>
  <si>
    <t>Alfons Datui</t>
  </si>
  <si>
    <t>Wibie Christianto</t>
  </si>
  <si>
    <t>Eka Hema Sutandar</t>
  </si>
  <si>
    <t>Jason Mahadika Nathanael</t>
  </si>
  <si>
    <t>Dewi Suryana</t>
  </si>
  <si>
    <t>Ilona Christy</t>
  </si>
  <si>
    <t>Joses Grady Nathanael</t>
  </si>
  <si>
    <t>Manoel Y. Manuputty</t>
  </si>
  <si>
    <t>Kelvin Timotius</t>
  </si>
  <si>
    <t>Hans Harmadi</t>
  </si>
  <si>
    <t>Raine Richmond Widjaja</t>
  </si>
  <si>
    <t>Jocelyn Stephanie</t>
  </si>
  <si>
    <t>Owen Lim</t>
  </si>
  <si>
    <t>Erick Jovan Muljadi</t>
  </si>
  <si>
    <t>Adrian Aryaputra Hamzah</t>
  </si>
  <si>
    <t>Andrew Jeremy</t>
  </si>
  <si>
    <t>Phillo Hambali Tunru</t>
  </si>
  <si>
    <t>Daniel Alfred Widjaja</t>
  </si>
  <si>
    <t>Kevin Arimetta Tionanda</t>
  </si>
  <si>
    <t>Jonathan Christopher</t>
  </si>
  <si>
    <t>Christian Anthony Setyawan</t>
  </si>
  <si>
    <t>Vincent Sebastian The</t>
  </si>
  <si>
    <t>Alvin Setiadi</t>
  </si>
  <si>
    <t>Felik Junvianto</t>
  </si>
  <si>
    <t>Leonard Andreas Wiyadharma</t>
  </si>
  <si>
    <t>Lusia Kristiana</t>
  </si>
  <si>
    <t>Oey Joshua Jodrian</t>
  </si>
  <si>
    <t>Rafael Kristoforus Yanto</t>
  </si>
  <si>
    <t>Elbert Benedict</t>
  </si>
  <si>
    <t>Stanley Kurniawan</t>
  </si>
  <si>
    <t>Christopher Matthew</t>
  </si>
  <si>
    <t>Vincent Tandya</t>
  </si>
  <si>
    <t>Otto Alexander Sutianto</t>
  </si>
  <si>
    <t>William Leonard S.</t>
  </si>
  <si>
    <t>Timothy Gabriel K.</t>
  </si>
  <si>
    <t>Adi Suryanata Herwana</t>
  </si>
  <si>
    <t>Yosua Kanichi Susilo</t>
  </si>
  <si>
    <t>Darwin Hadiyanto</t>
  </si>
  <si>
    <t>Ricky Aristio</t>
  </si>
  <si>
    <t>Jeremiah Riker Gunawan</t>
  </si>
  <si>
    <t>Johan Chrisnata</t>
  </si>
  <si>
    <t>Jennifer Santoso</t>
  </si>
  <si>
    <t>Theo Ariandi</t>
  </si>
  <si>
    <t>Christopher Ivan Budiwardhana</t>
  </si>
  <si>
    <t>David Michael Indraputra</t>
  </si>
  <si>
    <t>Mario Alvaro</t>
  </si>
  <si>
    <t>Stephan Hardy Darmawan</t>
  </si>
  <si>
    <t>Christian Amriel Susanto</t>
  </si>
  <si>
    <t>Christopher Suhamdy</t>
  </si>
  <si>
    <t>Ferlita Halim</t>
  </si>
  <si>
    <t>Kriesnawan Handy S.</t>
  </si>
  <si>
    <t>Hugo Herdianto</t>
  </si>
  <si>
    <t>Alfred</t>
  </si>
  <si>
    <t>Josephine Monica</t>
  </si>
  <si>
    <t>Albert Datui</t>
  </si>
  <si>
    <t>Liniardi Eka Sancerio</t>
  </si>
  <si>
    <t>Erwin Wibowo</t>
  </si>
  <si>
    <t>Theo Arianto</t>
  </si>
  <si>
    <t>David Giovani</t>
  </si>
  <si>
    <t>Stanve Avrilium Widjaja</t>
  </si>
  <si>
    <t>SMAK IPEKA Plus BSD</t>
  </si>
  <si>
    <t>Martinus Evan Aristianto</t>
  </si>
  <si>
    <t>SMAK Mater Dei</t>
  </si>
  <si>
    <t>Muhammad Daud</t>
  </si>
  <si>
    <t>SMAN 1 Cilegon</t>
  </si>
  <si>
    <t>Kota Cilegon</t>
  </si>
  <si>
    <t>Abdurrahman Naufal</t>
  </si>
  <si>
    <t>SMAN 1 Tangerang</t>
  </si>
  <si>
    <t>Adinda Septiani</t>
  </si>
  <si>
    <t>Hafidz Muhammad Yudhaifha</t>
  </si>
  <si>
    <t>Berty Chrismartin L.T</t>
  </si>
  <si>
    <t>Raditya Adhidarma Nugraha</t>
  </si>
  <si>
    <t>SMAN 1 Tangerang Selatan</t>
  </si>
  <si>
    <t>Setyo Ramdhoni</t>
  </si>
  <si>
    <t>SMAN 2 Tangerang</t>
  </si>
  <si>
    <t>Ronaldo Abubakar</t>
  </si>
  <si>
    <t>Dewantoro Triatmojo</t>
  </si>
  <si>
    <t>SMAN 2 Tangerang Selatan</t>
  </si>
  <si>
    <t>Muhammad Rakha Faizulhaq</t>
  </si>
  <si>
    <t>Muhammad Ilham Ramadhan</t>
  </si>
  <si>
    <t>Sekar Wangi Wibowoputri</t>
  </si>
  <si>
    <t>Bernardus Jason</t>
  </si>
  <si>
    <t>Muhammad Bariq Sadad</t>
  </si>
  <si>
    <t>Royyan Iftikhor Amany</t>
  </si>
  <si>
    <t>Khairani Putri Marfi</t>
  </si>
  <si>
    <t>Rafi Bintang Pagi Pangestu</t>
  </si>
  <si>
    <t>Bayu Dwiputra</t>
  </si>
  <si>
    <t>Kayla Shakila</t>
  </si>
  <si>
    <t>Ezra Amshael Ginting</t>
  </si>
  <si>
    <t>Christopher Adrian Persadanta Ginting</t>
  </si>
  <si>
    <t>Christoffer Hosea Situmorang</t>
  </si>
  <si>
    <t>Maurizky Febriansyah</t>
  </si>
  <si>
    <t>Nashita Shahira Feryanto</t>
  </si>
  <si>
    <t>Kania Irianty Riahta Br Sembiring</t>
  </si>
  <si>
    <t>Jescenia Prima Diani</t>
  </si>
  <si>
    <t>Vladi Jingga Mentari</t>
  </si>
  <si>
    <t>Yudhistira Audley Alghiffary</t>
  </si>
  <si>
    <t>Argya Muflih Rachmat Satriyo</t>
  </si>
  <si>
    <t>Amalia Arifia Wardah</t>
  </si>
  <si>
    <t>Muhammad Farran Radhi</t>
  </si>
  <si>
    <t>Ardaffa Randra Irhami</t>
  </si>
  <si>
    <t>Kathy Salsabila</t>
  </si>
  <si>
    <t>M. Ghulam Kamil</t>
  </si>
  <si>
    <t>Panji Arva Bomantara H.</t>
  </si>
  <si>
    <t>Shaskia K Aguira</t>
  </si>
  <si>
    <t>Muhammad Ihsan Ananta</t>
  </si>
  <si>
    <t>Mutiara Indra Cahya</t>
  </si>
  <si>
    <t>Abednego Anugrah Pekerti</t>
  </si>
  <si>
    <t>Arvin Rafi Muhammad</t>
  </si>
  <si>
    <t>Rahmat Rizqi Susanto</t>
  </si>
  <si>
    <t>Abdul Rafi</t>
  </si>
  <si>
    <t>Gregorius Bhisma</t>
  </si>
  <si>
    <t>Fairuza Raryasdya Ayunda</t>
  </si>
  <si>
    <t>Prawiro Hadi T.</t>
  </si>
  <si>
    <t>Azzam Labib Hakim</t>
  </si>
  <si>
    <t>Muhammad Falensi Azmi</t>
  </si>
  <si>
    <t>Rifqi Aufa Sholih Hadiko</t>
  </si>
  <si>
    <t>Hardy Salim</t>
  </si>
  <si>
    <t>SMAN 4 Tangerang</t>
  </si>
  <si>
    <t>Naftania Clarissa Maheswari</t>
  </si>
  <si>
    <t>SMAN 6 Tangerang Selatan</t>
  </si>
  <si>
    <t>Yanuar Agung Nugroho</t>
  </si>
  <si>
    <t>Fajar Setiawan</t>
  </si>
  <si>
    <t>SMAN Cahaya Madani Banten Boarding School</t>
  </si>
  <si>
    <t>Kab. Pandeglang</t>
  </si>
  <si>
    <t>Dita Aulia Oktaviani</t>
  </si>
  <si>
    <t>Muhammad Vitra Ramadhan</t>
  </si>
  <si>
    <t>Muhammad Irham Luthfi</t>
  </si>
  <si>
    <t>Naufal Maulana Syukur</t>
  </si>
  <si>
    <t>SMAN2 Serang</t>
  </si>
  <si>
    <t>Kota Serang</t>
  </si>
  <si>
    <t>David Shane Goh</t>
  </si>
  <si>
    <t>SMP Sinarmas World Academy</t>
  </si>
  <si>
    <t>Nixon Widjaja</t>
  </si>
  <si>
    <t>SMPK IPEKA Plus BSD</t>
  </si>
  <si>
    <t>Praftiwi Umitri</t>
  </si>
  <si>
    <t>SMAN 5 Bengkulu</t>
  </si>
  <si>
    <t>Kota Bengkulu</t>
  </si>
  <si>
    <t>Bengkulu</t>
  </si>
  <si>
    <t>Satria Widyanto</t>
  </si>
  <si>
    <t>MA Mu'allimin Muhammadiyah Yogyakarta</t>
  </si>
  <si>
    <t>Kota Yogyakarta</t>
  </si>
  <si>
    <t>DI Yogyakarta</t>
  </si>
  <si>
    <t>Sultan Alta Alvaro Valencia</t>
  </si>
  <si>
    <t>MAN 2 Sleman</t>
  </si>
  <si>
    <t>Kab. Sleman</t>
  </si>
  <si>
    <t>Dwiki Darmawan</t>
  </si>
  <si>
    <t>MAN Yogyakarta 1</t>
  </si>
  <si>
    <t>Muhammad Hazel Variansyah</t>
  </si>
  <si>
    <t>SMA Kesatuan Bangsa</t>
  </si>
  <si>
    <t>Kab. Bantul</t>
  </si>
  <si>
    <t>Elisabeth Maria Indah Feiranti</t>
  </si>
  <si>
    <t>Bagus Bachtiar</t>
  </si>
  <si>
    <t>Muhammad Ikhsan Kusrachmansyah</t>
  </si>
  <si>
    <t>Fiqie Amanatia F.</t>
  </si>
  <si>
    <t>Elan Baskara</t>
  </si>
  <si>
    <t>Nara Tazkia Larasati</t>
  </si>
  <si>
    <t>Nurul Ainun Nuha</t>
  </si>
  <si>
    <t>Iffah Nabilah</t>
  </si>
  <si>
    <t>Ihsan Fahmi Rofananda</t>
  </si>
  <si>
    <t>Azzahra Asysyifa</t>
  </si>
  <si>
    <t>Amelia Nur Khasanah</t>
  </si>
  <si>
    <t>Ekapaksi Wisnumurti</t>
  </si>
  <si>
    <t>Anang Rizki Muharrom</t>
  </si>
  <si>
    <t>Cagar Irwin</t>
  </si>
  <si>
    <t>Ayesha Rida Izzati</t>
  </si>
  <si>
    <t>Reyhan Adhiguna Pamungkas</t>
  </si>
  <si>
    <t>Marselia Febriyanti Sihotang</t>
  </si>
  <si>
    <t>Azyumar Luthfi Muhammad Alfariz</t>
  </si>
  <si>
    <t>Aulia Salsabella S.</t>
  </si>
  <si>
    <t>Nadia Khairunnisa F. C.</t>
  </si>
  <si>
    <t>Rangga Putra Pertama</t>
  </si>
  <si>
    <t>Ramadani Dwi Kurniawan</t>
  </si>
  <si>
    <t>Aisyah Aurelia Aziz</t>
  </si>
  <si>
    <t>Fabian Muhammad Giffari Putra Riza</t>
  </si>
  <si>
    <t>Aditya Rio Wibowo</t>
  </si>
  <si>
    <t>Aulia Davetta Athif</t>
  </si>
  <si>
    <t>Muhammad Alsamtu Tita Sabila Pratama Suha</t>
  </si>
  <si>
    <t>Ryan Andri Wijaya</t>
  </si>
  <si>
    <t>Ahmad Zainudin Mahfud</t>
  </si>
  <si>
    <t>Muhammad Nadafa Isnain</t>
  </si>
  <si>
    <t>Clint Gunawijaya</t>
  </si>
  <si>
    <t>Zithny Ilman P.</t>
  </si>
  <si>
    <t>Eka Febriana T.</t>
  </si>
  <si>
    <t>Glady Sajidah Zahra</t>
  </si>
  <si>
    <t>Rezky Ilham Yudhasaputra</t>
  </si>
  <si>
    <t>Lintang Ambar Pramesti</t>
  </si>
  <si>
    <t>Alse Nabilah</t>
  </si>
  <si>
    <t>Diannovi Islamiyati</t>
  </si>
  <si>
    <t>Mujahid Alhaq</t>
  </si>
  <si>
    <t>Aya Shika V. Bangun</t>
  </si>
  <si>
    <t>Anisa Novianti</t>
  </si>
  <si>
    <t>Nagata Parama Aptana</t>
  </si>
  <si>
    <t>Dhipta Raditya Yudhasmara</t>
  </si>
  <si>
    <t>Mh. Alan Maulana Ishaq</t>
  </si>
  <si>
    <t>Tahta Aulia Kusuma Arifin</t>
  </si>
  <si>
    <t>Billie Hartanto</t>
  </si>
  <si>
    <t>Sulthan Bimo Rizqullah</t>
  </si>
  <si>
    <t>Hanif Ainurrizqi Aryadi</t>
  </si>
  <si>
    <t>Nabil Nabawi Wibisono</t>
  </si>
  <si>
    <t>Agustinus Sinaga</t>
  </si>
  <si>
    <t>Sutra Megariawati</t>
  </si>
  <si>
    <t>Althaaf Syaikha Nuhaad</t>
  </si>
  <si>
    <t>Daud Muhamad Azhari</t>
  </si>
  <si>
    <t>Gusti Putu Surya Govinda Atmaja</t>
  </si>
  <si>
    <t>Yunus Adu</t>
  </si>
  <si>
    <t>M. Alfiyandy H.</t>
  </si>
  <si>
    <t>Abdur Rohman</t>
  </si>
  <si>
    <t>Albert Duke Tantono</t>
  </si>
  <si>
    <t>Wahyu Zaenan Jazim</t>
  </si>
  <si>
    <t>SMA Muhammadiyah 2 Yogyakarta</t>
  </si>
  <si>
    <t>Yhuanditra San</t>
  </si>
  <si>
    <t>Ferralda Talitha Amir</t>
  </si>
  <si>
    <t>Ghuan Zulqisthi</t>
  </si>
  <si>
    <t>Allan Aditya</t>
  </si>
  <si>
    <t>Andreas Prasetyanto Sandiwan</t>
  </si>
  <si>
    <r>
      <rPr>
        <rFont val="Arial Narrow"/>
        <color theme="1"/>
        <sz val="11.0"/>
      </rPr>
      <t>SMA Pangud</t>
    </r>
    <r>
      <rPr>
        <rFont val="Arial Narrow"/>
        <color rgb="FF464646"/>
        <sz val="11.0"/>
      </rPr>
      <t>i Luhur</t>
    </r>
  </si>
  <si>
    <t>Daniella Nadia Prijadi</t>
  </si>
  <si>
    <t>SMA Stella Duce 1 Yogyakarta</t>
  </si>
  <si>
    <t>Dwi Latif Hidayatulloh</t>
  </si>
  <si>
    <t>SMAN 1 Bantul</t>
  </si>
  <si>
    <t>Fatkan Hidayat Anggriawan</t>
  </si>
  <si>
    <t>Ismail Sholeh Pradana</t>
  </si>
  <si>
    <t>Muhammad Ridho I.</t>
  </si>
  <si>
    <t>Lathifah A</t>
  </si>
  <si>
    <t>Endang Wijayanti</t>
  </si>
  <si>
    <t>SMAN 1 Kasihan</t>
  </si>
  <si>
    <t>Farrel Rakha Aryasatya</t>
  </si>
  <si>
    <t>SMAN 1 Sleman</t>
  </si>
  <si>
    <t>Febrian Surya Admaja</t>
  </si>
  <si>
    <t>SMAN 1 Wonosari</t>
  </si>
  <si>
    <t>Kab. Gunung Kidul</t>
  </si>
  <si>
    <t>Syifanggita Hattami Kirana</t>
  </si>
  <si>
    <t>SMAN 1 Yogyakarta</t>
  </si>
  <si>
    <t>Rizky Amira</t>
  </si>
  <si>
    <t>M. Sabiq Ar Rusydi</t>
  </si>
  <si>
    <t>Afiffah Nuur Mila H.</t>
  </si>
  <si>
    <t>Anas Setyo Handaru</t>
  </si>
  <si>
    <t>Gayuh Mustiko Jati</t>
  </si>
  <si>
    <t>Ahmad Raditya Cahya Baswara</t>
  </si>
  <si>
    <t>Irfan Aditya Dharma</t>
  </si>
  <si>
    <t>Septian Gilang Permana Putra</t>
  </si>
  <si>
    <t>Estianna Khoirunnisa</t>
  </si>
  <si>
    <t>Hana Nurhidayati Utami</t>
  </si>
  <si>
    <t>Nur Tsurayya</t>
  </si>
  <si>
    <t>Abdullah Syafiq Edyanto</t>
  </si>
  <si>
    <t>Matin Nuhamunada</t>
  </si>
  <si>
    <t>Rhama Patria Bharata</t>
  </si>
  <si>
    <t>Kartika Afrida Fauzia</t>
  </si>
  <si>
    <t>Enrique Aldrin</t>
  </si>
  <si>
    <t>Wibisono Sulistyo</t>
  </si>
  <si>
    <t>Ridwan Pratama Putra</t>
  </si>
  <si>
    <t>Alimatun Nashira</t>
  </si>
  <si>
    <t>Oky Rusmaningsih</t>
  </si>
  <si>
    <t>Arulloh Sonja</t>
  </si>
  <si>
    <t>Faisal Helmi Wicaksono</t>
  </si>
  <si>
    <t>Rianita Sujarwati</t>
  </si>
  <si>
    <t>Dimitri Swasthika N.</t>
  </si>
  <si>
    <t>Esa Azali Asyahid</t>
  </si>
  <si>
    <t>Aditya Bagas Caswita</t>
  </si>
  <si>
    <t>Karunia Damayanti</t>
  </si>
  <si>
    <t>Ikhsan Brilianto</t>
  </si>
  <si>
    <t>Nurul Wakhidah</t>
  </si>
  <si>
    <t>Lisa Alviani</t>
  </si>
  <si>
    <t>Rahmatdi</t>
  </si>
  <si>
    <t>Nuzul Dwi Iswanti</t>
  </si>
  <si>
    <t>Satya Adi Wicaksana Suadiartha</t>
  </si>
  <si>
    <t>Angga Syah Roni</t>
  </si>
  <si>
    <t>Erly Dyah Rahmasari</t>
  </si>
  <si>
    <t>Ratih Putri Salsabila</t>
  </si>
  <si>
    <t>Cahya Nur Rahmah</t>
  </si>
  <si>
    <t>Kurnia Hanif Izzuddin</t>
  </si>
  <si>
    <t>Ghifari Arifin</t>
  </si>
  <si>
    <t>Naufal Dean Anugrah</t>
  </si>
  <si>
    <t>Muhammad Nashirul Haq</t>
  </si>
  <si>
    <t>Fandy Rachmad Dewantoro</t>
  </si>
  <si>
    <t>Cokro Wibowo Suratno</t>
  </si>
  <si>
    <t>Aditya Hirawan</t>
  </si>
  <si>
    <t>Adnan Hendrawan</t>
  </si>
  <si>
    <t>Yan Restu Eski</t>
  </si>
  <si>
    <t>Daniel Anantadhirya Adyawisesa Linan</t>
  </si>
  <si>
    <t>Mirza Safaraz</t>
  </si>
  <si>
    <t>Ahmad Zidan</t>
  </si>
  <si>
    <t>R. Fausta Anugrah Dianparama</t>
  </si>
  <si>
    <t>Muhammad Yafi</t>
  </si>
  <si>
    <t>Paskasius</t>
  </si>
  <si>
    <t>Dinara Enggar Prabakti</t>
  </si>
  <si>
    <t>Asyrof Qomarudin</t>
  </si>
  <si>
    <t>Fahreezan Sheraz Diyaldin</t>
  </si>
  <si>
    <t>Muhammad Raid Akram</t>
  </si>
  <si>
    <t>Galih Pradipto W.</t>
  </si>
  <si>
    <t>Rahmat Hadi Saput Ro</t>
  </si>
  <si>
    <t>Gabriela Kasih
Mawarni</t>
  </si>
  <si>
    <t>Nurvita Monarizqa</t>
  </si>
  <si>
    <t>Muhammad Amri Syukuri</t>
  </si>
  <si>
    <t>F. Yoga Esa Wibowo</t>
  </si>
  <si>
    <t>Anna Fitriana</t>
  </si>
  <si>
    <t>Raditya Weda Bomantara</t>
  </si>
  <si>
    <t>Wiharsa Pragitama</t>
  </si>
  <si>
    <t>Dzuhri Raditya Utomo</t>
  </si>
  <si>
    <t>Emha Bayu Miftahullatif</t>
  </si>
  <si>
    <t>Siti Nur Hamidah</t>
  </si>
  <si>
    <t>SMAN 2 Bantul</t>
  </si>
  <si>
    <t>Prasetiyo</t>
  </si>
  <si>
    <t>SMAN 2 WATES</t>
  </si>
  <si>
    <t>Kab. Kulon Progo</t>
  </si>
  <si>
    <t>Muhammad Dandi Tsalasto</t>
  </si>
  <si>
    <t>SMAN 2 Yogyakarta</t>
  </si>
  <si>
    <t>Noviyanti Listyaningrum</t>
  </si>
  <si>
    <t>Tika Vandasari P.P</t>
  </si>
  <si>
    <t>Paramita Ayu S.</t>
  </si>
  <si>
    <t>SMAN 3 Yogyakarta</t>
  </si>
  <si>
    <t>Aji Resindra  Widya</t>
  </si>
  <si>
    <t>Mirna Jatiningrum</t>
  </si>
  <si>
    <t>Alfiah Rizky Diana Putri</t>
  </si>
  <si>
    <t>Dyah Arini Hutaminingtyas</t>
  </si>
  <si>
    <t>Lidia Putri Hapsari</t>
  </si>
  <si>
    <t>Yafi Surya Permana</t>
  </si>
  <si>
    <t>Maria Fransiska P.</t>
  </si>
  <si>
    <t>Amalia Rani Setyawat I</t>
  </si>
  <si>
    <t>M Irla Ramadhanti</t>
  </si>
  <si>
    <t>Rahmat Dwi Santoso</t>
  </si>
  <si>
    <t>Rubens Phenola Setiawan</t>
  </si>
  <si>
    <t>Datu Damarjiwo</t>
  </si>
  <si>
    <t>Amrina Rosyada</t>
  </si>
  <si>
    <t>Sukma Hanindya Sari</t>
  </si>
  <si>
    <t>Rio Priandri N</t>
  </si>
  <si>
    <t>Aditya Budhi Wiryawan M</t>
  </si>
  <si>
    <t>Polikarpus Arya Pradhanika</t>
  </si>
  <si>
    <t>Jauhar Wibisono</t>
  </si>
  <si>
    <t>Lantang Satriatama</t>
  </si>
  <si>
    <t>Alfian Rismawan</t>
  </si>
  <si>
    <t>Mirza Widihananta</t>
  </si>
  <si>
    <t>Robertus Sonny Prakoso</t>
  </si>
  <si>
    <t>Fatwa Azam Maulana</t>
  </si>
  <si>
    <t>Ahmad Ataka Awwalur Rizqi</t>
  </si>
  <si>
    <t>Dwi Nuryanti</t>
  </si>
  <si>
    <t>SMAN 5 Yogyakarta</t>
  </si>
  <si>
    <t>Renaissa P. Darajati</t>
  </si>
  <si>
    <t>Muhammad Fatih Fauzi</t>
  </si>
  <si>
    <t>Asahi Idamanto</t>
  </si>
  <si>
    <t>Fadiah Pratiwi</t>
  </si>
  <si>
    <t>Akseyna Ahad Dori</t>
  </si>
  <si>
    <t>SMAN 8 Yogyakarta</t>
  </si>
  <si>
    <t>Theresia Rini Krisniati</t>
  </si>
  <si>
    <t>Muhammad Nur Maulana</t>
  </si>
  <si>
    <t>A. Azizi</t>
  </si>
  <si>
    <t>Siti Rahayu Nurdiana</t>
  </si>
  <si>
    <t>Ardy Mahdi Nugroho</t>
  </si>
  <si>
    <t>Sintaningsih Utami</t>
  </si>
  <si>
    <t>Oktavian Dwi Hardiyanto</t>
  </si>
  <si>
    <t>Friska Putri Ayunda</t>
  </si>
  <si>
    <t>Anarita Widyaningrum</t>
  </si>
  <si>
    <t>Darmadi</t>
  </si>
  <si>
    <t>Fadhil Rasendriya Prabowo</t>
  </si>
  <si>
    <t>Muhamad Hasan Imaduddin</t>
  </si>
  <si>
    <t>Cakra Wishnu Wardhana</t>
  </si>
  <si>
    <t>Muhammad Hafidz</t>
  </si>
  <si>
    <t>Satria Cahya Pamungkas</t>
  </si>
  <si>
    <t>SMAN 9 Yogyakarta</t>
  </si>
  <si>
    <t>Bagus Seto Wiguno</t>
  </si>
  <si>
    <t>Maulana Satya Adigama</t>
  </si>
  <si>
    <t>SMPN 5 Yogyakarta</t>
  </si>
  <si>
    <t>Gusnadi  Wiyoga</t>
  </si>
  <si>
    <t>SMPN 8 Yogyakarta</t>
  </si>
  <si>
    <t>Aprian Subhan Dahraini</t>
  </si>
  <si>
    <t>MAN 13 Jakarta</t>
  </si>
  <si>
    <t>Kota Jakarta Selatan</t>
  </si>
  <si>
    <t>DKI Jakarta</t>
  </si>
  <si>
    <t>Almira Janissa Nerayani</t>
  </si>
  <si>
    <t>MAN 4 Jakarta</t>
  </si>
  <si>
    <t>Ruhama Sidqy</t>
  </si>
  <si>
    <t>MAN 7 Jakarta</t>
  </si>
  <si>
    <t>Jason Tedjosoesilo</t>
  </si>
  <si>
    <t>SMA Bina Bangsa Jakarta</t>
  </si>
  <si>
    <t>Kota Jakarta Barat</t>
  </si>
  <si>
    <t>Evan Putra Limanto</t>
  </si>
  <si>
    <t>Dave Christopher Hong</t>
  </si>
  <si>
    <t>SMA Citra Kasih</t>
  </si>
  <si>
    <t>Alfinda Agyputri</t>
  </si>
  <si>
    <t>SMA Dian Harapan Jakarta</t>
  </si>
  <si>
    <t>Edward Elson</t>
  </si>
  <si>
    <t>Ferdinand Antonius</t>
  </si>
  <si>
    <t>SMA Don Bosco 2 Jakarta</t>
  </si>
  <si>
    <t>Kota Jakarta Timur</t>
  </si>
  <si>
    <t>SMA Fons Vitae 1 Jakarta</t>
  </si>
  <si>
    <t>Angela Monalisa Kurniawan</t>
  </si>
  <si>
    <t>SMA Jakarta Intercultural School</t>
  </si>
  <si>
    <t>Nico Budyanto</t>
  </si>
  <si>
    <t>SMA Kalam Kudus 2 Jakarta</t>
  </si>
  <si>
    <t>Nicolas Matthew Tenadi</t>
  </si>
  <si>
    <t>SMA Kanisius Jakarta</t>
  </si>
  <si>
    <t>Kota Jakarta Pusat</t>
  </si>
  <si>
    <t>Vincentius Dennis Herell</t>
  </si>
  <si>
    <t>Raivata Paramananda</t>
  </si>
  <si>
    <t>William Theodore Moningka</t>
  </si>
  <si>
    <t>Mervin Goklas Hamonangan Manurung</t>
  </si>
  <si>
    <t>Aditya Kristanto</t>
  </si>
  <si>
    <t>Terry Nasapara</t>
  </si>
  <si>
    <t>Rama Aryasuta Pangestu</t>
  </si>
  <si>
    <t>Nicolas Othmar Theodarus</t>
  </si>
  <si>
    <t>Reinatt Hansel Wijaya</t>
  </si>
  <si>
    <t>Inigo Ramli</t>
  </si>
  <si>
    <t>Steven Wijaya</t>
  </si>
  <si>
    <t>Michael Wibawa</t>
  </si>
  <si>
    <t>Alfonsus Raditya Arsadjaja</t>
  </si>
  <si>
    <t>Arnold Ardianto</t>
  </si>
  <si>
    <t>Aldibaraniz</t>
  </si>
  <si>
    <t>Cosmas Krisna Adiputra</t>
  </si>
  <si>
    <t>Christianto Handojo</t>
  </si>
  <si>
    <t>Edwin Hutomo</t>
  </si>
  <si>
    <t>Dhani Pannacasey</t>
  </si>
  <si>
    <t>Tjin Yohanes</t>
  </si>
  <si>
    <t>SMA Karunia Jakarta</t>
  </si>
  <si>
    <t>Martin Aurelius</t>
  </si>
  <si>
    <t>SMA Kemurnian 2 Jakarta</t>
  </si>
  <si>
    <t>Alvin Sanjaya</t>
  </si>
  <si>
    <t>SMA Kolese Gonzaga Jakarta</t>
  </si>
  <si>
    <t>Matheus Randy Prabowo</t>
  </si>
  <si>
    <t>Leonardus Brahmantyo Putra</t>
  </si>
  <si>
    <t>Stella Kristi Triastari</t>
  </si>
  <si>
    <t>Mochamad Riko Yurisdiarto</t>
  </si>
  <si>
    <t>SMA Labschool Jakarta</t>
  </si>
  <si>
    <t>Muhammad Nadhif Haryadipta Putra Ridha</t>
  </si>
  <si>
    <t>Muhammad Nadhif Haryadipta</t>
  </si>
  <si>
    <t>Anantyanto Kurnia W.</t>
  </si>
  <si>
    <t>Bivan Alzacky Harmanto</t>
  </si>
  <si>
    <t>Nanda Amar Rahsyad</t>
  </si>
  <si>
    <t>SMA Labschool Kebayoran Jakarta</t>
  </si>
  <si>
    <t>Azzam Muhammadi Rizqun Karima</t>
  </si>
  <si>
    <t>Alifa Starlika</t>
  </si>
  <si>
    <t>Iqbal Hakim Ardiansyah</t>
  </si>
  <si>
    <t>Namaskara Bagus Sani</t>
  </si>
  <si>
    <t>Alvin Putera Budiman</t>
  </si>
  <si>
    <t>Raihansyah Attallah Andrian</t>
  </si>
  <si>
    <t>Novita Furia Putri</t>
  </si>
  <si>
    <t>SMA Methodist Jakarta</t>
  </si>
  <si>
    <t>Kota Jakarta Utara</t>
  </si>
  <si>
    <t>Yilian Dhirayuvati Chen</t>
  </si>
  <si>
    <t>SMA Narada Jakarta</t>
  </si>
  <si>
    <t>Wiratama Kurniawan</t>
  </si>
  <si>
    <t>Arthur Maximilian Tanjaya</t>
  </si>
  <si>
    <t>SMA National High Jakarta School Jakarta</t>
  </si>
  <si>
    <t>Janice Tanu Mi Hardja</t>
  </si>
  <si>
    <t>SMA Penabur International</t>
  </si>
  <si>
    <t>Steven</t>
  </si>
  <si>
    <t>SMA Pusaka Abadi</t>
  </si>
  <si>
    <t>Deliana</t>
  </si>
  <si>
    <t>Nicholas Steven</t>
  </si>
  <si>
    <t>SMA Saint Peter Jakarta</t>
  </si>
  <si>
    <t>Caroline Trisnawati</t>
  </si>
  <si>
    <t>SMA Santa Ursula Jakarta</t>
  </si>
  <si>
    <t>Marcelina Viana</t>
  </si>
  <si>
    <t>Rania Rusly</t>
  </si>
  <si>
    <t>Gregorius Tendi</t>
  </si>
  <si>
    <t>SMA Santo Yakobus Jakarta</t>
  </si>
  <si>
    <t>Nathanael Reza Putra Widjaja</t>
  </si>
  <si>
    <t>Gerald Hendrika</t>
  </si>
  <si>
    <t>SMA Springfield</t>
  </si>
  <si>
    <t>Leon Ritchie Salim</t>
  </si>
  <si>
    <t>SMA Springfield Jakarta</t>
  </si>
  <si>
    <t>Sheryl Wylie</t>
  </si>
  <si>
    <t>Alexander William Saputra</t>
  </si>
  <si>
    <t>William Gozali F.</t>
  </si>
  <si>
    <t>SMA Tarakanita 2 Jakarta</t>
  </si>
  <si>
    <t>Christopher Wiriawan</t>
  </si>
  <si>
    <t>SMA Tunas Muda Jakarta</t>
  </si>
  <si>
    <t>Andityo Rahman Winahyu</t>
  </si>
  <si>
    <t>SMAI Al Azhar 1 Jakarta</t>
  </si>
  <si>
    <t>Achmad Farhan Noor</t>
  </si>
  <si>
    <t>Gabrielle Adani</t>
  </si>
  <si>
    <t>Farah Hananinta</t>
  </si>
  <si>
    <t>Dandy Hermawan</t>
  </si>
  <si>
    <t>Dhianya Nuasnigi Zen</t>
  </si>
  <si>
    <t>Vicky Andryanda Pratama</t>
  </si>
  <si>
    <t>Nadia Amalia</t>
  </si>
  <si>
    <t>Nadia Fadhila</t>
  </si>
  <si>
    <t>Aryo Akmal</t>
  </si>
  <si>
    <t>M. Agustha L T</t>
  </si>
  <si>
    <t>Sashika Azalia</t>
  </si>
  <si>
    <t>Nanda Ainun Octafiani</t>
  </si>
  <si>
    <t>Dimas Yusuf</t>
  </si>
  <si>
    <t>Dalinsa Anantha</t>
  </si>
  <si>
    <t>Muhammad Syareza</t>
  </si>
  <si>
    <t>Rezky Arizaputra</t>
  </si>
  <si>
    <t>Damian M.M</t>
  </si>
  <si>
    <t>Ferdinand</t>
  </si>
  <si>
    <t>SMAK 1 BPK Penabur Jakarta</t>
  </si>
  <si>
    <t>Jonwin Fidelis Fam</t>
  </si>
  <si>
    <t>Jon Felix Germinian</t>
  </si>
  <si>
    <t>Nicholas Adrian Wijaya</t>
  </si>
  <si>
    <t>David Orlando Kurniawan</t>
  </si>
  <si>
    <t>Ivan Fernando W.</t>
  </si>
  <si>
    <t>Winston Andersen</t>
  </si>
  <si>
    <t>Adicitra Sima</t>
  </si>
  <si>
    <t>Michelle Margareth Soenardi</t>
  </si>
  <si>
    <t>Jessica Martin</t>
  </si>
  <si>
    <t>Jessica Lius</t>
  </si>
  <si>
    <t>Malvin Leonardo Pardi</t>
  </si>
  <si>
    <t>Matthew Billy</t>
  </si>
  <si>
    <t>Nobian Andre</t>
  </si>
  <si>
    <t>Gunawan</t>
  </si>
  <si>
    <t>Marsha Christanvia</t>
  </si>
  <si>
    <t>Jeffry Alamsyah</t>
  </si>
  <si>
    <t>Harun Reza Sugito</t>
  </si>
  <si>
    <t>Andhika Manggala Putra</t>
  </si>
  <si>
    <t>Elbert Wijaya</t>
  </si>
  <si>
    <t>Abraham Abednego Lincoln Dwiatama Litik</t>
  </si>
  <si>
    <t>Mark</t>
  </si>
  <si>
    <t>Sebastian Taharuddin</t>
  </si>
  <si>
    <t>Albert Sutiono</t>
  </si>
  <si>
    <t>James Surya</t>
  </si>
  <si>
    <t>Virayadhika Putra</t>
  </si>
  <si>
    <t>Theodorus  Felix Darpieto  Abik</t>
  </si>
  <si>
    <t>Joshia Manggala</t>
  </si>
  <si>
    <t>Kevin Timothy Idianto</t>
  </si>
  <si>
    <t>Adhitya Mangalaputra</t>
  </si>
  <si>
    <t>Anthony Thio</t>
  </si>
  <si>
    <t>Natasya Angeline</t>
  </si>
  <si>
    <t>Tantra Tanjaya</t>
  </si>
  <si>
    <t>Denzel Bernhard Thunggawan</t>
  </si>
  <si>
    <t>Michelle Ko</t>
  </si>
  <si>
    <t>Josephine</t>
  </si>
  <si>
    <t>Surya Maitri Wijaya</t>
  </si>
  <si>
    <t>Dovian Emely  Suteja</t>
  </si>
  <si>
    <t>Hans Yovento</t>
  </si>
  <si>
    <t>Santoso</t>
  </si>
  <si>
    <t>Joseph Oliver Lim</t>
  </si>
  <si>
    <t>Joshua Adrian Cahyono</t>
  </si>
  <si>
    <t>Yohandi</t>
  </si>
  <si>
    <t>Fidella Widjojo</t>
  </si>
  <si>
    <t>Kevin Luvian</t>
  </si>
  <si>
    <t>Nathan James R.</t>
  </si>
  <si>
    <t>Daniel Rolandi</t>
  </si>
  <si>
    <t>Geraldi Karim</t>
  </si>
  <si>
    <t>Wilson Njohana</t>
  </si>
  <si>
    <t>Kenji Gunawan</t>
  </si>
  <si>
    <t>Gabriela Erin Mariangel</t>
  </si>
  <si>
    <t>Leonardo Irvin Pratama</t>
  </si>
  <si>
    <t>Bennett Clement</t>
  </si>
  <si>
    <t>Kristoforus Jason</t>
  </si>
  <si>
    <t>Cindy Anggrenia</t>
  </si>
  <si>
    <t>Andika Kusuma</t>
  </si>
  <si>
    <t>Jonathan Mulyawan Woenardi</t>
  </si>
  <si>
    <t>Fransisca Susan</t>
  </si>
  <si>
    <t>Stephen  Sanjaya</t>
  </si>
  <si>
    <t>Cheryl Chandra</t>
  </si>
  <si>
    <t>Raymond Tanadi</t>
  </si>
  <si>
    <t>Stefanus</t>
  </si>
  <si>
    <t xml:space="preserve"> Peter</t>
  </si>
  <si>
    <t>Edward Leeansyah</t>
  </si>
  <si>
    <t>Ivan Wangsa Cipta Lingga</t>
  </si>
  <si>
    <t>Winston Mailoa</t>
  </si>
  <si>
    <t>Elicia</t>
  </si>
  <si>
    <t>Berwyn</t>
  </si>
  <si>
    <t>Edward Humianto</t>
  </si>
  <si>
    <t>Joseph Oliver</t>
  </si>
  <si>
    <t>Jesaya Christian Ido Raja Situmeang</t>
  </si>
  <si>
    <t>Wilson Widyadhana</t>
  </si>
  <si>
    <t>Cindy Josephine Surjadi</t>
  </si>
  <si>
    <t>Jason Jovi Brata</t>
  </si>
  <si>
    <t>Fuhank Buntara</t>
  </si>
  <si>
    <t>Daniel Irawan</t>
  </si>
  <si>
    <t>Mikael Harseno Subianto</t>
  </si>
  <si>
    <t>Samuel Joshua</t>
  </si>
  <si>
    <t>C. Wahyunus Pangestu</t>
  </si>
  <si>
    <t>Ryan Sentosa</t>
  </si>
  <si>
    <t>Anglily William</t>
  </si>
  <si>
    <t>Podianko Surya</t>
  </si>
  <si>
    <t>Yosua Hans Setiawan</t>
  </si>
  <si>
    <t>Aryana Paramita</t>
  </si>
  <si>
    <t>SMAK 3 BPK Penabur Jakarta</t>
  </si>
  <si>
    <t>Vincent Augusta P.</t>
  </si>
  <si>
    <t>Refael Alfa Budiman</t>
  </si>
  <si>
    <t>Robin Chandra</t>
  </si>
  <si>
    <t>Hans Rheza Halim</t>
  </si>
  <si>
    <t>Kelvin Suriyaputra</t>
  </si>
  <si>
    <t>Gerson Natanael</t>
  </si>
  <si>
    <t>Raymond Horia</t>
  </si>
  <si>
    <t>Dhika Aditya</t>
  </si>
  <si>
    <t>Davin Tirtorahardjo</t>
  </si>
  <si>
    <t>Kelvin Horia</t>
  </si>
  <si>
    <t>Meigi</t>
  </si>
  <si>
    <t>Ebenezer Mesotuho Harefa</t>
  </si>
  <si>
    <t>Margareta</t>
  </si>
  <si>
    <t xml:space="preserve"> Samuel </t>
  </si>
  <si>
    <t>Samuel Riko</t>
  </si>
  <si>
    <t>Mira Muliani</t>
  </si>
  <si>
    <t>Devi Christiana</t>
  </si>
  <si>
    <t>Margaret Clantin</t>
  </si>
  <si>
    <t>Syera Anggreini Buntara</t>
  </si>
  <si>
    <t>Eklesia Mutiara</t>
  </si>
  <si>
    <t>Steven Kurnia</t>
  </si>
  <si>
    <t>Andreas Cendranata</t>
  </si>
  <si>
    <t>Stefano Chiesa Suryanto</t>
  </si>
  <si>
    <t>Hendrikus Hansen Witarsa</t>
  </si>
  <si>
    <t>Valentino Prasetya</t>
  </si>
  <si>
    <t>Stanley Orlando</t>
  </si>
  <si>
    <t>Jansen Wangsawidjaja</t>
  </si>
  <si>
    <t>Willy Gotama</t>
  </si>
  <si>
    <t>Jeremiah Yustin Witarsa</t>
  </si>
  <si>
    <t>Ivan Immanuel</t>
  </si>
  <si>
    <t>Aryani Paramita</t>
  </si>
  <si>
    <t>Nathaniel</t>
  </si>
  <si>
    <t>Patricia Adriana Suriana</t>
  </si>
  <si>
    <t>Gama Wibawa Lieputra</t>
  </si>
  <si>
    <t>Rendy</t>
  </si>
  <si>
    <t>SMAK 4 BPK Penabur Jakarta</t>
  </si>
  <si>
    <t>Leony Kusnarto</t>
  </si>
  <si>
    <t>Josh Nathaniel Jowono</t>
  </si>
  <si>
    <t>SMAK 5 BPK Penabur Jakarta</t>
  </si>
  <si>
    <t>Ellena Vianne</t>
  </si>
  <si>
    <t>Anthony Steven Halim</t>
  </si>
  <si>
    <t>Shanine Reilinvia</t>
  </si>
  <si>
    <t>Bob Hartadhi</t>
  </si>
  <si>
    <t>Elva Vidya</t>
  </si>
  <si>
    <t>Rendy Wijaya</t>
  </si>
  <si>
    <t>Christopher Kevin Wijaya</t>
  </si>
  <si>
    <t>Vincent Chandra H.</t>
  </si>
  <si>
    <t>Gabriela Leilani Wijaya</t>
  </si>
  <si>
    <t>Yolanda Karina Sari</t>
  </si>
  <si>
    <t>Kevin Jonathan Kusnomo</t>
  </si>
  <si>
    <t>Ervin</t>
  </si>
  <si>
    <t>Wibisana Bramawidya</t>
  </si>
  <si>
    <t>Anthony</t>
  </si>
  <si>
    <t>Willson Wijaya</t>
  </si>
  <si>
    <t>Michael  Desmond</t>
  </si>
  <si>
    <t>Kathleen Sucipto</t>
  </si>
  <si>
    <t>Ellensi Rey Chandra</t>
  </si>
  <si>
    <t>Andrew Daniel Janong</t>
  </si>
  <si>
    <t>Filbert Ferdinand</t>
  </si>
  <si>
    <t>Ruben Solomon Partono</t>
  </si>
  <si>
    <t>Johan Gunardi</t>
  </si>
  <si>
    <t>Sucitro Dwijayana S.</t>
  </si>
  <si>
    <t>Jessica Vania Gospel</t>
  </si>
  <si>
    <t>Jason Kristiano</t>
  </si>
  <si>
    <t>Ignatius Randy</t>
  </si>
  <si>
    <t>Nicolas Martin</t>
  </si>
  <si>
    <t>SMAK 6 BPK Penabur Jakarta</t>
  </si>
  <si>
    <t>Simon Sebastian Gunawan</t>
  </si>
  <si>
    <t>Leonardo Putra Herdani</t>
  </si>
  <si>
    <t>Steven Fernaldy Tanno</t>
  </si>
  <si>
    <t>Audrey Felicio Anwar</t>
  </si>
  <si>
    <t>Yosia</t>
  </si>
  <si>
    <t>SMAK 7 BPK Penabur Jakarta</t>
  </si>
  <si>
    <t>Janice Vashti</t>
  </si>
  <si>
    <t>Stevano Ryan Oliver Yap</t>
  </si>
  <si>
    <t>Silvia Sinta</t>
  </si>
  <si>
    <t>Deborah Christine Immanuel</t>
  </si>
  <si>
    <t>Melinda Gularso</t>
  </si>
  <si>
    <t>Rico Filberto</t>
  </si>
  <si>
    <t>Matthew Anderson Yasuo</t>
  </si>
  <si>
    <t>SMAK 8 BPK Penabur Jakarta</t>
  </si>
  <si>
    <t>Florence Yokhebed Valerie</t>
  </si>
  <si>
    <t>Amelia Regina</t>
  </si>
  <si>
    <t>SMAK BPK Penabur Kelapa Gading Jakarta</t>
  </si>
  <si>
    <t>Agnes Natasya</t>
  </si>
  <si>
    <t>Stephen Antonius</t>
  </si>
  <si>
    <t>SMAK Calvin Jakarta</t>
  </si>
  <si>
    <t>Michelle</t>
  </si>
  <si>
    <t>SMAK IPEKA Integrated Christian School</t>
  </si>
  <si>
    <t>Anastasha Herman</t>
  </si>
  <si>
    <t>Edwin Guyandi</t>
  </si>
  <si>
    <t>Vilberto Austin N.</t>
  </si>
  <si>
    <t>Ryan Elian</t>
  </si>
  <si>
    <t>Eunice Sukarto</t>
  </si>
  <si>
    <t>Patrick Bryan Nugraha</t>
  </si>
  <si>
    <t>Hariawan Christophorus</t>
  </si>
  <si>
    <t>SMAK IPEKA Pluit Jakarta</t>
  </si>
  <si>
    <t>Felicia Odelia Wijaya</t>
  </si>
  <si>
    <t>Alexander Sachio</t>
  </si>
  <si>
    <t>Edwin</t>
  </si>
  <si>
    <t>Matthew Gerald Suryadi</t>
  </si>
  <si>
    <t>SMAK IPEKA Puri Indah Jakarta</t>
  </si>
  <si>
    <t>Michelle Chrisalyn Djunaidi</t>
  </si>
  <si>
    <t>Erlang Wiratama</t>
  </si>
  <si>
    <t>Nicholas Susanto T.</t>
  </si>
  <si>
    <t>Kevin Christian Wibisono</t>
  </si>
  <si>
    <t>Karina Imani</t>
  </si>
  <si>
    <t>SMAK IPEKA Sunter 2 Jakarta</t>
  </si>
  <si>
    <t>Hanvey Xavero</t>
  </si>
  <si>
    <t>Kezia Sulami</t>
  </si>
  <si>
    <t>Raymond Djajalaksana</t>
  </si>
  <si>
    <t>SMAK IPEKA Sunter Jakarta</t>
  </si>
  <si>
    <t>Ricky Linarto</t>
  </si>
  <si>
    <t>Wilson Gomarga</t>
  </si>
  <si>
    <t>Valdi Ven Japranata</t>
  </si>
  <si>
    <t>Virencia</t>
  </si>
  <si>
    <t>Rouven Xavero</t>
  </si>
  <si>
    <t>Ericko Yaputro</t>
  </si>
  <si>
    <t>Nicholas Russell Saerang</t>
  </si>
  <si>
    <t>Edbert Theda</t>
  </si>
  <si>
    <t>Nicholas Nathanael</t>
  </si>
  <si>
    <t>Nicholas Sadjoli</t>
  </si>
  <si>
    <t>Joshua Christian Nathanael</t>
  </si>
  <si>
    <t>Joan Nadia</t>
  </si>
  <si>
    <t>SMAK IPEKA Tomang Jakarta</t>
  </si>
  <si>
    <t>Benedict Johannes Yappy</t>
  </si>
  <si>
    <t>Edrick Rudy Putra</t>
  </si>
  <si>
    <t>Nicky Indradi</t>
  </si>
  <si>
    <t>Evan Laksono</t>
  </si>
  <si>
    <t>Fransiskus Litani Santoso</t>
  </si>
  <si>
    <t>SMAK Ketapang 1 Jakarta</t>
  </si>
  <si>
    <t>Christian Pratama Bunaidi</t>
  </si>
  <si>
    <t>Samuel Joe</t>
  </si>
  <si>
    <t>SMAK Ricci</t>
  </si>
  <si>
    <t>Albert Yulius Ramahalim</t>
  </si>
  <si>
    <t>Dhyatmika</t>
  </si>
  <si>
    <t>SMAK Sang Timur Jakarta</t>
  </si>
  <si>
    <t>Claudia</t>
  </si>
  <si>
    <t>Delicea</t>
  </si>
  <si>
    <t xml:space="preserve">  Samuel</t>
  </si>
  <si>
    <t>Adam Jordan</t>
  </si>
  <si>
    <t>SMAK Yusuf Jakarta</t>
  </si>
  <si>
    <t>Catur Wibisono</t>
  </si>
  <si>
    <t>SMAN 12 Jakarta</t>
  </si>
  <si>
    <t>Kevin Soedyatmiko</t>
  </si>
  <si>
    <t>Ratih Tri Hutami</t>
  </si>
  <si>
    <t>SMAN 13 Jakarta</t>
  </si>
  <si>
    <t>Agustiar</t>
  </si>
  <si>
    <t>Muhammad Fairuzi Teguh</t>
  </si>
  <si>
    <t>SMAN 14 Jakarta</t>
  </si>
  <si>
    <t>Rayhan Danendra Wiracalosa</t>
  </si>
  <si>
    <t>SMAN 16 Jakarta</t>
  </si>
  <si>
    <t>Evan Ariel Christoper</t>
  </si>
  <si>
    <t>SMAN 2 Jakarta</t>
  </si>
  <si>
    <t>Nathanael Beta Budiman</t>
  </si>
  <si>
    <t>Agus Kurniawan</t>
  </si>
  <si>
    <t>Hendrawan Wijoyo</t>
  </si>
  <si>
    <t>Kevin</t>
  </si>
  <si>
    <t>Ian Manuel</t>
  </si>
  <si>
    <t>Geoffrey Tyndall</t>
  </si>
  <si>
    <t>Michael Widjaja</t>
  </si>
  <si>
    <t>Jonathan Lee</t>
  </si>
  <si>
    <t>Uttsada Jason</t>
  </si>
  <si>
    <t>Made Ayu Utami Intaran</t>
  </si>
  <si>
    <t>SMAN 21 Jakarta</t>
  </si>
  <si>
    <t>Wahyudi Maha Putra</t>
  </si>
  <si>
    <t>SMAN 26 Jakarta</t>
  </si>
  <si>
    <t>Guntara Hambali</t>
  </si>
  <si>
    <t>SMAN 28 Jakarta</t>
  </si>
  <si>
    <t>Venny Larasati Ayudiani</t>
  </si>
  <si>
    <t>Fikri Abdul Aziz</t>
  </si>
  <si>
    <t>Jami Hariyo  Sudarmo</t>
  </si>
  <si>
    <t>Taufik Hidayat Abdullah</t>
  </si>
  <si>
    <t>Yun Istatik</t>
  </si>
  <si>
    <t>David Timothy Panjaitan</t>
  </si>
  <si>
    <t>Devin</t>
  </si>
  <si>
    <t>Ajeng Tri Astuti</t>
  </si>
  <si>
    <t>Khumaidatul Amaniyah</t>
  </si>
  <si>
    <t>Aqiila Bahiira Paramesti</t>
  </si>
  <si>
    <t>Salmanita Sarasdewi Kamila</t>
  </si>
  <si>
    <t>Fairuz Hanifah</t>
  </si>
  <si>
    <t>Mohamad Rizaldy Putra</t>
  </si>
  <si>
    <t>Drestanto M. Dyasputro</t>
  </si>
  <si>
    <t>Benedita Tanabi</t>
  </si>
  <si>
    <t>Dimas Riswanto</t>
  </si>
  <si>
    <t>Muhammad Agung</t>
  </si>
  <si>
    <t>SMAN 3 Jakarta</t>
  </si>
  <si>
    <t>Usykur Rahmat Fillah</t>
  </si>
  <si>
    <t>Magun Surya</t>
  </si>
  <si>
    <t>SMAN 33 Jakarta</t>
  </si>
  <si>
    <t>Nur Ikhsan</t>
  </si>
  <si>
    <t>Degoldie Sonny</t>
  </si>
  <si>
    <t>Harrivcha Wendio Soemarno</t>
  </si>
  <si>
    <t>SMAN 34 Jakarta</t>
  </si>
  <si>
    <t>Muhammad Irsyad Ramadhan</t>
  </si>
  <si>
    <t>Vido Shahputra Permata</t>
  </si>
  <si>
    <t>Nisrina Sausan</t>
  </si>
  <si>
    <t>Pradipta Jati Widipratama</t>
  </si>
  <si>
    <t>Sepriani Nurhaliza</t>
  </si>
  <si>
    <t>Moh Fadhly Rizki Yazid</t>
  </si>
  <si>
    <t>Rafi Fauzan Abdillah</t>
  </si>
  <si>
    <t>Farah Clarissa</t>
  </si>
  <si>
    <t>Prayoga Balya Taufik</t>
  </si>
  <si>
    <t>Masita Jasmin</t>
  </si>
  <si>
    <t>Ichwan Sangiaji R.S.</t>
  </si>
  <si>
    <t>Muhammad Indra Ramadhan</t>
  </si>
  <si>
    <t>Faisal Ibrahim Hadiputra</t>
  </si>
  <si>
    <t>Shawn Michael Dayanti Intong</t>
  </si>
  <si>
    <t>SMAN 39 Jakarta</t>
  </si>
  <si>
    <t>Ananda Karla Athiyyah</t>
  </si>
  <si>
    <t>Muhammad Dhifa Ramadhan</t>
  </si>
  <si>
    <t>Yusuf Saputra</t>
  </si>
  <si>
    <t>Rahma Maulidina Sari</t>
  </si>
  <si>
    <t>Ryan Alief Putra</t>
  </si>
  <si>
    <t>Agnie Oktavianto</t>
  </si>
  <si>
    <t>Herlisan</t>
  </si>
  <si>
    <t>Dzaky Irfansyah</t>
  </si>
  <si>
    <t>Seto Adi Prabowo</t>
  </si>
  <si>
    <t>Sara Mafati Daeli</t>
  </si>
  <si>
    <t>SMAN 42 Jakarta</t>
  </si>
  <si>
    <t>Luqman Alifio Arhab</t>
  </si>
  <si>
    <t>SMAN 47 Jakarta</t>
  </si>
  <si>
    <t>Muhamad Reyhan Respati</t>
  </si>
  <si>
    <t>Nesdytira Sunu Suhartan</t>
  </si>
  <si>
    <t>Alycia Swara Sabita</t>
  </si>
  <si>
    <t>Keane Mohammad Aushaff</t>
  </si>
  <si>
    <t>Adho Adinegoro</t>
  </si>
  <si>
    <t>Mega Puspita</t>
  </si>
  <si>
    <t>Ari Nova Firnanda</t>
  </si>
  <si>
    <t>Aisyah Zakiah</t>
  </si>
  <si>
    <t>SMAN 48 Jakarta</t>
  </si>
  <si>
    <t>Yohanes Daniel Badawi</t>
  </si>
  <si>
    <t>Rizky Adi Purwoko</t>
  </si>
  <si>
    <t>Reza Syandi Ka</t>
  </si>
  <si>
    <t>Marzuki Malik</t>
  </si>
  <si>
    <t>Irfan Teguh Prima</t>
  </si>
  <si>
    <t>Dwi Uli Rahmawati</t>
  </si>
  <si>
    <t>Rahma Yanti</t>
  </si>
  <si>
    <t>Zahrotun Naimah</t>
  </si>
  <si>
    <t>Vilia Yohana</t>
  </si>
  <si>
    <t>Irvan Febyanto</t>
  </si>
  <si>
    <t>Muhammad Chandra R.M.</t>
  </si>
  <si>
    <t>Ardy Ramadhan</t>
  </si>
  <si>
    <t>Bonfilio Nainggolan</t>
  </si>
  <si>
    <t>Gavin Athaya Sabian</t>
  </si>
  <si>
    <t>SMAN 49 Jakarta</t>
  </si>
  <si>
    <t>Muhammad Zydan Priambada</t>
  </si>
  <si>
    <t>Farhan Izzat</t>
  </si>
  <si>
    <t>Sandy Apriliansyah</t>
  </si>
  <si>
    <t>SMAN 58 Jakarta</t>
  </si>
  <si>
    <t>Ibrahim Naufal</t>
  </si>
  <si>
    <t>SMAN 61 Jakarta</t>
  </si>
  <si>
    <t>Siti Muthmainnah S.</t>
  </si>
  <si>
    <t>Ivan Devara</t>
  </si>
  <si>
    <t>Adli Azayaka Huda</t>
  </si>
  <si>
    <t>Disniyanto Aldi Dwika</t>
  </si>
  <si>
    <t>Romy Sukma Bangsa</t>
  </si>
  <si>
    <t>SMAN 68 Jakarta</t>
  </si>
  <si>
    <t>Umar</t>
  </si>
  <si>
    <t>Anjar Adhiyoso</t>
  </si>
  <si>
    <t>Muhammad Dzul Fakhri</t>
  </si>
  <si>
    <t>Gabriella Caryn Nanda</t>
  </si>
  <si>
    <t>Devina Anindita</t>
  </si>
  <si>
    <t>Dominic Finian Gunawan</t>
  </si>
  <si>
    <t>Fathiafif Mahasin</t>
  </si>
  <si>
    <t>Muhamad Dzaki Albiruni</t>
  </si>
  <si>
    <t>Annisa Erviena Haniev</t>
  </si>
  <si>
    <t>Adiseno Panduwirawan</t>
  </si>
  <si>
    <t>SMAN 70 Jakarta</t>
  </si>
  <si>
    <t>Adita Hadining Putri</t>
  </si>
  <si>
    <t>Pandam Kuntaswari</t>
  </si>
  <si>
    <t>Zahra Fitriana Suhirta</t>
  </si>
  <si>
    <t>Jonathan Adiyatma Eka Putra</t>
  </si>
  <si>
    <t>SMAN 74 Jakarta</t>
  </si>
  <si>
    <t>Jonathan Evan</t>
  </si>
  <si>
    <t>SMAN 77 Jakarta</t>
  </si>
  <si>
    <t>Carin Abbie Reyhani</t>
  </si>
  <si>
    <t>SMAN 78 Jakarta</t>
  </si>
  <si>
    <t>Rafiif Wasis Ibaadurrahmaan</t>
  </si>
  <si>
    <t>Muhammad Farhan Maruli</t>
  </si>
  <si>
    <t>Afandi Charles</t>
  </si>
  <si>
    <t>Annisa Dewi Utami R.</t>
  </si>
  <si>
    <t>Arvin Reinaldo</t>
  </si>
  <si>
    <t>Gerhard Mangara</t>
  </si>
  <si>
    <t>Gandhi Mardiansyah</t>
  </si>
  <si>
    <t>Alif Raditya Rochman</t>
  </si>
  <si>
    <t>Isaac Tegar Hant Al Asad</t>
  </si>
  <si>
    <t>Muhammad Fithratur R.</t>
  </si>
  <si>
    <t>Ramadhiansyah</t>
  </si>
  <si>
    <t>Fatih Akhtar Rahmanto</t>
  </si>
  <si>
    <t>SMAN 8 Jakarta</t>
  </si>
  <si>
    <t>Muhammad Nabiel Indraprasta Irawan</t>
  </si>
  <si>
    <t>Antonius Berwin</t>
  </si>
  <si>
    <t>Muhammad Fariz Ramdani</t>
  </si>
  <si>
    <t>Elyada Eben Ezer</t>
  </si>
  <si>
    <t>Hana Widiapsari Nuraini</t>
  </si>
  <si>
    <t>Ryan Riyadi</t>
  </si>
  <si>
    <t>Rudy Ong</t>
  </si>
  <si>
    <t>Raditya Dewangga</t>
  </si>
  <si>
    <t>Rizka Risyad</t>
  </si>
  <si>
    <t>Sabrina Rizqi Aulia</t>
  </si>
  <si>
    <t>Muhammad Ikhsan Akbar</t>
  </si>
  <si>
    <t>Faisal Muda</t>
  </si>
  <si>
    <t>M. Maulidhi Hashfi</t>
  </si>
  <si>
    <t>Marshiella</t>
  </si>
  <si>
    <t>Rizqi Najla Humaira</t>
  </si>
  <si>
    <t>Ghayda Nafisa Assakura</t>
  </si>
  <si>
    <t>Kevin Kanaka Swargoputra</t>
  </si>
  <si>
    <t>Silingga Metta Jauhari</t>
  </si>
  <si>
    <t>Meutia Admiralda  Andini</t>
  </si>
  <si>
    <t>Tazkya Amany</t>
  </si>
  <si>
    <t>Sarah Shafa Marwadhani</t>
  </si>
  <si>
    <t>Riedha Melinda</t>
  </si>
  <si>
    <t>Rayhan Nugraha Putra</t>
  </si>
  <si>
    <t>Azarya Adirama</t>
  </si>
  <si>
    <t>Tivano Antoni</t>
  </si>
  <si>
    <t>Ahmad Fauzi</t>
  </si>
  <si>
    <t>Ekida Rehan Firmansyah</t>
  </si>
  <si>
    <t>Timothy Antoni</t>
  </si>
  <si>
    <t>Diastuti Utami</t>
  </si>
  <si>
    <t>Sultan Sulaiman Said</t>
  </si>
  <si>
    <t>Biesmojo Ady Widjanarko</t>
  </si>
  <si>
    <t>Raisa Kendria Smara Karimah</t>
  </si>
  <si>
    <t>Jessica Annabel Tio Prisca</t>
  </si>
  <si>
    <t>Rahel Laras Monique Tentoea</t>
  </si>
  <si>
    <t>Lovina Aisha Malika Putri</t>
  </si>
  <si>
    <t>Daniera Nanda Ariefti</t>
  </si>
  <si>
    <t>Fandy Rahardi</t>
  </si>
  <si>
    <t>Muhammad Mufid M.</t>
  </si>
  <si>
    <t>Tiara Amalia Puteri</t>
  </si>
  <si>
    <t>Adrian Karim Januar</t>
  </si>
  <si>
    <t>Maharani Karlina Ch</t>
  </si>
  <si>
    <t>Romy F Lamadjido</t>
  </si>
  <si>
    <t>Binar Sari Suryandari</t>
  </si>
  <si>
    <t>Fachri Aziz</t>
  </si>
  <si>
    <t>Rauda Devi Nurdimayta Moedigdo</t>
  </si>
  <si>
    <t>Rayhan Alghifari Fauzta</t>
  </si>
  <si>
    <t>Mochammad Izzatullah</t>
  </si>
  <si>
    <t>Fadhlan Ramadhan Sahid</t>
  </si>
  <si>
    <t>Thalia Salsabilla</t>
  </si>
  <si>
    <t>Zachary Afif</t>
  </si>
  <si>
    <t>Andito Jeremia Adhyatma</t>
  </si>
  <si>
    <t>Safira Andriani</t>
  </si>
  <si>
    <t>Anindita Prima D.P.</t>
  </si>
  <si>
    <t>Noviandi Darmawan</t>
  </si>
  <si>
    <t>Naura Izzah Taufiq</t>
  </si>
  <si>
    <t>Mega Syahrani</t>
  </si>
  <si>
    <t>Abraham Karel</t>
  </si>
  <si>
    <t>Amira Az Zahra</t>
  </si>
  <si>
    <t>Donny Satrio Mahartha</t>
  </si>
  <si>
    <t>Bintang Rahmat Wananda</t>
  </si>
  <si>
    <t>Mayvita Dewi</t>
  </si>
  <si>
    <t>Asri Oktavioni Indraswari</t>
  </si>
  <si>
    <t>Kanaya Padma Yudewo</t>
  </si>
  <si>
    <t>Naufal Pratama Tanansyah</t>
  </si>
  <si>
    <t>Adyaksa Wisanggeni</t>
  </si>
  <si>
    <t>Ryorda Triaptahadi</t>
  </si>
  <si>
    <t>Rakina Zata Amni</t>
  </si>
  <si>
    <t>Aufar Gilbran</t>
  </si>
  <si>
    <t>Muntaha Ilmi</t>
  </si>
  <si>
    <t>Mohammad Dikra Prasetya</t>
  </si>
  <si>
    <t>Reinhard Denis Najogie</t>
  </si>
  <si>
    <t>Wage Mareto Ghazanfar</t>
  </si>
  <si>
    <t>Ubaidillah Ariq Prathama</t>
  </si>
  <si>
    <t>M. Rizki Rahmanda</t>
  </si>
  <si>
    <t>Arief Dimas Dwiputro</t>
  </si>
  <si>
    <t>Muhammad Nassirudin</t>
  </si>
  <si>
    <t>Grandy Pramananda P.</t>
  </si>
  <si>
    <t>Ahmad Zaky</t>
  </si>
  <si>
    <t>Abdullah Muhammad Faqih</t>
  </si>
  <si>
    <t>Daffa Fathani Adila</t>
  </si>
  <si>
    <t>Shafira Aurelia</t>
  </si>
  <si>
    <t>Prawira Satya Darma</t>
  </si>
  <si>
    <t>Irfan Zaky Harlen</t>
  </si>
  <si>
    <t>Yehezkiel David</t>
  </si>
  <si>
    <t>Muhammad Al Atiqi</t>
  </si>
  <si>
    <t>Tito Adibaskoro</t>
  </si>
  <si>
    <t>Bagas Shidqi Andika</t>
  </si>
  <si>
    <t>SMAN 81 Jakarta</t>
  </si>
  <si>
    <t>Vito Ghifari</t>
  </si>
  <si>
    <t>Muhammad Fauzan Rafi Sidiq Widjonarto</t>
  </si>
  <si>
    <t>Muhammad Rafif Rabbani</t>
  </si>
  <si>
    <t>Mochamad Fachri</t>
  </si>
  <si>
    <t>Shinta Nur Amalina</t>
  </si>
  <si>
    <t>Prayoga Aditama</t>
  </si>
  <si>
    <t>Rifqi Naufal Abdjul</t>
  </si>
  <si>
    <t>M. Iqbal Prasetyo</t>
  </si>
  <si>
    <t>Ryan Bagus Fitradi</t>
  </si>
  <si>
    <t>Indra Yudhipratama</t>
  </si>
  <si>
    <t>Zulfandi Yahya</t>
  </si>
  <si>
    <t>Hadyan Prabowo</t>
  </si>
  <si>
    <t>Nurul Madiniyah</t>
  </si>
  <si>
    <t>Eka Pujiastuti</t>
  </si>
  <si>
    <t>Reno M. Athallah</t>
  </si>
  <si>
    <t>Muhammad Idham Ramadham</t>
  </si>
  <si>
    <t>Adrianzka Mayreswara Dewa Rachmawisista</t>
  </si>
  <si>
    <t>Habibullah Hibatul Wafi</t>
  </si>
  <si>
    <t>SMAN 89 Jakarta</t>
  </si>
  <si>
    <t>Yohanes Firdaus</t>
  </si>
  <si>
    <t>M. Dio Danarianto</t>
  </si>
  <si>
    <t>SMAN 97 Jakarta</t>
  </si>
  <si>
    <t>Shinta Noveradilla</t>
  </si>
  <si>
    <t>SMAN 99 Jakarta</t>
  </si>
  <si>
    <t>Ferdinand Mangaratua Simatupang</t>
  </si>
  <si>
    <t>Tarisha Alya Zhafira</t>
  </si>
  <si>
    <t>SMAN Unggulan M.H. Thamrin Jakarta</t>
  </si>
  <si>
    <t>Aditya Wirayutha Kaya Simto</t>
  </si>
  <si>
    <t>Muhammad Naufal Rayhan Wibawa</t>
  </si>
  <si>
    <t>Muhammad Izaaz Inhar Ramadhani</t>
  </si>
  <si>
    <t>Akhdan Dzaky Maulana</t>
  </si>
  <si>
    <t>Hanna Lianti Afladhia</t>
  </si>
  <si>
    <t>Andi Annisa Salsabila I.</t>
  </si>
  <si>
    <t>Athaariq Ramadino</t>
  </si>
  <si>
    <t>Rafa Raditya Putra Ramadhan</t>
  </si>
  <si>
    <t>Irhasy Muhamad Maulad</t>
  </si>
  <si>
    <t>Raihan Febryanto</t>
  </si>
  <si>
    <t>Aldithya Fakhri</t>
  </si>
  <si>
    <t>R Himan Haryo Teguh D.</t>
  </si>
  <si>
    <t>Luthfian Aby N.</t>
  </si>
  <si>
    <t>Ma'Ulfi Hanif</t>
  </si>
  <si>
    <t>Meva Nareza Trianita</t>
  </si>
  <si>
    <t>Lindy Mawardhani Dharmawan</t>
  </si>
  <si>
    <t>Rizki Angliano Taufik</t>
  </si>
  <si>
    <t>Akira Mishima</t>
  </si>
  <si>
    <t>Arief Muhammad Firdaus</t>
  </si>
  <si>
    <t>Muhammad Ariqsyah Indra</t>
  </si>
  <si>
    <t>Naura Qotrunnada</t>
  </si>
  <si>
    <t>Maulana Ariefai</t>
  </si>
  <si>
    <t>Nando Reza Pratama</t>
  </si>
  <si>
    <t>Hasbi Fatih A.</t>
  </si>
  <si>
    <t>Nadia Desratri E.</t>
  </si>
  <si>
    <t>Vanessa Alma P.</t>
  </si>
  <si>
    <t>Maulidia Ekaputri</t>
  </si>
  <si>
    <t>Almira Rahmaida</t>
  </si>
  <si>
    <t>Samuel Leonardo Putra</t>
  </si>
  <si>
    <t>Nurul Aulia</t>
  </si>
  <si>
    <t>Aldi Dwi Putra</t>
  </si>
  <si>
    <t>Muhammad Ridwan Satria</t>
  </si>
  <si>
    <t>Nayla Hadi Kusumawardhani</t>
  </si>
  <si>
    <t>Naufal Ragitya Daniswara</t>
  </si>
  <si>
    <t>Athaya Qasamah</t>
  </si>
  <si>
    <t>Adelia Putri</t>
  </si>
  <si>
    <t>Widyanto Hadi Nugroho</t>
  </si>
  <si>
    <t>Avicenna Wisesa</t>
  </si>
  <si>
    <t>Fauzan Nadhif M.</t>
  </si>
  <si>
    <t>Eugehan A. Syafesi</t>
  </si>
  <si>
    <t>Nurwidya  Utami Jati</t>
  </si>
  <si>
    <t>Dhata Karu Ni Mut Ia Masyi Ta</t>
  </si>
  <si>
    <t>Aisha Inaya</t>
  </si>
  <si>
    <t>Mohammad Nabiel Shafa</t>
  </si>
  <si>
    <t>Vedhino Bima Aryaputra Ahnaf</t>
  </si>
  <si>
    <t>Faaris Ahmad Nashif</t>
  </si>
  <si>
    <t>Fadli Januar</t>
  </si>
  <si>
    <t>Dzakiy Farid Fadhilah</t>
  </si>
  <si>
    <t>Bara Andre Fernanda</t>
  </si>
  <si>
    <t>Muhammad Ezra Acalapati Madani</t>
  </si>
  <si>
    <t>Gerry Windiarto M. Dunda</t>
  </si>
  <si>
    <t>Rizki Ihza</t>
  </si>
  <si>
    <t>Wahyu Martumpal H. Silo</t>
  </si>
  <si>
    <t>Sylvi Febriana R.I.</t>
  </si>
  <si>
    <t>Indhika Fauzhan Warsito</t>
  </si>
  <si>
    <t>Radhian Ferel Armansyah</t>
  </si>
  <si>
    <t>Salvatore Unedo Oktavianus Silalahi</t>
  </si>
  <si>
    <t>SMP Kanisius</t>
  </si>
  <si>
    <t>Matthew Allan</t>
  </si>
  <si>
    <t>SMP Kanisius Jakarta</t>
  </si>
  <si>
    <t>Tobi Moektijono</t>
  </si>
  <si>
    <t>Andrew Wiraatmaja</t>
  </si>
  <si>
    <t>SMP Santa Maria Jakarta</t>
  </si>
  <si>
    <t>Jessica Handojo</t>
  </si>
  <si>
    <t>SMP Santa Ursula</t>
  </si>
  <si>
    <t>Jonathan Tjandra</t>
  </si>
  <si>
    <t>SMPK Calvin</t>
  </si>
  <si>
    <t>Nathanael Tjandra</t>
  </si>
  <si>
    <t>SMPK Calvin Jakarta</t>
  </si>
  <si>
    <t>Nabil Ibadurrahman Ervatra</t>
  </si>
  <si>
    <t>SMPN 115 Jakarta</t>
  </si>
  <si>
    <t>Moh. Eldivo Alsyawal Otoluwa</t>
  </si>
  <si>
    <t>MAN Insan Cendekia Gorontalo</t>
  </si>
  <si>
    <t>Kab. Bone Bolango</t>
  </si>
  <si>
    <t>Gorontalo</t>
  </si>
  <si>
    <t>Rahila Sabila Ma'Wa</t>
  </si>
  <si>
    <t>Dendy Rio Casillas Pratama</t>
  </si>
  <si>
    <t>Difa Ayatullah Muthmainnah</t>
  </si>
  <si>
    <t>Mochamad Ilham Zamzami</t>
  </si>
  <si>
    <t>Najibul Kaffin</t>
  </si>
  <si>
    <t>Raihan Rafif</t>
  </si>
  <si>
    <r>
      <rPr>
        <rFont val="Arial Narrow"/>
        <color rgb="FF231F20"/>
        <sz val="11.0"/>
      </rPr>
      <t>MAN Insan Cendekia Gorontalo</t>
    </r>
  </si>
  <si>
    <t>Muh. Ahdillah Fadlila Daya Jati</t>
  </si>
  <si>
    <t>M. Restu Ramadhan</t>
  </si>
  <si>
    <t>Siti Nafisatul Yasmine Azzackiyah</t>
  </si>
  <si>
    <t>Rizky Sutrisna</t>
  </si>
  <si>
    <t>Meyranda Yusuf</t>
  </si>
  <si>
    <t>Fitri Aulia Rachman</t>
  </si>
  <si>
    <t>Khairunnisa F. Ilato</t>
  </si>
  <si>
    <r>
      <rPr>
        <rFont val="Arial Narrow"/>
        <color rgb="FF231F20"/>
        <sz val="11.0"/>
      </rPr>
      <t>MAN Insan Cendekia Gorontalo</t>
    </r>
  </si>
  <si>
    <t>Ahmad Iman Ronalda</t>
  </si>
  <si>
    <t>Azhar Fahd Al Faridz</t>
  </si>
  <si>
    <t>Farhan Dzikri Robbani</t>
  </si>
  <si>
    <t>Izzy Granary</t>
  </si>
  <si>
    <t>Zulkarnaen P.</t>
  </si>
  <si>
    <t>Aditya Arya Putranda</t>
  </si>
  <si>
    <t>Frisca Thursandi Setyaningrum Daud</t>
  </si>
  <si>
    <t>Alviana Inas Azizah</t>
  </si>
  <si>
    <r>
      <rPr>
        <rFont val="Arial Narrow"/>
        <color rgb="FF231F20"/>
        <sz val="11.0"/>
      </rPr>
      <t>MAN Insan Cendekia Gorontalo</t>
    </r>
  </si>
  <si>
    <t>Mohammad Akmal Abdillah</t>
  </si>
  <si>
    <r>
      <rPr>
        <rFont val="Arial Narrow"/>
        <color rgb="FF231F20"/>
        <sz val="11.0"/>
      </rPr>
      <t>MAN Insan Cendekia Gorontalo</t>
    </r>
  </si>
  <si>
    <t>Amalia Cesarina Budiman</t>
  </si>
  <si>
    <t>Alifa Rahmania Amanuloh</t>
  </si>
  <si>
    <t>Dedi Riyanto Mahmud</t>
  </si>
  <si>
    <t>Nurrezki Utami H. Radji</t>
  </si>
  <si>
    <t>Fatchul Amri</t>
  </si>
  <si>
    <t>Mohamad Syafrian Samu</t>
  </si>
  <si>
    <t>Abdul Hakim Al-Jauhari Ibnu Zain</t>
  </si>
  <si>
    <t>Rasyid Abid</t>
  </si>
  <si>
    <t>Hadyan Fawwaz Anshori</t>
  </si>
  <si>
    <t>Muhammad Akbar Gani</t>
  </si>
  <si>
    <t>Muhammad Haydar Irfan</t>
  </si>
  <si>
    <t>Atikah Shobrina</t>
  </si>
  <si>
    <r>
      <rPr>
        <rFont val="Arial Narrow"/>
        <color rgb="FF231F20"/>
        <sz val="11.0"/>
      </rPr>
      <t>MAN Insan Cendekia Gorontalo</t>
    </r>
  </si>
  <si>
    <t>Dinda Al Anshori</t>
  </si>
  <si>
    <t>Muhammad Fauzy Ramadhan</t>
  </si>
  <si>
    <t>Mochammad Fadhil S.G.</t>
  </si>
  <si>
    <t>Ahmad Maghfuri</t>
  </si>
  <si>
    <t>Imam Zacky Anwar Makarim</t>
  </si>
  <si>
    <t>Mohammad Kurniawan Tamuu</t>
  </si>
  <si>
    <t>Ivan Muhammad Mahendra</t>
  </si>
  <si>
    <t>Ana Nurul Hidayati</t>
  </si>
  <si>
    <t>Azrie Ezziat Putera Muhammad</t>
  </si>
  <si>
    <t>Enggartiasto</t>
  </si>
  <si>
    <t>Khansa Dhea Salsabila</t>
  </si>
  <si>
    <t>Dini Nurul Fajri</t>
  </si>
  <si>
    <t>M. As’Ad Muzakki</t>
  </si>
  <si>
    <t>Arasy Pradana Arif Azis</t>
  </si>
  <si>
    <t>Safrul Setiawan</t>
  </si>
  <si>
    <t>Urwatul Wusqa</t>
  </si>
  <si>
    <t>Muhammad Ashlah S.</t>
  </si>
  <si>
    <r>
      <rPr>
        <rFont val="Arial Narrow"/>
        <color rgb="FF231F20"/>
        <sz val="11.0"/>
      </rPr>
      <t>MAN Insan Cendekia Gorontalo</t>
    </r>
  </si>
  <si>
    <t>Ibrohim Kholilul Islam</t>
  </si>
  <si>
    <t>Alfat Saputra Harun</t>
  </si>
  <si>
    <t>Muhammad Fahmi Irfan</t>
  </si>
  <si>
    <t>Andi Muh Zakiy Mukhlis</t>
  </si>
  <si>
    <t>M. Nasirudin</t>
  </si>
  <si>
    <t>Anas Fathurrahman</t>
  </si>
  <si>
    <t>Muhammad Rizky Sya'Ban</t>
  </si>
  <si>
    <t>Hudzaifah Afif Alfatih Nasution</t>
  </si>
  <si>
    <t>M. Jihad Ummul Quro</t>
  </si>
  <si>
    <r>
      <rPr>
        <rFont val="Arial Narrow"/>
        <color rgb="FF231F20"/>
        <sz val="11.0"/>
      </rPr>
      <t>MAN Insan Cendekia Gorontalo</t>
    </r>
  </si>
  <si>
    <t>Ahmad Humaedi</t>
  </si>
  <si>
    <t>Naima Amaliah A.R.</t>
  </si>
  <si>
    <t>Annisa Nur Hijrah Rauf</t>
  </si>
  <si>
    <t>SMAN 3 Gorontalo</t>
  </si>
  <si>
    <t>Kota Gorontalo</t>
  </si>
  <si>
    <t xml:space="preserve">Annisya Lintang Anindyalitza </t>
  </si>
  <si>
    <t>MAN Insan Cendekia Jambi</t>
  </si>
  <si>
    <t>Kab. Muaro Jambi</t>
  </si>
  <si>
    <t>Jambi</t>
  </si>
  <si>
    <t>Muhammad Farhan Maulana</t>
  </si>
  <si>
    <t>Jariyan Arifudin</t>
  </si>
  <si>
    <t>Zulaydi Awwab</t>
  </si>
  <si>
    <t>Muhammad Syamsul Ashfia</t>
  </si>
  <si>
    <t>Sukma Anggarmadi</t>
  </si>
  <si>
    <t>SMA Titian Teras Jambi</t>
  </si>
  <si>
    <t>Risky Rahmad Setiawan</t>
  </si>
  <si>
    <t>Anugrah Putra Rianto</t>
  </si>
  <si>
    <t>Maulana Rahman</t>
  </si>
  <si>
    <t>R. Prathama Surahmat</t>
  </si>
  <si>
    <t>Danu Abdillah Parawangsa</t>
  </si>
  <si>
    <t>Mifta Hulkhair Sipni</t>
  </si>
  <si>
    <t>Radya Aulia Rahman</t>
  </si>
  <si>
    <t>Hendraggu Na Wijaya</t>
  </si>
  <si>
    <t>Zulfan Kasilas Dinca</t>
  </si>
  <si>
    <t>Feryan Riyue</t>
  </si>
  <si>
    <t>SMA Unggul Sakti</t>
  </si>
  <si>
    <t>Kota Jambi</t>
  </si>
  <si>
    <t>Anthony Camilo Lim</t>
  </si>
  <si>
    <t>SMA Xaverius 1 Jambi</t>
  </si>
  <si>
    <t>Daniel Salim</t>
  </si>
  <si>
    <t>Galen Chandrawira</t>
  </si>
  <si>
    <t>Aditya Parawangsa</t>
  </si>
  <si>
    <t>Prasetio Wilfandi</t>
  </si>
  <si>
    <t>Devina Jonathan</t>
  </si>
  <si>
    <t>Martha Gamal</t>
  </si>
  <si>
    <t>Welsen Destifen</t>
  </si>
  <si>
    <t>Liana Amanda</t>
  </si>
  <si>
    <t>Richie Christiansen Senlia</t>
  </si>
  <si>
    <t>Hansvin Tandi Sugata</t>
  </si>
  <si>
    <r>
      <rPr>
        <rFont val="Arial Narrow"/>
        <color rgb="FF231F20"/>
        <sz val="11.0"/>
      </rPr>
      <t>SMA Xaverius 1 Jambi</t>
    </r>
  </si>
  <si>
    <t>Febrian Wilson</t>
  </si>
  <si>
    <t>Alva Thomson</t>
  </si>
  <si>
    <t>Rina Halim</t>
  </si>
  <si>
    <t>Daniel Agusta</t>
  </si>
  <si>
    <t>Febry Antonius</t>
  </si>
  <si>
    <t>Martha Monica</t>
  </si>
  <si>
    <t>Edric Sanjaya</t>
  </si>
  <si>
    <t>Thomas Hendy</t>
  </si>
  <si>
    <t>Jordan Fernando</t>
  </si>
  <si>
    <t>Ignatius Egan Jonatan</t>
  </si>
  <si>
    <t>Yoshua Yonatan
Hamanangan</t>
  </si>
  <si>
    <t>SMA Xaverius 2 Jambi</t>
  </si>
  <si>
    <t>M. Hanif Addienda</t>
  </si>
  <si>
    <t>SMAN 1 Jambi</t>
  </si>
  <si>
    <t>Hengki</t>
  </si>
  <si>
    <t>SMAN 3 Jambi</t>
  </si>
  <si>
    <t>Andrian Wijaya</t>
  </si>
  <si>
    <t>Shinta</t>
  </si>
  <si>
    <t>Meyliana Santy</t>
  </si>
  <si>
    <t>Julian Fernando</t>
  </si>
  <si>
    <t>Petrus Deon Pranoto</t>
  </si>
  <si>
    <t>Rio Fandi Dianco</t>
  </si>
  <si>
    <t>Clayton Fernalo</t>
  </si>
  <si>
    <t>SMAS Karunia Global School</t>
  </si>
  <si>
    <t>Farhan Anshary</t>
  </si>
  <si>
    <t>MA Husnul Khotimah</t>
  </si>
  <si>
    <t>Kab. Kuningan</t>
  </si>
  <si>
    <t>Jawa Barat</t>
  </si>
  <si>
    <t>Abdurrahman S.
Adianto</t>
  </si>
  <si>
    <t>Muhammad Raihan</t>
  </si>
  <si>
    <t>Deden Hilmy Hijbulloh</t>
  </si>
  <si>
    <t>MAN 1 Bandung</t>
  </si>
  <si>
    <t>Kota Bandung</t>
  </si>
  <si>
    <t>Fursan Izzatul Islam</t>
  </si>
  <si>
    <t>SMA Al Irsyad Satya Islamic School</t>
  </si>
  <si>
    <t>Kab. Bandung Barat</t>
  </si>
  <si>
    <t>Audrey Averina Santoso</t>
  </si>
  <si>
    <t>SMA Aloysius 1 Bandung</t>
  </si>
  <si>
    <t>Peter Addison Sadhani</t>
  </si>
  <si>
    <t>Ivan Adrian Koswara</t>
  </si>
  <si>
    <t>SMA Bintang Mulia</t>
  </si>
  <si>
    <t>Muhammad Adyan Dafi</t>
  </si>
  <si>
    <t>SMA Cahaya Rancamaya</t>
  </si>
  <si>
    <t>Kota Bogor</t>
  </si>
  <si>
    <t>Rafif Dista Serano</t>
  </si>
  <si>
    <t>Muflih Naufal Maxi</t>
  </si>
  <si>
    <t>Banabil Fawazaim Muhammad</t>
  </si>
  <si>
    <t>Anis Farhan Itsnaini</t>
  </si>
  <si>
    <t>Ernest Regia Achmad Chandra</t>
  </si>
  <si>
    <t>Muhammad Mikail Rais</t>
  </si>
  <si>
    <t>Muhammad Rifqi Muchdyat</t>
  </si>
  <si>
    <t>SMA Cindera Mata Bekasi</t>
  </si>
  <si>
    <t>Kota Bekasi</t>
  </si>
  <si>
    <t>Muhammad Syaiful Islam</t>
  </si>
  <si>
    <t>Mohamad Reza Nurrahman</t>
  </si>
  <si>
    <t>SMA Darul Falah</t>
  </si>
  <si>
    <t>Cindy Pregita</t>
  </si>
  <si>
    <t>SMA Don Bosco 3 Bekasi</t>
  </si>
  <si>
    <t>Kab. Bekasi</t>
  </si>
  <si>
    <t>Ratika Benita Nareswari</t>
  </si>
  <si>
    <t>SMA Dwiwarna Bogor</t>
  </si>
  <si>
    <t>Kab. Bogor</t>
  </si>
  <si>
    <t>Revyan Magistra</t>
  </si>
  <si>
    <t>Dinda Azra Fadhillah</t>
  </si>
  <si>
    <t>Venna Regita Cahyani</t>
  </si>
  <si>
    <t>Giani Raras</t>
  </si>
  <si>
    <t>Muhammad Agung Lazuardi</t>
  </si>
  <si>
    <t>Dwi Favor Suharjuly</t>
  </si>
  <si>
    <t>Farah Amalia Yusmawan</t>
  </si>
  <si>
    <t>Achmad Zaki Ramadhan</t>
  </si>
  <si>
    <t>SMA Insan Cendekia  Al Kausar</t>
  </si>
  <si>
    <t>Kab. Sukabumi</t>
  </si>
  <si>
    <t>Nafi Mulyo Kusumo</t>
  </si>
  <si>
    <t>SMA IT Al Binaa IBS</t>
  </si>
  <si>
    <t>Fikri Makarim Sosrianto</t>
  </si>
  <si>
    <t>Muhammad Raihan Ginanjar</t>
  </si>
  <si>
    <t>SMA IT Al Kahfi Bogor</t>
  </si>
  <si>
    <t>Kab. Bandung</t>
  </si>
  <si>
    <t>Muhammad Nuh Ihsan</t>
  </si>
  <si>
    <t>Kahfi Syuhada</t>
  </si>
  <si>
    <t>SMA IT Al Multazam</t>
  </si>
  <si>
    <t>Bistamy Muhammad Nursabur</t>
  </si>
  <si>
    <t>SMA IT Ummul Quro Bogor</t>
  </si>
  <si>
    <t>Rizki Mubarok</t>
  </si>
  <si>
    <t>SMA Itus Jalaksana</t>
  </si>
  <si>
    <t>Muhamad Daffa Kandias</t>
  </si>
  <si>
    <t>SMA Pesantren Unggul Al Bayan Sukabumi</t>
  </si>
  <si>
    <t>Muhamad Insani Nur Alqodri</t>
  </si>
  <si>
    <t>Muhammad Arif Hidayat</t>
  </si>
  <si>
    <t>Muhammad Zaky Nur Fajar</t>
  </si>
  <si>
    <t>Allysa Dwitya Zafira</t>
  </si>
  <si>
    <t>Alaik Alfain Muzaki</t>
  </si>
  <si>
    <t>M. Febrian Ramadhana</t>
  </si>
  <si>
    <t>SMA Presiden</t>
  </si>
  <si>
    <t>Feri Priatna</t>
  </si>
  <si>
    <t>Muhammad Adam Nurkholis</t>
  </si>
  <si>
    <t>SMA Pribadi BBS Bandung</t>
  </si>
  <si>
    <t>Aggy Anugrah Sakti</t>
  </si>
  <si>
    <r>
      <rPr>
        <rFont val="Arial Narrow"/>
        <color rgb="FF231F20"/>
        <sz val="11.0"/>
      </rPr>
      <t>SMA Pribadi BBS Bandung</t>
    </r>
  </si>
  <si>
    <t>Razita Afrina Nuriyan</t>
  </si>
  <si>
    <t>Muhammad Aimar</t>
  </si>
  <si>
    <r>
      <rPr>
        <rFont val="Arial Narrow"/>
        <color rgb="FF231F20"/>
        <sz val="11.0"/>
      </rPr>
      <t>SMA Pribadi BBS Bandung</t>
    </r>
  </si>
  <si>
    <t>Nedi Sawego Yogya</t>
  </si>
  <si>
    <r>
      <rPr>
        <rFont val="Arial Narrow"/>
        <color rgb="FF231F20"/>
        <sz val="11.0"/>
      </rPr>
      <t>SMA Pribadi BBS Bandung</t>
    </r>
  </si>
  <si>
    <t>Rhogerry  Deshycka</t>
  </si>
  <si>
    <t>Maulinda Kusumawardani</t>
  </si>
  <si>
    <t>Alief Moulana</t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</si>
  <si>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</si>
  <si>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Pribadi BBS Bandung</t>
    </r>
  </si>
  <si>
    <t>Galih Nurcahyo P.J.</t>
  </si>
  <si>
    <t>Dwi Larasati Setyaningrum</t>
  </si>
  <si>
    <t>Abirizar Isnain Daud</t>
  </si>
  <si>
    <t>Fikri Ghifari Hanifah</t>
  </si>
  <si>
    <t>Muhammad Amirul Mu'Min</t>
  </si>
  <si>
    <t>Muhammad Alif Ikhsan</t>
  </si>
  <si>
    <r>
      <rPr>
        <rFont val="Arial Narrow"/>
        <color rgb="FF231F20"/>
        <sz val="11.0"/>
      </rPr>
      <t>SMA Pribadi BBS Bandung</t>
    </r>
  </si>
  <si>
    <t>Yomori Achiza</t>
  </si>
  <si>
    <t>Fathiya Nur Assyifa</t>
  </si>
  <si>
    <t>Vincent Ling</t>
  </si>
  <si>
    <t>Irfan Sofyana Putra</t>
  </si>
  <si>
    <t>Muhammad Ridho Ananda</t>
  </si>
  <si>
    <t>Ilham Aryasuta J.</t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</si>
  <si>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</si>
  <si>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Pribadi BBS Bandung</t>
    </r>
  </si>
  <si>
    <t>M. Adnan Reza W.</t>
  </si>
  <si>
    <r>
      <rPr>
        <rFont val="Arial Narrow"/>
        <color rgb="FF231F20"/>
        <sz val="11.0"/>
      </rPr>
      <t>SMA Pribadi BBS Bandung</t>
    </r>
  </si>
  <si>
    <t>Umar Alfarouk</t>
  </si>
  <si>
    <r>
      <rPr>
        <rFont val="Arial Narrow"/>
        <color rgb="FF231F20"/>
        <sz val="11.0"/>
      </rPr>
      <t>SMA Pribadi BBS Bandung</t>
    </r>
  </si>
  <si>
    <t>Nur Hidayat</t>
  </si>
  <si>
    <t>Mamat Rahmat</t>
  </si>
  <si>
    <t>La Ode Rajuh Emoko</t>
  </si>
  <si>
    <r>
      <rPr>
        <rFont val="Arial Narrow"/>
        <color rgb="FF231F20"/>
        <sz val="11.0"/>
      </rPr>
      <t>SMA Pribadi BBS Bandung</t>
    </r>
  </si>
  <si>
    <t>Muhammad Naufal Aushaf</t>
  </si>
  <si>
    <r>
      <rPr>
        <rFont val="Arial Narrow"/>
        <color rgb="FF231F20"/>
        <sz val="11.0"/>
      </rPr>
      <t>SMA Pribadi BBS Bandung</t>
    </r>
  </si>
  <si>
    <t>Dwiki Ahmad A. Kh.</t>
  </si>
  <si>
    <t>Taufiq Akbari Utomo</t>
  </si>
  <si>
    <r>
      <rPr>
        <rFont val="Arial Narrow"/>
        <color rgb="FF231F20"/>
        <sz val="11.0"/>
      </rPr>
      <t>SMA Pribadi BBS Bandung</t>
    </r>
  </si>
  <si>
    <t>M. Taufiq Murtadho</t>
  </si>
  <si>
    <r>
      <rPr>
        <rFont val="Arial Narrow"/>
        <color rgb="FF231F20"/>
        <sz val="11.0"/>
      </rPr>
      <t>SMA Pribadi BBS Bandung</t>
    </r>
  </si>
  <si>
    <t>Refaldi Intri Dwi Putra</t>
  </si>
  <si>
    <t>Bagus Amartya Yudhananto</t>
  </si>
  <si>
    <t>SMA Pribadi BBS Depok</t>
  </si>
  <si>
    <t>Kota Depok</t>
  </si>
  <si>
    <t>Fikri Karim</t>
  </si>
  <si>
    <t>Rendy Candra</t>
  </si>
  <si>
    <t>Aria Purwasatya Salim</t>
  </si>
  <si>
    <t>Ikhlas Khairil Imam</t>
  </si>
  <si>
    <t>Rahganda</t>
  </si>
  <si>
    <t>Miftah Syarif Harsya</t>
  </si>
  <si>
    <t>M. Irfan Firmansyah</t>
  </si>
  <si>
    <t>Ferro Geraldi Hardian</t>
  </si>
  <si>
    <t>Giffary Alfatah Abiyu Otslan</t>
  </si>
  <si>
    <t>Muhammad Suryadeva</t>
  </si>
  <si>
    <t>Feno Valentino</t>
  </si>
  <si>
    <t>Rizky Yudha Irawan</t>
  </si>
  <si>
    <t>Septian Nendra Said</t>
  </si>
  <si>
    <t>Muhammad Furqan
Habibi</t>
  </si>
  <si>
    <t>Andres Bethavan Situmorang</t>
  </si>
  <si>
    <t>Imam Agung Raharja</t>
  </si>
  <si>
    <t>Nicholas</t>
  </si>
  <si>
    <t>SMA Regina Pacis Bogor</t>
  </si>
  <si>
    <t>Melinda Yustin</t>
  </si>
  <si>
    <t>Mendra Roberto</t>
  </si>
  <si>
    <t>Marcelinus  Henry Menori</t>
  </si>
  <si>
    <r>
      <rPr>
        <rFont val="Arial Narrow"/>
        <color rgb="FF231F20"/>
        <sz val="11.0"/>
      </rPr>
      <t>SMA Santa Angela Bandung</t>
    </r>
  </si>
  <si>
    <t>Andrew Wijaya</t>
  </si>
  <si>
    <r>
      <rPr>
        <rFont val="Arial Narrow"/>
        <color rgb="FF231F20"/>
        <sz val="11.0"/>
      </rPr>
      <t>SMA Santa Angela Bandung</t>
    </r>
  </si>
  <si>
    <t>Brian Giovanni</t>
  </si>
  <si>
    <r>
      <rPr>
        <rFont val="Arial Narrow"/>
        <color rgb="FF231F20"/>
        <sz val="11.0"/>
      </rPr>
      <t>SMA Santa Angela Bandung</t>
    </r>
  </si>
  <si>
    <t>Edbert Halim</t>
  </si>
  <si>
    <t>SMA Santa Maria 1 Cirebon</t>
  </si>
  <si>
    <t>Kota Cirebon</t>
  </si>
  <si>
    <t>Glenda Emanuella Sutanto</t>
  </si>
  <si>
    <r>
      <rPr>
        <rFont val="Arial Narrow"/>
        <color rgb="FF231F20"/>
        <sz val="11.0"/>
      </rPr>
      <t>SMA Santa Maria 1 Cirebon</t>
    </r>
  </si>
  <si>
    <r>
      <rPr>
        <rFont val="Arial Narrow"/>
        <color rgb="FF231F20"/>
        <sz val="11.0"/>
      </rPr>
      <t>SMA Santa Maria 1 Cirebon</t>
    </r>
  </si>
  <si>
    <t>Louis Cahyadi</t>
  </si>
  <si>
    <r>
      <rPr>
        <rFont val="Arial Narrow"/>
        <color rgb="FF231F20"/>
        <sz val="11.0"/>
      </rPr>
      <t>SMA Santa Maria 1 Cirebon</t>
    </r>
  </si>
  <si>
    <r>
      <rPr>
        <rFont val="Arial Narrow"/>
        <color rgb="FF231F20"/>
        <sz val="11.0"/>
      </rPr>
      <t>SMA Santa Maria 1 Cirebon</t>
    </r>
  </si>
  <si>
    <t>Lawrence</t>
  </si>
  <si>
    <r>
      <rPr>
        <rFont val="Arial Narrow"/>
        <color rgb="FF231F20"/>
        <sz val="11.0"/>
      </rPr>
      <t>SMA Santa Maria 1 Cirebon</t>
    </r>
  </si>
  <si>
    <t>Steven Andrew</t>
  </si>
  <si>
    <t>SMA Santo Aloysius 1 Bandung</t>
  </si>
  <si>
    <t>Aldrich Christiandy</t>
  </si>
  <si>
    <t>SMA Santo Aloysius 2 Bandung</t>
  </si>
  <si>
    <t>Joshua A. Kosasih</t>
  </si>
  <si>
    <t>Ricky Wijaya</t>
  </si>
  <si>
    <t>Adli Nur Rahman</t>
  </si>
  <si>
    <t>SMA Terpadu Hayatan Thayyibah</t>
  </si>
  <si>
    <t>Kota Sukabumi</t>
  </si>
  <si>
    <t>Muhammad Ghalib Adhiprawira</t>
  </si>
  <si>
    <t>SMA Terpadu Krida Nusantara</t>
  </si>
  <si>
    <t>Aurelius Bryan Yuwana</t>
  </si>
  <si>
    <t>SMA Victory Plus</t>
  </si>
  <si>
    <t>Kevin Fikrisma</t>
  </si>
  <si>
    <t>SMAI Al Azhar 4 Bekasi</t>
  </si>
  <si>
    <t>Arya Adidharma Firmansyah Sulistiyo</t>
  </si>
  <si>
    <t>SMAI Dian Didaktika</t>
  </si>
  <si>
    <t>Farkhandi Aridha</t>
  </si>
  <si>
    <t>Melissa Chandra</t>
  </si>
  <si>
    <t>SMAK 1 BPK Penabur Bandung</t>
  </si>
  <si>
    <t>Theodorus Melvin</t>
  </si>
  <si>
    <t>Aldi Stefanus Felim</t>
  </si>
  <si>
    <t>Ryan Adrian  Rahardi</t>
  </si>
  <si>
    <t>Kelly Liviana</t>
  </si>
  <si>
    <t>Jonathan Irvin Gunawan</t>
  </si>
  <si>
    <t>Salvian Reynaldi</t>
  </si>
  <si>
    <t>Reinhart Abdiel Hermanus</t>
  </si>
  <si>
    <t>Surya Paryanta Pattra</t>
  </si>
  <si>
    <t>Leonard Hartanto J</t>
  </si>
  <si>
    <t>SMAK 1 BPK Penabur Cirebon</t>
  </si>
  <si>
    <t>William Nathaniel</t>
  </si>
  <si>
    <t>Jessica Eve</t>
  </si>
  <si>
    <t>Ester Gracia</t>
  </si>
  <si>
    <t>Tracy Filbert Ridwan</t>
  </si>
  <si>
    <t>Lucky Raffael Wijaya</t>
  </si>
  <si>
    <t>Paulus Chandra</t>
  </si>
  <si>
    <t>Sandy Kristian Waluyo</t>
  </si>
  <si>
    <t>Edgar Sulaeman</t>
  </si>
  <si>
    <t>Albert Lucianto</t>
  </si>
  <si>
    <t>Henry Andreas Widagdo</t>
  </si>
  <si>
    <t>Fabian Timothy Judohandoko</t>
  </si>
  <si>
    <t>Steven Loekita Harsono</t>
  </si>
  <si>
    <t>Jason Wijaya</t>
  </si>
  <si>
    <t>SMAK BPK Penabur Holis</t>
  </si>
  <si>
    <t>Haryorie Anatta</t>
  </si>
  <si>
    <t>SMAK BPK Penabur Sukabumi</t>
  </si>
  <si>
    <t>Sebastian Mualim</t>
  </si>
  <si>
    <t>Rachel Josephine Cahya</t>
  </si>
  <si>
    <t>SMAK Penabur Kota Wisata</t>
  </si>
  <si>
    <t>Anindya  Fitri Hapsari</t>
  </si>
  <si>
    <t>SMAN  1 Depok</t>
  </si>
  <si>
    <t>Argya Rangga Wicaksono</t>
  </si>
  <si>
    <t>SMAN 1 Bekasi</t>
  </si>
  <si>
    <t>Afif Zulfikar P.</t>
  </si>
  <si>
    <t>Timothy Unedo Nainggolan</t>
  </si>
  <si>
    <t>Adis Susita Rahma</t>
  </si>
  <si>
    <t>Rahma Ramadhanti</t>
  </si>
  <si>
    <t>Reva Aurelia Askara</t>
  </si>
  <si>
    <t>Febrian Fadila Rizky</t>
  </si>
  <si>
    <t>Verdy Togi Horja</t>
  </si>
  <si>
    <t>Muhammad Arif Wibisono</t>
  </si>
  <si>
    <t>Ari Wibisana</t>
  </si>
  <si>
    <t>Muhammad Darmansyah</t>
  </si>
  <si>
    <t>Irfan Satria Putra</t>
  </si>
  <si>
    <t>Alam Laras Narottomo</t>
  </si>
  <si>
    <t>SMAN 1 Bogor</t>
  </si>
  <si>
    <t>Rafif Abdus Salam</t>
  </si>
  <si>
    <t>Mu'Minah Mustaqimah</t>
  </si>
  <si>
    <t>Jonathan Surya Widi Setiawan</t>
  </si>
  <si>
    <t>Alifia Zahratul Ilmi</t>
  </si>
  <si>
    <t>Ivan Zulfikar</t>
  </si>
  <si>
    <t>Rivenza Zahradiva Rudiananda</t>
  </si>
  <si>
    <t>Fitawhidan Nashuha</t>
  </si>
  <si>
    <t>Bagas Naufal Prayitno</t>
  </si>
  <si>
    <t>Kanty Raviandra Permana</t>
  </si>
  <si>
    <t>Jovan Zachari E.</t>
  </si>
  <si>
    <t>Fikry Nurrahman</t>
  </si>
  <si>
    <t>Tri Pandu Mulya Permana</t>
  </si>
  <si>
    <t>Mohamad Setiawan Novaldi</t>
  </si>
  <si>
    <t>Asri Hadiyanti Giastuti</t>
  </si>
  <si>
    <t>Suryana</t>
  </si>
  <si>
    <t>Mochamad Ardiansyah Nugraha</t>
  </si>
  <si>
    <t>Nurul Isnania Putri</t>
  </si>
  <si>
    <t>Muhammad Kenshin Himura Mahmuddin</t>
  </si>
  <si>
    <t>Tirta Abimanyu Purnomo</t>
  </si>
  <si>
    <t>M. Rais Fathin M.</t>
  </si>
  <si>
    <t>Muhammad Rais Fathin Mudzakir</t>
  </si>
  <si>
    <t>Ashar Fuadi</t>
  </si>
  <si>
    <t>Ahmad Romy Zahran</t>
  </si>
  <si>
    <t>Mochammad Zulfikar Adit</t>
  </si>
  <si>
    <t>Muhammad Hanif</t>
  </si>
  <si>
    <t>Oki Novendra</t>
  </si>
  <si>
    <t>Anarga Paritrana Widhi</t>
  </si>
  <si>
    <t>Jyesta Mahayu Adhidewata</t>
  </si>
  <si>
    <t>M. Dafa Wardana</t>
  </si>
  <si>
    <t>SMAN 1 Cianjur</t>
  </si>
  <si>
    <t>Kab. Cianjur</t>
  </si>
  <si>
    <t>Rendy Bambang Junior</t>
  </si>
  <si>
    <t>Siti Komariah</t>
  </si>
  <si>
    <t>SMAN 1 Cimahi</t>
  </si>
  <si>
    <t>Kota Cimahi</t>
  </si>
  <si>
    <t>Ahmad Ghofar Mulyanto</t>
  </si>
  <si>
    <t>SMAN 1 Cirebon</t>
  </si>
  <si>
    <t>Dimas Muhammad Anwar</t>
  </si>
  <si>
    <t>SMAN 1 Cisarua</t>
  </si>
  <si>
    <t>M. Yusup</t>
  </si>
  <si>
    <t>Ajang Rukmayana</t>
  </si>
  <si>
    <t>Irma Srimulyati</t>
  </si>
  <si>
    <t>SMAN 1 Ciwidey</t>
  </si>
  <si>
    <t>Primanda Adyatma Hafiz</t>
  </si>
  <si>
    <t>SMAN 1 Depok</t>
  </si>
  <si>
    <t>Raisa Mahardhika Gautama</t>
  </si>
  <si>
    <t>Aldi Alfarizi</t>
  </si>
  <si>
    <t>Ghilman Al Fatih</t>
  </si>
  <si>
    <t>Muhammad Ulil Amri</t>
  </si>
  <si>
    <t>Muhammad Iqbal Imaduddin</t>
  </si>
  <si>
    <t>Rama Dwiyana Putera</t>
  </si>
  <si>
    <t>Muhammad Fairuziko Nurrajab</t>
  </si>
  <si>
    <t>Juang Arwafa Cita</t>
  </si>
  <si>
    <t>Muhammad Ghufron</t>
  </si>
  <si>
    <t>Assifa Nur Hisana</t>
  </si>
  <si>
    <t>Muhammad Faqih Ilmi</t>
  </si>
  <si>
    <t>Lukman Hakim</t>
  </si>
  <si>
    <t>Adzrani Anggita</t>
  </si>
  <si>
    <t>Anggita Fiorella Moreni</t>
  </si>
  <si>
    <t>Putra Yudhatama</t>
  </si>
  <si>
    <t>Aby Dwi Prasetya</t>
  </si>
  <si>
    <r>
      <rPr>
        <rFont val="Arial Narrow"/>
        <color rgb="FF231F20"/>
        <sz val="11.0"/>
      </rPr>
      <t>SMAN 1 Depok</t>
    </r>
  </si>
  <si>
    <t>Sekar Vania Uzlah</t>
  </si>
  <si>
    <t>Margaretha Silia K.H.</t>
  </si>
  <si>
    <t>Arasyan Albar</t>
  </si>
  <si>
    <t>Diaz Erlangga</t>
  </si>
  <si>
    <t>Hendry Kurniawan</t>
  </si>
  <si>
    <t>Paula Sofyanita</t>
  </si>
  <si>
    <t>Ibnu Abdul Aziz</t>
  </si>
  <si>
    <t>Sidiq Perdana</t>
  </si>
  <si>
    <t>Adella Josephin</t>
  </si>
  <si>
    <t>Ivannsa R. Moussafy</t>
  </si>
  <si>
    <t>Amalina Aulia Baqin</t>
  </si>
  <si>
    <t>Amanda Nurshadrina</t>
  </si>
  <si>
    <t>Fathimah Sulistyowati</t>
  </si>
  <si>
    <t>Haruming Citra Putri</t>
  </si>
  <si>
    <t>Putri Almainda Kamila</t>
  </si>
  <si>
    <t>Muhammad Halif</t>
  </si>
  <si>
    <t>Firman Hadi Prayoga</t>
  </si>
  <si>
    <t>Rakha Kanz Kautsar</t>
  </si>
  <si>
    <t>Aldi Fahrezi</t>
  </si>
  <si>
    <t>Pusaka Kaleb Setyabudi</t>
  </si>
  <si>
    <t>Rifqi Al Fatih</t>
  </si>
  <si>
    <t>Alham Fikri Aji</t>
  </si>
  <si>
    <t>Fauzan Ibrahim Zakaria</t>
  </si>
  <si>
    <t>Adhika Satyadharma  Wibowo</t>
  </si>
  <si>
    <t>Yuwanza Ramadhan</t>
  </si>
  <si>
    <t>Reyhan Dani Lambaga</t>
  </si>
  <si>
    <t>Asep Nurul Aprianto</t>
  </si>
  <si>
    <t>SMAN 1 Garut</t>
  </si>
  <si>
    <t>Kab. Garut</t>
  </si>
  <si>
    <t>John Ruben Saragi</t>
  </si>
  <si>
    <t>Nuresa Riana Nugraha</t>
  </si>
  <si>
    <t>SMAN 1 Lembang</t>
  </si>
  <si>
    <t>Dimas Agum Gumilar</t>
  </si>
  <si>
    <t>SMAN 1 Leuwiliang</t>
  </si>
  <si>
    <t>Ayip Mukhlis</t>
  </si>
  <si>
    <t>SMAN 1 Palimanan</t>
  </si>
  <si>
    <t>Kab. Cirebon</t>
  </si>
  <si>
    <t>Asep Hermawan</t>
  </si>
  <si>
    <t>SMAN 1 Sumber</t>
  </si>
  <si>
    <t>I Made Divananda</t>
  </si>
  <si>
    <t>SMAN 1 Tambun Selatan</t>
  </si>
  <si>
    <t>Yoel Agustheo Rinding</t>
  </si>
  <si>
    <t>Revanda Ghassan Randityo</t>
  </si>
  <si>
    <t>Muhammad Fauzan Syahbana</t>
  </si>
  <si>
    <t>Eko Pramudyo</t>
  </si>
  <si>
    <t>SMAN 1 Tanjungsari</t>
  </si>
  <si>
    <t>Kab. Sumedang</t>
  </si>
  <si>
    <t>Kiki Mulyadi</t>
  </si>
  <si>
    <t>SMAN 1 Tarogong Kidul</t>
  </si>
  <si>
    <t>Rizki Ihsan Febrian</t>
  </si>
  <si>
    <t>Muhammad Azhar Faturahman</t>
  </si>
  <si>
    <t>SMAN 11 Bandung</t>
  </si>
  <si>
    <t>Mahbubi Satria Agusti Wirawan</t>
  </si>
  <si>
    <t>SMAN 14 Bekasi</t>
  </si>
  <si>
    <t>Arifa Srikandi Putri Fajar</t>
  </si>
  <si>
    <t>Ridwan Nugraha</t>
  </si>
  <si>
    <t>SMAN 2 Bandung</t>
  </si>
  <si>
    <t>Nalendra Faraj S. A.</t>
  </si>
  <si>
    <t>SMAN 2 Bekasi</t>
  </si>
  <si>
    <t>Muhammad Faqih Alwi</t>
  </si>
  <si>
    <t>Zhalza Septya Dewi</t>
  </si>
  <si>
    <t>Fitra Tri Auladi Abdilah</t>
  </si>
  <si>
    <t>Madina Rizqia</t>
  </si>
  <si>
    <t>Muhammad Fadhil Huzaini</t>
  </si>
  <si>
    <t>Andy Tan Mulya</t>
  </si>
  <si>
    <t>Naila Asriya Addara</t>
  </si>
  <si>
    <t>Hadyan Imal Fathoni</t>
  </si>
  <si>
    <t>Ramadi Syarif Hidayatullah</t>
  </si>
  <si>
    <t>Nafila Rizqi Arendra</t>
  </si>
  <si>
    <t>Dwika Alam Indrajati</t>
  </si>
  <si>
    <t>Priyanka Alghani Sagita</t>
  </si>
  <si>
    <t>Adella Izdhiharnada Novian</t>
  </si>
  <si>
    <t>Nur Indah Pertiwi</t>
  </si>
  <si>
    <t>Genta Chaerunisa</t>
  </si>
  <si>
    <t>Lidya Chrisnawaty Efrata</t>
  </si>
  <si>
    <t>M. Ghaffar Mukhlis</t>
  </si>
  <si>
    <t>SMAN 2 Cibinong</t>
  </si>
  <si>
    <t>Nabil Khwarizmi Syuhada</t>
  </si>
  <si>
    <t>Alvarez Fero</t>
  </si>
  <si>
    <t>Lingga Triana</t>
  </si>
  <si>
    <t>Moch. Rahadian Amantjik</t>
  </si>
  <si>
    <t>SMAN 2 Cirebon</t>
  </si>
  <si>
    <t>Syifa Indah Cahyani</t>
  </si>
  <si>
    <t>Adhitya Rimba El-Fajriansyah</t>
  </si>
  <si>
    <t>Muhamad Ulfi Bahari</t>
  </si>
  <si>
    <t>Septian Eka Prasetyo</t>
  </si>
  <si>
    <t>Daniel Christian Mandolang</t>
  </si>
  <si>
    <t>Muhammad Alif Kurniawan</t>
  </si>
  <si>
    <t>SMAN 2 Depok</t>
  </si>
  <si>
    <t>Tristan Ardhika</t>
  </si>
  <si>
    <t>Satria Rafi Ratmandhika</t>
  </si>
  <si>
    <t>Nadia Cahya</t>
  </si>
  <si>
    <t>Daffa Muhammad Zidan</t>
  </si>
  <si>
    <t>Hanan Tsabitah</t>
  </si>
  <si>
    <t xml:space="preserve">Muhammad Rizky Aiman </t>
  </si>
  <si>
    <t>Naura Nafisha</t>
  </si>
  <si>
    <t>Atikah Nur Pajriyah Raharja</t>
  </si>
  <si>
    <t>Zulfikar Hadzalic</t>
  </si>
  <si>
    <t>Rifki Andika</t>
  </si>
  <si>
    <t>Firdaus Al-Ghifari</t>
  </si>
  <si>
    <t>Ervano Nurriyadi</t>
  </si>
  <si>
    <t>Ade Ilyas Mukmin</t>
  </si>
  <si>
    <t>SMAN 2 Tasikmalaya</t>
  </si>
  <si>
    <t>Kota Tasikmalaya</t>
  </si>
  <si>
    <t>Angga Budiawan Adipurnama</t>
  </si>
  <si>
    <t>SMAN 22 Bandung</t>
  </si>
  <si>
    <t>Rafly Mochamad Rivaldo</t>
  </si>
  <si>
    <t>SMAN 3 Bandung</t>
  </si>
  <si>
    <t>Zidane Muhammad Alfarisi</t>
  </si>
  <si>
    <t>Adriana Viola Miranda</t>
  </si>
  <si>
    <t>Iqbal Imanuddin</t>
  </si>
  <si>
    <t>Hilya Nadhira Iman</t>
  </si>
  <si>
    <t>Dewi Puspitasari Leksono</t>
  </si>
  <si>
    <t>Dikra Lazuardi Muhandis</t>
  </si>
  <si>
    <t xml:space="preserve">Ayubella Anggraini Leksono </t>
  </si>
  <si>
    <t>Alfanda Kurnia Widi</t>
  </si>
  <si>
    <t>Mentari Khoerunnisa Azzahra</t>
  </si>
  <si>
    <t>Shan Shan Mahendra Syuhada Al-Akbar</t>
  </si>
  <si>
    <t>Hana Camelia</t>
  </si>
  <si>
    <t>Nuril Kaunaini Rofiatunnajah</t>
  </si>
  <si>
    <t>Aira Thalca Avila Putra</t>
  </si>
  <si>
    <t>Ardin Raizki Hibatullah</t>
  </si>
  <si>
    <t>Syihabuddin Yahya Muhammad</t>
  </si>
  <si>
    <t>Bimo Adityarahman Wiraputra</t>
  </si>
  <si>
    <t>Rafi Rizqy Firdaus</t>
  </si>
  <si>
    <t>Nathania Santoso</t>
  </si>
  <si>
    <t>Muhamad Imannulhakim</t>
  </si>
  <si>
    <t>Mamdu H Mahfu Dzi</t>
  </si>
  <si>
    <t>Yusal Sunjaya</t>
  </si>
  <si>
    <t>Adystia Arofa Ramadhanty</t>
  </si>
  <si>
    <t>SMAN 3 Bekasi</t>
  </si>
  <si>
    <t>Aiko Putri Fauzi</t>
  </si>
  <si>
    <t>Hammam Raihan Mohammad</t>
  </si>
  <si>
    <t>SMAN 3 Bogor</t>
  </si>
  <si>
    <t>Imaddudin Ammarsyah Burhan</t>
  </si>
  <si>
    <t>Josephine Febriyanti</t>
  </si>
  <si>
    <t>Ryo Albert Sutanto</t>
  </si>
  <si>
    <t>SMAN 4 Bekasi</t>
  </si>
  <si>
    <t>Niko Nanda Putra Nila Lay</t>
  </si>
  <si>
    <t>SMAN 5 Bandung</t>
  </si>
  <si>
    <t>Novan Saputra Haryana</t>
  </si>
  <si>
    <t>SMAN 5 Bekasi</t>
  </si>
  <si>
    <t>Muhammad Dino Wibisono</t>
  </si>
  <si>
    <t>Naufal Alifyari</t>
  </si>
  <si>
    <t>Adhimukti Wibowo</t>
  </si>
  <si>
    <t>Ko Matias Adrian Kosasih</t>
  </si>
  <si>
    <t>Muhammad Arif Nuriman</t>
  </si>
  <si>
    <t>Hilmi Fadli</t>
  </si>
  <si>
    <r>
      <rPr>
        <rFont val="Arial Narrow"/>
        <color theme="1"/>
        <sz val="11.0"/>
      </rPr>
      <t xml:space="preserve">SMAN </t>
    </r>
    <r>
      <rPr>
        <rFont val="Arial Narrow"/>
        <color rgb="FF464646"/>
        <sz val="11.0"/>
      </rPr>
      <t xml:space="preserve">6 </t>
    </r>
    <r>
      <rPr>
        <rFont val="Arial Narrow"/>
        <color theme="1"/>
        <sz val="11.0"/>
      </rPr>
      <t>Bogor</t>
    </r>
  </si>
  <si>
    <t>Julian Dwi Santosoaji</t>
  </si>
  <si>
    <r>
      <rPr>
        <rFont val="Arial Narrow"/>
        <color rgb="FF231F20"/>
        <sz val="11.0"/>
      </rPr>
      <t>SMAN 8 Bandung</t>
    </r>
  </si>
  <si>
    <t>Muhammad Luqman Hakim</t>
  </si>
  <si>
    <t>SMP Cahaya Rancamaya</t>
  </si>
  <si>
    <t>Muhammad Dihya Aby Abdi Manaf</t>
  </si>
  <si>
    <t>SMP Pribadi BBS Bandung</t>
  </si>
  <si>
    <t>Audra Aurora Izzani</t>
  </si>
  <si>
    <t>Fernando Nathaniel Sutanto</t>
  </si>
  <si>
    <t>SMP Santa Maria Cirebon</t>
  </si>
  <si>
    <t>Epafroditus Kristiadi Susetyo</t>
  </si>
  <si>
    <r>
      <rPr>
        <rFont val="Arial Narrow"/>
        <color rgb="FF231F20"/>
        <sz val="11.0"/>
      </rPr>
      <t>SMPK BPK Penabur Cirebon</t>
    </r>
  </si>
  <si>
    <t>Gustav Ian Setiabudi</t>
  </si>
  <si>
    <t>SMPK BPK Penabur Cirebon</t>
  </si>
  <si>
    <r>
      <rPr>
        <rFont val="Arial Narrow"/>
        <color rgb="FF231F20"/>
        <sz val="11.0"/>
      </rPr>
      <t>SMPK BPK Penabur Cirebon</t>
    </r>
  </si>
  <si>
    <r>
      <rPr>
        <rFont val="Arial Narrow"/>
        <color rgb="FF231F20"/>
        <sz val="11.0"/>
      </rPr>
      <t>SMPK BPK Penabur Cirebon</t>
    </r>
  </si>
  <si>
    <t>Michael Gilbert</t>
  </si>
  <si>
    <r>
      <rPr>
        <rFont val="Arial Narrow"/>
        <color rgb="FF231F20"/>
        <sz val="11.0"/>
      </rPr>
      <t>SMPK BPK Penabur Cirebon</t>
    </r>
  </si>
  <si>
    <t>Diniar Nur Fadilah</t>
  </si>
  <si>
    <t>MAN 1 Majenang</t>
  </si>
  <si>
    <t>Kab. Cilacap</t>
  </si>
  <si>
    <t>Jawa Tengah</t>
  </si>
  <si>
    <t>Ghulam Ahmad</t>
  </si>
  <si>
    <t>MAN 2 Kudus</t>
  </si>
  <si>
    <t>Kab. Kudus</t>
  </si>
  <si>
    <t>Annisa Himmatul Aulia</t>
  </si>
  <si>
    <t>Ainur Ridho</t>
  </si>
  <si>
    <t>Khomsatun Chasanah</t>
  </si>
  <si>
    <t>MAN Insan Cendekia Pekalongan</t>
  </si>
  <si>
    <t>Kota Pekalongan</t>
  </si>
  <si>
    <t>Shakila Azwa Siregar</t>
  </si>
  <si>
    <t>Mildania</t>
  </si>
  <si>
    <t>Hilman Syahri F.</t>
  </si>
  <si>
    <t>SMA Darul Hikmah Kutoarjo</t>
  </si>
  <si>
    <t>Kab. Purworejo</t>
  </si>
  <si>
    <t>Yehezkiel Steven Kurniawan</t>
  </si>
  <si>
    <r>
      <rPr>
        <rFont val="Arial Narrow"/>
        <color theme="1"/>
        <sz val="11.0"/>
      </rPr>
      <t xml:space="preserve">SMA El </t>
    </r>
    <r>
      <rPr>
        <rFont val="Arial Narrow"/>
        <color rgb="FF2F2F2F"/>
        <sz val="11.0"/>
      </rPr>
      <t xml:space="preserve">Shadai </t>
    </r>
    <r>
      <rPr>
        <rFont val="Arial Narrow"/>
        <color theme="1"/>
        <sz val="11.0"/>
      </rPr>
      <t>Magelang</t>
    </r>
  </si>
  <si>
    <t>Kota Magelang</t>
  </si>
  <si>
    <t>Muhammad Yusuf Sholeh</t>
  </si>
  <si>
    <t>SMA IT Al Irsyad Purwokerto</t>
  </si>
  <si>
    <t>Kab. Banyumas</t>
  </si>
  <si>
    <t>Iqbal Rakha Perdana</t>
  </si>
  <si>
    <t>SMA IT Nur Hidayah</t>
  </si>
  <si>
    <t>Kab. Sukoharjo</t>
  </si>
  <si>
    <t>Edwin Suyitno</t>
  </si>
  <si>
    <t>SMA Kalam Kudus</t>
  </si>
  <si>
    <t>Kota Surakarta</t>
  </si>
  <si>
    <t>Timothy Jordan</t>
  </si>
  <si>
    <r>
      <rPr>
        <rFont val="Arial Narrow"/>
        <color rgb="FF231F20"/>
        <sz val="11.0"/>
      </rPr>
      <t>SMA Kalam Kudus Sukoharjo</t>
    </r>
  </si>
  <si>
    <t>SMA Kalam Kudus Sukoharjo</t>
  </si>
  <si>
    <t>Berlian Gabriel M.</t>
  </si>
  <si>
    <r>
      <rPr>
        <rFont val="Arial Narrow"/>
        <color rgb="FF231F20"/>
        <sz val="11.0"/>
      </rPr>
      <t>SMA Karangturi Semarang</t>
    </r>
  </si>
  <si>
    <t>Kota Semarang</t>
  </si>
  <si>
    <t>Kresna Aditya Raharja</t>
  </si>
  <si>
    <t>SMA Karangturi Semarang</t>
  </si>
  <si>
    <t>Steven Sean Hoedison W.</t>
  </si>
  <si>
    <r>
      <rPr>
        <rFont val="Arial Narrow"/>
        <color rgb="FF231F20"/>
        <sz val="11.0"/>
      </rPr>
      <t>SMA Karangturi Semarang</t>
    </r>
  </si>
  <si>
    <t>Kwee Lung Sin</t>
  </si>
  <si>
    <r>
      <rPr>
        <rFont val="Arial Narrow"/>
        <color rgb="FF231F20"/>
        <sz val="11.0"/>
      </rPr>
      <t>SMA Karangturi Semarang</t>
    </r>
  </si>
  <si>
    <t>Lie Maximilianus M. K.</t>
  </si>
  <si>
    <t>Jevon Shanahan Lisadi Lie</t>
  </si>
  <si>
    <t>Ko Abel Ardana Kusuma</t>
  </si>
  <si>
    <r>
      <rPr>
        <rFont val="Arial Narrow"/>
        <color rgb="FF231F20"/>
        <sz val="11.0"/>
      </rPr>
      <t>SMA Karangturi Semarang</t>
    </r>
  </si>
  <si>
    <t>Kirana Kalyanacitta Liman</t>
  </si>
  <si>
    <t>SMA Kolese Loyola Semarang</t>
  </si>
  <si>
    <t>Kelvin Johan</t>
  </si>
  <si>
    <t>The Arif Setio Nugroho</t>
  </si>
  <si>
    <t>Benedictus Visto Kartika</t>
  </si>
  <si>
    <t>Yonas Adiel Wiguna</t>
  </si>
  <si>
    <r>
      <rPr>
        <rFont val="Arial Narrow"/>
        <color rgb="FF231F20"/>
        <sz val="11.0"/>
      </rPr>
      <t>SMA Kolese Loyola Semarang</t>
    </r>
  </si>
  <si>
    <t>Michael Agung Nugroho</t>
  </si>
  <si>
    <t>Henry Jayakusuma</t>
  </si>
  <si>
    <t>Edo Jayakusuma</t>
  </si>
  <si>
    <r>
      <rPr>
        <rFont val="Arial Narrow"/>
        <color rgb="FF231F20"/>
        <sz val="11.0"/>
      </rPr>
      <t>SMA Kolese Loyola Semarang</t>
    </r>
  </si>
  <si>
    <t>Hermawan  Mulyono</t>
  </si>
  <si>
    <t>Aditya Pradana</t>
  </si>
  <si>
    <t>SMA Muhammadiyah Wonosobo</t>
  </si>
  <si>
    <t>Kab. Wonosobo</t>
  </si>
  <si>
    <t>Muhammad Ghithrif Gustomo Putra</t>
  </si>
  <si>
    <t>SMA Nasima Semarang</t>
  </si>
  <si>
    <t>Indra Listyanto</t>
  </si>
  <si>
    <t>SMA Pradita Dirgantara</t>
  </si>
  <si>
    <t>Kab. Boyolali</t>
  </si>
  <si>
    <t>Muhammad Shofwan Hakim</t>
  </si>
  <si>
    <t>Ardian Hafidz Annafi</t>
  </si>
  <si>
    <t>Ardi Syahda Ahmad Hakim</t>
  </si>
  <si>
    <t>Yozef Giovanni
Tjandra</t>
  </si>
  <si>
    <t>SMA Regina Pacis Surakarta</t>
  </si>
  <si>
    <t>Bella Felisha</t>
  </si>
  <si>
    <t>Clarissa Cyrilla Prawoto</t>
  </si>
  <si>
    <t>Ignatius Aditya H.</t>
  </si>
  <si>
    <t>Ivan Sofian Wibowo</t>
  </si>
  <si>
    <t>Gautama Wicaksono</t>
  </si>
  <si>
    <t>Naufal Ahmad Fauzy</t>
  </si>
  <si>
    <t>SMA Science Plus Baitul Qur'An Boarding School Sambirejo</t>
  </si>
  <si>
    <t>Kab. Banjarnegara</t>
  </si>
  <si>
    <t>Dzaky Rafiansyah</t>
  </si>
  <si>
    <t>SMA Semesta BBS Semarang</t>
  </si>
  <si>
    <t>Nazal Rhinta Hawari</t>
  </si>
  <si>
    <t>Dwi Oktavianto Makdasari</t>
  </si>
  <si>
    <t>Nabila Farah Debi</t>
  </si>
  <si>
    <t>Azka Dzaki Arrazzaq</t>
  </si>
  <si>
    <t>Yunianti Khotimah</t>
  </si>
  <si>
    <t>Andra Hafi Aditya</t>
  </si>
  <si>
    <t>Muhammad Ali Syaifudin</t>
  </si>
  <si>
    <t>Muhammad Wildan Gifari</t>
  </si>
  <si>
    <t>Melinda Didi Yudhanti</t>
  </si>
  <si>
    <t>Anita Purba Nilam Hapsari</t>
  </si>
  <si>
    <t>Charlos Falentino</t>
  </si>
  <si>
    <t>Muhammad Hafidz Radhea</t>
  </si>
  <si>
    <t>Alyaa Ulaa Dhiya Ulhaq</t>
  </si>
  <si>
    <t>Syailendra Karuna Sugito</t>
  </si>
  <si>
    <t>Salsabiilaa Roihanah</t>
  </si>
  <si>
    <t>Rahmat Waluyo</t>
  </si>
  <si>
    <t>Khairu Zein</t>
  </si>
  <si>
    <t>Hana Fauzyyah Hanifin</t>
  </si>
  <si>
    <t>Yasmina Neera Annisa</t>
  </si>
  <si>
    <t>Yusuf Azmi</t>
  </si>
  <si>
    <t>Sutarto</t>
  </si>
  <si>
    <t>Kabul Dasa Riyatmaja</t>
  </si>
  <si>
    <t>Adninda Fitri Risdianto</t>
  </si>
  <si>
    <t>Bakuh Danang Setyo Budi</t>
  </si>
  <si>
    <t>Akbar As Sakhaab Fiisabiilillah</t>
  </si>
  <si>
    <t>Mutiara Auliya Firdausy</t>
  </si>
  <si>
    <t>Wahyuda Nuzul Fahmi</t>
  </si>
  <si>
    <t>Atika Nur Rochmah</t>
  </si>
  <si>
    <t>Ihyar Kurnia</t>
  </si>
  <si>
    <t>Hilya Auliya</t>
  </si>
  <si>
    <t>Muhammad Roihan Munajih</t>
  </si>
  <si>
    <t>Nindya Widita A.</t>
  </si>
  <si>
    <t>Muammar</t>
  </si>
  <si>
    <t>Nabila</t>
  </si>
  <si>
    <t>Andreas Alfonsus Sahat Angelo Saragih</t>
  </si>
  <si>
    <t>Noor Rizky Firdhausy</t>
  </si>
  <si>
    <t>Ima Ningtyas C.R.</t>
  </si>
  <si>
    <t>Muhammad Sani Akmal F</t>
  </si>
  <si>
    <t>Agista Komaladewi</t>
  </si>
  <si>
    <t>Amalia Putri Nirwandhani</t>
  </si>
  <si>
    <t>Muhamad Salman Alfarizy</t>
  </si>
  <si>
    <t>Daffara Malika Abdullah</t>
  </si>
  <si>
    <t>Ewangga Patrianada</t>
  </si>
  <si>
    <t>Alzana Armaniar Farhani</t>
  </si>
  <si>
    <t>Suwaibatul Annisa</t>
  </si>
  <si>
    <t>Abdan Malaka</t>
  </si>
  <si>
    <t>Fahmi Adiyatma M.</t>
  </si>
  <si>
    <t>Reynaldi P Hertiansa</t>
  </si>
  <si>
    <t>Basanda Etavita</t>
  </si>
  <si>
    <t>M. Hanif Affan Yusron</t>
  </si>
  <si>
    <t>Aulia Rizqi Mulyani</t>
  </si>
  <si>
    <t>Anindita Alisia Amanda</t>
  </si>
  <si>
    <t>Mochammad Fariz Rifqi Rizqulloh</t>
  </si>
  <si>
    <t>Eryawan Presma Yulianrifat</t>
  </si>
  <si>
    <t>Nyoo, Steven Christopher Handoko</t>
  </si>
  <si>
    <t>Pikatan Arya Bramajati</t>
  </si>
  <si>
    <t>Abdul Malik Nurrokhman</t>
  </si>
  <si>
    <t>Anab Maulana Barik</t>
  </si>
  <si>
    <t>Fahmi</t>
  </si>
  <si>
    <t>Zamil Majdy</t>
  </si>
  <si>
    <t>Ahmad Fahmi Shidqi</t>
  </si>
  <si>
    <t>Dzubyan Ilman Ramadhan</t>
  </si>
  <si>
    <t>Fajar Arif Shodiqin</t>
  </si>
  <si>
    <t>Muhammad Faiq Fauzi</t>
  </si>
  <si>
    <t>Akeyla Pradia Naufal</t>
  </si>
  <si>
    <t>Pratamamia Agung P.</t>
  </si>
  <si>
    <t>Fatik Redy Hanif</t>
  </si>
  <si>
    <t>Gede Bagus Bayu Pentium</t>
  </si>
  <si>
    <t>Yanuar Tri Utomo</t>
  </si>
  <si>
    <t>Syahrindra Sofyan</t>
  </si>
  <si>
    <t>Dian Sito Rukmi</t>
  </si>
  <si>
    <t>Tryan Aditya P.</t>
  </si>
  <si>
    <t>Ilyas Al Faruq</t>
  </si>
  <si>
    <t>Toni</t>
  </si>
  <si>
    <t>Husein Mubarok</t>
  </si>
  <si>
    <t>Iwan Ernanto</t>
  </si>
  <si>
    <t>Ahmad Yasin</t>
  </si>
  <si>
    <t>Talitha Putri</t>
  </si>
  <si>
    <t>Ahmad Aufar Thoriq</t>
  </si>
  <si>
    <t>Naqita Ramadhani</t>
  </si>
  <si>
    <t>Nafis Salman B.</t>
  </si>
  <si>
    <t>Emir Syahreza Fadhilla</t>
  </si>
  <si>
    <t>Naura Assyifa Salma</t>
  </si>
  <si>
    <t>Nurul Muizah</t>
  </si>
  <si>
    <t>Dinni Royana A.</t>
  </si>
  <si>
    <t>Norma Dani Risdiandita</t>
  </si>
  <si>
    <t>Thaufik Widjaya</t>
  </si>
  <si>
    <t>SMA Taruna Nusantara</t>
  </si>
  <si>
    <t>Kab. Magelang</t>
  </si>
  <si>
    <t>Dennisa Galuh Sekar Kinanthi</t>
  </si>
  <si>
    <t>Neo Aditya Kuntar</t>
  </si>
  <si>
    <t>M. Nurwahidin</t>
  </si>
  <si>
    <t>Himawan Ramadhan</t>
  </si>
  <si>
    <t>Agustinus Benyamin P.</t>
  </si>
  <si>
    <t>Evan Budianto</t>
  </si>
  <si>
    <t>Hendry Pramudipta S.</t>
  </si>
  <si>
    <t>Widya Ageng Seto T.</t>
  </si>
  <si>
    <t>Bagus Wijaya Kusuma</t>
  </si>
  <si>
    <t>Firmansyah Aditya M.</t>
  </si>
  <si>
    <t>Husni Muarif</t>
  </si>
  <si>
    <t>Ruli Aulia</t>
  </si>
  <si>
    <t>Timbul Jaya</t>
  </si>
  <si>
    <t>Halwan Fuad Bayu Angga</t>
  </si>
  <si>
    <t>Lathif Syaifullah</t>
  </si>
  <si>
    <t>Lazuardi Arzak A.H.</t>
  </si>
  <si>
    <t>Dessi A.E.B. Ginting</t>
  </si>
  <si>
    <t>Muhammad Farras Wibisono</t>
  </si>
  <si>
    <t>Laurensius Danis D.</t>
  </si>
  <si>
    <t>Yosandi Calimanto</t>
  </si>
  <si>
    <t>Berli Kusuma</t>
  </si>
  <si>
    <t>Agung Hartoko</t>
  </si>
  <si>
    <t>Adika Zhulhi Arjana</t>
  </si>
  <si>
    <t>Dimas Ramadhan Abdillah Fikri</t>
  </si>
  <si>
    <t>Aldilla Gizca Pramugi</t>
  </si>
  <si>
    <t>Rizqiko Pandai Hamukti</t>
  </si>
  <si>
    <t>Maulida Gadis Utami</t>
  </si>
  <si>
    <t>Fransiska Herline N.</t>
  </si>
  <si>
    <t>Istiqomah</t>
  </si>
  <si>
    <t>M. Ibnu Thorikul Aziz</t>
  </si>
  <si>
    <t>Aldo Egi Ibrahim</t>
  </si>
  <si>
    <t>Surya Aditama</t>
  </si>
  <si>
    <t>Traheka Erdyas B.</t>
  </si>
  <si>
    <t>Arief Syahbudi N.</t>
  </si>
  <si>
    <t>Andreas Kurniawan</t>
  </si>
  <si>
    <t>Muhammad Ibrahim Isa</t>
  </si>
  <si>
    <t>Jamal Habibur Rahman</t>
  </si>
  <si>
    <t>Muhammad Bintang Luthfil Aziz</t>
  </si>
  <si>
    <t>Cecilia Jatu Pd.</t>
  </si>
  <si>
    <t>Derry Andriawan</t>
  </si>
  <si>
    <t>Muhammad Anzja Chabbani  Ista'La</t>
  </si>
  <si>
    <t>Andrean Eka Lucianto</t>
  </si>
  <si>
    <t>Dewi Niara Astuti</t>
  </si>
  <si>
    <t>Muhammad Salman Al-Farisi</t>
  </si>
  <si>
    <t>Ahmad Haulian Yoga Pratama</t>
  </si>
  <si>
    <t>Febriananda Wida Pramudita</t>
  </si>
  <si>
    <t>Wisnu</t>
  </si>
  <si>
    <t>Reza Abdurahman</t>
  </si>
  <si>
    <t>Ridho Akbarisanto</t>
  </si>
  <si>
    <t>Pramana Panania Putra</t>
  </si>
  <si>
    <t>Ignatius Kent Hastu Parahita</t>
  </si>
  <si>
    <t>Irfan Urane Azis</t>
  </si>
  <si>
    <t>Gusnadi Wiyoga</t>
  </si>
  <si>
    <t>M. Sena Luphdika</t>
  </si>
  <si>
    <t>Pramudya Ananto</t>
  </si>
  <si>
    <t>Setyo Wardoyo</t>
  </si>
  <si>
    <t>Ahmad Fatur Rohman</t>
  </si>
  <si>
    <t>Rizky Ramadhana P. K.</t>
  </si>
  <si>
    <t>Riamizar Surya Baihaqi</t>
  </si>
  <si>
    <t>Reza Dzikri Khusaini</t>
  </si>
  <si>
    <t>Saiful Arifin W.W</t>
  </si>
  <si>
    <t>Mahdi Mahendra</t>
  </si>
  <si>
    <t>Stefan Cahyono</t>
  </si>
  <si>
    <t>M. Lutfi Maudi</t>
  </si>
  <si>
    <t>SMA Taruna Nusnatara</t>
  </si>
  <si>
    <t>Rio Nevin</t>
  </si>
  <si>
    <t>SMAK 1 Salatiga</t>
  </si>
  <si>
    <t>Kota Salatiga</t>
  </si>
  <si>
    <r>
      <rPr>
        <rFont val="Arial Narrow"/>
        <color rgb="FF231F20"/>
        <sz val="11.0"/>
      </rPr>
      <t>SMAK 1 Salatiga</t>
    </r>
  </si>
  <si>
    <t>Edric Boby Tri Raharjo</t>
  </si>
  <si>
    <t>SMAK Tri Tunggal Semarang</t>
  </si>
  <si>
    <t>Nathaniel Lukas Christianto</t>
  </si>
  <si>
    <t>Kab. Semarang</t>
  </si>
  <si>
    <t>Daud Willy Octavian Oentoro</t>
  </si>
  <si>
    <t>Christofel Rio Goenawan</t>
  </si>
  <si>
    <t>Eliora Violain Buyamin</t>
  </si>
  <si>
    <t>Ong, Christoper Ivan Wijaya</t>
  </si>
  <si>
    <t>SMAK YSKI Semarang</t>
  </si>
  <si>
    <t>Anov Mukti Wibowo</t>
  </si>
  <si>
    <t>SMAN 1 Ajibarang</t>
  </si>
  <si>
    <t>Gesit Tali Singgih</t>
  </si>
  <si>
    <t>Nabila Zalianti Safitri</t>
  </si>
  <si>
    <t>Briliana Dhea Rizka Renata</t>
  </si>
  <si>
    <t>SMAN 1 Bae Kudus</t>
  </si>
  <si>
    <t>Andika Putra Bhakti</t>
  </si>
  <si>
    <t>Restu Aji Nurpratama</t>
  </si>
  <si>
    <t>SMAN 1 Banjarnegara</t>
  </si>
  <si>
    <t>Wahyu Satria Anggoro</t>
  </si>
  <si>
    <t>Mardhiawan Tri S.</t>
  </si>
  <si>
    <t>Dua Faisal Usthu Muradif</t>
  </si>
  <si>
    <t>Rizki Wahyu  Pangestu</t>
  </si>
  <si>
    <t>Sulung Ade Pratama</t>
  </si>
  <si>
    <t>Achmad Firmansyah</t>
  </si>
  <si>
    <t>Yusuf Patria</t>
  </si>
  <si>
    <t>Dedy Mahardika</t>
  </si>
  <si>
    <t>Mohamad Alim Safiro</t>
  </si>
  <si>
    <t>Gita Oktaviani Fadilah</t>
  </si>
  <si>
    <t>Asri Abidatilah</t>
  </si>
  <si>
    <t>Kintan Wahyu Wirejeki</t>
  </si>
  <si>
    <t>Annisa Edi Setiyani</t>
  </si>
  <si>
    <t>Listiana Alifia N.</t>
  </si>
  <si>
    <t>Khairani Alkatiri</t>
  </si>
  <si>
    <t>Fenin Rega Randitama</t>
  </si>
  <si>
    <t>Syera Afita Ratna</t>
  </si>
  <si>
    <t>Dani Mardiati</t>
  </si>
  <si>
    <t>Fajar Febiani Amanda</t>
  </si>
  <si>
    <t>Zainal Imron Hidayat</t>
  </si>
  <si>
    <t>Wiwit Rifai</t>
  </si>
  <si>
    <t>Sabariyanto</t>
  </si>
  <si>
    <t>Ahmad Sukron</t>
  </si>
  <si>
    <t>SMAN 1 Batang</t>
  </si>
  <si>
    <t>Kab. Batang</t>
  </si>
  <si>
    <t>Lulut Nugroho</t>
  </si>
  <si>
    <t>Muhammad Hanif Rahmani</t>
  </si>
  <si>
    <t>Mochamad Fachruddin Yusra</t>
  </si>
  <si>
    <t>SMAN 1 Blora</t>
  </si>
  <si>
    <t>Kab. Blora</t>
  </si>
  <si>
    <t>Azhar Ikhtiarudin</t>
  </si>
  <si>
    <t>SMAN 1 Bobotsari</t>
  </si>
  <si>
    <t>Kab. Purbalingga</t>
  </si>
  <si>
    <t>Pamungkas Bagus Satriyo</t>
  </si>
  <si>
    <t>SMAN 1 Boja</t>
  </si>
  <si>
    <t>Kab. Kendal</t>
  </si>
  <si>
    <t>Muhamad Agung Saryanto</t>
  </si>
  <si>
    <t>SMAN 1 Boyolali</t>
  </si>
  <si>
    <t>Amira Jati Oksiana</t>
  </si>
  <si>
    <t>Puguh Pambudi Utomo</t>
  </si>
  <si>
    <t>Fitriana Aisyatuzzahra</t>
  </si>
  <si>
    <t>Nadhida Sekar R.</t>
  </si>
  <si>
    <t>Irfan Aji Ramadzan</t>
  </si>
  <si>
    <t>Lina Kusumawati</t>
  </si>
  <si>
    <t>Reza Bayu Perdana</t>
  </si>
  <si>
    <t>Yuanda Arya Dewa</t>
  </si>
  <si>
    <t>Fadli Bakhtiar  Aji</t>
  </si>
  <si>
    <t>SMAN 1 Brebes</t>
  </si>
  <si>
    <t>Kab. Brebes</t>
  </si>
  <si>
    <t>M. Khawariz Andaristiyan</t>
  </si>
  <si>
    <t>SMAN 1 Bumiayu</t>
  </si>
  <si>
    <t>Silvia Rahmawati</t>
  </si>
  <si>
    <t>Pranindiska Nurlistyo Naistana</t>
  </si>
  <si>
    <t>Candra Arief Mahardika</t>
  </si>
  <si>
    <t>Hanifatul Fatima</t>
  </si>
  <si>
    <t>SMAN 1 Demak</t>
  </si>
  <si>
    <t>Kab. Demak</t>
  </si>
  <si>
    <t>Tri Mujiyanto</t>
  </si>
  <si>
    <t>SMAN 1 Gemolong</t>
  </si>
  <si>
    <t>Kab. Sragen</t>
  </si>
  <si>
    <t>Muhammad Irfan Afifudin</t>
  </si>
  <si>
    <t>SMAN 1 Gombong</t>
  </si>
  <si>
    <t>Kab. Kebumen</t>
  </si>
  <si>
    <t>SMAN 1 Jepara</t>
  </si>
  <si>
    <t>Kamila Zettira Zahwa</t>
  </si>
  <si>
    <t>M. Achori M.</t>
  </si>
  <si>
    <t>SMAN 1 Kajen</t>
  </si>
  <si>
    <t>Kab. Pekalongan</t>
  </si>
  <si>
    <t>Ahmad Daris</t>
  </si>
  <si>
    <t>Hawari Achmadi</t>
  </si>
  <si>
    <t>SMAN 1 Kebumen</t>
  </si>
  <si>
    <t>Fahmi Kurniawan</t>
  </si>
  <si>
    <t>Abdul Mabruri</t>
  </si>
  <si>
    <t>Ferias Dwi Sembodo</t>
  </si>
  <si>
    <t>Vika Widyaningrum</t>
  </si>
  <si>
    <t>Farhan Naufal Perdana</t>
  </si>
  <si>
    <t>Irfani Prabaningrum</t>
  </si>
  <si>
    <t>Yulia Enita</t>
  </si>
  <si>
    <t>Mukhamad Isna Ramadhan</t>
  </si>
  <si>
    <t>Ammar Dwi Atmaja</t>
  </si>
  <si>
    <t>Mohammad Yazid Abdillah</t>
  </si>
  <si>
    <t>Ulfah Choerunnisa N.</t>
  </si>
  <si>
    <t>Fikri Wahyudi</t>
  </si>
  <si>
    <t>Isna Pujiastuti</t>
  </si>
  <si>
    <t>Ahmad Kamal  Mubarok</t>
  </si>
  <si>
    <t>Solihatun</t>
  </si>
  <si>
    <t>Astin Nurdiana</t>
  </si>
  <si>
    <t>Fatih Kalifa</t>
  </si>
  <si>
    <t>Munadiya Natika Noech</t>
  </si>
  <si>
    <t>SMAN 1 Kendal</t>
  </si>
  <si>
    <t>Fatin Camilla Azhary</t>
  </si>
  <si>
    <t>Bagus Triyanto</t>
  </si>
  <si>
    <t>SMAN 1 Klaten</t>
  </si>
  <si>
    <t>Kab. Klaten</t>
  </si>
  <si>
    <t>Khoirul Faiq Muzakka</t>
  </si>
  <si>
    <t>SMAN 1 Kragan</t>
  </si>
  <si>
    <t>Kab. Rembang</t>
  </si>
  <si>
    <t>Rizqy Wahyu Bachtiar</t>
  </si>
  <si>
    <t>SMAN 1 Kudus</t>
  </si>
  <si>
    <t>Anisa Auliya Fadhila Rahma</t>
  </si>
  <si>
    <t>Ivone Marselina Nugraha</t>
  </si>
  <si>
    <t>Muhammad Fadlil Ismail</t>
  </si>
  <si>
    <t>SMAN 1 Magelang</t>
  </si>
  <si>
    <t>Husen Wahyu Adi</t>
  </si>
  <si>
    <t>Aufa Al Masa</t>
  </si>
  <si>
    <t>Asri Kurnia R.</t>
  </si>
  <si>
    <t>Nebiba Abdul</t>
  </si>
  <si>
    <t>Karina Wijayanti</t>
  </si>
  <si>
    <t>Fun Nagede Adinsyah</t>
  </si>
  <si>
    <t>Kurniawati Yuli Ashari</t>
  </si>
  <si>
    <t>Jingga Mutiara Windyarahma</t>
  </si>
  <si>
    <t>Maghfira Abida</t>
  </si>
  <si>
    <t>Faisal Hanif</t>
  </si>
  <si>
    <t>Immanuel William Suryowidagdo</t>
  </si>
  <si>
    <t>Juju Melanie</t>
  </si>
  <si>
    <t>SMAN 1 Muntilan</t>
  </si>
  <si>
    <t>Hendryagung Fuady Handaka</t>
  </si>
  <si>
    <t>Adipta Martulandi</t>
  </si>
  <si>
    <t>SMAN 1 Pati</t>
  </si>
  <si>
    <t>Kab. Pati</t>
  </si>
  <si>
    <t>Ridlo Abelian</t>
  </si>
  <si>
    <t>Hadi Saputro</t>
  </si>
  <si>
    <t>Ignasius Willy Nugroho</t>
  </si>
  <si>
    <t>Asrina Enggarela</t>
  </si>
  <si>
    <t>Prasetya Utama</t>
  </si>
  <si>
    <t>Melanie Permatasari</t>
  </si>
  <si>
    <t>Listia Tyara Devi</t>
  </si>
  <si>
    <t>Fitri Nurjanah</t>
  </si>
  <si>
    <t>Cinta Sonia Cahyani</t>
  </si>
  <si>
    <t>Ade Kartika Putri</t>
  </si>
  <si>
    <t>Maylasari</t>
  </si>
  <si>
    <t>Ahmad Abdullah Salam</t>
  </si>
  <si>
    <t>Reza Zulfikar Alza</t>
  </si>
  <si>
    <t>Rafika Farah Maulia</t>
  </si>
  <si>
    <t>Putri Rafika Dewi</t>
  </si>
  <si>
    <t>Arief Effendi</t>
  </si>
  <si>
    <t>Riko Adi Prasetya</t>
  </si>
  <si>
    <t>Marco Wijaya</t>
  </si>
  <si>
    <t>Ery Budiono</t>
  </si>
  <si>
    <t>Destiana Tunggal Pramesti</t>
  </si>
  <si>
    <t>SMAN 1 Pekalongan</t>
  </si>
  <si>
    <t>Rayhan Alghiffari Azizi</t>
  </si>
  <si>
    <t>Muhamad Nur Khalifan</t>
  </si>
  <si>
    <t>SMAN 1 Pemalang</t>
  </si>
  <si>
    <t>Kab. Pemalang</t>
  </si>
  <si>
    <t>Ganesha Yanuar Arief Wijaya</t>
  </si>
  <si>
    <t>Nurfadilah</t>
  </si>
  <si>
    <t>Intan Kusumawardhani</t>
  </si>
  <si>
    <t>SMAN 1 Purbalingga</t>
  </si>
  <si>
    <t>Nungky Rizkia Dewi</t>
  </si>
  <si>
    <t>Arinal Chairul Achyar</t>
  </si>
  <si>
    <t>Toha Yudistira</t>
  </si>
  <si>
    <t>Achmad Munif Prasojo</t>
  </si>
  <si>
    <t>Rudi Nirwantono</t>
  </si>
  <si>
    <t>SMAN 1 Purwokerto</t>
  </si>
  <si>
    <t>Ashari Zain</t>
  </si>
  <si>
    <t>Andhika Fathurrohman</t>
  </si>
  <si>
    <t>Stefani Kartika Putri</t>
  </si>
  <si>
    <t>William Wibowo</t>
  </si>
  <si>
    <t>Ivan Kurniawan</t>
  </si>
  <si>
    <t>Stephen Haniel Yuwono</t>
  </si>
  <si>
    <t>Alif Nur Partiya S</t>
  </si>
  <si>
    <t>Candra Maharani Utami</t>
  </si>
  <si>
    <t>Defiska Andang N.</t>
  </si>
  <si>
    <t>Ahmad Egi Pratama H.</t>
  </si>
  <si>
    <t>Christopher Nathanael Wijaya</t>
  </si>
  <si>
    <t>Rahadian Panji Ramadhan</t>
  </si>
  <si>
    <t>Gregorius Emmanuel Henry</t>
  </si>
  <si>
    <t>Asif Hummam Rais</t>
  </si>
  <si>
    <t>Roihan Mohamad Iqbal</t>
  </si>
  <si>
    <t>SMAN 1 Purworejo</t>
  </si>
  <si>
    <t>Augusto Prastyo Yoshuhiro Prakoso</t>
  </si>
  <si>
    <t>Fadhlan Hilmi Shafiyuddin Rubyarno</t>
  </si>
  <si>
    <t>Shokhibul Wajhil Munir</t>
  </si>
  <si>
    <t>Arief Romadhon</t>
  </si>
  <si>
    <t>Nugraha Setya Ardi</t>
  </si>
  <si>
    <t>Rendra Ristian Wibowo</t>
  </si>
  <si>
    <t>SMAN 1 Rembang</t>
  </si>
  <si>
    <t>Ignatio Glory Adi W.K.</t>
  </si>
  <si>
    <t>Aditya Bagus Saputra</t>
  </si>
  <si>
    <t>Reza Widhi Saputra</t>
  </si>
  <si>
    <t>Aaron Lisandrio</t>
  </si>
  <si>
    <t>SMAN 1 Salatiga</t>
  </si>
  <si>
    <t>Ahmad Ulin Niam</t>
  </si>
  <si>
    <t>Hanif Al Husaini</t>
  </si>
  <si>
    <t>David Sanotona Kusuma Aditya Putra</t>
  </si>
  <si>
    <t>Muhammad Eko Akbar Heriyanto</t>
  </si>
  <si>
    <t>M. Romdoni</t>
  </si>
  <si>
    <t>SMAN 1 Slawi</t>
  </si>
  <si>
    <t>Kab. Tegal</t>
  </si>
  <si>
    <t>Winda Anggraeni</t>
  </si>
  <si>
    <t>Fatkhurozak</t>
  </si>
  <si>
    <t>Ibnu Fauzan Al Aula</t>
  </si>
  <si>
    <t>Kurniawan</t>
  </si>
  <si>
    <t>SMAN 1 Sukoharjo</t>
  </si>
  <si>
    <t>Novi Andriyanto</t>
  </si>
  <si>
    <t>SMAN 1 Surakarta</t>
  </si>
  <si>
    <t>Guntur Marganing Adi N.</t>
  </si>
  <si>
    <t>Lukman Fadlansyah Ramadhan</t>
  </si>
  <si>
    <t>Muhammad Morteza Mudrick</t>
  </si>
  <si>
    <t>Edwin Aldrian Santoso</t>
  </si>
  <si>
    <t>Atrian Rahadi</t>
  </si>
  <si>
    <t>Paulus Anthony Halim</t>
  </si>
  <si>
    <t>M. Ridho Setiyawan</t>
  </si>
  <si>
    <t>SMAN 1 Tahunan</t>
  </si>
  <si>
    <t>Kab. Jepara</t>
  </si>
  <si>
    <t>Fairuz Kendra Atalie</t>
  </si>
  <si>
    <t>SMAN 1 Temanggung</t>
  </si>
  <si>
    <t>Kab. TeMANggung</t>
  </si>
  <si>
    <t>Najmi Raina Atalie</t>
  </si>
  <si>
    <t>Deshinta Rahma Dhani</t>
  </si>
  <si>
    <t>Kab. Temanggung</t>
  </si>
  <si>
    <t>Ahmad Zaenun Faiz</t>
  </si>
  <si>
    <t>Burhan Maritsal Chakim</t>
  </si>
  <si>
    <t>Dwi Anugrah Savitri</t>
  </si>
  <si>
    <t>Aan Pambudi</t>
  </si>
  <si>
    <t>Dwi Putri Novitasari</t>
  </si>
  <si>
    <t>Nurul Hidayati</t>
  </si>
  <si>
    <t>Mariana Tantria Kirani</t>
  </si>
  <si>
    <t>Muhammad Faishal M.</t>
  </si>
  <si>
    <t>SMAN 1 Ungaran</t>
  </si>
  <si>
    <t>Pratiwi Indah Sayekti</t>
  </si>
  <si>
    <t>SMAN 1 Wonogiri</t>
  </si>
  <si>
    <t>Kab. Wonogiri</t>
  </si>
  <si>
    <t>Danang Crysnanto</t>
  </si>
  <si>
    <t>Dema Tata Laksana</t>
  </si>
  <si>
    <t>SMAN 1 Wonosobo</t>
  </si>
  <si>
    <t>Uli Choirin Nisa</t>
  </si>
  <si>
    <t>Hayda Arifa</t>
  </si>
  <si>
    <t>SMAN 2 Brebes</t>
  </si>
  <si>
    <t>Ghifary Muhammad</t>
  </si>
  <si>
    <t>Aurora Nur Afrida</t>
  </si>
  <si>
    <t>Luthfian Akmaldhani Sumartono</t>
  </si>
  <si>
    <t>Farida Aulia</t>
  </si>
  <si>
    <t>SMAN 2 Kudus</t>
  </si>
  <si>
    <t>M. Faqih Afthon</t>
  </si>
  <si>
    <t>Ahmad Nurdin</t>
  </si>
  <si>
    <r>
      <rPr>
        <rFont val="Arial Narrow"/>
        <color theme="1"/>
        <sz val="11.0"/>
      </rPr>
      <t xml:space="preserve">SMAN </t>
    </r>
    <r>
      <rPr>
        <rFont val="Arial Narrow"/>
        <color rgb="FF464646"/>
        <sz val="11.0"/>
      </rPr>
      <t xml:space="preserve">2 </t>
    </r>
    <r>
      <rPr>
        <rFont val="Arial Narrow"/>
        <color rgb="FF2F2F2F"/>
        <sz val="11.0"/>
      </rPr>
      <t>Pati</t>
    </r>
  </si>
  <si>
    <r>
      <rPr>
        <rFont val="Arial Narrow"/>
        <color theme="1"/>
        <sz val="11.0"/>
      </rPr>
      <t xml:space="preserve">SMAN </t>
    </r>
    <r>
      <rPr>
        <rFont val="Arial Narrow"/>
        <color rgb="FF464646"/>
        <sz val="11.0"/>
      </rPr>
      <t xml:space="preserve">2 </t>
    </r>
    <r>
      <rPr>
        <rFont val="Arial Narrow"/>
        <color rgb="FF2F2F2F"/>
        <sz val="11.0"/>
      </rPr>
      <t>Pati</t>
    </r>
  </si>
  <si>
    <t>Diajeng Esthi Anggraeni Prabowo</t>
  </si>
  <si>
    <t>SMAN 2 Purwokerto</t>
  </si>
  <si>
    <t>Reva Budiantono</t>
  </si>
  <si>
    <t>Faizatuzzahrah R.</t>
  </si>
  <si>
    <t>Galih Saputro</t>
  </si>
  <si>
    <t>Keysa Putra Syahrinto</t>
  </si>
  <si>
    <t>Sardenianto</t>
  </si>
  <si>
    <t>Luthfiana Rahma</t>
  </si>
  <si>
    <t>Dwi Maharatun Faikoh</t>
  </si>
  <si>
    <t>Sani Afifah</t>
  </si>
  <si>
    <t>Gilang Enggar Lana</t>
  </si>
  <si>
    <t>Ryan Setyabudi</t>
  </si>
  <si>
    <t>Azizah Sari Wiyatofani</t>
  </si>
  <si>
    <t>Ega Gita Prasastia</t>
  </si>
  <si>
    <t>Dwiana Karti Susanti</t>
  </si>
  <si>
    <t>Ferdy Rizkiawan</t>
  </si>
  <si>
    <t>Yumna Aqila Rasyidah</t>
  </si>
  <si>
    <t>Muhammad Hanif Adzkiya</t>
  </si>
  <si>
    <t>Bambang Wisanggeni D.N.S</t>
  </si>
  <si>
    <t>Raja Bagus Arief Rahman</t>
  </si>
  <si>
    <t>Nathan Azaria</t>
  </si>
  <si>
    <t>Basith Zainurrohman</t>
  </si>
  <si>
    <t>Tomi Kurniawan</t>
  </si>
  <si>
    <t>Fahmi Fadhilah Almaas</t>
  </si>
  <si>
    <t>Lathief Nurmahmudi Wijaya</t>
  </si>
  <si>
    <t>Priyo Bayu Ramadhan</t>
  </si>
  <si>
    <t>Mochamad Alghifari</t>
  </si>
  <si>
    <t>Aldi Nugroho</t>
  </si>
  <si>
    <t>SMAN 2 Salatiga</t>
  </si>
  <si>
    <t>Melati Rahmawati</t>
  </si>
  <si>
    <t>Wahyu Widiyatmoko</t>
  </si>
  <si>
    <t>SMAN 2 Temanggung</t>
  </si>
  <si>
    <t>Muchamad Taufiq Anwar</t>
  </si>
  <si>
    <t>SMAN 3 Salatiga</t>
  </si>
  <si>
    <t>Erna Eni</t>
  </si>
  <si>
    <t>Satria Wijaya</t>
  </si>
  <si>
    <t>SMAN 3 Semarang</t>
  </si>
  <si>
    <t>Agha Maretha</t>
  </si>
  <si>
    <t>Fahmi Abdillah Sambodo</t>
  </si>
  <si>
    <t>Nindy Aditya Dewi</t>
  </si>
  <si>
    <t>Binowo Cahyadi</t>
  </si>
  <si>
    <t>Muhammad Hilal Ariq</t>
  </si>
  <si>
    <t>Qonita Jayanti Wijayatno</t>
  </si>
  <si>
    <t>Naily Fairuz Salma El Milla</t>
  </si>
  <si>
    <t>Hasna Fadlilatul Bidayah</t>
  </si>
  <si>
    <t>Sabrina Gita A.</t>
  </si>
  <si>
    <t>Faatih Regind Qashash Roman</t>
  </si>
  <si>
    <t>Tito Wijayanto</t>
  </si>
  <si>
    <t>Lie, Kevin Marcellino Gunawan</t>
  </si>
  <si>
    <t>Maulana Imam Septyo P.</t>
  </si>
  <si>
    <t>Zulfa Hilmi Kautsar</t>
  </si>
  <si>
    <t>Nela Gustina M.</t>
  </si>
  <si>
    <t>Hani Mufidah</t>
  </si>
  <si>
    <t>Selma Elvita Rani</t>
  </si>
  <si>
    <t>Irfany Ulfah Tri Phalita</t>
  </si>
  <si>
    <t>Maulana Fatahillah Adzima</t>
  </si>
  <si>
    <t>Aji Wijaya Abadi</t>
  </si>
  <si>
    <t>Satria Yudha Adhitama</t>
  </si>
  <si>
    <t>Prasetyo Budi Widagdo</t>
  </si>
  <si>
    <t>Naomi Agnes Clarissa, Theng</t>
  </si>
  <si>
    <t>Yusuf Helmy Hensyaputra</t>
  </si>
  <si>
    <t>Markus Leonard Wijaya</t>
  </si>
  <si>
    <t>Endrawan Andika W.</t>
  </si>
  <si>
    <t>Jauhar Arifin</t>
  </si>
  <si>
    <t>Abdurrosyid B.
Handoyo</t>
  </si>
  <si>
    <t>Yosua Feri Wijaya</t>
  </si>
  <si>
    <t>Arno Alexander</t>
  </si>
  <si>
    <t>Kevin Mandira Limanta</t>
  </si>
  <si>
    <t>Arum Narulita K. S.</t>
  </si>
  <si>
    <t>Tjia Johan Setiawan</t>
  </si>
  <si>
    <t>Isna Riski Safira</t>
  </si>
  <si>
    <t>Sindhu Nugroho Mukti</t>
  </si>
  <si>
    <t>Yoga Sanjaya</t>
  </si>
  <si>
    <t>SMAN 3 Surakarta</t>
  </si>
  <si>
    <t>Galuh Pratiwi</t>
  </si>
  <si>
    <t>Ferdinand Halim Santoso</t>
  </si>
  <si>
    <t>Jadug Norach Agna P.</t>
  </si>
  <si>
    <t>Hendika Fatkhi Nurhuda</t>
  </si>
  <si>
    <t>Faiq Pramatya Murdiyanto</t>
  </si>
  <si>
    <t>Vincentius Roger Kuswara</t>
  </si>
  <si>
    <t>Ananda Hafidh Rifa'I Kusnanto</t>
  </si>
  <si>
    <t>SMAN 4 Surakarta</t>
  </si>
  <si>
    <t>Felix Setyawan</t>
  </si>
  <si>
    <t>SMAN Sragen BBS</t>
  </si>
  <si>
    <t>M. Maulana Sholihin Hidayatullah</t>
  </si>
  <si>
    <t>Ahmad Furqan Hala</t>
  </si>
  <si>
    <t>Dewan Silasakti Buwana</t>
  </si>
  <si>
    <t>Handika Putra P.</t>
  </si>
  <si>
    <t>M. Ilham Dhiya R.</t>
  </si>
  <si>
    <t>Kharis Lazuardi</t>
  </si>
  <si>
    <t>Titis Setiyobudi</t>
  </si>
  <si>
    <t>Javier Arifuddin</t>
  </si>
  <si>
    <t>Aprillio  Bagas Sriwisnu</t>
  </si>
  <si>
    <t>Mochamad Ali Rosadi</t>
  </si>
  <si>
    <t>Ridho Assidicky</t>
  </si>
  <si>
    <t>Abu Bakar Abdul Hamid</t>
  </si>
  <si>
    <t>Yoga Rafinika</t>
  </si>
  <si>
    <t>Afif Nofian S.</t>
  </si>
  <si>
    <t>Miftau R. Taufik</t>
  </si>
  <si>
    <t>Lutfi Hidayatullah</t>
  </si>
  <si>
    <t>Kresna Bondan Fathoni</t>
  </si>
  <si>
    <t>Alifan Darul Ilma</t>
  </si>
  <si>
    <t>Dhanu Tri Kuswara</t>
  </si>
  <si>
    <t>M. Fahmi Firmansyah P.</t>
  </si>
  <si>
    <t>Paschalis Pindyka A.K.</t>
  </si>
  <si>
    <t>Khoirul Haq Nurul R.</t>
  </si>
  <si>
    <t>M. Ridwan Dzikrurrokhim</t>
  </si>
  <si>
    <t>Exa Heydemans</t>
  </si>
  <si>
    <t>Fataa Naufal</t>
  </si>
  <si>
    <t>Faiz Miftakhur Rozaqi</t>
  </si>
  <si>
    <t>Alfian Fuadi Rafli</t>
  </si>
  <si>
    <t>Mohammad Iqbal Kinasih G.</t>
  </si>
  <si>
    <t>Gentur Waskito T.</t>
  </si>
  <si>
    <t>Tri Ahmad Irfan</t>
  </si>
  <si>
    <t>Ammar Fathin Sabili</t>
  </si>
  <si>
    <t>Alfan Nur Fauzan</t>
  </si>
  <si>
    <t>Rasmunandar Rustam</t>
  </si>
  <si>
    <t>Aji Luhur Bhakti I. F.</t>
  </si>
  <si>
    <t>Dhea Arokhman</t>
  </si>
  <si>
    <t>Reza Wahyu Kumara</t>
  </si>
  <si>
    <t>Moh Yasya Bahrul Ulum</t>
  </si>
  <si>
    <t>Erwin Eko Wahyudi</t>
  </si>
  <si>
    <t>Khairurizal  Alfathdyanto</t>
  </si>
  <si>
    <t>Galih Pradananta</t>
  </si>
  <si>
    <t>Muhammad Royyan</t>
  </si>
  <si>
    <t>Imang Eko Saputro</t>
  </si>
  <si>
    <t>Dheo Arokhim Y.C.</t>
  </si>
  <si>
    <t>Muhammad Syamsul Arifin</t>
  </si>
  <si>
    <t>Adib Gani Sila Nurcahya</t>
  </si>
  <si>
    <t>Caesar Lanang Kurniawan</t>
  </si>
  <si>
    <t>Farhan Nur Kholid</t>
  </si>
  <si>
    <t>Luqman Fathurrohim</t>
  </si>
  <si>
    <t>Bryan Pandu Permana</t>
  </si>
  <si>
    <t>Felicia Grace Angelyn Ferdianto</t>
  </si>
  <si>
    <t>SMP Masehi Kudus</t>
  </si>
  <si>
    <t>Justin Adrian Halim</t>
  </si>
  <si>
    <t>SMP Pl Bintang Laut Surakarta</t>
  </si>
  <si>
    <t>Claudeon Reinard Susanto</t>
  </si>
  <si>
    <t>SMP PL Domenico Savio</t>
  </si>
  <si>
    <t>Richard Akira Heru</t>
  </si>
  <si>
    <t>Natasha  Sutedja</t>
  </si>
  <si>
    <r>
      <rPr>
        <rFont val="Arial Narrow"/>
        <color theme="1"/>
        <sz val="11.0"/>
      </rPr>
      <t xml:space="preserve">SMP </t>
    </r>
    <r>
      <rPr>
        <rFont val="Arial Narrow"/>
        <color rgb="FF464646"/>
        <sz val="11.0"/>
      </rPr>
      <t xml:space="preserve">Plus </t>
    </r>
    <r>
      <rPr>
        <rFont val="Arial Narrow"/>
        <color theme="1"/>
        <sz val="11.0"/>
      </rPr>
      <t>Pekalongan</t>
    </r>
  </si>
  <si>
    <t>Kinantan Arya Bagaspati</t>
  </si>
  <si>
    <t>SMPN 2 Purwokerto</t>
  </si>
  <si>
    <t>Chandra Nur Iman Ardiyan</t>
  </si>
  <si>
    <t>MAN 2 Kediri</t>
  </si>
  <si>
    <t>Kota Kediri</t>
  </si>
  <si>
    <t>Jawa Timur</t>
  </si>
  <si>
    <t>Nuril Izza Ahmady</t>
  </si>
  <si>
    <t>MAN 2 Malang</t>
  </si>
  <si>
    <t>Kota Malang</t>
  </si>
  <si>
    <t>Belia Nurmaulida Anindito Putri</t>
  </si>
  <si>
    <t>Nanda Salwa Nurwachidah</t>
  </si>
  <si>
    <t>Rafa Nanda Akilah</t>
  </si>
  <si>
    <t>Habib Luthfi Ash Shiddiqie</t>
  </si>
  <si>
    <t>Meilani Ayu Safira</t>
  </si>
  <si>
    <t>Labbaika Ziyadul Fikri</t>
  </si>
  <si>
    <t>Mohammad Ismu Daud</t>
  </si>
  <si>
    <t>Muhammad Haris Wirananda</t>
  </si>
  <si>
    <t>Nur Shofwan Zahroni</t>
  </si>
  <si>
    <t>Muhamad Abi Salman Aziz</t>
  </si>
  <si>
    <t>Emilda Puteri Aulia</t>
  </si>
  <si>
    <t>Syauqie Alifian Wandhara</t>
  </si>
  <si>
    <t>Habibah Azmiyatus Sholihah</t>
  </si>
  <si>
    <t>Dzumirrotunnisa Retsa Renigia</t>
  </si>
  <si>
    <t>Zulfi Azam Adiby</t>
  </si>
  <si>
    <t>Luthfiyah Yasmin</t>
  </si>
  <si>
    <t>Muhammad Raihan Agis Pradana</t>
  </si>
  <si>
    <t>Muhammad Jamie Rofie Quality</t>
  </si>
  <si>
    <t>Ahmad Zaky Mubaarok Mauludi</t>
  </si>
  <si>
    <t>Fitra Hasanata Isa</t>
  </si>
  <si>
    <t>Mochamad Rangga Alif Dharmawan</t>
  </si>
  <si>
    <t>Ahmad Ilham Romadhoni</t>
  </si>
  <si>
    <t>Rani Saraswati</t>
  </si>
  <si>
    <t>Hilman Agung Saputra</t>
  </si>
  <si>
    <t>Farah Hamidah</t>
  </si>
  <si>
    <t>Naila Atifa Asrif</t>
  </si>
  <si>
    <t>Aushaaf Fadhilah Azzah</t>
  </si>
  <si>
    <t>Ahmad Ghozi Fidinillah</t>
  </si>
  <si>
    <t>Muhammad Jilan Wicaksono</t>
  </si>
  <si>
    <t>Muhammad Surya Siddiq</t>
  </si>
  <si>
    <t>Rizky Maulana Hakim</t>
  </si>
  <si>
    <t>Askana Mirza Mawlana Irfany</t>
  </si>
  <si>
    <t>Afifuddin Yunior</t>
  </si>
  <si>
    <t>M. 'Anin Nabail 'Azhiim</t>
  </si>
  <si>
    <t>Lugas Firdinand Hamdi</t>
  </si>
  <si>
    <t>Akmal Tsani Rachmatulloh</t>
  </si>
  <si>
    <t>MAN 3 Malang</t>
  </si>
  <si>
    <t>Milania Dwi Arwinda</t>
  </si>
  <si>
    <t>Helmy Yoga Prakoso</t>
  </si>
  <si>
    <t>Rizki Aldila Umas</t>
  </si>
  <si>
    <t>Saskia Ardine Zhafira</t>
  </si>
  <si>
    <r>
      <rPr>
        <rFont val="Arial Narrow"/>
        <color rgb="FF231F20"/>
        <sz val="11.0"/>
      </rPr>
      <t>MAN 3 Malang</t>
    </r>
  </si>
  <si>
    <t>Muhammad Zaki Darojat</t>
  </si>
  <si>
    <t>Adiba Nur Ashri R.</t>
  </si>
  <si>
    <t>M. Naufal Najib Sanjaya</t>
  </si>
  <si>
    <r>
      <rPr>
        <rFont val="Arial Narrow"/>
        <color rgb="FF231F20"/>
        <sz val="11.0"/>
      </rPr>
      <t>MAN 3 Malang</t>
    </r>
  </si>
  <si>
    <t>Machlery Agung Pangestu</t>
  </si>
  <si>
    <t>Yuda Andika Darmawan</t>
  </si>
  <si>
    <t>M. Sholehuddin Usni Alfaridzi</t>
  </si>
  <si>
    <t>Ahmad Islahudin Dilaputra</t>
  </si>
  <si>
    <t>Moch. Sholehuddin Usni Alfaridzi</t>
  </si>
  <si>
    <t>Hilya Aulia Syafa</t>
  </si>
  <si>
    <t>Rizki Astiananda</t>
  </si>
  <si>
    <t>Muhammad Mahbub Syah</t>
  </si>
  <si>
    <t>Baihaqi A. Khatim</t>
  </si>
  <si>
    <t>Nazula Qurrata A'Yunin</t>
  </si>
  <si>
    <t>Agni Shalha Ali</t>
  </si>
  <si>
    <t>Muhammad Refindo Azhar</t>
  </si>
  <si>
    <t>Fata Nugraha</t>
  </si>
  <si>
    <r>
      <rPr>
        <rFont val="Arial Narrow"/>
        <color rgb="FF231F20"/>
        <sz val="11.0"/>
      </rPr>
      <t>MAN 3 Malang</t>
    </r>
  </si>
  <si>
    <t>Sirojuddin</t>
  </si>
  <si>
    <t>SMA Ar Rohmah Dau</t>
  </si>
  <si>
    <t>Kab. Malang</t>
  </si>
  <si>
    <t>Arif Agung Wibowo</t>
  </si>
  <si>
    <t>SMA Charis National Academy Malang</t>
  </si>
  <si>
    <t>Hawa Zandi Laksono</t>
  </si>
  <si>
    <t>SMA Darul Ulum 2 Jombang</t>
  </si>
  <si>
    <t>Kab. Jombang</t>
  </si>
  <si>
    <t>Subula Robbiki Dzulula</t>
  </si>
  <si>
    <t>Laila Faiqotul Husna</t>
  </si>
  <si>
    <t>Ibrahim Nadiyan</t>
  </si>
  <si>
    <t>Khoirul Ahmada Putra</t>
  </si>
  <si>
    <t>Ballan Sultoni</t>
  </si>
  <si>
    <t>Rizky Mega Amalia Putri</t>
  </si>
  <si>
    <t>Risyad Mahdavi Tanthowi</t>
  </si>
  <si>
    <t>Muhammad Hilmi Rabbani</t>
  </si>
  <si>
    <t>Nur Aryasatya Nugraha</t>
  </si>
  <si>
    <t>Muhammad Hasbi Ali Faiqi</t>
  </si>
  <si>
    <t>Erlangga Satrio Agung</t>
  </si>
  <si>
    <t>Khadijatusalma</t>
  </si>
  <si>
    <t>Muhammad Rais Akbar</t>
  </si>
  <si>
    <t>Inka Novita Dinia</t>
  </si>
  <si>
    <t>Mualif Al Imam</t>
  </si>
  <si>
    <t>Ulin Nuha Abdul Qohar</t>
  </si>
  <si>
    <t>Edward Pandji</t>
  </si>
  <si>
    <t>SMA Intan Permata Hati Surabaya</t>
  </si>
  <si>
    <t>Kota Surabaya</t>
  </si>
  <si>
    <t>Gwyneth Guo Bai Ling</t>
  </si>
  <si>
    <t>Lucia Tirta Gunawan</t>
  </si>
  <si>
    <t>Sergio Vieri</t>
  </si>
  <si>
    <r>
      <rPr>
        <rFont val="Arial Narrow"/>
        <color rgb="FF231F20"/>
        <sz val="11.0"/>
      </rPr>
      <t>SMA Intan Permata Hati Surabaya</t>
    </r>
  </si>
  <si>
    <t>Aprillia Judokusumo</t>
  </si>
  <si>
    <r>
      <rPr>
        <rFont val="Arial Narrow"/>
        <color rgb="FF231F20"/>
        <sz val="11.0"/>
      </rPr>
      <t>SMA Intan Permata Hati Surabaya</t>
    </r>
  </si>
  <si>
    <t>Kevin Limanta</t>
  </si>
  <si>
    <t>Evelyn Lianto</t>
  </si>
  <si>
    <t>SMA Mawar Sharon Christian School Surabaya</t>
  </si>
  <si>
    <t>Ivander Jonathan M W</t>
  </si>
  <si>
    <t>Triko Juannika</t>
  </si>
  <si>
    <t>SMA Plus Ar Rahmat Bojonegoro</t>
  </si>
  <si>
    <t>Kab. Bojonegoro</t>
  </si>
  <si>
    <t>Robieth Eqtada Muhammadan</t>
  </si>
  <si>
    <t>SMA Plus Ar-Rahmat Bojonegoro</t>
  </si>
  <si>
    <t>Marcello Malvin</t>
  </si>
  <si>
    <t>SMA Santa Maria Surabaya</t>
  </si>
  <si>
    <t>Joshua James</t>
  </si>
  <si>
    <t>SMA Surabaya Cambridge School</t>
  </si>
  <si>
    <t>Edo Krisna Dewandono</t>
  </si>
  <si>
    <t>SMA Taruna Dra. Zulaeha</t>
  </si>
  <si>
    <t>Kab. Probolinggo</t>
  </si>
  <si>
    <t>Adrian Christopher</t>
  </si>
  <si>
    <t>SMAK Ateran Surabaya</t>
  </si>
  <si>
    <t>Yosef Indra Sidharta</t>
  </si>
  <si>
    <t>SMAK Frateran Surabaya</t>
  </si>
  <si>
    <t>Sebastian Jonathan</t>
  </si>
  <si>
    <t>Stefanie Muliadji</t>
  </si>
  <si>
    <t>Johanes</t>
  </si>
  <si>
    <t>Joel Gunawan</t>
  </si>
  <si>
    <t>SMAK Gloria 2 Surabaya</t>
  </si>
  <si>
    <t>Damianus Clairvoyance Diva Putra</t>
  </si>
  <si>
    <t>SMAK Petra 1 Surabaya</t>
  </si>
  <si>
    <t>Sherly Anastasia</t>
  </si>
  <si>
    <t>Natasha Amanda</t>
  </si>
  <si>
    <t>Chrishella Ferm I Budiarto</t>
  </si>
  <si>
    <t>Steven William</t>
  </si>
  <si>
    <t>Immanuel Giustino Prasetio</t>
  </si>
  <si>
    <t>Andika Prasetyo Santoso</t>
  </si>
  <si>
    <t>Abraham Nathanael K.</t>
  </si>
  <si>
    <r>
      <rPr>
        <rFont val="Arial Narrow"/>
        <color rgb="FF231F20"/>
        <sz val="11.0"/>
      </rPr>
      <t>SMAK Petra 1 Surabaya</t>
    </r>
  </si>
  <si>
    <t>Shirley Cynthia</t>
  </si>
  <si>
    <t>Keiko Renata Santoso</t>
  </si>
  <si>
    <t>Matthew Farant Andreson</t>
  </si>
  <si>
    <t>Ryan Davis</t>
  </si>
  <si>
    <t>Amelia Chandra</t>
  </si>
  <si>
    <t>Alice Getty</t>
  </si>
  <si>
    <t>Evelyn Elizabeth  I</t>
  </si>
  <si>
    <t>Ria Purnamaputri Himawan</t>
  </si>
  <si>
    <r>
      <rPr>
        <rFont val="Arial Narrow"/>
        <color rgb="FF231F20"/>
        <sz val="11.0"/>
      </rPr>
      <t>SMAK Petra 1 Surabaya</t>
    </r>
  </si>
  <si>
    <t>Fiona Zhang</t>
  </si>
  <si>
    <t>Marcell Reynaldo Setio</t>
  </si>
  <si>
    <t>Shannen Vania Tanuwijaya</t>
  </si>
  <si>
    <t>Nicolas Sebastian Jasman</t>
  </si>
  <si>
    <t>Steven Adrian Gracia</t>
  </si>
  <si>
    <t>Samuel Giuseppe</t>
  </si>
  <si>
    <t>Andreas Reynard Samsico</t>
  </si>
  <si>
    <t>Timothy</t>
  </si>
  <si>
    <t>Reynan Henry Tandoyo</t>
  </si>
  <si>
    <t>William Kho</t>
  </si>
  <si>
    <r>
      <rPr>
        <rFont val="Arial Narrow"/>
        <color rgb="FF231F20"/>
        <sz val="11.0"/>
      </rPr>
      <t>SMAK Petra 1 Surabaya</t>
    </r>
  </si>
  <si>
    <t>Daniel Rahmatcipta Yudhodihardjo</t>
  </si>
  <si>
    <t>Enrico Hariono</t>
  </si>
  <si>
    <r>
      <rPr>
        <rFont val="Arial Narrow"/>
        <color rgb="FF231F20"/>
        <sz val="11.0"/>
      </rPr>
      <t>SMAK Petra 1 Surabaya</t>
    </r>
  </si>
  <si>
    <t>Fienny Angelina</t>
  </si>
  <si>
    <t>Yonathan Cahyono</t>
  </si>
  <si>
    <t>Erwin Susilo</t>
  </si>
  <si>
    <r>
      <rPr>
        <rFont val="Arial Narrow"/>
        <color rgb="FF231F20"/>
        <sz val="11.0"/>
      </rPr>
      <t>SMAK Petra 1 Surabaya</t>
    </r>
  </si>
  <si>
    <t>Gilbert Adriel Tantoso</t>
  </si>
  <si>
    <t>SMAK Petra 2 Surabaya</t>
  </si>
  <si>
    <t>Vincent Sean Farrell</t>
  </si>
  <si>
    <t>Aaron Dwi Caesar O.</t>
  </si>
  <si>
    <t>Gunawan Setiawan</t>
  </si>
  <si>
    <t>James Lim</t>
  </si>
  <si>
    <t>Emeraldo Sierang</t>
  </si>
  <si>
    <t>Hans Triar Sutanto</t>
  </si>
  <si>
    <t>Jefferson Filbert Joenardi</t>
  </si>
  <si>
    <t>Jefferson Filbert Tjoenardi</t>
  </si>
  <si>
    <t>Adriel Hernando</t>
  </si>
  <si>
    <t>Calvin Wijaya Johan</t>
  </si>
  <si>
    <t>Go Melisa Gunawan</t>
  </si>
  <si>
    <t>Januar Ishak</t>
  </si>
  <si>
    <t>Gwyneth Trixie Stanpo</t>
  </si>
  <si>
    <t>Athalia Beatrice Molianto</t>
  </si>
  <si>
    <t>Ivan Candra Gunawan</t>
  </si>
  <si>
    <t>Winston Cahya</t>
  </si>
  <si>
    <t>Amelia Gunawan</t>
  </si>
  <si>
    <t>Alan Darmasaputra T.</t>
  </si>
  <si>
    <t>Kevin Liyanto</t>
  </si>
  <si>
    <t>Maria Eleonora Angelina</t>
  </si>
  <si>
    <t>Marvel Lewi Santoso</t>
  </si>
  <si>
    <t>Gracia Edhyta Harsono</t>
  </si>
  <si>
    <t>Felicia</t>
  </si>
  <si>
    <t>Samuel Theophilus Artha</t>
  </si>
  <si>
    <t>Michelle Chandra</t>
  </si>
  <si>
    <t>Merelyn</t>
  </si>
  <si>
    <t>Lewi Setiabudi Yusuf</t>
  </si>
  <si>
    <t>Esslan Angelina S W</t>
  </si>
  <si>
    <t>Eillen Theodora</t>
  </si>
  <si>
    <t>Sean Matthew</t>
  </si>
  <si>
    <t>Christopher Wilbert</t>
  </si>
  <si>
    <t>David Antonius Setiawan</t>
  </si>
  <si>
    <t>Clement Harsoyo</t>
  </si>
  <si>
    <t>Fransiska Fortunata Tanuwijaya</t>
  </si>
  <si>
    <t>Irvan Albert Riady</t>
  </si>
  <si>
    <t>Evan Sugiarto Afil</t>
  </si>
  <si>
    <t>Thomas Teguh Wijaya</t>
  </si>
  <si>
    <t>Shane Michael Tanata Tendy</t>
  </si>
  <si>
    <t>Nicholas Sindoro</t>
  </si>
  <si>
    <t>Gracesilia</t>
  </si>
  <si>
    <t>Agus Sentosa Hermawan</t>
  </si>
  <si>
    <t>Robert Sebastian Herlim</t>
  </si>
  <si>
    <t>Alvin Tanudjaja</t>
  </si>
  <si>
    <t>Ronald Kurniawan Tjandrowiguno</t>
  </si>
  <si>
    <t>Vanya Priscillia Bendatu</t>
  </si>
  <si>
    <t>Rivaldo Billy Sebastian</t>
  </si>
  <si>
    <t>Valentino Dante Tjowasi</t>
  </si>
  <si>
    <t>Fransisca Andriani</t>
  </si>
  <si>
    <t>Stevans Christian</t>
  </si>
  <si>
    <t>Jefferson Caesario I.</t>
  </si>
  <si>
    <t>Ricky Wahyudi</t>
  </si>
  <si>
    <t>Raymond Ho</t>
  </si>
  <si>
    <t>Christoper Wijaya  Rim Ba</t>
  </si>
  <si>
    <t>Jevon Joe Ariel</t>
  </si>
  <si>
    <t>SMAK Petra 3 Surabaya</t>
  </si>
  <si>
    <t>Yan Christianto Setiawan</t>
  </si>
  <si>
    <t>Stacia Edina Johanna</t>
  </si>
  <si>
    <t>Chandra Gunawan</t>
  </si>
  <si>
    <t>SMAK Petra 4 Sidoarjo</t>
  </si>
  <si>
    <t>Kab. Sidoarjo</t>
  </si>
  <si>
    <t>Yosia Kristanto Tandra</t>
  </si>
  <si>
    <t>SMAK Petra 5 Surabaya</t>
  </si>
  <si>
    <t>Naomi Natasha</t>
  </si>
  <si>
    <t>Ricky Suhartono Iskandar</t>
  </si>
  <si>
    <t>Chikita Priscila</t>
  </si>
  <si>
    <t>Daniel Wiranata Dayan</t>
  </si>
  <si>
    <t>Kab. Tapanuli Selatan</t>
  </si>
  <si>
    <t>Sony Sugiharta Iskandar</t>
  </si>
  <si>
    <t>Kensias Kristanto</t>
  </si>
  <si>
    <t>Sunardi Widjaja</t>
  </si>
  <si>
    <t>Devina Nataliany</t>
  </si>
  <si>
    <t>Himawan Wicaksono W.</t>
  </si>
  <si>
    <t>SMAK Santo Albertus Malang</t>
  </si>
  <si>
    <t>Agus Amanda Tanoyo</t>
  </si>
  <si>
    <t>SMAK Santo Paulus Jember</t>
  </si>
  <si>
    <t>Kab. Jember</t>
  </si>
  <si>
    <t>Randy Stefan Tanuwijaya</t>
  </si>
  <si>
    <t>Peter Sidajaya</t>
  </si>
  <si>
    <t>SMAK St. Louis 1 Surabaya</t>
  </si>
  <si>
    <t>Michael Purnama</t>
  </si>
  <si>
    <t>Liliani Chandranata</t>
  </si>
  <si>
    <t>Edwin Satya Jaya Putra</t>
  </si>
  <si>
    <t>Kevin Julio Wijanarko</t>
  </si>
  <si>
    <t>Michael Austin Pradipta Lusida</t>
  </si>
  <si>
    <t>Regina Ciputra</t>
  </si>
  <si>
    <t>Benedictus  Hanjaya  Suwandi</t>
  </si>
  <si>
    <t>Christoffer Edbert Karuniawan</t>
  </si>
  <si>
    <t xml:space="preserve">  Michael</t>
  </si>
  <si>
    <t>Andrew Theodore Tjondrowidjojo</t>
  </si>
  <si>
    <t>Christopher Samuel</t>
  </si>
  <si>
    <t>Rafael Herman Yosef</t>
  </si>
  <si>
    <t>Arianto Wibowo</t>
  </si>
  <si>
    <t>Ivan Hendrajaya</t>
  </si>
  <si>
    <t>Arief Setiawan</t>
  </si>
  <si>
    <t>Gracius Cagar Gunawan</t>
  </si>
  <si>
    <t>Samuel</t>
  </si>
  <si>
    <t>Kelvin Tenata</t>
  </si>
  <si>
    <t>Jeven Syatriadi</t>
  </si>
  <si>
    <t>Ronald Widjojo</t>
  </si>
  <si>
    <t>Evan Wijaya</t>
  </si>
  <si>
    <t>Alief Azhar Abdillah</t>
  </si>
  <si>
    <t>SMAN 1 Bangkalan</t>
  </si>
  <si>
    <t>Kab. Bangkalan</t>
  </si>
  <si>
    <t>Rahadian Syahreza  Putra</t>
  </si>
  <si>
    <t>SMAN 1 Blitar</t>
  </si>
  <si>
    <t>Kota Blitar</t>
  </si>
  <si>
    <t>Agung Maulana Ahmad</t>
  </si>
  <si>
    <t>Lidya Pertiwi Suhandoko</t>
  </si>
  <si>
    <t>Farryzki Noor Thoriq</t>
  </si>
  <si>
    <t>SMAN 1 Bojonegoro</t>
  </si>
  <si>
    <t>Cahyani Tiara Safitri</t>
  </si>
  <si>
    <t>Fauzan Ilmi</t>
  </si>
  <si>
    <t>Zahra Lintang Rahina</t>
  </si>
  <si>
    <t>SMAN 1 Geger</t>
  </si>
  <si>
    <t>Kab. Madiun</t>
  </si>
  <si>
    <t>Rikzan Zuhdi</t>
  </si>
  <si>
    <t>SMAN 1 Genteng</t>
  </si>
  <si>
    <t>Kab. Banyuwangi</t>
  </si>
  <si>
    <t>M. Zainul 'Alim 'Ali M.</t>
  </si>
  <si>
    <t>Alvin Ardiansyah</t>
  </si>
  <si>
    <t>Doni Lutfi Anggara</t>
  </si>
  <si>
    <t>SMAN 1 Giri Banyuwangi</t>
  </si>
  <si>
    <t>Arin Nahda Zhafira</t>
  </si>
  <si>
    <t>Wahyu Orphan Kuswantoro</t>
  </si>
  <si>
    <t>SMAN 1 Glagah</t>
  </si>
  <si>
    <t>Kautsar  Ul Haq</t>
  </si>
  <si>
    <t>Naufal Hafidz Sayyidina Hawari</t>
  </si>
  <si>
    <t>Attha Ghaly Ridho Ananda</t>
  </si>
  <si>
    <t>Ricky Aditiya Fandi</t>
  </si>
  <si>
    <t>Fian Ilham Pratama</t>
  </si>
  <si>
    <t>SMAN 1 Gresik</t>
  </si>
  <si>
    <t>Kab. Gresik</t>
  </si>
  <si>
    <t>Riswanda Himawan</t>
  </si>
  <si>
    <t>Miftahul Hilmi</t>
  </si>
  <si>
    <t>Muhammad Hanif Arrobbani</t>
  </si>
  <si>
    <t>Rezy Ramawan Melbiarta</t>
  </si>
  <si>
    <t>Safira Salsabillah</t>
  </si>
  <si>
    <t>Rini Fahmita</t>
  </si>
  <si>
    <t>Achmad Syahrul Irwansyah</t>
  </si>
  <si>
    <t>Alia Noor Anoviar</t>
  </si>
  <si>
    <t>SMAN 1 Jember</t>
  </si>
  <si>
    <t>M. Dziyaul Fikriy Arrozain</t>
  </si>
  <si>
    <t>Cahyo Nugroho</t>
  </si>
  <si>
    <t>Yuhanas Yulianto</t>
  </si>
  <si>
    <t>Ivan Hadinata</t>
  </si>
  <si>
    <t>Awang Shandy Candradewani</t>
  </si>
  <si>
    <t>SMAN 1 Kepanjen</t>
  </si>
  <si>
    <t>Moch. Ndaru Langlang B</t>
  </si>
  <si>
    <t>Rizal Debrian Mahantara</t>
  </si>
  <si>
    <t>Guritno Safitri M.</t>
  </si>
  <si>
    <t>SMAN 1 Lawang Malang</t>
  </si>
  <si>
    <t>Muhammad Rahadian Alamsyah Putra Winarno</t>
  </si>
  <si>
    <t>SMAN 1 Manyar</t>
  </si>
  <si>
    <t>Muhamad Zulqi Prishandi Wijaya</t>
  </si>
  <si>
    <t>Adil Salvino Muslim</t>
  </si>
  <si>
    <t>Cendi Diar Permata Dana</t>
  </si>
  <si>
    <t>SMAN 1 Mojoagung</t>
  </si>
  <si>
    <t>Eka Dhamayanti</t>
  </si>
  <si>
    <t>Indra Rudianto</t>
  </si>
  <si>
    <t>SMAN 1 Ngawi</t>
  </si>
  <si>
    <t>Kab. Ngawi</t>
  </si>
  <si>
    <t>Muhammad Abduh</t>
  </si>
  <si>
    <t>Ardian Wardhana</t>
  </si>
  <si>
    <t>SMAN 1 Pacitan</t>
  </si>
  <si>
    <t>Kab. Pacitan</t>
  </si>
  <si>
    <t>Ardiansyah</t>
  </si>
  <si>
    <t>Reza Aditya Afriansyah</t>
  </si>
  <si>
    <t>SMAN 1 Pamekasan</t>
  </si>
  <si>
    <t>Kab. Pamekasan</t>
  </si>
  <si>
    <t>Gammanda Adhny El Zamzamy Latief</t>
  </si>
  <si>
    <t>Ali Ihsanul Qauli</t>
  </si>
  <si>
    <t>M. Sohibul Maromi</t>
  </si>
  <si>
    <t>Bryan Prama Ardiansyah</t>
  </si>
  <si>
    <t>SMAN 1 Ponorogo</t>
  </si>
  <si>
    <t>Kab. Ponorogo</t>
  </si>
  <si>
    <t>Alfu Afkar Anniffari</t>
  </si>
  <si>
    <t>Muhammad Wildan Tamami</t>
  </si>
  <si>
    <t>Ummu Ma'Rifatul Afifah</t>
  </si>
  <si>
    <t>Aldi Setiawan</t>
  </si>
  <si>
    <t>SMAN 1 Probolinggo</t>
  </si>
  <si>
    <t>Kota Probolinggo</t>
  </si>
  <si>
    <t>Alvin Dermawan</t>
  </si>
  <si>
    <t>Muhammad Zuhri</t>
  </si>
  <si>
    <t>Dhanika</t>
  </si>
  <si>
    <t>Stevanus Kristianto N</t>
  </si>
  <si>
    <t>SMAN 1 Purwosari Pasuruan</t>
  </si>
  <si>
    <t>Kab. Pasuruan</t>
  </si>
  <si>
    <t>Siti Fatima</t>
  </si>
  <si>
    <t>SMAN 1 Sampang</t>
  </si>
  <si>
    <t>Kab. Sampang</t>
  </si>
  <si>
    <t>Solikin</t>
  </si>
  <si>
    <t>Jason Hartanto</t>
  </si>
  <si>
    <t>SMAN 1 Sidoarjo</t>
  </si>
  <si>
    <t>Muhammad Faishol Amirul Mukminin</t>
  </si>
  <si>
    <t>Ken Prasojo</t>
  </si>
  <si>
    <t>SMAN 1 Situbondo</t>
  </si>
  <si>
    <t>Kab. Situbondo</t>
  </si>
  <si>
    <t>Ganang Kusuma Ahimsa</t>
  </si>
  <si>
    <t>SMAN 1 Sooko Mojokerto</t>
  </si>
  <si>
    <t>Kab. Mojokerto</t>
  </si>
  <si>
    <t>Sandi Dwi Prasetyo</t>
  </si>
  <si>
    <t>SMAN 1 Srengat</t>
  </si>
  <si>
    <t>Kab. Blitar</t>
  </si>
  <si>
    <t>Moch Taufik Hakiki</t>
  </si>
  <si>
    <t>SMAN 1 Sumenep</t>
  </si>
  <si>
    <t>Kab. Sumenep</t>
  </si>
  <si>
    <t>Rizal Mohamad</t>
  </si>
  <si>
    <t>SMAN 1 Trenggalek</t>
  </si>
  <si>
    <t>Kab. Trenggalek</t>
  </si>
  <si>
    <t>Pandit Bagus Tri S.</t>
  </si>
  <si>
    <t>Realita Mustika Dewi</t>
  </si>
  <si>
    <t>Prima Ardiansah Surya</t>
  </si>
  <si>
    <t>Agustin Putri Samsiana</t>
  </si>
  <si>
    <t>Zefrizal Nanda Mardani</t>
  </si>
  <si>
    <t>Meidani Nuzul Tri Pamungkas</t>
  </si>
  <si>
    <t>SMAN 1 Tuban</t>
  </si>
  <si>
    <t>Kab. Tuban</t>
  </si>
  <si>
    <t>Dewi Sukma Anggriyani</t>
  </si>
  <si>
    <t>Bryan Riconga Panjinata</t>
  </si>
  <si>
    <t>Ferdian Airlangga</t>
  </si>
  <si>
    <t>Faridha Aprilia</t>
  </si>
  <si>
    <t>SMAN 1 Tumpang</t>
  </si>
  <si>
    <t>M. Al Rizqi Dharma  Fauzi</t>
  </si>
  <si>
    <t>SMAN 15 Surabaya</t>
  </si>
  <si>
    <t>Hisyam Sholachuddin</t>
  </si>
  <si>
    <t>SMAN 2 Kediri</t>
  </si>
  <si>
    <t>Andreas Ricardo</t>
  </si>
  <si>
    <t>Agung Tri Yulianto</t>
  </si>
  <si>
    <t>Yusuf Kurniawan</t>
  </si>
  <si>
    <t>Oksa Nodyayu Satiti</t>
  </si>
  <si>
    <t>Ahmad Faizal Amin</t>
  </si>
  <si>
    <t>Muhammad Roshikuna Fil Ilmi</t>
  </si>
  <si>
    <t>SMAN 2 Madiun</t>
  </si>
  <si>
    <t>Kota Madiun</t>
  </si>
  <si>
    <t>Ariqoh Wahyu Armadhani</t>
  </si>
  <si>
    <t>Syauqi Abdurrahman A.</t>
  </si>
  <si>
    <t>Diana Puspitasari</t>
  </si>
  <si>
    <t>SMAN 2 Pare</t>
  </si>
  <si>
    <t>Kab. Kediri</t>
  </si>
  <si>
    <t>Ridzky Anis Advent Yuda</t>
  </si>
  <si>
    <t>SMAN 22 Surabaya</t>
  </si>
  <si>
    <t>Novita Eka Rahmawati</t>
  </si>
  <si>
    <t>SMAN 3 Madiun</t>
  </si>
  <si>
    <t>Nur Husna Sandy Pangestuti</t>
  </si>
  <si>
    <t>SMAN 3 Malang</t>
  </si>
  <si>
    <t>Mochammad Azmy Adzkiansyah</t>
  </si>
  <si>
    <t>Moch Miftahul Fahmi</t>
  </si>
  <si>
    <t>Hikari Arif Iman</t>
  </si>
  <si>
    <t>M. Faisal Dzulfikar</t>
  </si>
  <si>
    <t>R Aryo Tri Adhimukti</t>
  </si>
  <si>
    <t>Bagus Zuchri Fadholi.</t>
  </si>
  <si>
    <t>Achmad Rizky Maulana</t>
  </si>
  <si>
    <t>Ihya Fakhrurizal Amin</t>
  </si>
  <si>
    <t>Nindya Permata Bunda Su</t>
  </si>
  <si>
    <t>Koyuki Atifa Rahmi</t>
  </si>
  <si>
    <t>Rabid Yahya Putradasa</t>
  </si>
  <si>
    <t>Faqih Damaralam</t>
  </si>
  <si>
    <t>Ria Ayu Pramudita</t>
  </si>
  <si>
    <t>Dara Kusumawati</t>
  </si>
  <si>
    <t>Izzah Wahidiah Rochmah</t>
  </si>
  <si>
    <t>Nanda Adi Kurniawan</t>
  </si>
  <si>
    <t>Ana Widya Permatasari</t>
  </si>
  <si>
    <t>Maria Pradnya Paramita</t>
  </si>
  <si>
    <t>Clearesta Elsura Jannah</t>
  </si>
  <si>
    <t>Fatma  Rahmalia Izzati</t>
  </si>
  <si>
    <t>Farizky Hisyam</t>
  </si>
  <si>
    <t>Iqlima Luthfita Sari</t>
  </si>
  <si>
    <t>Sarah Sausan</t>
  </si>
  <si>
    <t>Muhammad Iqbal Asrif</t>
  </si>
  <si>
    <t>Andreas Julianto Sutrisno</t>
  </si>
  <si>
    <t>Hammas Hamzah Kuddah</t>
  </si>
  <si>
    <t>SMAN 3 Pamekasan</t>
  </si>
  <si>
    <t>A. Labib Fardany Faisal</t>
  </si>
  <si>
    <t>Widya Ayu Safitri</t>
  </si>
  <si>
    <t>SMAN 5 Surabaya</t>
  </si>
  <si>
    <t>Mahdi Nurianto Ahmad</t>
  </si>
  <si>
    <t>Dinda  Zhafira</t>
  </si>
  <si>
    <t>M Iqbal Adi Pratama</t>
  </si>
  <si>
    <t>Winanda Denis Kurniawan</t>
  </si>
  <si>
    <t>Amal Arifi Hidayat</t>
  </si>
  <si>
    <t>Ilham Pratama Nugroho</t>
  </si>
  <si>
    <t>Zakiyah Novianti</t>
  </si>
  <si>
    <t>Alvat Galaxy Semesta</t>
  </si>
  <si>
    <t>Antakarana T. J. T.</t>
  </si>
  <si>
    <t>Rio Saumun Qodri</t>
  </si>
  <si>
    <t>Widyawan Nur Muhammad</t>
  </si>
  <si>
    <t>Usama</t>
  </si>
  <si>
    <t>Muhammad Imaduddin</t>
  </si>
  <si>
    <t>Rizky Rajendra Anantadewa</t>
  </si>
  <si>
    <t>Dedy Aria Aditia</t>
  </si>
  <si>
    <t>Anas Maulidi Utama</t>
  </si>
  <si>
    <t>Kamal Habibi Bagar</t>
  </si>
  <si>
    <t>Sultan Azis Misbahi</t>
  </si>
  <si>
    <t>SMAN 7 Malang</t>
  </si>
  <si>
    <t>Algar Kabirul Dawam</t>
  </si>
  <si>
    <t>Dies Haditsa Putra Nursadih</t>
  </si>
  <si>
    <t>Betriz Tria Ananda</t>
  </si>
  <si>
    <t>SMAN Model Terpadu Bojonegoro</t>
  </si>
  <si>
    <t>Mochamad Sochib Maulana</t>
  </si>
  <si>
    <t>SMAN Mojoagung</t>
  </si>
  <si>
    <t>Rizky Rajendra Ananta Dewa</t>
  </si>
  <si>
    <t>SMP Al Hikmah Surabaya</t>
  </si>
  <si>
    <t>Nicholas Patrick</t>
  </si>
  <si>
    <t>SMP Cita Hati Christian School</t>
  </si>
  <si>
    <t>Maximilliano Utomo Quok</t>
  </si>
  <si>
    <t>SMP Xin Zhong School</t>
  </si>
  <si>
    <t>Jonathan Christian Nitisastro</t>
  </si>
  <si>
    <t>SMPK Aletheia Genteng Banyuwangi</t>
  </si>
  <si>
    <t>Calvin Shevchenko</t>
  </si>
  <si>
    <t>SMPK Angelus Custos</t>
  </si>
  <si>
    <t>Juan Carlo Vieri</t>
  </si>
  <si>
    <t>SMPK Intan Permata Hati</t>
  </si>
  <si>
    <t>Aditya David Wirawan</t>
  </si>
  <si>
    <t>SMPK Petra 1 Surabaya</t>
  </si>
  <si>
    <t>Kevin Lius Bong</t>
  </si>
  <si>
    <t>Goodwill Bryan Lion</t>
  </si>
  <si>
    <t>William Wahyudi</t>
  </si>
  <si>
    <t>Peter Tirtowijoyo Young</t>
  </si>
  <si>
    <t>Aaron Alvarado Kristanto Julistiono</t>
  </si>
  <si>
    <t>SMPK Petra 3 Surabaya</t>
  </si>
  <si>
    <t>Albert Ariel Putra</t>
  </si>
  <si>
    <t>SMPK Petra 4 Surabaya</t>
  </si>
  <si>
    <t>Kelven Nathanael</t>
  </si>
  <si>
    <t>SMPK Santa Clara</t>
  </si>
  <si>
    <t>Alexander Fernando</t>
  </si>
  <si>
    <r>
      <rPr>
        <rFont val="Arial Narrow"/>
        <color rgb="FF231F20"/>
        <sz val="11.0"/>
      </rPr>
      <t>SMA Gembala Baik Pontianak</t>
    </r>
  </si>
  <si>
    <t>Kota Pontianak</t>
  </si>
  <si>
    <r>
      <rPr>
        <rFont val="Arial Narrow"/>
        <color rgb="FF231F20"/>
        <sz val="11.0"/>
      </rPr>
      <t>Kalimantan Barat</t>
    </r>
  </si>
  <si>
    <t>Agustino</t>
  </si>
  <si>
    <t>SMA Santo Ignasius Singkawang</t>
  </si>
  <si>
    <t>Kota Singkawang</t>
  </si>
  <si>
    <r>
      <rPr>
        <rFont val="Arial Narrow"/>
        <color rgb="FF231F20"/>
        <sz val="11.0"/>
      </rPr>
      <t>Kalimantan Barat</t>
    </r>
  </si>
  <si>
    <t>Valentino Sudaryo</t>
  </si>
  <si>
    <t>SMA Tunas Bangsa</t>
  </si>
  <si>
    <t>Kab. Kubu Raya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</si>
  <si>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</si>
  <si>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</si>
  <si>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Ryan Edric Nashota</t>
  </si>
  <si>
    <t>SMAK Immanuel Pontianak</t>
  </si>
  <si>
    <t>Kalimantan Barat</t>
  </si>
  <si>
    <t>Vincent Hanzel Hartono</t>
  </si>
  <si>
    <r>
      <rPr>
        <rFont val="Arial Narrow"/>
        <color rgb="FF231F20"/>
        <sz val="11.0"/>
      </rPr>
      <t>Kalimantan Barat</t>
    </r>
  </si>
  <si>
    <t>David Setiawan</t>
  </si>
  <si>
    <r>
      <rPr>
        <rFont val="Arial Narrow"/>
        <color rgb="FF231F20"/>
        <sz val="11.0"/>
      </rPr>
      <t>Kalimantan Barat</t>
    </r>
  </si>
  <si>
    <t>Velda Elvia</t>
  </si>
  <si>
    <t>Nathaniel Teopilus</t>
  </si>
  <si>
    <r>
      <rPr>
        <rFont val="Arial Narrow"/>
        <color rgb="FF231F20"/>
        <sz val="11.0"/>
      </rPr>
      <t>Kalimantan Barat</t>
    </r>
  </si>
  <si>
    <t>Alfred Antonio</t>
  </si>
  <si>
    <r>
      <rPr>
        <rFont val="Arial Narrow"/>
        <color rgb="FF231F20"/>
        <sz val="11.0"/>
      </rPr>
      <t>Kalimantan Barat</t>
    </r>
  </si>
  <si>
    <t>Jeremy Oliver</t>
  </si>
  <si>
    <r>
      <rPr>
        <rFont val="Arial Narrow"/>
        <color rgb="FF231F20"/>
        <sz val="11.0"/>
      </rPr>
      <t>Kalimantan Barat</t>
    </r>
  </si>
  <si>
    <t>Alfredo Bam Bang</t>
  </si>
  <si>
    <r>
      <rPr>
        <rFont val="Arial Narrow"/>
        <color rgb="FF231F20"/>
        <sz val="11.0"/>
      </rPr>
      <t>Kalimantan Barat</t>
    </r>
  </si>
  <si>
    <t>Gyan Edbert Zesiro</t>
  </si>
  <si>
    <t>David Dwi Sanjaya</t>
  </si>
  <si>
    <t>Gabrella Evelyn</t>
  </si>
  <si>
    <r>
      <rPr>
        <rFont val="Arial Narrow"/>
        <color rgb="FF231F20"/>
        <sz val="11.0"/>
      </rPr>
      <t>Kalimantan Barat</t>
    </r>
  </si>
  <si>
    <t>Yohanes  Ardy Suvianto</t>
  </si>
  <si>
    <r>
      <rPr>
        <rFont val="Arial Narrow"/>
        <color rgb="FF231F20"/>
        <sz val="11.0"/>
      </rPr>
      <t>Kalimantan Barat</t>
    </r>
  </si>
  <si>
    <t>Herdinand Ryan Putra</t>
  </si>
  <si>
    <t>Darren Axellian Hartono</t>
  </si>
  <si>
    <t>Sheren Ardeline Tantrian</t>
  </si>
  <si>
    <t>Tania Cresentia</t>
  </si>
  <si>
    <r>
      <rPr>
        <rFont val="Arial Narrow"/>
        <color rgb="FF231F20"/>
        <sz val="11.0"/>
      </rPr>
      <t>Kalimantan Barat</t>
    </r>
  </si>
  <si>
    <t>Felix</t>
  </si>
  <si>
    <r>
      <rPr>
        <rFont val="Arial Narrow"/>
        <color rgb="FF231F20"/>
        <sz val="11.0"/>
      </rPr>
      <t>Kalimantan Barat</t>
    </r>
  </si>
  <si>
    <t>Handi Halim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</si>
  <si>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</si>
  <si>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</si>
  <si>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Jonathan Teopilus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</si>
  <si>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</si>
  <si>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</si>
  <si>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Leonardus Berlianto S.</t>
  </si>
  <si>
    <r>
      <rPr>
        <rFont val="Arial Narrow"/>
        <color rgb="FF231F20"/>
        <sz val="11.0"/>
      </rPr>
      <t>Kalimantan Barat</t>
    </r>
  </si>
  <si>
    <t>Ryan Reno</t>
  </si>
  <si>
    <t>William Melvern Yang</t>
  </si>
  <si>
    <t>Edward Effendy</t>
  </si>
  <si>
    <r>
      <rPr>
        <rFont val="Arial Narrow"/>
        <color rgb="FF231F20"/>
        <sz val="11.0"/>
      </rPr>
      <t>Kalimantan Barat</t>
    </r>
  </si>
  <si>
    <t>Alvaro Manuel Yono</t>
  </si>
  <si>
    <r>
      <rPr>
        <rFont val="Arial Narrow"/>
        <color rgb="FF231F20"/>
        <sz val="11.0"/>
      </rPr>
      <t>Kalimantan Barat</t>
    </r>
  </si>
  <si>
    <t xml:space="preserve"> Daniel Wijaya</t>
  </si>
  <si>
    <r>
      <rPr>
        <rFont val="Arial Narrow"/>
        <color rgb="FF231F20"/>
        <sz val="11.0"/>
      </rPr>
      <t>Kalimantan Barat</t>
    </r>
  </si>
  <si>
    <t>Erwin Sutiono</t>
  </si>
  <si>
    <r>
      <rPr>
        <rFont val="Arial Narrow"/>
        <color rgb="FF231F20"/>
        <sz val="11.0"/>
      </rPr>
      <t>Kalimantan Barat</t>
    </r>
  </si>
  <si>
    <t>Valdy Lionel Christian</t>
  </si>
  <si>
    <r>
      <rPr>
        <rFont val="Arial Narrow"/>
        <color rgb="FF231F20"/>
        <sz val="11.0"/>
      </rPr>
      <t>Kalimantan Barat</t>
    </r>
  </si>
  <si>
    <t>Rachel Reno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</si>
  <si>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</si>
  <si>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</si>
  <si>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Teofilus Tandy</t>
  </si>
  <si>
    <r>
      <rPr>
        <rFont val="Arial Narrow"/>
        <color rgb="FF231F20"/>
        <sz val="11.0"/>
      </rPr>
      <t>Kalimantan Barat</t>
    </r>
  </si>
  <si>
    <t>Andy</t>
  </si>
  <si>
    <t>SMAK Santu Petrus Pontianak</t>
  </si>
  <si>
    <r>
      <rPr>
        <rFont val="Arial Narrow"/>
        <color rgb="FF231F20"/>
        <sz val="11.0"/>
      </rPr>
      <t>Kalimantan Barat</t>
    </r>
  </si>
  <si>
    <t>Rena Carissa</t>
  </si>
  <si>
    <r>
      <rPr>
        <rFont val="Arial Narrow"/>
        <color rgb="FF231F20"/>
        <sz val="11.0"/>
      </rPr>
      <t>Kalimantan Barat</t>
    </r>
  </si>
  <si>
    <t>Audrey Xing</t>
  </si>
  <si>
    <t>Winarko Tio</t>
  </si>
  <si>
    <r>
      <rPr>
        <rFont val="Arial Narrow"/>
        <color rgb="FF231F20"/>
        <sz val="11.0"/>
      </rPr>
      <t>Kalimantan Barat</t>
    </r>
  </si>
  <si>
    <t>Felita Budiman Nilam</t>
  </si>
  <si>
    <r>
      <rPr>
        <rFont val="Arial Narrow"/>
        <color rgb="FF231F20"/>
        <sz val="11.0"/>
      </rPr>
      <t>Kalimantan Barat</t>
    </r>
  </si>
  <si>
    <t>Erika Tio</t>
  </si>
  <si>
    <r>
      <rPr>
        <rFont val="Arial Narrow"/>
        <color rgb="FF231F20"/>
        <sz val="11.0"/>
      </rPr>
      <t>Kalimantan Barat</t>
    </r>
  </si>
  <si>
    <t>Calvin Aryaputra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</si>
  <si>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</si>
  <si>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</si>
  <si>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Tiffany</t>
  </si>
  <si>
    <r>
      <rPr>
        <rFont val="Arial Narrow"/>
        <color rgb="FF231F20"/>
        <sz val="11.0"/>
      </rPr>
      <t>Kalimantan Barat</t>
    </r>
  </si>
  <si>
    <t>Felicia Putri Tjiasaka</t>
  </si>
  <si>
    <r>
      <rPr>
        <rFont val="Arial Narrow"/>
        <color rgb="FF231F20"/>
        <sz val="11.0"/>
      </rPr>
      <t>Kalimantan Barat</t>
    </r>
  </si>
  <si>
    <t>Tri Oktaviani</t>
  </si>
  <si>
    <r>
      <rPr>
        <rFont val="Arial Narrow"/>
        <color rgb="FF231F20"/>
        <sz val="11.0"/>
      </rPr>
      <t>Kalimantan Barat</t>
    </r>
  </si>
  <si>
    <t>Erna Susanty</t>
  </si>
  <si>
    <r>
      <rPr>
        <rFont val="Arial Narrow"/>
        <color rgb="FF231F20"/>
        <sz val="11.0"/>
      </rPr>
      <t>Kalimantan Barat</t>
    </r>
  </si>
  <si>
    <t>Fransiska</t>
  </si>
  <si>
    <r>
      <rPr>
        <rFont val="Arial Narrow"/>
        <color rgb="FF231F20"/>
        <sz val="11.0"/>
      </rPr>
      <t>Kalimantan Barat</t>
    </r>
  </si>
  <si>
    <t>Arvin</t>
  </si>
  <si>
    <t>Steven Novaryo</t>
  </si>
  <si>
    <r>
      <rPr>
        <rFont val="Arial Narrow"/>
        <color rgb="FF231F20"/>
        <sz val="11.0"/>
      </rPr>
      <t>Kalimantan Barat</t>
    </r>
  </si>
  <si>
    <t>Windi Chandra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</si>
  <si>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</si>
  <si>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</si>
  <si>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Nurvia Sary</t>
  </si>
  <si>
    <r>
      <rPr>
        <rFont val="Arial Narrow"/>
        <color rgb="FF231F20"/>
        <sz val="11.0"/>
      </rPr>
      <t>Kalimantan Barat</t>
    </r>
  </si>
  <si>
    <t>Welly Dwi Putra</t>
  </si>
  <si>
    <r>
      <rPr>
        <rFont val="Arial Narrow"/>
        <color rgb="FF231F20"/>
        <sz val="11.0"/>
      </rPr>
      <t>Kalimantan Barat</t>
    </r>
  </si>
  <si>
    <t>Damian Dion Salam</t>
  </si>
  <si>
    <r>
      <rPr>
        <rFont val="Arial Narrow"/>
        <color rgb="FF231F20"/>
        <sz val="11.0"/>
      </rPr>
      <t>Kalimantan Barat</t>
    </r>
  </si>
  <si>
    <t>Brigitta Septriani</t>
  </si>
  <si>
    <r>
      <rPr>
        <rFont val="Arial Narrow"/>
        <color rgb="FF231F20"/>
        <sz val="11.0"/>
      </rPr>
      <t>Kalimantan Barat</t>
    </r>
  </si>
  <si>
    <t>Abdillah Yasir Wicaksono</t>
  </si>
  <si>
    <t>SMAN 1 Pontianak</t>
  </si>
  <si>
    <r>
      <rPr>
        <rFont val="Arial Narrow"/>
        <color rgb="FF231F20"/>
        <sz val="11.0"/>
      </rPr>
      <t>Kalimantan Barat</t>
    </r>
  </si>
  <si>
    <r>
      <rPr>
        <rFont val="Arial Narrow"/>
        <color rgb="FF231F20"/>
        <sz val="11.0"/>
      </rPr>
      <t>Kalimantan Barat</t>
    </r>
  </si>
  <si>
    <t>Hocky Yudhiono</t>
  </si>
  <si>
    <t>SMAN 1 Sanggau</t>
  </si>
  <si>
    <t>Kab. Sanggau</t>
  </si>
  <si>
    <r>
      <rPr>
        <rFont val="Arial Narrow"/>
        <color rgb="FF231F20"/>
        <sz val="11.0"/>
      </rPr>
      <t>Kalimantan Barat</t>
    </r>
  </si>
  <si>
    <t>Ferris Prima Nugraha</t>
  </si>
  <si>
    <r>
      <rPr>
        <rFont val="Arial Narrow"/>
        <color rgb="FF231F20"/>
        <sz val="11.0"/>
      </rPr>
      <t>SMP Immanuel Pontianak</t>
    </r>
  </si>
  <si>
    <r>
      <rPr>
        <rFont val="Arial Narrow"/>
        <color rgb="FF231F20"/>
        <sz val="11.0"/>
      </rPr>
      <t>Kalimantan Barat</t>
    </r>
  </si>
  <si>
    <t>Muhammad Baharuddin Yusuf</t>
  </si>
  <si>
    <t>MAN Tanah Laut</t>
  </si>
  <si>
    <t>Kab. Tanah Laut</t>
  </si>
  <si>
    <t>Kalimantan Selatan</t>
  </si>
  <si>
    <t>Ahmad Basyir Najwan</t>
  </si>
  <si>
    <t>SMAN 3 Banjarbaru</t>
  </si>
  <si>
    <t>Kota Banjarbaru</t>
  </si>
  <si>
    <t>William Gunawan Eka</t>
  </si>
  <si>
    <t>SMAN 7 Banjarmain</t>
  </si>
  <si>
    <t>Kota Banjarmasin</t>
  </si>
  <si>
    <t>Aqilah Salwa Luthi</t>
  </si>
  <si>
    <t>SMAN Banua Kalsel BBS</t>
  </si>
  <si>
    <t>Kab. Banjar</t>
  </si>
  <si>
    <t>Annisa Auliarahmah</t>
  </si>
  <si>
    <t>Ariana Maharani</t>
  </si>
  <si>
    <t>Fajar Malik Noor Ahmad</t>
  </si>
  <si>
    <t>R. Joshua Nathaniel Haryanto</t>
  </si>
  <si>
    <t>Muhammad Ramazali</t>
  </si>
  <si>
    <t>Dwi Siswanto</t>
  </si>
  <si>
    <t>Muhammad Fandy Ilhami</t>
  </si>
  <si>
    <t>Muhammad Dipa Resfadillah</t>
  </si>
  <si>
    <t>Syamsul Ma'arif Putera U.</t>
  </si>
  <si>
    <t>Gayska Vetotama</t>
  </si>
  <si>
    <t>MAN Palangkaraya</t>
  </si>
  <si>
    <t>Kota Palangkaraya</t>
  </si>
  <si>
    <t>Kalimantan Tengah</t>
  </si>
  <si>
    <t>Oktara Geovanny</t>
  </si>
  <si>
    <t>SMA Vidatra Bontang</t>
  </si>
  <si>
    <t>Kota Bontang</t>
  </si>
  <si>
    <t>Kalimantan Timur</t>
  </si>
  <si>
    <t>Bariq Ghazala</t>
  </si>
  <si>
    <t>SMA Yayasan Pupuk Kaltim Bontang</t>
  </si>
  <si>
    <t>Fajar Nur Majid</t>
  </si>
  <si>
    <t>Tamara Qonita Mahadi</t>
  </si>
  <si>
    <t>Kausar Meutuwah</t>
  </si>
  <si>
    <t>SMA YP Vidya Dahana Patra Bontang</t>
  </si>
  <si>
    <t>Muhammad Ayaz Dzulfikar</t>
  </si>
  <si>
    <t>Sepbryel Gedalya R. S.</t>
  </si>
  <si>
    <t>SMAN 1 Balikpapan</t>
  </si>
  <si>
    <t>Kota Balikpapan</t>
  </si>
  <si>
    <t>Ichsan Ramadhan</t>
  </si>
  <si>
    <t>Muhammad Zaky Khairuddin</t>
  </si>
  <si>
    <t>Luqman Nuradi Prawadika</t>
  </si>
  <si>
    <t>Gharta Hadisa Halim</t>
  </si>
  <si>
    <t>Hendi Lie</t>
  </si>
  <si>
    <t>SMAN 1 TARAKAN</t>
  </si>
  <si>
    <t>Kota Tarakan</t>
  </si>
  <si>
    <t>Muhammad Farid Akbar</t>
  </si>
  <si>
    <t>SMAN 1 Tenggarong</t>
  </si>
  <si>
    <t>Kab. Kutai Kartanegara</t>
  </si>
  <si>
    <t>Graini Annisa</t>
  </si>
  <si>
    <r>
      <rPr>
        <rFont val="Arial Narrow"/>
        <color rgb="FF231F20"/>
        <sz val="11.0"/>
      </rPr>
      <t>SMAN 10 Samarinda</t>
    </r>
  </si>
  <si>
    <t>Kota Samarinda</t>
  </si>
  <si>
    <t>SMAN 10 Samarinda</t>
  </si>
  <si>
    <t>Hanif Halim Wicaksono</t>
  </si>
  <si>
    <t>Aulia Astrico Pratama</t>
  </si>
  <si>
    <t>Alphero Tanlianto</t>
  </si>
  <si>
    <t>Kusuma Yani Pramanto</t>
  </si>
  <si>
    <t>SMAN 14 Berau</t>
  </si>
  <si>
    <t>Kab. Berau</t>
  </si>
  <si>
    <t>Rhaken Shaquille Akbar Yanuanda</t>
  </si>
  <si>
    <t>SMAN 3 Samarinda</t>
  </si>
  <si>
    <t>Kaindra Rizq Sachio</t>
  </si>
  <si>
    <t>Muhammad Fahmi K.</t>
  </si>
  <si>
    <t>SMAN 4 Berau</t>
  </si>
  <si>
    <t>Rahmat Hanif Ashari</t>
  </si>
  <si>
    <t>Richard Wellianto</t>
  </si>
  <si>
    <t>Muhammad Nazmy Anshori</t>
  </si>
  <si>
    <t>SMAN 1 Nunukan</t>
  </si>
  <si>
    <t>Kab. Nunukan</t>
  </si>
  <si>
    <t>Kalimantan Utara</t>
  </si>
  <si>
    <t>Bona Ventura Galang</t>
  </si>
  <si>
    <t>SMA Santo Yosef Pangkalpinang</t>
  </si>
  <si>
    <t>Kota Pangkal Pinang</t>
  </si>
  <si>
    <t>Kepulauan Bangka Belitung</t>
  </si>
  <si>
    <t>Richard Anthony Boentaran</t>
  </si>
  <si>
    <t>Ali Jaya Meilio</t>
  </si>
  <si>
    <t>Alfian Gunawan</t>
  </si>
  <si>
    <t>Dicky Setiawan</t>
  </si>
  <si>
    <t>SMAN 1 Manggar</t>
  </si>
  <si>
    <t>Kab. Belitung Timur</t>
  </si>
  <si>
    <t>Angelique Johanes</t>
  </si>
  <si>
    <t>Fidiatun Nofus</t>
  </si>
  <si>
    <t>Nadhirah</t>
  </si>
  <si>
    <t>Khalifah Binri</t>
  </si>
  <si>
    <t>SMAN 1 Pangkalpinang</t>
  </si>
  <si>
    <t>Novan Parmonangan Simanjuntak</t>
  </si>
  <si>
    <t>SMAN 1 Pemali</t>
  </si>
  <si>
    <t>Kab. Bangka</t>
  </si>
  <si>
    <t>Hasnan Hanif</t>
  </si>
  <si>
    <t>MAN Batam</t>
  </si>
  <si>
    <t>Kota Batam</t>
  </si>
  <si>
    <t>Kepulauan Riau</t>
  </si>
  <si>
    <t>Jennifer</t>
  </si>
  <si>
    <t>SMA Maitreyawira Batam</t>
  </si>
  <si>
    <t>Reynaldo Wijaya Hendry</t>
  </si>
  <si>
    <t>Justin</t>
  </si>
  <si>
    <t>SMA Mondial</t>
  </si>
  <si>
    <t>Stefany Febryan</t>
  </si>
  <si>
    <t>SMAK Yos Sudarso Batam</t>
  </si>
  <si>
    <t>Louis Leonardo</t>
  </si>
  <si>
    <t>Henry Gunawan</t>
  </si>
  <si>
    <t>William Aprilius</t>
  </si>
  <si>
    <t>Tan Caken</t>
  </si>
  <si>
    <t>Dikaimin</t>
  </si>
  <si>
    <t>Lucas Lawrence</t>
  </si>
  <si>
    <t>Frea Disa Alfian</t>
  </si>
  <si>
    <t>SMAN 1 Batam</t>
  </si>
  <si>
    <t>Kevin Nathaniel Cuandra</t>
  </si>
  <si>
    <t xml:space="preserve">Nabila Zahra Nur Aminah </t>
  </si>
  <si>
    <t>SMAN 3 Batam</t>
  </si>
  <si>
    <t>Tri Hadi Warsono Sitanggang</t>
  </si>
  <si>
    <t>Haitsam Shiddiq Siregar</t>
  </si>
  <si>
    <t>Donni Putera Sow</t>
  </si>
  <si>
    <t>SMAN 3 Lingga</t>
  </si>
  <si>
    <t>Kab. Lingga</t>
  </si>
  <si>
    <t>Ihsan Arifin</t>
  </si>
  <si>
    <r>
      <rPr>
        <rFont val="Arial Narrow"/>
        <color rgb="FF231F20"/>
        <sz val="11.0"/>
      </rPr>
      <t>MAN 1 Metro</t>
    </r>
  </si>
  <si>
    <t>Kota Metro</t>
  </si>
  <si>
    <t>Lampung</t>
  </si>
  <si>
    <t>Granata Van Ridho</t>
  </si>
  <si>
    <t>MAN Insan Cendekia Lampung Timur</t>
  </si>
  <si>
    <t>Kab. Lampung Timur</t>
  </si>
  <si>
    <t>Andrereza Medya Endrikaputra</t>
  </si>
  <si>
    <t>Muhammad Sultan Hafiz</t>
  </si>
  <si>
    <t>SMA Al Kautsar Bandar Lampung</t>
  </si>
  <si>
    <t>Kota Bandar Lampung</t>
  </si>
  <si>
    <t>Aisyah Muthmainah</t>
  </si>
  <si>
    <r>
      <rPr>
        <rFont val="Arial Narrow"/>
        <color rgb="FF231F20"/>
        <sz val="11.0"/>
      </rPr>
      <t>SMA Al Kautsar Bandar Lampung</t>
    </r>
  </si>
  <si>
    <t>Ibnu Al Rasyid</t>
  </si>
  <si>
    <t>Arkan Faruqi Narawangsa</t>
  </si>
  <si>
    <t>Hana Mutiara Nirwana</t>
  </si>
  <si>
    <t>Faiza Nur Azelia</t>
  </si>
  <si>
    <t>Azzahra Lintang Gunung Ramadhan</t>
  </si>
  <si>
    <t>Azri Al Vaizar Aqmar</t>
  </si>
  <si>
    <t>M. Taufiqqurrahman</t>
  </si>
  <si>
    <t>M. Hafizh Ghifari Azizi</t>
  </si>
  <si>
    <t>Fadly Muhammad Aulia</t>
  </si>
  <si>
    <t>Akhmad Ashari Triwijaya</t>
  </si>
  <si>
    <t>Deltha Majid</t>
  </si>
  <si>
    <t>Afif Syaifullah Fattah</t>
  </si>
  <si>
    <t>Theodorus Jonathan W.</t>
  </si>
  <si>
    <t>SMA Fransiskus Bandar Lampung</t>
  </si>
  <si>
    <t>Bagus Dewangga</t>
  </si>
  <si>
    <t>SMA Muihammadiyah 1 Metro</t>
  </si>
  <si>
    <t>Franstio Setiawan</t>
  </si>
  <si>
    <t>SMA Xaverius Bandar Lampung</t>
  </si>
  <si>
    <t>Natavia  Ku Rniawan</t>
  </si>
  <si>
    <t>Sarjono Effendy</t>
  </si>
  <si>
    <t>Cahyadi Thunggono</t>
  </si>
  <si>
    <t>Adji Estu Pambudi</t>
  </si>
  <si>
    <t>SMAN 1 Gadingrejo</t>
  </si>
  <si>
    <t>Kab. Pringsewu</t>
  </si>
  <si>
    <t>Hadi Johar Prakoso</t>
  </si>
  <si>
    <t>Eko Purwanto</t>
  </si>
  <si>
    <t>Farkhan Raflesia</t>
  </si>
  <si>
    <t>D. Nose Indra Priadmoko</t>
  </si>
  <si>
    <t>Guntur Sulistyo</t>
  </si>
  <si>
    <t>Adiba Karlen</t>
  </si>
  <si>
    <t>Muhammad Faqih A. H.</t>
  </si>
  <si>
    <t>SMAN 1 Metro</t>
  </si>
  <si>
    <t>Ridwan Hardiansyah</t>
  </si>
  <si>
    <t>Muhammad Arif Arkan</t>
  </si>
  <si>
    <t>Hanif Al Majidan</t>
  </si>
  <si>
    <t>Rizki Kurniawan</t>
  </si>
  <si>
    <t>Eko Setio Wibowo</t>
  </si>
  <si>
    <t>Ansori Muchtar</t>
  </si>
  <si>
    <t>Syifa Zarathustra</t>
  </si>
  <si>
    <t>Bayu Tegar Perkasa</t>
  </si>
  <si>
    <t>Nur Adilah</t>
  </si>
  <si>
    <t>Angela Belladova Arundina</t>
  </si>
  <si>
    <t>Irfan Haris</t>
  </si>
  <si>
    <t>SMAN 1 Pringsewu</t>
  </si>
  <si>
    <t>Dwi Astuti</t>
  </si>
  <si>
    <t>Elis Fitriyani</t>
  </si>
  <si>
    <t>Abdul Majid</t>
  </si>
  <si>
    <t>SMAN 1 Way Jepara</t>
  </si>
  <si>
    <t>Rendra Laksmana</t>
  </si>
  <si>
    <t>Muhammad Anshori</t>
  </si>
  <si>
    <t>Kevin Sandrean</t>
  </si>
  <si>
    <t>Rizkiandeva Nandayouwan</t>
  </si>
  <si>
    <t>SMAN 2 Bandar Lampung</t>
  </si>
  <si>
    <t>W.P. Anantawikrama</t>
  </si>
  <si>
    <t>Muhammad Kurniawan Agung Aristo</t>
  </si>
  <si>
    <t>Ariell Zaki Prabaswara Ariza</t>
  </si>
  <si>
    <t>Ignatius Juan Pradipta</t>
  </si>
  <si>
    <t>M. Shofwan Amrullah</t>
  </si>
  <si>
    <t>Albert Pranata</t>
  </si>
  <si>
    <t>Achnaf Habibullah</t>
  </si>
  <si>
    <t>Intan Anisa Rossain</t>
  </si>
  <si>
    <t>Deni Setiawan</t>
  </si>
  <si>
    <r>
      <rPr>
        <rFont val="Arial Narrow"/>
        <color rgb="FF231F20"/>
        <sz val="11.0"/>
      </rPr>
      <t>SMAN 9 Bandar Lampung</t>
    </r>
  </si>
  <si>
    <t>Denzel Elden Wijaya</t>
  </si>
  <si>
    <t>SMP Xaverius 1 Bandar Lampung</t>
  </si>
  <si>
    <t>Savero Lukianto Chandra</t>
  </si>
  <si>
    <t>Rifaldi Majid</t>
  </si>
  <si>
    <t>SMAN Siwalima Ambon</t>
  </si>
  <si>
    <t>Kota Ambon</t>
  </si>
  <si>
    <t>Maluku</t>
  </si>
  <si>
    <t>Natasya Hadiatullah Buhari</t>
  </si>
  <si>
    <t>SMAN 1 Mataram</t>
  </si>
  <si>
    <t>Kota Mataram</t>
  </si>
  <si>
    <t>Nusa Tenggara Barat</t>
  </si>
  <si>
    <t>Made Yogga Anggara Pangestu</t>
  </si>
  <si>
    <t>Raka Fajar Triadi</t>
  </si>
  <si>
    <t>I Putu Aditio Artayasa</t>
  </si>
  <si>
    <t>I Kadek Viandra Diarsa</t>
  </si>
  <si>
    <t>Ammar Bimantara M.</t>
  </si>
  <si>
    <t>Sandy Ham</t>
  </si>
  <si>
    <t>I Komang Gandung S.</t>
  </si>
  <si>
    <t>Ericko Ongko Joyo</t>
  </si>
  <si>
    <t>Olym Rifki Amali</t>
  </si>
  <si>
    <t>Fajar Perdana Putra</t>
  </si>
  <si>
    <t>SMAN 1 Sumbawa</t>
  </si>
  <si>
    <t>Kab. Sumbawa</t>
  </si>
  <si>
    <t>Amanda Pratama Putra</t>
  </si>
  <si>
    <t>Fatrian Dwicahya</t>
  </si>
  <si>
    <t>Ulya Habiburrahman</t>
  </si>
  <si>
    <t>SMAN 1 Taliwang</t>
  </si>
  <si>
    <t>Kab. Sumbawa Barat</t>
  </si>
  <si>
    <t>Yahdi Isnu Miftahuddin</t>
  </si>
  <si>
    <t>Agnes Simona Sengga</t>
  </si>
  <si>
    <t>SMA Katolik Frateran Ndao Ende</t>
  </si>
  <si>
    <t>Kab. Ende</t>
  </si>
  <si>
    <t>Nusa Tenggara Timur</t>
  </si>
  <si>
    <t>Joseph Jappi</t>
  </si>
  <si>
    <t>SMAK Giovani Kupang</t>
  </si>
  <si>
    <t>Kota Kupang</t>
  </si>
  <si>
    <t>Febri Irianto K.
Rumere</t>
  </si>
  <si>
    <t>SMAN 1 Biak Kota</t>
  </si>
  <si>
    <t>Kab, Biak Numfor</t>
  </si>
  <si>
    <t>Papua</t>
  </si>
  <si>
    <t>Alfred Virad Abidondifu</t>
  </si>
  <si>
    <t>SMAN 3 Jayapura</t>
  </si>
  <si>
    <t>Kota Jayapura</t>
  </si>
  <si>
    <t>Eric Gibson S.
Rumainum</t>
  </si>
  <si>
    <t>Andrey Sakharoon Awoitau</t>
  </si>
  <si>
    <t>Nurul Sabillah Prihartini Amin</t>
  </si>
  <si>
    <t>SMAN 3 Merauke</t>
  </si>
  <si>
    <t>Kab. Merauke</t>
  </si>
  <si>
    <t>Erfince Wanimbo</t>
  </si>
  <si>
    <t>SMAN Karubaga</t>
  </si>
  <si>
    <t>Kab. Tolikara</t>
  </si>
  <si>
    <t>Syam Mega Putri</t>
  </si>
  <si>
    <t>MAN 1 Pekanbaru</t>
  </si>
  <si>
    <t>Kota Pekanbaru</t>
  </si>
  <si>
    <t>Riau</t>
  </si>
  <si>
    <t>Haura Arrumaisha Oe</t>
  </si>
  <si>
    <t>MAN 2 Pekanbaru</t>
  </si>
  <si>
    <t>M. Naufal Athaullah</t>
  </si>
  <si>
    <t>Neisa Hibatillah Alif</t>
  </si>
  <si>
    <t>Muhammad Rifqi Alkayyis</t>
  </si>
  <si>
    <t>Selly Erwina</t>
  </si>
  <si>
    <t>Najwa Nafisah Putri</t>
  </si>
  <si>
    <t>Raihan Perdana Setyawan</t>
  </si>
  <si>
    <t>Silviana Maharani</t>
  </si>
  <si>
    <t>Shania Rahmi</t>
  </si>
  <si>
    <t>M Fajar Ramadhan</t>
  </si>
  <si>
    <t>Muhammad Rafli Alghiffari Ferani</t>
  </si>
  <si>
    <t>Beauty Deannisa Yondra Dwita</t>
  </si>
  <si>
    <t>Sulthan Aflahuddin</t>
  </si>
  <si>
    <t>Virginia Putri Annisa</t>
  </si>
  <si>
    <t>Ghaly Yana Putra</t>
  </si>
  <si>
    <t>Muhammad Dhafi Saniy Putra</t>
  </si>
  <si>
    <t>Felisa</t>
  </si>
  <si>
    <t>MAN Insan Cendekia Siak</t>
  </si>
  <si>
    <t>Kab. Siak</t>
  </si>
  <si>
    <t>Muhammad Faiz Assilmi</t>
  </si>
  <si>
    <t>Athillah Ayu Istiqomah</t>
  </si>
  <si>
    <t>SMA Cendana Mandau</t>
  </si>
  <si>
    <t>Kab. Bengkalis</t>
  </si>
  <si>
    <t>Andi Kiera Anezka</t>
  </si>
  <si>
    <t>Muhammad Rafif Edie Wijaya</t>
  </si>
  <si>
    <t>M Rafif Ew</t>
  </si>
  <si>
    <t>Aby Lafkin</t>
  </si>
  <si>
    <t>SMA Cendana Pekanbaru</t>
  </si>
  <si>
    <t>Rahmi Putri Atria</t>
  </si>
  <si>
    <t>Delvin Wijaya</t>
  </si>
  <si>
    <t>SMA Darma Yudha</t>
  </si>
  <si>
    <t>Nikan Waradana Afif</t>
  </si>
  <si>
    <t>Lionel Owen Wijaya</t>
  </si>
  <si>
    <t>SMA Darma Yudha Pekanbaru</t>
  </si>
  <si>
    <t>Jenny Sari Winata</t>
  </si>
  <si>
    <t>Wilson Wijaya</t>
  </si>
  <si>
    <t>Feby Eliana Tengry</t>
  </si>
  <si>
    <t>Vincent Lau</t>
  </si>
  <si>
    <r>
      <rPr>
        <rFont val="Arial Narrow"/>
        <color rgb="FF231F20"/>
        <sz val="11.0"/>
      </rPr>
      <t>SMA Darma Yudha Pekanbaru</t>
    </r>
  </si>
  <si>
    <t>Rachel Evelyn</t>
  </si>
  <si>
    <t>Derrick Anthony</t>
  </si>
  <si>
    <t>Axle Antonius</t>
  </si>
  <si>
    <t>Cita Kurnia Hermaningsih</t>
  </si>
  <si>
    <t>Calista Feroniq Gunawan</t>
  </si>
  <si>
    <t>Florentiana Yuwono</t>
  </si>
  <si>
    <t>Linda Ariyani</t>
  </si>
  <si>
    <t>Gabriel Isa Wisetya</t>
  </si>
  <si>
    <t>Lionie Annabella Wijaya</t>
  </si>
  <si>
    <t>Ayodhya Karaniya Sikoko</t>
  </si>
  <si>
    <t>Wilsen Widal Kho</t>
  </si>
  <si>
    <t>Marcelo</t>
  </si>
  <si>
    <t>Andrew Fanggara</t>
  </si>
  <si>
    <t>Jonathan Kwok</t>
  </si>
  <si>
    <t>Vishandi Rudy Keneta</t>
  </si>
  <si>
    <t>Hopein Christofen Tang</t>
  </si>
  <si>
    <t>Bryant Juspi</t>
  </si>
  <si>
    <t>Christofer Himawan</t>
  </si>
  <si>
    <t>Calvin Sawaddah</t>
  </si>
  <si>
    <t>SMA IT Mutiara</t>
  </si>
  <si>
    <t>Ahmad Izzuddin</t>
  </si>
  <si>
    <t>SMA Plus Riau</t>
  </si>
  <si>
    <t>Muhammad Fajrin</t>
  </si>
  <si>
    <t>Rizky Oulia O.P.L.</t>
  </si>
  <si>
    <t>Obby Dwi Syahputra</t>
  </si>
  <si>
    <t>Sarah A. Kusumastuti</t>
  </si>
  <si>
    <t>Sri Najiha</t>
  </si>
  <si>
    <t>Muhammad Rafli Fadhilah</t>
  </si>
  <si>
    <t>Alfino Rahel</t>
  </si>
  <si>
    <t>Muhammad Rasyid Salam</t>
  </si>
  <si>
    <t>Rizqi Fadhli Syahra</t>
  </si>
  <si>
    <t>Muhammad Farid Rizqi</t>
  </si>
  <si>
    <t>Akhtar Fikri Patria</t>
  </si>
  <si>
    <t>Gevin Kurniawan</t>
  </si>
  <si>
    <t>Fitra Hartanto</t>
  </si>
  <si>
    <t>Ikra Wahyu P.</t>
  </si>
  <si>
    <t>Randi Firdaus</t>
  </si>
  <si>
    <t>Anwar Zul Khoiri</t>
  </si>
  <si>
    <t>Arief Harrisa Muhammad</t>
  </si>
  <si>
    <t>Tito D. Kesumo Siregar</t>
  </si>
  <si>
    <t>Fakhri</t>
  </si>
  <si>
    <t>Muhammad Adinata</t>
  </si>
  <si>
    <t>Tubagus Dhafin R.</t>
  </si>
  <si>
    <t>Rahmad Az Haris</t>
  </si>
  <si>
    <t>Muhammad Rizki H.</t>
  </si>
  <si>
    <t>Leonard Halim</t>
  </si>
  <si>
    <t>SMA Santa Maria Pekanbaru</t>
  </si>
  <si>
    <t>Ian Christian Susanto</t>
  </si>
  <si>
    <t>Kevin Ardian Fauzie</t>
  </si>
  <si>
    <t>Ifan Murdiyadi</t>
  </si>
  <si>
    <t>SMAN 1 Bukit Batu</t>
  </si>
  <si>
    <t>Bagus Dwi Putra Panjaitan</t>
  </si>
  <si>
    <t>SMAN 1 Pekanbaru</t>
  </si>
  <si>
    <t>Mikey</t>
  </si>
  <si>
    <t>Aditya Dwianto</t>
  </si>
  <si>
    <t>Raja Oktovin</t>
  </si>
  <si>
    <t>Darius Chandra</t>
  </si>
  <si>
    <t>Najmi Khairussyifa</t>
  </si>
  <si>
    <t>SMAN 1 Siak</t>
  </si>
  <si>
    <t>Kurnia Hidayat</t>
  </si>
  <si>
    <t>SMAN 4 Siak</t>
  </si>
  <si>
    <t>Alvin Suhendra</t>
  </si>
  <si>
    <t>SMAN 5 Pekanbaru</t>
  </si>
  <si>
    <t>Danish Rafi</t>
  </si>
  <si>
    <t>SMAN 8 Pekanbaru</t>
  </si>
  <si>
    <t>Adrian Rinaldo O.S.</t>
  </si>
  <si>
    <t>Audric Kenny Tedja</t>
  </si>
  <si>
    <t>Anang Nugraha Jiun</t>
  </si>
  <si>
    <t>Yohanes Huanito Chandra</t>
  </si>
  <si>
    <t>Jayson Wilbert</t>
  </si>
  <si>
    <t>Dean Fanggohans</t>
  </si>
  <si>
    <t>Aaron Syahronitua S.</t>
  </si>
  <si>
    <t>Fikril Bahri</t>
  </si>
  <si>
    <t>Bening Tirta Muhammad</t>
  </si>
  <si>
    <t>Hanif Muhammad Dhiya Ulhaq</t>
  </si>
  <si>
    <t>Silvina</t>
  </si>
  <si>
    <t>Wisnu Sari Nugroho</t>
  </si>
  <si>
    <t>Irman Faiz</t>
  </si>
  <si>
    <t>Andhika Parsaoran H.P</t>
  </si>
  <si>
    <t>Delonix Regia</t>
  </si>
  <si>
    <t>Sukiato Khurniawan</t>
  </si>
  <si>
    <t>Hanifah Al Khairiyah</t>
  </si>
  <si>
    <t>Vannes Wijaya</t>
  </si>
  <si>
    <t>Muhammad Aulia Akbar</t>
  </si>
  <si>
    <t>Fredy Lawrence</t>
  </si>
  <si>
    <t>Bagus Primohadi Syahputra</t>
  </si>
  <si>
    <t>SMAN Binaan Khusus Dumai</t>
  </si>
  <si>
    <t>Kota Dumai</t>
  </si>
  <si>
    <t>SMP Darma Yudha</t>
  </si>
  <si>
    <t>John Howard Wijaya</t>
  </si>
  <si>
    <t>Dick Jessen William</t>
  </si>
  <si>
    <t>SMP Santa Maria Pekanbaru</t>
  </si>
  <si>
    <t>Muh. Rifki Haekhal</t>
  </si>
  <si>
    <t>SMA Athirah Bone</t>
  </si>
  <si>
    <t>Kab. Bone</t>
  </si>
  <si>
    <t>Sulawesi Selatan</t>
  </si>
  <si>
    <t>Muh. Nabil</t>
  </si>
  <si>
    <t>Kurnaemi Fadelia Hasan</t>
  </si>
  <si>
    <r>
      <rPr>
        <rFont val="Arial Narrow"/>
        <color rgb="FF231F20"/>
        <sz val="11.0"/>
      </rPr>
      <t>SMA Athirah Bone</t>
    </r>
  </si>
  <si>
    <t>Haryono</t>
  </si>
  <si>
    <r>
      <rPr>
        <rFont val="Arial Narrow"/>
        <color rgb="FF231F20"/>
        <sz val="11.0"/>
      </rPr>
      <t>SMA Athirah Bone</t>
    </r>
  </si>
  <si>
    <t>Ali Akbar Hashaemi Rafs</t>
  </si>
  <si>
    <t>Richard Holman</t>
  </si>
  <si>
    <t>SMA Dian Harapan</t>
  </si>
  <si>
    <t>Kota Makassar</t>
  </si>
  <si>
    <t>Alfito Harlim</t>
  </si>
  <si>
    <t>Tjia Kennard Wicoady</t>
  </si>
  <si>
    <t>Tommy Tanzil</t>
  </si>
  <si>
    <t>Wilkan Gautama</t>
  </si>
  <si>
    <t>Gabriel Samuel Abadi Matongan</t>
  </si>
  <si>
    <t>SMAK Barana</t>
  </si>
  <si>
    <t>Kab. Tana Toraja Utara</t>
  </si>
  <si>
    <t>Daniel Stenly Chandra</t>
  </si>
  <si>
    <t>SMAK Rajawali Makassar</t>
  </si>
  <si>
    <t>Marcellus</t>
  </si>
  <si>
    <t>Willy Chandra</t>
  </si>
  <si>
    <t>Albert Lyono</t>
  </si>
  <si>
    <t>Raymond Tjionardes</t>
  </si>
  <si>
    <t>Rachel Gabriela Chen</t>
  </si>
  <si>
    <t>Felix Pherry</t>
  </si>
  <si>
    <t>Regina R. Gunawan</t>
  </si>
  <si>
    <r>
      <rPr>
        <rFont val="Arial Narrow"/>
        <color rgb="FF231F20"/>
        <sz val="11.0"/>
      </rPr>
      <t>SMAK Rajawali Makassar</t>
    </r>
  </si>
  <si>
    <t>Misael Chandra</t>
  </si>
  <si>
    <t>Felicia Mulia</t>
  </si>
  <si>
    <t>Alvita</t>
  </si>
  <si>
    <t>Warren Lie</t>
  </si>
  <si>
    <t>Kherisya Nevilia Phane</t>
  </si>
  <si>
    <t>Siwi Rosari Tunggadewi</t>
  </si>
  <si>
    <t>Gilbert</t>
  </si>
  <si>
    <t>Pricilia Meidy Winengko</t>
  </si>
  <si>
    <t>Feby J. Hadayani</t>
  </si>
  <si>
    <t>Antony Kong Sutrisno</t>
  </si>
  <si>
    <r>
      <rPr>
        <rFont val="Arial Narrow"/>
        <color rgb="FF231F20"/>
        <sz val="11.0"/>
      </rPr>
      <t>SMAK Rajawali Makassar</t>
    </r>
  </si>
  <si>
    <t>Lestary Jakara Barany</t>
  </si>
  <si>
    <t>Michael C. Halim</t>
  </si>
  <si>
    <t>Anita Holly</t>
  </si>
  <si>
    <t>Jovita Alfonso</t>
  </si>
  <si>
    <t>Kevin Tjandra</t>
  </si>
  <si>
    <t>Novia Lie</t>
  </si>
  <si>
    <t>Gabriella</t>
  </si>
  <si>
    <t>Richard Sudaryono Andyloa</t>
  </si>
  <si>
    <t>Yehezkiel Raymundo Theodoroes</t>
  </si>
  <si>
    <t>Wynne Wijaya</t>
  </si>
  <si>
    <t>Anthony Prasetyo Tjio</t>
  </si>
  <si>
    <t>Gabrielle  J. Kembuan</t>
  </si>
  <si>
    <t>Randy Trianzil Tan</t>
  </si>
  <si>
    <t>Frederik Imanuel Louis</t>
  </si>
  <si>
    <t>Gabriel Aron Theodoroes</t>
  </si>
  <si>
    <r>
      <rPr>
        <rFont val="Arial Narrow"/>
        <color rgb="FF231F20"/>
        <sz val="11.0"/>
      </rPr>
      <t>SMAK Rajawali Makassar</t>
    </r>
  </si>
  <si>
    <t>Ricky The Ising</t>
  </si>
  <si>
    <r>
      <rPr>
        <rFont val="Arial Narrow"/>
        <color rgb="FF231F20"/>
        <sz val="11.0"/>
      </rPr>
      <t>SMAK Rajawali Makassar</t>
    </r>
  </si>
  <si>
    <t>Harry Setiawan Hamjaya</t>
  </si>
  <si>
    <t>Daniel Lawy</t>
  </si>
  <si>
    <t>Williem Prasetia  Widiatno</t>
  </si>
  <si>
    <t>Joshua R. Theodoroes</t>
  </si>
  <si>
    <t>Ryan Vitalis Kartiko</t>
  </si>
  <si>
    <t>Phie Alvin Piter</t>
  </si>
  <si>
    <t>Yandi Layadi Lay</t>
  </si>
  <si>
    <t>M. Chairul Ismi</t>
  </si>
  <si>
    <t>SMAN 1 Pangkajene</t>
  </si>
  <si>
    <t>Kab. Pangkajene Dan Kepulauan</t>
  </si>
  <si>
    <t>Arham Zainal Junaid</t>
  </si>
  <si>
    <t>SMAN 17 Makasar</t>
  </si>
  <si>
    <t>Kota Makasar</t>
  </si>
  <si>
    <t>Vivin Violita</t>
  </si>
  <si>
    <t>SMAN 17 Makassar</t>
  </si>
  <si>
    <t>Muhammad Ghifari Ridwan</t>
  </si>
  <si>
    <t>Muhammad Iffan Han Nanu</t>
  </si>
  <si>
    <t>Fauzan Akbar Sahri</t>
  </si>
  <si>
    <t>Muhammad Umeir Haris</t>
  </si>
  <si>
    <t>SMAN 2 Pangkajene</t>
  </si>
  <si>
    <t>Muthiah Nur Afifah</t>
  </si>
  <si>
    <t>SMAN 2 Tinggimoncong</t>
  </si>
  <si>
    <t>Kab. Gowa</t>
  </si>
  <si>
    <t>Muhammad Arif</t>
  </si>
  <si>
    <t>Rizaldy Saputra</t>
  </si>
  <si>
    <t>Tri Kurniawan</t>
  </si>
  <si>
    <t>Muhammad Mariozulfandy</t>
  </si>
  <si>
    <t>SMAN 5 Gowa</t>
  </si>
  <si>
    <t>Bilal Dwi Anugrah</t>
  </si>
  <si>
    <t>Kenzie Raditya Tirtarahardja</t>
  </si>
  <si>
    <t>SMAN 5 Makassar</t>
  </si>
  <si>
    <t>Muhammad Bayu Saputra</t>
  </si>
  <si>
    <t>SMAN 5 Parepare</t>
  </si>
  <si>
    <t>Kota Parepare</t>
  </si>
  <si>
    <t>Rizka Awalia M</t>
  </si>
  <si>
    <t>Andi Muhammad Risqi</t>
  </si>
  <si>
    <t>Moh. Ibnu Hajar Lapaola</t>
  </si>
  <si>
    <t>SMAI Al Azhar Palu</t>
  </si>
  <si>
    <t>Kota Palu</t>
  </si>
  <si>
    <t>Sulawesi Tengah</t>
  </si>
  <si>
    <t>Ayu Amaliah Porotuo</t>
  </si>
  <si>
    <t>Zayyani Trianti Fatmasari</t>
  </si>
  <si>
    <t>Fahreza Nurhidayat</t>
  </si>
  <si>
    <t>Danang Darmawan</t>
  </si>
  <si>
    <t>Mohammad Fajar Maulid</t>
  </si>
  <si>
    <t>Moh. Arif Izuddin</t>
  </si>
  <si>
    <t>Angelia Valentine Tirayo</t>
  </si>
  <si>
    <t>SMAN Madani Palu</t>
  </si>
  <si>
    <t>Iffa Elfrieda Elia</t>
  </si>
  <si>
    <t>Ni Made Nadya Prabawanty</t>
  </si>
  <si>
    <t>Fraga Luzmi Fahmi</t>
  </si>
  <si>
    <t>Dayanu Ikhsanuddin</t>
  </si>
  <si>
    <t>MAN Insan Cendekia Kendari</t>
  </si>
  <si>
    <t>Kota Kendari</t>
  </si>
  <si>
    <t>Sulawesi Tenggara</t>
  </si>
  <si>
    <t>Annisa Auliya Aksa</t>
  </si>
  <si>
    <t>SMAN 1 Bau-Bau</t>
  </si>
  <si>
    <t>Kota Bau-Bau</t>
  </si>
  <si>
    <t>Ahmad Ulil Ihza La Mela</t>
  </si>
  <si>
    <r>
      <rPr>
        <rFont val="Arial Narrow"/>
        <color rgb="FF231F20"/>
        <sz val="11.0"/>
      </rPr>
      <t>SMAN 1 Kendari</t>
    </r>
  </si>
  <si>
    <t>Muh. Achir Suci Ramadhan</t>
  </si>
  <si>
    <t>SMAN 4 Kendari</t>
  </si>
  <si>
    <t>Wiken Blessy I Lengkong</t>
  </si>
  <si>
    <t>SMA Lokon St Nikolaus Tomohon</t>
  </si>
  <si>
    <t>Kota Tomohon</t>
  </si>
  <si>
    <t>Sulawesi Utara</t>
  </si>
  <si>
    <t>Louis Putra Pandy</t>
  </si>
  <si>
    <t>Chintami Gemma Masella</t>
  </si>
  <si>
    <t>Maykel Sondak</t>
  </si>
  <si>
    <t>Sinta Amanda Tangkudung</t>
  </si>
  <si>
    <t>Rhesa Edrick Tendean</t>
  </si>
  <si>
    <t>Christian George Emor</t>
  </si>
  <si>
    <t>Andrew Christian Jubintoro</t>
  </si>
  <si>
    <t>SMA Manado Independent School</t>
  </si>
  <si>
    <t>Kab. Minahasa Utara</t>
  </si>
  <si>
    <t>Jessica Angelina Ongkowijaya</t>
  </si>
  <si>
    <t>SMAK Eben Haezar Manado</t>
  </si>
  <si>
    <t>Kota Manado</t>
  </si>
  <si>
    <t>Felicia Gillian Tekad Tuerah</t>
  </si>
  <si>
    <t>Aureliana E. Tumiwa</t>
  </si>
  <si>
    <t>Reynaldi Arvin Goenawan</t>
  </si>
  <si>
    <t>Vic Axel Daniel Mantiri</t>
  </si>
  <si>
    <t>Amelia Antakusuman</t>
  </si>
  <si>
    <t>Daniel Tambuwun</t>
  </si>
  <si>
    <t>Revandy Eliazer Immanuel Wuntu</t>
  </si>
  <si>
    <t>Kenneth Nicholas Mamahit</t>
  </si>
  <si>
    <t>Daniel Kevin Tumiwa</t>
  </si>
  <si>
    <t>Aloysius Josua</t>
  </si>
  <si>
    <t>Liang Cassey Crystania</t>
  </si>
  <si>
    <t>Ester Nadia Emor</t>
  </si>
  <si>
    <t>SMAN 9 Binsus Manado</t>
  </si>
  <si>
    <t>Clifert Walandouw</t>
  </si>
  <si>
    <t>Ricky Januar Honarto</t>
  </si>
  <si>
    <t>Iqbal Makbul Taher</t>
  </si>
  <si>
    <t>Josua Aditya Mustiko</t>
  </si>
  <si>
    <t>Ibnu Khairi Alfarisi</t>
  </si>
  <si>
    <t>MAN Insan Cendekia Padang Pariaman</t>
  </si>
  <si>
    <t>Kab. Padang Pariaman</t>
  </si>
  <si>
    <t>Sumatera Barat</t>
  </si>
  <si>
    <t>Muhammad Farhan</t>
  </si>
  <si>
    <t>SMAN 1 Bukittinggi</t>
  </si>
  <si>
    <t>Kota Bukittinggi</t>
  </si>
  <si>
    <t>Rania Rofiqa</t>
  </si>
  <si>
    <t>Ikhlas Rahmadi</t>
  </si>
  <si>
    <t>Rahmat Agung Purnama</t>
  </si>
  <si>
    <t>Ridho Pratama</t>
  </si>
  <si>
    <t>Muhammad Agil Ghifari</t>
  </si>
  <si>
    <t>Muhammad Irsyad Zaffarsyah</t>
  </si>
  <si>
    <t>Oktavianus Irvan Sitanggang</t>
  </si>
  <si>
    <t>Yusra Fadli</t>
  </si>
  <si>
    <t>SMAN 1 Lubuk Alung</t>
  </si>
  <si>
    <t>M. Ikhsan Arif</t>
  </si>
  <si>
    <t>SMAN 1 Lubuk Sikaping</t>
  </si>
  <si>
    <t>Kab. Pasaman</t>
  </si>
  <si>
    <t>Dio Tri Eka Putra</t>
  </si>
  <si>
    <t>SMAN 1 Padang</t>
  </si>
  <si>
    <t>Kota Padang</t>
  </si>
  <si>
    <t>Ulfah Musyfah</t>
  </si>
  <si>
    <t>Muhammad Taufik Hidayat</t>
  </si>
  <si>
    <t>Bill Hakim</t>
  </si>
  <si>
    <t>Oktrian</t>
  </si>
  <si>
    <t>Wibisono Cahyadi P.</t>
  </si>
  <si>
    <t>Akbar Anwar Syahrul</t>
  </si>
  <si>
    <t>Dimas Putra Yodira</t>
  </si>
  <si>
    <t>Wino Fadriand</t>
  </si>
  <si>
    <t>Gema Ilham Baskara D.</t>
  </si>
  <si>
    <t>Fikri Alfathoni</t>
  </si>
  <si>
    <t>SMAN 1 Padang Panjang</t>
  </si>
  <si>
    <t>Kota Padang Panjang</t>
  </si>
  <si>
    <t>Nawridha Alfath</t>
  </si>
  <si>
    <t>Afdhilulhaq Sholihul H</t>
  </si>
  <si>
    <t>Fachri Arby</t>
  </si>
  <si>
    <t>Ilham Trioelsa</t>
  </si>
  <si>
    <t>Ranti Rizkia Taqwiyah</t>
  </si>
  <si>
    <t>Muhammad Andi Irvan</t>
  </si>
  <si>
    <t>Muhammad Faqih Al Ghifari</t>
  </si>
  <si>
    <t>Wahyu Agnata Surya</t>
  </si>
  <si>
    <t>Evo Aptu Dika</t>
  </si>
  <si>
    <t>Sholihatul Richas</t>
  </si>
  <si>
    <t>Kurniagusta Dwinto</t>
  </si>
  <si>
    <t>Muhammad Al Kahfi</t>
  </si>
  <si>
    <t>Fuad Ikhwanda</t>
  </si>
  <si>
    <t>Thariq Ramadhan</t>
  </si>
  <si>
    <t>Imam Suandi</t>
  </si>
  <si>
    <t>Riyan Hidayat</t>
  </si>
  <si>
    <t>SMAN 1 Pariaman</t>
  </si>
  <si>
    <t>Kota Pariaman</t>
  </si>
  <si>
    <t>Fikri Rinaldi</t>
  </si>
  <si>
    <t>Hafidz 'Arsy Tritura Ebsyar</t>
  </si>
  <si>
    <t>SMAN 1 Payakumbuh</t>
  </si>
  <si>
    <t>Kota Payakumbuh</t>
  </si>
  <si>
    <t>Ihda Husnayani</t>
  </si>
  <si>
    <t>SMAN 1 Solok</t>
  </si>
  <si>
    <t>Kota Solok</t>
  </si>
  <si>
    <t>Adrian Ramanda</t>
  </si>
  <si>
    <t>Muhammad Khalil Aulia</t>
  </si>
  <si>
    <t>SMAN 1 Sumatera Barat</t>
  </si>
  <si>
    <t>Aldino Putra Andeaz</t>
  </si>
  <si>
    <t>Fikri Habib Arrahman</t>
  </si>
  <si>
    <t>Aiken Jethro</t>
  </si>
  <si>
    <t>Arief Kurniawan</t>
  </si>
  <si>
    <t>Khairun Nisa</t>
  </si>
  <si>
    <t>Puti Sury Alifah</t>
  </si>
  <si>
    <t>Nafisya Maharani Anvi</t>
  </si>
  <si>
    <t>M. Yahya Ayyasy</t>
  </si>
  <si>
    <t>Fidruzal Fahlevi</t>
  </si>
  <si>
    <t>Kazhimah Rosyada</t>
  </si>
  <si>
    <t>Abdel Hafiz</t>
  </si>
  <si>
    <t>Novi Adri</t>
  </si>
  <si>
    <t>Ilhamid Daris</t>
  </si>
  <si>
    <t>Ogy D. Aulia</t>
  </si>
  <si>
    <t>SMAN 10 Padang</t>
  </si>
  <si>
    <t>Fikrul Arif Nadra</t>
  </si>
  <si>
    <t>Dion Saputra</t>
  </si>
  <si>
    <t>Elaeisa Azizah</t>
  </si>
  <si>
    <t>SMAN 2 Bukittinggi</t>
  </si>
  <si>
    <t>Oqely Wahyudi</t>
  </si>
  <si>
    <t>SMAN 2 Padang</t>
  </si>
  <si>
    <t>M. Zaky Alfarizi</t>
  </si>
  <si>
    <t>SMAN 2 Payakumbuh</t>
  </si>
  <si>
    <t>Muhammad Irfan Azhar</t>
  </si>
  <si>
    <t>Harisha Fadil</t>
  </si>
  <si>
    <t>Muhammad Farhan Syauqi</t>
  </si>
  <si>
    <t>Adelia Kurniadi</t>
  </si>
  <si>
    <t>Muhammad Habibi Husni</t>
  </si>
  <si>
    <t>Andi Tryandi</t>
  </si>
  <si>
    <t>SMAN 3 Bukittinggi</t>
  </si>
  <si>
    <t>Satrio Wahyudi</t>
  </si>
  <si>
    <r>
      <rPr>
        <rFont val="Arial Narrow"/>
        <color rgb="FF231F20"/>
        <sz val="11.0"/>
      </rPr>
      <t>SMAN 3 Bukittinggi</t>
    </r>
  </si>
  <si>
    <t>Furqan Abdul Rais Zordi</t>
  </si>
  <si>
    <t>Muhammad Fakhri Alfath</t>
  </si>
  <si>
    <t>Fadhli Rais</t>
  </si>
  <si>
    <t>SMAN Agam Cendekia</t>
  </si>
  <si>
    <t>Kab. Agam</t>
  </si>
  <si>
    <t>Gading Widiansyah</t>
  </si>
  <si>
    <t>MAN Insan Cendekia Oki</t>
  </si>
  <si>
    <t>Kab. Ogan Komering Ilir</t>
  </si>
  <si>
    <t>Sumatera Selatan</t>
  </si>
  <si>
    <t>Muhammad Dugi Alfaro Putra</t>
  </si>
  <si>
    <t>M. Labib Alfaraby</t>
  </si>
  <si>
    <t>Giselle Angela Hanjaya Putri</t>
  </si>
  <si>
    <t>SMA Igantius Global School Palembang</t>
  </si>
  <si>
    <t>Kota Palembang</t>
  </si>
  <si>
    <t>Patrick Joy Surbakti</t>
  </si>
  <si>
    <t>Violin Yapputri</t>
  </si>
  <si>
    <t>Bernard Lesley Efendy</t>
  </si>
  <si>
    <t>Frederik Hanson</t>
  </si>
  <si>
    <t>SMA Ignatius Global School Palembang</t>
  </si>
  <si>
    <t>Muhammad Naufal Rifqi Ramadhan</t>
  </si>
  <si>
    <t>Raymond Tanujaya</t>
  </si>
  <si>
    <t>Fellen Novalina</t>
  </si>
  <si>
    <t>Eugenia Angelica</t>
  </si>
  <si>
    <t>Theo Felix Kurniawan</t>
  </si>
  <si>
    <t>Gavin Sayogo</t>
  </si>
  <si>
    <t>Vio Albert Ferdinand</t>
  </si>
  <si>
    <t>Clifton Felix</t>
  </si>
  <si>
    <t>Timotius Jason</t>
  </si>
  <si>
    <t>Michael Gitonobel</t>
  </si>
  <si>
    <t>SMA Kusuma Bangsa Palembang</t>
  </si>
  <si>
    <t>Veronica Oladitha Siagian</t>
  </si>
  <si>
    <t>Enggar Sari Kesuma Wardhani</t>
  </si>
  <si>
    <t>Emanuel Verrell Didy</t>
  </si>
  <si>
    <t>Faris Rafi Permana</t>
  </si>
  <si>
    <t>Ken Nabila Setya</t>
  </si>
  <si>
    <t>Tehkesih Windy Suwarno</t>
  </si>
  <si>
    <t>Stephen</t>
  </si>
  <si>
    <t>Theofilus Aswadi</t>
  </si>
  <si>
    <t>SMA Xaverius 1 Palembang</t>
  </si>
  <si>
    <t>Michael</t>
  </si>
  <si>
    <t xml:space="preserve"> Muhammad Ikhsan</t>
  </si>
  <si>
    <t>Joshua Arisio Nathaniel Hendra</t>
  </si>
  <si>
    <t>Gregorius Nathan Yamin</t>
  </si>
  <si>
    <t>Muhammad Bazli Fadjrin</t>
  </si>
  <si>
    <t>Rizky Wirawan Pratama</t>
  </si>
  <si>
    <t>Rio Alfajri</t>
  </si>
  <si>
    <t>SMA Xaverius 4 Palembang</t>
  </si>
  <si>
    <t>Christoffer Tan</t>
  </si>
  <si>
    <t>SMAK Ipeka Palembang</t>
  </si>
  <si>
    <t>Sarah</t>
  </si>
  <si>
    <t>SMAN 1 Palembang</t>
  </si>
  <si>
    <t>Muhammad Dzaky Farhan</t>
  </si>
  <si>
    <t>Ahmad Arsy</t>
  </si>
  <si>
    <t>M. Iqbal Aufarafi</t>
  </si>
  <si>
    <r>
      <rPr>
        <rFont val="Arial Narrow"/>
        <color rgb="FF231F20"/>
        <sz val="11.0"/>
      </rPr>
      <t>SMAN 17 Palembang</t>
    </r>
  </si>
  <si>
    <t>Dela Ulfiarakhma</t>
  </si>
  <si>
    <r>
      <rPr>
        <rFont val="Arial Narrow"/>
        <color rgb="FF231F20"/>
        <sz val="11.0"/>
      </rPr>
      <t>SMAN 17 Palembang</t>
    </r>
  </si>
  <si>
    <t>Muhammad Afif</t>
  </si>
  <si>
    <r>
      <rPr>
        <rFont val="Arial Narrow"/>
        <color rgb="FF231F20"/>
        <sz val="11.0"/>
      </rPr>
      <t>SMAN 17 Palembang</t>
    </r>
  </si>
  <si>
    <t>Siti Candisa Azzahra Mulyawati</t>
  </si>
  <si>
    <r>
      <rPr>
        <rFont val="Arial Narrow"/>
        <color rgb="FF231F20"/>
        <sz val="11.0"/>
      </rPr>
      <t>SMAN 17 Palembang</t>
    </r>
  </si>
  <si>
    <t>Bijak Riyandi Ahadito</t>
  </si>
  <si>
    <t>SMAN 2 Sekayu</t>
  </si>
  <si>
    <t>Kab. Musi Banyuasin</t>
  </si>
  <si>
    <t>Arif Bintang Abdillah</t>
  </si>
  <si>
    <t>SMAN Sumatera Selatan</t>
  </si>
  <si>
    <t>Wangsa Adya</t>
  </si>
  <si>
    <t>MA Unggulan Darul Mursyid</t>
  </si>
  <si>
    <t>Sumatera Utara</t>
  </si>
  <si>
    <t>Mukhlas Mahrawi Harahap</t>
  </si>
  <si>
    <t>Muhammad Anwar Ibrahim Daulay</t>
  </si>
  <si>
    <t>Iman Hafandy</t>
  </si>
  <si>
    <t>Irna Dewi Ariska</t>
  </si>
  <si>
    <t>Indra M Setiawan Hrp</t>
  </si>
  <si>
    <t>Alvin Rizqi Alfisyahrin</t>
  </si>
  <si>
    <t>SMA Harapan 3 Deliserdang</t>
  </si>
  <si>
    <t>Kab. Deli Serdang</t>
  </si>
  <si>
    <t>Jonathan Wendry</t>
  </si>
  <si>
    <t>SMA Methodist 2 Medan</t>
  </si>
  <si>
    <t>Kota Medan</t>
  </si>
  <si>
    <t>Pieter Valentino Wijaya</t>
  </si>
  <si>
    <t>Willy</t>
  </si>
  <si>
    <t>Vincent</t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</si>
  <si>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</si>
  <si>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 Methodist 2 Medan</t>
    </r>
  </si>
  <si>
    <t>Christina</t>
  </si>
  <si>
    <t>Daniel Wijaya</t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</si>
  <si>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</si>
  <si>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 Methodist 2 Medan</t>
    </r>
  </si>
  <si>
    <t>Stanley</t>
  </si>
  <si>
    <r>
      <rPr>
        <rFont val="Arial Narrow"/>
        <color rgb="FF231F20"/>
        <sz val="11.0"/>
      </rPr>
      <t>SMA Methodist 2 Medan</t>
    </r>
  </si>
  <si>
    <t>Caroline Wijaya</t>
  </si>
  <si>
    <t>Sherley Angeline</t>
  </si>
  <si>
    <r>
      <rPr>
        <rFont val="Arial Narrow"/>
        <color rgb="FF231F20"/>
        <sz val="11.0"/>
      </rPr>
      <t>SMA Methodist 2 Medan</t>
    </r>
  </si>
  <si>
    <t>Chalvin</t>
  </si>
  <si>
    <t>Louis Ryan Tan</t>
  </si>
  <si>
    <t>Philbert Wilson</t>
  </si>
  <si>
    <t>Veena Salim</t>
  </si>
  <si>
    <t>SMA Methodist 3 Medan</t>
  </si>
  <si>
    <t>Eric</t>
  </si>
  <si>
    <t>Jefri</t>
  </si>
  <si>
    <t>Pratama Belva Chandra</t>
  </si>
  <si>
    <t>Fayola</t>
  </si>
  <si>
    <t>Seto Julianto</t>
  </si>
  <si>
    <t>Erics</t>
  </si>
  <si>
    <t>Winson Waisakurnia</t>
  </si>
  <si>
    <t>Kevin Cong</t>
  </si>
  <si>
    <t>David</t>
  </si>
  <si>
    <t>Akmal Luthfi Adha Siregar</t>
  </si>
  <si>
    <t>SMA Nurul Ilmi Padang Sidempuan</t>
  </si>
  <si>
    <t>Kota Padang Sidempuan</t>
  </si>
  <si>
    <t>Harta Wijaya</t>
  </si>
  <si>
    <t>SMA St. Thomas 1 Medan</t>
  </si>
  <si>
    <t>Kelly Valerie</t>
  </si>
  <si>
    <t>SMA Sutomo 1 Medan</t>
  </si>
  <si>
    <t>Manuella Ivana Uli Sianipar</t>
  </si>
  <si>
    <t>Derico Pratama</t>
  </si>
  <si>
    <t>Ian Sebastian</t>
  </si>
  <si>
    <t>Dustin Jourdan</t>
  </si>
  <si>
    <t>Joandy Leonata Pratama</t>
  </si>
  <si>
    <t>Brian Yaputra</t>
  </si>
  <si>
    <t>Toby Rufeo</t>
  </si>
  <si>
    <t>Bram Azali</t>
  </si>
  <si>
    <t>Jason</t>
  </si>
  <si>
    <t>Leonard</t>
  </si>
  <si>
    <t>Hendri</t>
  </si>
  <si>
    <t>Wan Barmawi</t>
  </si>
  <si>
    <t>Billy Fernaldi</t>
  </si>
  <si>
    <t>Timmothy Yonathan</t>
  </si>
  <si>
    <t>Alfred Patisenah</t>
  </si>
  <si>
    <t>Andrea Laurentius</t>
  </si>
  <si>
    <t>Hogan Chang</t>
  </si>
  <si>
    <t>Owen Khosashi</t>
  </si>
  <si>
    <t>Fannie Tesiana</t>
  </si>
  <si>
    <t>Hartono Wijaya</t>
  </si>
  <si>
    <t>Stephen Valianto</t>
  </si>
  <si>
    <t>Fidel Chandra</t>
  </si>
  <si>
    <t>Ivana Polim</t>
  </si>
  <si>
    <t>Maxmillion Kenny</t>
  </si>
  <si>
    <t>Katrina</t>
  </si>
  <si>
    <t>Jesslyn Jane</t>
  </si>
  <si>
    <t>Valerian Salim</t>
  </si>
  <si>
    <t>Andrew</t>
  </si>
  <si>
    <t>Edbert Geraldy Cangdinata</t>
  </si>
  <si>
    <t>Howard Halim</t>
  </si>
  <si>
    <t>Dasco Gabriel</t>
  </si>
  <si>
    <t>Alvin Hariman</t>
  </si>
  <si>
    <t>Prabowo</t>
  </si>
  <si>
    <t>Kenrick</t>
  </si>
  <si>
    <t>Peter</t>
  </si>
  <si>
    <t>Aaron Maslim</t>
  </si>
  <si>
    <t>Teddy Budiono Hermawan</t>
  </si>
  <si>
    <t>Marco Louis Rudyanto</t>
  </si>
  <si>
    <t>Gian Aristo Lim</t>
  </si>
  <si>
    <t>Vanneshia Swiegl Lee</t>
  </si>
  <si>
    <t>Valentio Iverson</t>
  </si>
  <si>
    <t>Jeff Ivanos Gana</t>
  </si>
  <si>
    <t>Hiroto</t>
  </si>
  <si>
    <t>Richat B. Purba</t>
  </si>
  <si>
    <t>Jonathan Willianto</t>
  </si>
  <si>
    <t>Wilsen Chandra Putra</t>
  </si>
  <si>
    <t>Bella Godiva</t>
  </si>
  <si>
    <t>Ryan Eka Cahaya</t>
  </si>
  <si>
    <t>Finnie Tesiana</t>
  </si>
  <si>
    <t>Jaswin</t>
  </si>
  <si>
    <t>Adrian Nugraha Utama</t>
  </si>
  <si>
    <t>Erwin Handoko Tanin</t>
  </si>
  <si>
    <t>Sandoko Kosen</t>
  </si>
  <si>
    <t>Dewi Sartika</t>
  </si>
  <si>
    <t>SMA Sutomo 2 Medan</t>
  </si>
  <si>
    <t>Kevin Winata</t>
  </si>
  <si>
    <t>SMA Tri Ratna Sibolga</t>
  </si>
  <si>
    <t>Kota Sibolga</t>
  </si>
  <si>
    <t>Samuel Jediah Gultom</t>
  </si>
  <si>
    <t>SMA Unggul Del</t>
  </si>
  <si>
    <t>Kab. Toba Samosir</t>
  </si>
  <si>
    <t>Thomas Panogari Manik</t>
  </si>
  <si>
    <t>Samuel Kevin Pasaribu</t>
  </si>
  <si>
    <t>Nuel Dwirenov Butarbutar</t>
  </si>
  <si>
    <t>Jeffrey</t>
  </si>
  <si>
    <t>Haris Munawar Lubis</t>
  </si>
  <si>
    <t>SMA Unggulan CT Foundation</t>
  </si>
  <si>
    <t>Kab. Deliserdang</t>
  </si>
  <si>
    <t>Muhammad Ishlah Alfasyah</t>
  </si>
  <si>
    <t>Muhammad Yamin Lubis</t>
  </si>
  <si>
    <t>Muhammad Fauzul Akbar</t>
  </si>
  <si>
    <t>Rayhan Devishkar Al-Mahmud</t>
  </si>
  <si>
    <t>SMAN 1 Binjai</t>
  </si>
  <si>
    <t>Kota Binjai</t>
  </si>
  <si>
    <t>Kamila Briliani Putri Nasution</t>
  </si>
  <si>
    <t>SMAN 1 Matauli Pandan</t>
  </si>
  <si>
    <t>Kab. Tapanuli Tengah</t>
  </si>
  <si>
    <t>Gracena Sesilia Marde Fitria</t>
  </si>
  <si>
    <t>Amanda Novriwani Saragih</t>
  </si>
  <si>
    <t>Erin Glory Pavayosa Ginting</t>
  </si>
  <si>
    <t>Windia Urfa Hani</t>
  </si>
  <si>
    <t>Adisti Maharani</t>
  </si>
  <si>
    <t>Agung Dermawan</t>
  </si>
  <si>
    <t>Fuadianti Aulia</t>
  </si>
  <si>
    <t>Fadillah Andira Sigiro</t>
  </si>
  <si>
    <t>Syanindita Chintya P.</t>
  </si>
  <si>
    <t>Yovita Tisarda Febriani</t>
  </si>
  <si>
    <t>Aldi Naufal Fitrah</t>
  </si>
  <si>
    <t>Ragil Al Badrun P.</t>
  </si>
  <si>
    <t>SMAN 1 Sibolga</t>
  </si>
  <si>
    <t>Kab. Padang Lawas</t>
  </si>
  <si>
    <t>Nicholas Sidik</t>
  </si>
  <si>
    <t>SMP Methodist 2 Medan</t>
  </si>
  <si>
    <t>Fernando</t>
  </si>
  <si>
    <t>SMP Wiyata Dharma Medan</t>
  </si>
  <si>
    <t>Muhril Lahia</t>
  </si>
  <si>
    <t>SMAN Plus Pekanbaru</t>
  </si>
  <si>
    <t>gold_won</t>
  </si>
  <si>
    <t>silver_won</t>
  </si>
  <si>
    <t>bronze_won</t>
  </si>
  <si>
    <r>
      <rPr>
        <rFont val="Arial Narrow"/>
        <color rgb="FF231F20"/>
        <sz val="11.0"/>
      </rPr>
      <t>SMAK Petra 1 Surabaya</t>
    </r>
  </si>
  <si>
    <r>
      <rPr>
        <rFont val="Arial Narrow"/>
        <color rgb="FF231F20"/>
        <sz val="11.0"/>
      </rPr>
      <t>SMAN 1 Depok</t>
    </r>
  </si>
  <si>
    <r>
      <rPr>
        <rFont val="Arial Narrow"/>
        <color rgb="FF231F20"/>
        <sz val="11.0"/>
      </rPr>
      <t>SMA Pribadi BBS Bandung</t>
    </r>
  </si>
  <si>
    <r>
      <rPr>
        <rFont val="Calibri"/>
        <color theme="1"/>
      </rPr>
      <t xml:space="preserve">SMAN </t>
    </r>
    <r>
      <rPr>
        <rFont val="Arial Narrow"/>
        <color rgb="FF464646"/>
        <sz val="11.0"/>
      </rPr>
      <t xml:space="preserve">2 </t>
    </r>
    <r>
      <rPr>
        <rFont val="Arial Narrow"/>
        <color rgb="FF2F2F2F"/>
        <sz val="11.0"/>
      </rPr>
      <t>Pati</t>
    </r>
  </si>
  <si>
    <r>
      <rPr>
        <rFont val="Arial Narrow"/>
        <color rgb="FF231F20"/>
        <sz val="11.0"/>
      </rPr>
      <t>SMAN 1 Kendari</t>
    </r>
  </si>
  <si>
    <r>
      <rPr>
        <rFont val="Arial Narrow"/>
        <color rgb="FF231F20"/>
        <sz val="11.0"/>
      </rPr>
      <t>SMA Al Kautsar Bandar Lampung</t>
    </r>
  </si>
  <si>
    <r>
      <rPr>
        <rFont val="Arial Narrow"/>
        <color rgb="FF231F20"/>
        <sz val="11.0"/>
      </rPr>
      <t>SMA Gembala Baik Pontianak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</si>
  <si>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</si>
  <si>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MAN Insan Cendekia Gorontalo</t>
    </r>
  </si>
  <si>
    <r>
      <rPr>
        <rFont val="Calibri"/>
        <color theme="1"/>
      </rPr>
      <t>SMA Pangud</t>
    </r>
    <r>
      <rPr>
        <rFont val="Arial Narrow"/>
        <color rgb="FF464646"/>
        <sz val="11.0"/>
      </rPr>
      <t>i Luhur</t>
    </r>
  </si>
  <si>
    <r>
      <rPr>
        <rFont val="Arial Narrow"/>
        <color rgb="FF231F20"/>
        <sz val="11.0"/>
      </rPr>
      <t>SMA Santa Angela Bandung</t>
    </r>
  </si>
  <si>
    <r>
      <rPr>
        <rFont val="Arial Narrow"/>
        <color rgb="FF231F20"/>
        <sz val="11.0"/>
      </rPr>
      <t>SMAK Rajawali Makassar</t>
    </r>
  </si>
  <si>
    <r>
      <rPr>
        <rFont val="Arial Narrow"/>
        <color rgb="FF231F20"/>
        <sz val="11.0"/>
      </rPr>
      <t>SMA Intan Permata Hati Surabaya</t>
    </r>
  </si>
  <si>
    <r>
      <rPr>
        <rFont val="Arial Narrow"/>
        <color rgb="FF231F20"/>
        <sz val="11.0"/>
      </rPr>
      <t>SMA Karangturi Semarang</t>
    </r>
  </si>
  <si>
    <r>
      <rPr>
        <rFont val="Arial Narrow"/>
        <color rgb="FF231F20"/>
        <sz val="11.0"/>
      </rPr>
      <t>SMA Santa Angela Bandung</t>
    </r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</si>
  <si>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</si>
  <si>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SMAN 17 Palembang</t>
    </r>
  </si>
  <si>
    <r>
      <rPr>
        <rFont val="Arial Narrow"/>
        <color rgb="FF231F20"/>
        <sz val="11.0"/>
      </rPr>
      <t>SMAN 9 Bandar Lampung</t>
    </r>
  </si>
  <si>
    <r>
      <rPr>
        <rFont val="Arial Narrow"/>
        <color rgb="FF231F20"/>
        <sz val="11.0"/>
      </rPr>
      <t>SMA Kolese Loyola Semarang</t>
    </r>
  </si>
  <si>
    <r>
      <rPr>
        <rFont val="Arial Narrow"/>
        <color rgb="FF231F20"/>
        <sz val="11.0"/>
      </rPr>
      <t>SMAK Petra 1 Surabaya</t>
    </r>
  </si>
  <si>
    <r>
      <rPr>
        <rFont val="Arial Narrow"/>
        <color rgb="FF231F20"/>
        <sz val="11.0"/>
      </rPr>
      <t>SMPK BPK Penabur Cirebon</t>
    </r>
  </si>
  <si>
    <r>
      <rPr>
        <rFont val="Arial Narrow"/>
        <color rgb="FF231F20"/>
        <sz val="11.0"/>
      </rPr>
      <t>SMAK Petra 1 Surabaya</t>
    </r>
  </si>
  <si>
    <r>
      <rPr>
        <rFont val="Arial Narrow"/>
        <color rgb="FF231F20"/>
        <sz val="11.0"/>
      </rPr>
      <t>MAN 3 Malang</t>
    </r>
  </si>
  <si>
    <r>
      <rPr>
        <rFont val="Arial Narrow"/>
        <color rgb="FF231F20"/>
        <sz val="11.0"/>
      </rPr>
      <t>SMP Immanuel Pontianak</t>
    </r>
  </si>
  <si>
    <r>
      <rPr>
        <rFont val="Arial Narrow"/>
        <color rgb="FF231F20"/>
        <sz val="11.0"/>
      </rPr>
      <t>SMA Santa Maria 1 Cirebon</t>
    </r>
  </si>
  <si>
    <r>
      <rPr>
        <rFont val="Arial Narrow"/>
        <color rgb="FF231F20"/>
        <sz val="11.0"/>
      </rPr>
      <t>SMAN 10 Samarinda</t>
    </r>
  </si>
  <si>
    <r>
      <rPr>
        <rFont val="Arial Narrow"/>
        <color rgb="FF231F20"/>
        <sz val="11.0"/>
      </rPr>
      <t>SMA Xaverius 1 Jambi</t>
    </r>
  </si>
  <si>
    <r>
      <rPr>
        <rFont val="Arial Narrow"/>
        <color rgb="FF231F20"/>
        <sz val="11.0"/>
      </rPr>
      <t>SMA Athirah Bone</t>
    </r>
  </si>
  <si>
    <r>
      <rPr>
        <rFont val="Calibri"/>
        <color theme="1"/>
      </rPr>
      <t xml:space="preserve">SMAN </t>
    </r>
    <r>
      <rPr>
        <rFont val="Arial Narrow"/>
        <color rgb="FF464646"/>
        <sz val="11.0"/>
      </rPr>
      <t xml:space="preserve">6 </t>
    </r>
    <r>
      <rPr>
        <rFont val="Arial Narrow"/>
        <color theme="1"/>
        <sz val="11.0"/>
      </rPr>
      <t>Bogor</t>
    </r>
  </si>
  <si>
    <r>
      <rPr>
        <rFont val="Arial Narrow"/>
        <color rgb="FF231F20"/>
        <sz val="11.0"/>
      </rPr>
      <t>MAN 1 Metro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</si>
  <si>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</si>
  <si>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SMAN 8 Bandung</t>
    </r>
  </si>
  <si>
    <r>
      <rPr>
        <rFont val="Arial Narrow"/>
        <color rgb="FF231F20"/>
        <sz val="11.0"/>
      </rPr>
      <t>MAN Insan Cendekia Gorontalo</t>
    </r>
  </si>
  <si>
    <r>
      <rPr>
        <rFont val="Arial Narrow"/>
        <color rgb="FF231F20"/>
        <sz val="11.0"/>
      </rPr>
      <t>SMA Karangturi Semarang</t>
    </r>
  </si>
  <si>
    <r>
      <rPr>
        <rFont val="Arial Narrow"/>
        <color rgb="FF231F20"/>
        <sz val="11.0"/>
      </rPr>
      <t>SMA Athirah Bone</t>
    </r>
  </si>
  <si>
    <r>
      <rPr>
        <rFont val="Arial Narrow"/>
        <color rgb="FF231F20"/>
        <sz val="11.0"/>
      </rPr>
      <t>SMA Karangturi Semarang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</si>
  <si>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</si>
  <si>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Santa Maria 1 Cirebon</t>
    </r>
  </si>
  <si>
    <r>
      <rPr>
        <rFont val="Arial Narrow"/>
        <color rgb="FF231F20"/>
        <sz val="11.0"/>
      </rPr>
      <t>SMA Santa Maria 1 Cirebon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</si>
  <si>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</si>
  <si>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MAN Insan Cendekia Serpong</t>
    </r>
  </si>
  <si>
    <r>
      <rPr>
        <rFont val="Arial Narrow"/>
        <color rgb="FF231F20"/>
        <sz val="11.0"/>
      </rPr>
      <t>SMAN 17 Palembang</t>
    </r>
  </si>
  <si>
    <r>
      <rPr>
        <rFont val="Arial Narrow"/>
        <color rgb="FF231F20"/>
        <sz val="11.0"/>
      </rPr>
      <t>MAN Insan Cendekia Gorontalo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</si>
  <si>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</si>
  <si>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Santa Angela Bandung</t>
    </r>
  </si>
  <si>
    <r>
      <rPr>
        <rFont val="Arial Narrow"/>
        <color rgb="FF231F20"/>
        <sz val="11.0"/>
      </rPr>
      <t>SMPK BPK Penabur Cirebon</t>
    </r>
  </si>
  <si>
    <r>
      <rPr>
        <rFont val="Arial Narrow"/>
        <color rgb="FF231F20"/>
        <sz val="11.0"/>
      </rPr>
      <t>MAN Insan Cendekia Gorontalo</t>
    </r>
  </si>
  <si>
    <r>
      <rPr>
        <rFont val="Arial Narrow"/>
        <color rgb="FF231F20"/>
        <sz val="11.0"/>
      </rPr>
      <t>SMAN 17 Palembang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</si>
  <si>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</si>
  <si>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</si>
  <si>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MAN Insan Cendekia Gorontalo</t>
    </r>
  </si>
  <si>
    <r>
      <rPr>
        <rFont val="Arial Narrow"/>
        <color rgb="FF231F20"/>
        <sz val="11.0"/>
      </rPr>
      <t>SMA Pribadi BBS Bandung</t>
    </r>
  </si>
  <si>
    <r>
      <rPr>
        <rFont val="Calibri"/>
        <color theme="1"/>
      </rPr>
      <t xml:space="preserve">SMP </t>
    </r>
    <r>
      <rPr>
        <rFont val="Arial Narrow"/>
        <color rgb="FF464646"/>
        <sz val="11.0"/>
      </rPr>
      <t xml:space="preserve">Plus </t>
    </r>
    <r>
      <rPr>
        <rFont val="Arial Narrow"/>
        <color theme="1"/>
        <sz val="11.0"/>
      </rPr>
      <t>Pekalongan</t>
    </r>
  </si>
  <si>
    <r>
      <rPr>
        <rFont val="Arial Narrow"/>
        <color rgb="FF231F20"/>
        <sz val="11.0"/>
      </rPr>
      <t>MAN Insan Cendekia Gorontalo</t>
    </r>
  </si>
  <si>
    <r>
      <rPr>
        <rFont val="Arial Narrow"/>
        <color rgb="FF231F20"/>
        <sz val="11.0"/>
      </rPr>
      <t>SMAK Rajawali Makassar</t>
    </r>
  </si>
  <si>
    <r>
      <rPr>
        <rFont val="Arial Narrow"/>
        <color rgb="FF231F20"/>
        <sz val="11.0"/>
      </rPr>
      <t>SMAK Petra 1 Surabaya</t>
    </r>
  </si>
  <si>
    <r>
      <rPr>
        <rFont val="Arial Narrow"/>
        <color rgb="FF231F20"/>
        <sz val="11.0"/>
      </rPr>
      <t>SMAK Rajawali Makassar</t>
    </r>
  </si>
  <si>
    <r>
      <rPr>
        <rFont val="Arial Narrow"/>
        <color rgb="FF231F20"/>
        <sz val="11.0"/>
      </rPr>
      <t>SMPK BPK Penabur Cirebon</t>
    </r>
  </si>
  <si>
    <r>
      <rPr>
        <rFont val="Arial Narrow"/>
        <color rgb="FF231F20"/>
        <sz val="11.0"/>
      </rPr>
      <t>MAN 3 Malang</t>
    </r>
  </si>
  <si>
    <r>
      <rPr>
        <rFont val="Arial Narrow"/>
        <color rgb="FF231F20"/>
        <sz val="11.0"/>
      </rPr>
      <t>SMAN 3 Bukittinggi</t>
    </r>
  </si>
  <si>
    <r>
      <rPr>
        <rFont val="Arial Narrow"/>
        <color rgb="FF231F20"/>
        <sz val="11.0"/>
      </rPr>
      <t>SMA Intan Permata Hati Surabaya</t>
    </r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</si>
  <si>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</si>
  <si>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SMAN 17 Palembang</t>
    </r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</si>
  <si>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</si>
  <si>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 Karangturi Semarang</t>
    </r>
  </si>
  <si>
    <r>
      <rPr>
        <rFont val="Arial Narrow"/>
        <color rgb="FF231F20"/>
        <sz val="11.0"/>
      </rPr>
      <t>SMA Kalam Kudus Sukoharjo</t>
    </r>
  </si>
  <si>
    <r>
      <rPr>
        <rFont val="Arial Narrow"/>
        <color rgb="FF231F20"/>
        <sz val="11.0"/>
      </rPr>
      <t>SMA Pribadi BBS Bandung</t>
    </r>
  </si>
  <si>
    <r>
      <rPr>
        <rFont val="Arial Narrow"/>
        <color rgb="FF231F20"/>
        <sz val="11.0"/>
      </rPr>
      <t>SMA Methodist 2 Medan</t>
    </r>
  </si>
  <si>
    <r>
      <rPr>
        <rFont val="Arial Narrow"/>
        <color rgb="FF231F20"/>
        <sz val="11.0"/>
      </rPr>
      <t>SMA Darma Yudha Pekanbaru</t>
    </r>
  </si>
  <si>
    <r>
      <rPr>
        <rFont val="Calibri"/>
        <color theme="1"/>
      </rPr>
      <t xml:space="preserve">SMA El </t>
    </r>
    <r>
      <rPr>
        <rFont val="Arial Narrow"/>
        <color rgb="FF2F2F2F"/>
        <sz val="11.0"/>
      </rPr>
      <t xml:space="preserve">Shadai </t>
    </r>
    <r>
      <rPr>
        <rFont val="Arial Narrow"/>
        <color theme="1"/>
        <sz val="11.0"/>
      </rPr>
      <t>Magelang</t>
    </r>
  </si>
  <si>
    <r>
      <rPr>
        <rFont val="Arial Narrow"/>
        <color rgb="FF231F20"/>
        <sz val="11.0"/>
      </rPr>
      <t>SMA Kolese Loyola Semarang</t>
    </r>
  </si>
  <si>
    <t>school_city</t>
  </si>
  <si>
    <t>school_province</t>
  </si>
  <si>
    <t>rank_overall</t>
  </si>
  <si>
    <t>rank_in_province</t>
  </si>
  <si>
    <t>rank_in_city</t>
  </si>
  <si>
    <t>grand_total</t>
  </si>
  <si>
    <t>total_gold</t>
  </si>
  <si>
    <t>total_silver</t>
  </si>
  <si>
    <t>total_bronze</t>
  </si>
  <si>
    <t>gold_astronomy</t>
  </si>
  <si>
    <t>silver_astronomy</t>
  </si>
  <si>
    <t>bronze_astronomy</t>
  </si>
  <si>
    <t>total_astronomy</t>
  </si>
  <si>
    <t>rank_in_astronomy</t>
  </si>
  <si>
    <t>gold_biology</t>
  </si>
  <si>
    <t>silver_biology</t>
  </si>
  <si>
    <t>bronze_biology</t>
  </si>
  <si>
    <t>total_biology</t>
  </si>
  <si>
    <t>rank_in_biology</t>
  </si>
  <si>
    <t>gold_chemistry</t>
  </si>
  <si>
    <t>silver_chemistry</t>
  </si>
  <si>
    <t>bronze_chemistry</t>
  </si>
  <si>
    <t>total_chemistry</t>
  </si>
  <si>
    <t>rank_in_chemistry</t>
  </si>
  <si>
    <t>gold_economy</t>
  </si>
  <si>
    <t>silver_economy</t>
  </si>
  <si>
    <t>bronze_economy</t>
  </si>
  <si>
    <t>total_economy</t>
  </si>
  <si>
    <t>rank_in_economy</t>
  </si>
  <si>
    <t>gold_geography</t>
  </si>
  <si>
    <t>silver_geography</t>
  </si>
  <si>
    <t>bronze_geography</t>
  </si>
  <si>
    <t>total_geography</t>
  </si>
  <si>
    <t>rank_in_geography</t>
  </si>
  <si>
    <t>gold_geology</t>
  </si>
  <si>
    <t>silver_geology</t>
  </si>
  <si>
    <t>bronze_geology</t>
  </si>
  <si>
    <t>total_geology</t>
  </si>
  <si>
    <t>rank_in_geology</t>
  </si>
  <si>
    <t>gold_informatics</t>
  </si>
  <si>
    <t>silver_informatics</t>
  </si>
  <si>
    <t>bronze_informatics</t>
  </si>
  <si>
    <t>total_informatics</t>
  </si>
  <si>
    <t>rank_in_informatics</t>
  </si>
  <si>
    <t>gold_mathematics</t>
  </si>
  <si>
    <t>silver_mathematics</t>
  </si>
  <si>
    <t>bronze_mathematics</t>
  </si>
  <si>
    <t>total_mathematics</t>
  </si>
  <si>
    <t>rank_in_mathematics</t>
  </si>
  <si>
    <t>gold_physics</t>
  </si>
  <si>
    <t>silver_physics</t>
  </si>
  <si>
    <t>bronze_physics</t>
  </si>
  <si>
    <t>total_physics</t>
  </si>
  <si>
    <t>rank_in_physics</t>
  </si>
  <si>
    <t>gold_2008</t>
  </si>
  <si>
    <t>silver_2008</t>
  </si>
  <si>
    <t>bronze_2008</t>
  </si>
  <si>
    <t>total_2008</t>
  </si>
  <si>
    <t>gold_2009</t>
  </si>
  <si>
    <t>silver_2009</t>
  </si>
  <si>
    <t>bronze_2009</t>
  </si>
  <si>
    <t>total_2009</t>
  </si>
  <si>
    <t>gold_2010</t>
  </si>
  <si>
    <t>silver_2010</t>
  </si>
  <si>
    <t>bronze_2010</t>
  </si>
  <si>
    <t>total_2010</t>
  </si>
  <si>
    <t>gold_2011</t>
  </si>
  <si>
    <t>silver_2011</t>
  </si>
  <si>
    <t>bronze_2011</t>
  </si>
  <si>
    <t>total_2011</t>
  </si>
  <si>
    <t>gold_2012</t>
  </si>
  <si>
    <t>silver_2012</t>
  </si>
  <si>
    <t>bronze_2012</t>
  </si>
  <si>
    <t>total_2012</t>
  </si>
  <si>
    <t>gold_2013</t>
  </si>
  <si>
    <t>silver_2013</t>
  </si>
  <si>
    <t>bronze_2013</t>
  </si>
  <si>
    <t>total_2013</t>
  </si>
  <si>
    <t>gold_2014</t>
  </si>
  <si>
    <t>silver_2014</t>
  </si>
  <si>
    <t>bronze_2014</t>
  </si>
  <si>
    <t>total_2014</t>
  </si>
  <si>
    <t>gold_2015</t>
  </si>
  <si>
    <t>silver_2015</t>
  </si>
  <si>
    <t>bronze_2015</t>
  </si>
  <si>
    <t>total_2015</t>
  </si>
  <si>
    <t>gold_2016</t>
  </si>
  <si>
    <t>silver_2016</t>
  </si>
  <si>
    <t>bronze_2016</t>
  </si>
  <si>
    <t>total_2016</t>
  </si>
  <si>
    <t>gold_2017</t>
  </si>
  <si>
    <t>silver_2017</t>
  </si>
  <si>
    <t>bronze_2017</t>
  </si>
  <si>
    <t>total_2017</t>
  </si>
  <si>
    <t>gold_2018</t>
  </si>
  <si>
    <t>silver_2018</t>
  </si>
  <si>
    <t>bronze_2018</t>
  </si>
  <si>
    <t>total_2018</t>
  </si>
  <si>
    <t>gold_2019</t>
  </si>
  <si>
    <t>silver_2019</t>
  </si>
  <si>
    <t>bronze_2019</t>
  </si>
  <si>
    <t>total_2019</t>
  </si>
  <si>
    <t>gold_2020</t>
  </si>
  <si>
    <t>silver_2020</t>
  </si>
  <si>
    <t>bronze_2020</t>
  </si>
  <si>
    <t>total_2020</t>
  </si>
  <si>
    <t>gold_2021</t>
  </si>
  <si>
    <t>silver_2021</t>
  </si>
  <si>
    <t>bronze_2021</t>
  </si>
  <si>
    <t>total_2021</t>
  </si>
  <si>
    <t>SMAN 17 Palembang</t>
  </si>
  <si>
    <t>SMA Santa Angela Bandung</t>
  </si>
  <si>
    <t>SMAN 2 Pati</t>
  </si>
  <si>
    <t>SMAN 9 Bandar Lampung</t>
  </si>
  <si>
    <t>SMP Plus Pekalongan</t>
  </si>
  <si>
    <t>SMP Immanuel Pontianak</t>
  </si>
  <si>
    <t>SMAN 1 Kendari</t>
  </si>
  <si>
    <t>SMAN 8 Bandung</t>
  </si>
  <si>
    <t>MAN 1 Metro</t>
  </si>
  <si>
    <t>SMAN 6 Bogor</t>
  </si>
  <si>
    <t>(blank)</t>
  </si>
  <si>
    <t>SMA Pangudi Luhur</t>
  </si>
  <si>
    <t>SMA El Shadai Magelang</t>
  </si>
  <si>
    <t>SMA Gembala Baik Pontianak</t>
  </si>
  <si>
    <t>gold_total</t>
  </si>
  <si>
    <t>silver_total</t>
  </si>
  <si>
    <t>bronze_total</t>
  </si>
  <si>
    <t>average_medal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</si>
  <si>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</si>
  <si>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</si>
  <si>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</si>
  <si>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</si>
  <si>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</si>
  <si>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</si>
  <si>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</si>
  <si>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</si>
  <si>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</si>
  <si>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</si>
  <si>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</si>
  <si>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</si>
  <si>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</si>
  <si>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</si>
  <si>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Grand Total</t>
  </si>
  <si>
    <t>series</t>
  </si>
  <si>
    <t>host_city</t>
  </si>
  <si>
    <t>host_province</t>
  </si>
  <si>
    <t>series_start</t>
  </si>
  <si>
    <t>series_end</t>
  </si>
  <si>
    <t>most_gold</t>
  </si>
  <si>
    <t>most_medal</t>
  </si>
  <si>
    <t>host_medal</t>
  </si>
  <si>
    <t>host_average_medal</t>
  </si>
  <si>
    <t>%difference_host_medal</t>
  </si>
  <si>
    <t>medalist_female</t>
  </si>
  <si>
    <t>medalist_male</t>
  </si>
  <si>
    <t>$female_medalist</t>
  </si>
  <si>
    <t>I</t>
  </si>
  <si>
    <t>II</t>
  </si>
  <si>
    <t>Balikpapan</t>
  </si>
  <si>
    <t>III</t>
  </si>
  <si>
    <t>IV</t>
  </si>
  <si>
    <t>Kota Jakarta</t>
  </si>
  <si>
    <t>V</t>
  </si>
  <si>
    <t>VI</t>
  </si>
  <si>
    <t>VII</t>
  </si>
  <si>
    <t>VIII</t>
  </si>
  <si>
    <t>IX</t>
  </si>
  <si>
    <t>Kota Medan 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</si>
  <si>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</si>
  <si>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</si>
  <si>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</si>
  <si>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</si>
  <si>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</si>
  <si>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</si>
  <si>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</si>
  <si>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</si>
  <si>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</si>
  <si>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</si>
  <si>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Daring (Online)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</si>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</sst>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mmmmmmmm-dd"/>
  </numFmts>
  <fonts count="8">
    <font>
      <sz val="11.0"/>
      <color theme="1"/>
      <name val="Calibri"/>
      <scheme val="minor"/>
    </font>
    <font>
      <b/>
      <sz val="11.0"/>
      <color rgb="FFFFFFFF"/>
      <name val="Arial Narrow"/>
    </font>
    <font>
      <sz val="11.0"/>
      <color theme="1"/>
      <name val="Arial Narrow"/>
    </font>
    <font>
      <sz val="11.0"/>
      <color rgb="FF000000"/>
      <name val="Arial Narrow"/>
    </font>
    <font>
      <sz val="11.0"/>
      <color rgb="FF231F20"/>
      <name val="Arial Narrow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18181"/>
        <bgColor rgb="FF818181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</fills>
  <borders count="13">
    <border/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  <border>
      <left/>
      <right/>
      <top/>
      <bottom style="thin">
        <color rgb="FF8EAADB"/>
      </bottom>
    </border>
    <border>
      <left/>
      <right/>
      <top/>
      <bottom/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5" fillId="3" fontId="2" numFmtId="1" xfId="0" applyAlignment="1" applyBorder="1" applyFont="1" applyNumberForma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left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4" fontId="2" numFmtId="1" xfId="0" applyAlignment="1" applyBorder="1" applyFont="1" applyNumberForma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left" shrinkToFit="0" vertical="center" wrapText="1"/>
    </xf>
    <xf borderId="5" fillId="4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4" fontId="3" numFmtId="0" xfId="0" applyAlignment="1" applyBorder="1" applyFont="1">
      <alignment horizontal="left" vertical="center"/>
    </xf>
    <xf borderId="5" fillId="4" fontId="2" numFmtId="1" xfId="0" applyAlignment="1" applyBorder="1" applyFont="1" applyNumberFormat="1">
      <alignment horizontal="center" vertical="center"/>
    </xf>
    <xf borderId="5" fillId="4" fontId="2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5" fillId="4" fontId="3" numFmtId="1" xfId="0" applyAlignment="1" applyBorder="1" applyFont="1" applyNumberFormat="1">
      <alignment horizontal="center" vertical="center"/>
    </xf>
    <xf borderId="5" fillId="4" fontId="2" numFmtId="0" xfId="0" applyAlignment="1" applyBorder="1" applyFont="1">
      <alignment horizontal="left" vertical="center"/>
    </xf>
    <xf borderId="6" fillId="4" fontId="2" numFmtId="0" xfId="0" applyAlignment="1" applyBorder="1" applyFont="1">
      <alignment horizontal="left" vertical="center"/>
    </xf>
    <xf borderId="5" fillId="3" fontId="2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center" shrinkToFit="0" vertical="center" wrapText="1"/>
    </xf>
    <xf borderId="5" fillId="3" fontId="3" numFmtId="1" xfId="0" applyAlignment="1" applyBorder="1" applyFont="1" applyNumberFormat="1">
      <alignment horizontal="center" vertical="center"/>
    </xf>
    <xf borderId="5" fillId="3" fontId="2" numFmtId="1" xfId="0" applyAlignment="1" applyBorder="1" applyFont="1" applyNumberFormat="1">
      <alignment horizontal="center" vertical="center"/>
    </xf>
    <xf borderId="6" fillId="3" fontId="2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left" vertical="center"/>
    </xf>
    <xf borderId="5" fillId="4" fontId="4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5" fillId="3" fontId="5" numFmtId="0" xfId="0" applyBorder="1" applyFont="1"/>
    <xf borderId="5" fillId="4" fontId="5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8" fillId="3" fontId="2" numFmtId="1" xfId="0" applyAlignment="1" applyBorder="1" applyFont="1" applyNumberForma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left" vertical="center"/>
    </xf>
    <xf borderId="9" fillId="3" fontId="2" numFmtId="0" xfId="0" applyAlignment="1" applyBorder="1" applyFont="1">
      <alignment horizontal="left" vertical="center"/>
    </xf>
    <xf borderId="0" fillId="0" fontId="6" numFmtId="0" xfId="0" applyFont="1"/>
    <xf borderId="10" fillId="5" fontId="7" numFmtId="0" xfId="0" applyBorder="1" applyFill="1" applyFont="1"/>
    <xf borderId="11" fillId="5" fontId="7" numFmtId="0" xfId="0" applyBorder="1" applyFont="1"/>
    <xf borderId="10" fillId="6" fontId="7" numFmtId="0" xfId="0" applyBorder="1" applyFill="1" applyFont="1"/>
    <xf borderId="11" fillId="6" fontId="7" numFmtId="0" xfId="0" applyBorder="1" applyFont="1"/>
    <xf borderId="0" fillId="0" fontId="5" numFmtId="0" xfId="0" applyAlignment="1" applyFont="1">
      <alignment horizontal="left"/>
    </xf>
    <xf borderId="11" fillId="6" fontId="5" numFmtId="0" xfId="0" applyBorder="1" applyFont="1"/>
    <xf borderId="0" fillId="0" fontId="5" numFmtId="0" xfId="0" applyFont="1"/>
    <xf borderId="10" fillId="5" fontId="7" numFmtId="1" xfId="0" applyBorder="1" applyFont="1" applyNumberFormat="1"/>
    <xf borderId="11" fillId="5" fontId="7" numFmtId="1" xfId="0" applyBorder="1" applyFont="1" applyNumberFormat="1"/>
    <xf borderId="12" fillId="5" fontId="7" numFmtId="0" xfId="0" applyAlignment="1" applyBorder="1" applyFont="1">
      <alignment horizontal="left"/>
    </xf>
    <xf borderId="0" fillId="0" fontId="6" numFmtId="0" xfId="0" applyFont="1"/>
    <xf borderId="0" fillId="0" fontId="5" numFmtId="164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9" xfId="0" applyFont="1" applyNumberFormat="1"/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5">
    <tableStyle count="3" pivot="0" name="medal-style">
      <tableStyleElement dxfId="1" type="headerRow"/>
      <tableStyleElement dxfId="2" type="firstRowStripe"/>
      <tableStyleElement dxfId="3" type="secondRowStripe"/>
    </tableStyle>
    <tableStyle count="3" pivot="0" name="medalist-style">
      <tableStyleElement dxfId="1" type="headerRow"/>
      <tableStyleElement dxfId="2" type="firstRowStripe"/>
      <tableStyleElement dxfId="3" type="secondRowStripe"/>
    </tableStyle>
    <tableStyle count="3" pivot="0" name="school-style">
      <tableStyleElement dxfId="4" type="headerRow"/>
      <tableStyleElement dxfId="2" type="firstRowStripe"/>
      <tableStyleElement dxfId="3" type="secondRowStripe"/>
    </tableStyle>
    <tableStyle count="3" pivot="0" name="province-style">
      <tableStyleElement dxfId="5" type="headerRow"/>
      <tableStyleElement dxfId="6" type="firstRowStripe"/>
      <tableStyleElement dxfId="3" type="secondRowStripe"/>
    </tableStyle>
    <tableStyle count="3" pivot="0" name="series-style">
      <tableStyleElement dxfId="7" type="headerRow"/>
      <tableStyleElement dxfId="8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644" displayName="Table_1" id="1">
  <tableColumns count="9">
    <tableColumn name="subject" id="1"/>
    <tableColumn name="year" id="2"/>
    <tableColumn name="medal" id="3"/>
    <tableColumn name="rank_in_subject_year" id="4"/>
    <tableColumn name="student_name" id="5"/>
    <tableColumn name="gender" id="6"/>
    <tableColumn name="school_name" id="7"/>
    <tableColumn name="city" id="8"/>
    <tableColumn name="province" id="9"/>
  </tableColumns>
  <tableStyleInfo name="medal-style" showColumnStripes="0" showFirstColumn="1" showLastColumn="1" showRowStripes="1"/>
</table>
</file>

<file path=xl/tables/table2.xml><?xml version="1.0" encoding="utf-8"?>
<table xmlns="http://schemas.openxmlformats.org/spreadsheetml/2006/main" ref="A1:E3248" displayName="Table_2" id="2">
  <tableColumns count="5">
    <tableColumn name="student_name" id="1"/>
    <tableColumn name="school_name" id="2"/>
    <tableColumn name="gold_won" id="3"/>
    <tableColumn name="silver_won" id="4"/>
    <tableColumn name="bronze_won" id="5"/>
  </tableColumns>
  <tableStyleInfo name="medalist-style" showColumnStripes="0" showFirstColumn="1" showLastColumn="1" showRowStripes="1"/>
</table>
</file>

<file path=xl/tables/table3.xml><?xml version="1.0" encoding="utf-8"?>
<table xmlns="http://schemas.openxmlformats.org/spreadsheetml/2006/main" ref="A1:DG532" displayName="Table_3" id="3">
  <tableColumns count="111">
    <tableColumn name="school_name" id="1"/>
    <tableColumn name="school_city" id="2"/>
    <tableColumn name="school_province" id="3"/>
    <tableColumn name="rank_overall" id="4"/>
    <tableColumn name="rank_in_province" id="5"/>
    <tableColumn name="rank_in_city" id="6"/>
    <tableColumn name="grand_total" id="7"/>
    <tableColumn name="total_gold" id="8"/>
    <tableColumn name="total_silver" id="9"/>
    <tableColumn name="total_bronze" id="10"/>
    <tableColumn name="gold_astronomy" id="11"/>
    <tableColumn name="silver_astronomy" id="12"/>
    <tableColumn name="bronze_astronomy" id="13"/>
    <tableColumn name="total_astronomy" id="14"/>
    <tableColumn name="rank_in_astronomy" id="15"/>
    <tableColumn name="gold_biology" id="16"/>
    <tableColumn name="silver_biology" id="17"/>
    <tableColumn name="bronze_biology" id="18"/>
    <tableColumn name="total_biology" id="19"/>
    <tableColumn name="rank_in_biology" id="20"/>
    <tableColumn name="gold_chemistry" id="21"/>
    <tableColumn name="silver_chemistry" id="22"/>
    <tableColumn name="bronze_chemistry" id="23"/>
    <tableColumn name="total_chemistry" id="24"/>
    <tableColumn name="rank_in_chemistry" id="25"/>
    <tableColumn name="gold_economy" id="26"/>
    <tableColumn name="silver_economy" id="27"/>
    <tableColumn name="bronze_economy" id="28"/>
    <tableColumn name="total_economy" id="29"/>
    <tableColumn name="rank_in_economy" id="30"/>
    <tableColumn name="gold_geography" id="31"/>
    <tableColumn name="silver_geography" id="32"/>
    <tableColumn name="bronze_geography" id="33"/>
    <tableColumn name="total_geography" id="34"/>
    <tableColumn name="rank_in_geography" id="35"/>
    <tableColumn name="gold_geology" id="36"/>
    <tableColumn name="silver_geology" id="37"/>
    <tableColumn name="bronze_geology" id="38"/>
    <tableColumn name="total_geology" id="39"/>
    <tableColumn name="rank_in_geology" id="40"/>
    <tableColumn name="gold_informatics" id="41"/>
    <tableColumn name="silver_informatics" id="42"/>
    <tableColumn name="bronze_informatics" id="43"/>
    <tableColumn name="total_informatics" id="44"/>
    <tableColumn name="rank_in_informatics" id="45"/>
    <tableColumn name="gold_mathematics" id="46"/>
    <tableColumn name="silver_mathematics" id="47"/>
    <tableColumn name="bronze_mathematics" id="48"/>
    <tableColumn name="total_mathematics" id="49"/>
    <tableColumn name="rank_in_mathematics" id="50"/>
    <tableColumn name="gold_physics" id="51"/>
    <tableColumn name="silver_physics" id="52"/>
    <tableColumn name="bronze_physics" id="53"/>
    <tableColumn name="total_physics" id="54"/>
    <tableColumn name="rank_in_physics" id="55"/>
    <tableColumn name="gold_2008" id="56"/>
    <tableColumn name="silver_2008" id="57"/>
    <tableColumn name="bronze_2008" id="58"/>
    <tableColumn name="total_2008" id="59"/>
    <tableColumn name="gold_2009" id="60"/>
    <tableColumn name="silver_2009" id="61"/>
    <tableColumn name="bronze_2009" id="62"/>
    <tableColumn name="total_2009" id="63"/>
    <tableColumn name="gold_2010" id="64"/>
    <tableColumn name="silver_2010" id="65"/>
    <tableColumn name="bronze_2010" id="66"/>
    <tableColumn name="total_2010" id="67"/>
    <tableColumn name="gold_2011" id="68"/>
    <tableColumn name="silver_2011" id="69"/>
    <tableColumn name="bronze_2011" id="70"/>
    <tableColumn name="total_2011" id="71"/>
    <tableColumn name="gold_2012" id="72"/>
    <tableColumn name="silver_2012" id="73"/>
    <tableColumn name="bronze_2012" id="74"/>
    <tableColumn name="total_2012" id="75"/>
    <tableColumn name="gold_2013" id="76"/>
    <tableColumn name="silver_2013" id="77"/>
    <tableColumn name="bronze_2013" id="78"/>
    <tableColumn name="total_2013" id="79"/>
    <tableColumn name="gold_2014" id="80"/>
    <tableColumn name="silver_2014" id="81"/>
    <tableColumn name="bronze_2014" id="82"/>
    <tableColumn name="total_2014" id="83"/>
    <tableColumn name="gold_2015" id="84"/>
    <tableColumn name="silver_2015" id="85"/>
    <tableColumn name="bronze_2015" id="86"/>
    <tableColumn name="total_2015" id="87"/>
    <tableColumn name="gold_2016" id="88"/>
    <tableColumn name="silver_2016" id="89"/>
    <tableColumn name="bronze_2016" id="90"/>
    <tableColumn name="total_2016" id="91"/>
    <tableColumn name="gold_2017" id="92"/>
    <tableColumn name="silver_2017" id="93"/>
    <tableColumn name="bronze_2017" id="94"/>
    <tableColumn name="total_2017" id="95"/>
    <tableColumn name="gold_2018" id="96"/>
    <tableColumn name="silver_2018" id="97"/>
    <tableColumn name="bronze_2018" id="98"/>
    <tableColumn name="total_2018" id="99"/>
    <tableColumn name="gold_2019" id="100"/>
    <tableColumn name="silver_2019" id="101"/>
    <tableColumn name="bronze_2019" id="102"/>
    <tableColumn name="total_2019" id="103"/>
    <tableColumn name="gold_2020" id="104"/>
    <tableColumn name="silver_2020" id="105"/>
    <tableColumn name="bronze_2020" id="106"/>
    <tableColumn name="total_2020" id="107"/>
    <tableColumn name="gold_2021" id="108"/>
    <tableColumn name="silver_2021" id="109"/>
    <tableColumn name="bronze_2021" id="110"/>
    <tableColumn name="total_2021" id="111"/>
  </tableColumns>
  <tableStyleInfo name="school-style" showColumnStripes="0" showFirstColumn="1" showLastColumn="1" showRowStripes="1"/>
</table>
</file>

<file path=xl/tables/table4.xml><?xml version="1.0" encoding="utf-8"?>
<table xmlns="http://schemas.openxmlformats.org/spreadsheetml/2006/main" ref="A1:BD33" displayName="Table_4" id="4">
  <tableColumns count="56">
    <tableColumn name="province" id="1"/>
    <tableColumn name="gold_total" id="2"/>
    <tableColumn name="silver_total" id="3"/>
    <tableColumn name="bronze_total" id="4"/>
    <tableColumn name="grand_total" id="5"/>
    <tableColumn name="average_medal" id="6"/>
    <tableColumn name="2008" id="7"/>
    <tableColumn name="2009" id="8"/>
    <tableColumn name="2010" id="9"/>
    <tableColumn name="2011" id="10"/>
    <tableColumn name="2012" id="11"/>
    <tableColumn name="2013" id="12"/>
    <tableColumn name="2014" id="13"/>
    <tableColumn name="2015" id="14"/>
    <tableColumn name="2016" id="15"/>
    <tableColumn name="2017" id="16"/>
    <tableColumn name="2018" id="17"/>
    <tableColumn name="2019" id="18"/>
    <tableColumn name="2020" id="19"/>
    <tableColumn name="2021" id="20"/>
    <tableColumn name="gold_astronomy" id="21"/>
    <tableColumn name="silver_astronomy" id="22"/>
    <tableColumn name="bronze_astronomy" id="23"/>
    <tableColumn name="total_astronomy" id="24"/>
    <tableColumn name="gold_biology" id="25"/>
    <tableColumn name="silver_biology" id="26"/>
    <tableColumn name="bronze_biology" id="27"/>
    <tableColumn name="total_biology" id="28"/>
    <tableColumn name="gold_chemistry" id="29"/>
    <tableColumn name="silver_chemistry" id="30"/>
    <tableColumn name="bronze_chemistry" id="31"/>
    <tableColumn name="total_chemistry" id="32"/>
    <tableColumn name="gold_economy" id="33"/>
    <tableColumn name="silver_economy" id="34"/>
    <tableColumn name="bronze_economy" id="35"/>
    <tableColumn name="total_economy" id="36"/>
    <tableColumn name="gold_geography" id="37"/>
    <tableColumn name="silver_geography" id="38"/>
    <tableColumn name="bronze_geography" id="39"/>
    <tableColumn name="total_geography" id="40"/>
    <tableColumn name="gold_geology" id="41"/>
    <tableColumn name="silver_geology" id="42"/>
    <tableColumn name="bronze_geology" id="43"/>
    <tableColumn name="total_geology" id="44"/>
    <tableColumn name="gold_informatics" id="45"/>
    <tableColumn name="silver_informatics" id="46"/>
    <tableColumn name="bronze_informatics" id="47"/>
    <tableColumn name="total_informatics" id="48"/>
    <tableColumn name="gold_mathematics" id="49"/>
    <tableColumn name="silver_mathematics" id="50"/>
    <tableColumn name="bronze_mathematics" id="51"/>
    <tableColumn name="total_mathematics" id="52"/>
    <tableColumn name="gold_physics" id="53"/>
    <tableColumn name="silver_physics" id="54"/>
    <tableColumn name="bronze_physics" id="55"/>
    <tableColumn name="total_physics" id="56"/>
  </tableColumns>
  <tableStyleInfo name="province-style" showColumnStripes="0" showFirstColumn="1" showLastColumn="1" showRowStripes="1"/>
</table>
</file>

<file path=xl/tables/table5.xml><?xml version="1.0" encoding="utf-8"?>
<table xmlns="http://schemas.openxmlformats.org/spreadsheetml/2006/main" ref="A1:N21" displayName="Table_5" id="5">
  <tableColumns count="14">
    <tableColumn name="series" id="1"/>
    <tableColumn name="year" id="2"/>
    <tableColumn name="host_city" id="3"/>
    <tableColumn name="host_province" id="4"/>
    <tableColumn name="series_start" id="5"/>
    <tableColumn name="series_end" id="6"/>
    <tableColumn name="most_gold" id="7"/>
    <tableColumn name="most_medal" id="8"/>
    <tableColumn name="host_medal" id="9"/>
    <tableColumn name="host_average_medal" id="10"/>
    <tableColumn name="%difference_host_medal" id="11"/>
    <tableColumn name="medalist_female" id="12"/>
    <tableColumn name="medalist_male" id="13"/>
    <tableColumn name="$female_medalist" id="14"/>
  </tableColumns>
  <tableStyleInfo name="se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3" width="8.71"/>
    <col customWidth="1" min="4" max="4" width="11.29"/>
    <col customWidth="1" min="5" max="5" width="29.0"/>
    <col customWidth="1" min="6" max="6" width="6.43"/>
    <col customWidth="1" min="7" max="7" width="25.29"/>
    <col customWidth="1" min="8" max="8" width="25.43"/>
    <col customWidth="1" min="9" max="9" width="21.29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ht="14.25" customHeight="1">
      <c r="A2" s="6" t="s">
        <v>9</v>
      </c>
      <c r="B2" s="7">
        <v>2011.0</v>
      </c>
      <c r="C2" s="8" t="s">
        <v>10</v>
      </c>
      <c r="D2" s="7">
        <v>27.0</v>
      </c>
      <c r="E2" s="9" t="s">
        <v>11</v>
      </c>
      <c r="F2" s="10" t="s">
        <v>12</v>
      </c>
      <c r="G2" s="9" t="s">
        <v>13</v>
      </c>
      <c r="H2" s="9" t="s">
        <v>14</v>
      </c>
      <c r="I2" s="11" t="s">
        <v>15</v>
      </c>
    </row>
    <row r="3" ht="14.25" customHeight="1">
      <c r="A3" s="12" t="s">
        <v>16</v>
      </c>
      <c r="B3" s="13">
        <v>2016.0</v>
      </c>
      <c r="C3" s="14" t="s">
        <v>10</v>
      </c>
      <c r="D3" s="13">
        <v>28.0</v>
      </c>
      <c r="E3" s="15" t="s">
        <v>17</v>
      </c>
      <c r="F3" s="16" t="s">
        <v>12</v>
      </c>
      <c r="G3" s="15" t="s">
        <v>13</v>
      </c>
      <c r="H3" s="15" t="s">
        <v>14</v>
      </c>
      <c r="I3" s="17" t="s">
        <v>15</v>
      </c>
    </row>
    <row r="4" ht="14.25" customHeight="1">
      <c r="A4" s="6" t="s">
        <v>16</v>
      </c>
      <c r="B4" s="7">
        <v>2010.0</v>
      </c>
      <c r="C4" s="8" t="s">
        <v>10</v>
      </c>
      <c r="D4" s="7">
        <v>30.0</v>
      </c>
      <c r="E4" s="18" t="s">
        <v>18</v>
      </c>
      <c r="F4" s="8" t="s">
        <v>12</v>
      </c>
      <c r="G4" s="18" t="s">
        <v>13</v>
      </c>
      <c r="H4" s="18" t="s">
        <v>14</v>
      </c>
      <c r="I4" s="11" t="s">
        <v>15</v>
      </c>
    </row>
    <row r="5" ht="14.25" customHeight="1">
      <c r="A5" s="12" t="s">
        <v>19</v>
      </c>
      <c r="B5" s="13">
        <v>2014.0</v>
      </c>
      <c r="C5" s="14" t="s">
        <v>20</v>
      </c>
      <c r="D5" s="13">
        <v>5.0</v>
      </c>
      <c r="E5" s="15" t="s">
        <v>21</v>
      </c>
      <c r="F5" s="16" t="s">
        <v>12</v>
      </c>
      <c r="G5" s="15" t="s">
        <v>13</v>
      </c>
      <c r="H5" s="15" t="s">
        <v>14</v>
      </c>
      <c r="I5" s="17" t="s">
        <v>15</v>
      </c>
    </row>
    <row r="6" ht="14.25" customHeight="1">
      <c r="A6" s="6" t="s">
        <v>19</v>
      </c>
      <c r="B6" s="7">
        <v>2013.0</v>
      </c>
      <c r="C6" s="8" t="s">
        <v>10</v>
      </c>
      <c r="D6" s="7">
        <v>29.0</v>
      </c>
      <c r="E6" s="18" t="s">
        <v>21</v>
      </c>
      <c r="F6" s="10" t="s">
        <v>12</v>
      </c>
      <c r="G6" s="18" t="s">
        <v>13</v>
      </c>
      <c r="H6" s="18" t="s">
        <v>14</v>
      </c>
      <c r="I6" s="11" t="s">
        <v>15</v>
      </c>
    </row>
    <row r="7" ht="14.25" customHeight="1">
      <c r="A7" s="12" t="s">
        <v>19</v>
      </c>
      <c r="B7" s="13">
        <v>2013.0</v>
      </c>
      <c r="C7" s="14" t="s">
        <v>10</v>
      </c>
      <c r="D7" s="13">
        <v>20.0</v>
      </c>
      <c r="E7" s="15" t="s">
        <v>22</v>
      </c>
      <c r="F7" s="16" t="s">
        <v>12</v>
      </c>
      <c r="G7" s="15" t="s">
        <v>13</v>
      </c>
      <c r="H7" s="15" t="s">
        <v>14</v>
      </c>
      <c r="I7" s="17" t="s">
        <v>15</v>
      </c>
    </row>
    <row r="8" ht="14.25" customHeight="1">
      <c r="A8" s="6" t="s">
        <v>19</v>
      </c>
      <c r="B8" s="7">
        <v>2011.0</v>
      </c>
      <c r="C8" s="8" t="s">
        <v>10</v>
      </c>
      <c r="D8" s="7">
        <v>26.0</v>
      </c>
      <c r="E8" s="9" t="s">
        <v>23</v>
      </c>
      <c r="F8" s="10" t="s">
        <v>12</v>
      </c>
      <c r="G8" s="9" t="s">
        <v>13</v>
      </c>
      <c r="H8" s="9" t="s">
        <v>14</v>
      </c>
      <c r="I8" s="11" t="s">
        <v>15</v>
      </c>
    </row>
    <row r="9" ht="14.25" customHeight="1">
      <c r="A9" s="12" t="s">
        <v>24</v>
      </c>
      <c r="B9" s="13">
        <v>2020.0</v>
      </c>
      <c r="C9" s="14" t="s">
        <v>25</v>
      </c>
      <c r="D9" s="13">
        <v>8.0</v>
      </c>
      <c r="E9" s="15" t="s">
        <v>26</v>
      </c>
      <c r="F9" s="16" t="s">
        <v>12</v>
      </c>
      <c r="G9" s="15" t="s">
        <v>13</v>
      </c>
      <c r="H9" s="15" t="s">
        <v>14</v>
      </c>
      <c r="I9" s="17" t="s">
        <v>15</v>
      </c>
    </row>
    <row r="10" ht="14.25" customHeight="1">
      <c r="A10" s="6" t="s">
        <v>24</v>
      </c>
      <c r="B10" s="7">
        <v>2019.0</v>
      </c>
      <c r="C10" s="8" t="s">
        <v>10</v>
      </c>
      <c r="D10" s="7">
        <v>29.0</v>
      </c>
      <c r="E10" s="18" t="s">
        <v>26</v>
      </c>
      <c r="F10" s="10" t="s">
        <v>12</v>
      </c>
      <c r="G10" s="9" t="s">
        <v>13</v>
      </c>
      <c r="H10" s="9" t="s">
        <v>14</v>
      </c>
      <c r="I10" s="11" t="s">
        <v>15</v>
      </c>
    </row>
    <row r="11" ht="14.25" customHeight="1">
      <c r="A11" s="12" t="s">
        <v>24</v>
      </c>
      <c r="B11" s="13">
        <v>2016.0</v>
      </c>
      <c r="C11" s="14" t="s">
        <v>10</v>
      </c>
      <c r="D11" s="13">
        <v>22.0</v>
      </c>
      <c r="E11" s="15" t="s">
        <v>27</v>
      </c>
      <c r="F11" s="16" t="s">
        <v>12</v>
      </c>
      <c r="G11" s="15" t="s">
        <v>13</v>
      </c>
      <c r="H11" s="15" t="s">
        <v>14</v>
      </c>
      <c r="I11" s="17" t="s">
        <v>15</v>
      </c>
    </row>
    <row r="12" ht="14.25" customHeight="1">
      <c r="A12" s="6" t="s">
        <v>24</v>
      </c>
      <c r="B12" s="7">
        <v>2015.0</v>
      </c>
      <c r="C12" s="8" t="s">
        <v>10</v>
      </c>
      <c r="D12" s="7">
        <v>24.0</v>
      </c>
      <c r="E12" s="18" t="s">
        <v>27</v>
      </c>
      <c r="F12" s="10" t="s">
        <v>12</v>
      </c>
      <c r="G12" s="18" t="s">
        <v>13</v>
      </c>
      <c r="H12" s="18" t="s">
        <v>14</v>
      </c>
      <c r="I12" s="11" t="s">
        <v>15</v>
      </c>
    </row>
    <row r="13" ht="14.25" customHeight="1">
      <c r="A13" s="12" t="s">
        <v>24</v>
      </c>
      <c r="B13" s="13">
        <v>2013.0</v>
      </c>
      <c r="C13" s="14" t="s">
        <v>25</v>
      </c>
      <c r="D13" s="13">
        <v>14.0</v>
      </c>
      <c r="E13" s="19" t="s">
        <v>28</v>
      </c>
      <c r="F13" s="16" t="s">
        <v>12</v>
      </c>
      <c r="G13" s="19" t="s">
        <v>13</v>
      </c>
      <c r="H13" s="19" t="s">
        <v>14</v>
      </c>
      <c r="I13" s="17" t="s">
        <v>15</v>
      </c>
    </row>
    <row r="14" ht="14.25" customHeight="1">
      <c r="A14" s="6" t="s">
        <v>29</v>
      </c>
      <c r="B14" s="7">
        <v>2019.0</v>
      </c>
      <c r="C14" s="8" t="s">
        <v>25</v>
      </c>
      <c r="D14" s="7">
        <v>8.0</v>
      </c>
      <c r="E14" s="9" t="s">
        <v>30</v>
      </c>
      <c r="F14" s="10" t="s">
        <v>12</v>
      </c>
      <c r="G14" s="9" t="s">
        <v>13</v>
      </c>
      <c r="H14" s="9" t="s">
        <v>14</v>
      </c>
      <c r="I14" s="11" t="s">
        <v>15</v>
      </c>
    </row>
    <row r="15" ht="14.25" customHeight="1">
      <c r="A15" s="12" t="s">
        <v>29</v>
      </c>
      <c r="B15" s="13">
        <v>2018.0</v>
      </c>
      <c r="C15" s="14" t="s">
        <v>10</v>
      </c>
      <c r="D15" s="20">
        <v>28.0</v>
      </c>
      <c r="E15" s="21" t="s">
        <v>30</v>
      </c>
      <c r="F15" s="16" t="s">
        <v>12</v>
      </c>
      <c r="G15" s="15" t="s">
        <v>13</v>
      </c>
      <c r="H15" s="15" t="s">
        <v>14</v>
      </c>
      <c r="I15" s="17" t="s">
        <v>15</v>
      </c>
    </row>
    <row r="16" ht="14.25" customHeight="1">
      <c r="A16" s="6" t="s">
        <v>29</v>
      </c>
      <c r="B16" s="7">
        <v>2011.0</v>
      </c>
      <c r="C16" s="8" t="s">
        <v>10</v>
      </c>
      <c r="D16" s="7">
        <v>27.0</v>
      </c>
      <c r="E16" s="9" t="s">
        <v>31</v>
      </c>
      <c r="F16" s="10" t="s">
        <v>12</v>
      </c>
      <c r="G16" s="9" t="s">
        <v>13</v>
      </c>
      <c r="H16" s="9" t="s">
        <v>14</v>
      </c>
      <c r="I16" s="11" t="s">
        <v>15</v>
      </c>
    </row>
    <row r="17" ht="14.25" customHeight="1">
      <c r="A17" s="22" t="s">
        <v>32</v>
      </c>
      <c r="B17" s="23">
        <v>2021.0</v>
      </c>
      <c r="C17" s="16" t="s">
        <v>10</v>
      </c>
      <c r="D17" s="20">
        <v>19.0</v>
      </c>
      <c r="E17" s="24" t="s">
        <v>33</v>
      </c>
      <c r="F17" s="16" t="s">
        <v>34</v>
      </c>
      <c r="G17" s="24" t="s">
        <v>35</v>
      </c>
      <c r="H17" s="24" t="s">
        <v>14</v>
      </c>
      <c r="I17" s="25" t="s">
        <v>15</v>
      </c>
    </row>
    <row r="18" ht="14.25" customHeight="1">
      <c r="A18" s="6" t="s">
        <v>32</v>
      </c>
      <c r="B18" s="7">
        <v>2012.0</v>
      </c>
      <c r="C18" s="8" t="s">
        <v>10</v>
      </c>
      <c r="D18" s="7">
        <v>25.0</v>
      </c>
      <c r="E18" s="9" t="s">
        <v>36</v>
      </c>
      <c r="F18" s="10" t="s">
        <v>34</v>
      </c>
      <c r="G18" s="9" t="s">
        <v>35</v>
      </c>
      <c r="H18" s="9" t="s">
        <v>14</v>
      </c>
      <c r="I18" s="11" t="s">
        <v>15</v>
      </c>
    </row>
    <row r="19" ht="14.25" customHeight="1">
      <c r="A19" s="12" t="s">
        <v>32</v>
      </c>
      <c r="B19" s="13">
        <v>2011.0</v>
      </c>
      <c r="C19" s="14" t="s">
        <v>10</v>
      </c>
      <c r="D19" s="13">
        <v>26.0</v>
      </c>
      <c r="E19" s="21" t="s">
        <v>36</v>
      </c>
      <c r="F19" s="16" t="s">
        <v>34</v>
      </c>
      <c r="G19" s="21" t="s">
        <v>35</v>
      </c>
      <c r="H19" s="21" t="s">
        <v>14</v>
      </c>
      <c r="I19" s="17" t="s">
        <v>15</v>
      </c>
    </row>
    <row r="20" ht="14.25" customHeight="1">
      <c r="A20" s="6" t="s">
        <v>37</v>
      </c>
      <c r="B20" s="7">
        <v>2020.0</v>
      </c>
      <c r="C20" s="8" t="s">
        <v>25</v>
      </c>
      <c r="D20" s="7">
        <v>10.0</v>
      </c>
      <c r="E20" s="26" t="s">
        <v>38</v>
      </c>
      <c r="F20" s="10" t="s">
        <v>34</v>
      </c>
      <c r="G20" s="26" t="s">
        <v>35</v>
      </c>
      <c r="H20" s="26" t="s">
        <v>14</v>
      </c>
      <c r="I20" s="11" t="s">
        <v>15</v>
      </c>
    </row>
    <row r="21" ht="14.25" customHeight="1">
      <c r="A21" s="12" t="s">
        <v>37</v>
      </c>
      <c r="B21" s="13">
        <v>2019.0</v>
      </c>
      <c r="C21" s="14" t="s">
        <v>10</v>
      </c>
      <c r="D21" s="13">
        <v>29.0</v>
      </c>
      <c r="E21" s="24" t="s">
        <v>38</v>
      </c>
      <c r="F21" s="16" t="s">
        <v>34</v>
      </c>
      <c r="G21" s="21" t="s">
        <v>35</v>
      </c>
      <c r="H21" s="21" t="s">
        <v>14</v>
      </c>
      <c r="I21" s="17" t="s">
        <v>15</v>
      </c>
    </row>
    <row r="22" ht="14.25" customHeight="1">
      <c r="A22" s="6" t="s">
        <v>24</v>
      </c>
      <c r="B22" s="7">
        <v>2012.0</v>
      </c>
      <c r="C22" s="8" t="s">
        <v>10</v>
      </c>
      <c r="D22" s="7">
        <v>28.0</v>
      </c>
      <c r="E22" s="9" t="s">
        <v>39</v>
      </c>
      <c r="F22" s="10" t="s">
        <v>34</v>
      </c>
      <c r="G22" s="9" t="s">
        <v>35</v>
      </c>
      <c r="H22" s="9" t="s">
        <v>14</v>
      </c>
      <c r="I22" s="11" t="s">
        <v>15</v>
      </c>
    </row>
    <row r="23" ht="14.25" customHeight="1">
      <c r="A23" s="12" t="s">
        <v>32</v>
      </c>
      <c r="B23" s="13">
        <v>2012.0</v>
      </c>
      <c r="C23" s="14" t="s">
        <v>10</v>
      </c>
      <c r="D23" s="13">
        <v>20.0</v>
      </c>
      <c r="E23" s="21" t="s">
        <v>40</v>
      </c>
      <c r="F23" s="16" t="s">
        <v>12</v>
      </c>
      <c r="G23" s="21" t="s">
        <v>41</v>
      </c>
      <c r="H23" s="21" t="s">
        <v>14</v>
      </c>
      <c r="I23" s="17" t="s">
        <v>15</v>
      </c>
    </row>
    <row r="24" ht="14.25" customHeight="1">
      <c r="A24" s="6" t="s">
        <v>32</v>
      </c>
      <c r="B24" s="7">
        <v>2011.0</v>
      </c>
      <c r="C24" s="8" t="s">
        <v>10</v>
      </c>
      <c r="D24" s="7">
        <v>16.0</v>
      </c>
      <c r="E24" s="9" t="s">
        <v>42</v>
      </c>
      <c r="F24" s="10" t="s">
        <v>12</v>
      </c>
      <c r="G24" s="9" t="s">
        <v>41</v>
      </c>
      <c r="H24" s="9" t="s">
        <v>14</v>
      </c>
      <c r="I24" s="11" t="s">
        <v>15</v>
      </c>
    </row>
    <row r="25" ht="14.25" customHeight="1">
      <c r="A25" s="12" t="s">
        <v>32</v>
      </c>
      <c r="B25" s="13">
        <v>2009.0</v>
      </c>
      <c r="C25" s="14" t="s">
        <v>10</v>
      </c>
      <c r="D25" s="13">
        <v>24.0</v>
      </c>
      <c r="E25" s="21" t="s">
        <v>43</v>
      </c>
      <c r="F25" s="14" t="s">
        <v>34</v>
      </c>
      <c r="G25" s="21" t="s">
        <v>41</v>
      </c>
      <c r="H25" s="21" t="s">
        <v>14</v>
      </c>
      <c r="I25" s="17" t="s">
        <v>15</v>
      </c>
    </row>
    <row r="26" ht="14.25" customHeight="1">
      <c r="A26" s="6" t="s">
        <v>29</v>
      </c>
      <c r="B26" s="7">
        <v>2008.0</v>
      </c>
      <c r="C26" s="8" t="s">
        <v>25</v>
      </c>
      <c r="D26" s="7">
        <v>15.0</v>
      </c>
      <c r="E26" s="9" t="s">
        <v>44</v>
      </c>
      <c r="F26" s="8" t="s">
        <v>12</v>
      </c>
      <c r="G26" s="9" t="s">
        <v>41</v>
      </c>
      <c r="H26" s="9" t="s">
        <v>14</v>
      </c>
      <c r="I26" s="11" t="s">
        <v>15</v>
      </c>
    </row>
    <row r="27" ht="14.25" customHeight="1">
      <c r="A27" s="12" t="s">
        <v>32</v>
      </c>
      <c r="B27" s="13">
        <v>2019.0</v>
      </c>
      <c r="C27" s="14" t="s">
        <v>10</v>
      </c>
      <c r="D27" s="13">
        <v>27.0</v>
      </c>
      <c r="E27" s="21" t="s">
        <v>45</v>
      </c>
      <c r="F27" s="16" t="s">
        <v>12</v>
      </c>
      <c r="G27" s="21" t="s">
        <v>46</v>
      </c>
      <c r="H27" s="21" t="s">
        <v>47</v>
      </c>
      <c r="I27" s="17" t="s">
        <v>15</v>
      </c>
    </row>
    <row r="28" ht="14.25" customHeight="1">
      <c r="A28" s="6" t="s">
        <v>9</v>
      </c>
      <c r="B28" s="7">
        <v>2018.0</v>
      </c>
      <c r="C28" s="8" t="s">
        <v>10</v>
      </c>
      <c r="D28" s="7">
        <v>30.0</v>
      </c>
      <c r="E28" s="26" t="s">
        <v>48</v>
      </c>
      <c r="F28" s="10" t="s">
        <v>12</v>
      </c>
      <c r="G28" s="26" t="s">
        <v>46</v>
      </c>
      <c r="H28" s="26" t="s">
        <v>47</v>
      </c>
      <c r="I28" s="11" t="s">
        <v>15</v>
      </c>
    </row>
    <row r="29" ht="14.25" customHeight="1">
      <c r="A29" s="12" t="s">
        <v>49</v>
      </c>
      <c r="B29" s="13">
        <v>2020.0</v>
      </c>
      <c r="C29" s="14" t="s">
        <v>25</v>
      </c>
      <c r="D29" s="13">
        <v>10.0</v>
      </c>
      <c r="E29" s="21" t="s">
        <v>50</v>
      </c>
      <c r="F29" s="16" t="s">
        <v>34</v>
      </c>
      <c r="G29" s="21" t="s">
        <v>46</v>
      </c>
      <c r="H29" s="21" t="s">
        <v>47</v>
      </c>
      <c r="I29" s="17" t="s">
        <v>15</v>
      </c>
    </row>
    <row r="30" ht="14.25" customHeight="1">
      <c r="A30" s="6" t="s">
        <v>51</v>
      </c>
      <c r="B30" s="7">
        <v>2020.0</v>
      </c>
      <c r="C30" s="8" t="s">
        <v>10</v>
      </c>
      <c r="D30" s="7">
        <v>26.0</v>
      </c>
      <c r="E30" s="9" t="s">
        <v>52</v>
      </c>
      <c r="F30" s="10" t="s">
        <v>12</v>
      </c>
      <c r="G30" s="9" t="s">
        <v>46</v>
      </c>
      <c r="H30" s="9" t="s">
        <v>47</v>
      </c>
      <c r="I30" s="11" t="s">
        <v>15</v>
      </c>
    </row>
    <row r="31" ht="14.25" customHeight="1">
      <c r="A31" s="12" t="s">
        <v>51</v>
      </c>
      <c r="B31" s="13">
        <v>2020.0</v>
      </c>
      <c r="C31" s="14" t="s">
        <v>10</v>
      </c>
      <c r="D31" s="13">
        <v>17.0</v>
      </c>
      <c r="E31" s="21" t="s">
        <v>53</v>
      </c>
      <c r="F31" s="16" t="s">
        <v>34</v>
      </c>
      <c r="G31" s="21" t="s">
        <v>46</v>
      </c>
      <c r="H31" s="21" t="s">
        <v>47</v>
      </c>
      <c r="I31" s="17" t="s">
        <v>15</v>
      </c>
    </row>
    <row r="32" ht="14.25" customHeight="1">
      <c r="A32" s="6" t="s">
        <v>51</v>
      </c>
      <c r="B32" s="7">
        <v>2017.0</v>
      </c>
      <c r="C32" s="8" t="s">
        <v>10</v>
      </c>
      <c r="D32" s="7">
        <v>16.0</v>
      </c>
      <c r="E32" s="9" t="s">
        <v>54</v>
      </c>
      <c r="F32" s="10" t="s">
        <v>12</v>
      </c>
      <c r="G32" s="9" t="s">
        <v>46</v>
      </c>
      <c r="H32" s="9" t="s">
        <v>47</v>
      </c>
      <c r="I32" s="11" t="s">
        <v>15</v>
      </c>
    </row>
    <row r="33" ht="14.25" customHeight="1">
      <c r="A33" s="12" t="s">
        <v>51</v>
      </c>
      <c r="B33" s="13">
        <v>2015.0</v>
      </c>
      <c r="C33" s="14" t="s">
        <v>10</v>
      </c>
      <c r="D33" s="13">
        <v>17.0</v>
      </c>
      <c r="E33" s="21" t="s">
        <v>55</v>
      </c>
      <c r="F33" s="16" t="s">
        <v>12</v>
      </c>
      <c r="G33" s="21" t="s">
        <v>46</v>
      </c>
      <c r="H33" s="21" t="s">
        <v>47</v>
      </c>
      <c r="I33" s="17" t="s">
        <v>15</v>
      </c>
    </row>
    <row r="34" ht="14.25" customHeight="1">
      <c r="A34" s="6" t="s">
        <v>51</v>
      </c>
      <c r="B34" s="7">
        <v>2015.0</v>
      </c>
      <c r="C34" s="8" t="s">
        <v>10</v>
      </c>
      <c r="D34" s="7">
        <v>18.0</v>
      </c>
      <c r="E34" s="9" t="s">
        <v>56</v>
      </c>
      <c r="F34" s="10" t="s">
        <v>12</v>
      </c>
      <c r="G34" s="9" t="s">
        <v>46</v>
      </c>
      <c r="H34" s="9" t="s">
        <v>47</v>
      </c>
      <c r="I34" s="11" t="s">
        <v>15</v>
      </c>
    </row>
    <row r="35" ht="14.25" customHeight="1">
      <c r="A35" s="12" t="s">
        <v>19</v>
      </c>
      <c r="B35" s="13">
        <v>2019.0</v>
      </c>
      <c r="C35" s="14" t="s">
        <v>10</v>
      </c>
      <c r="D35" s="13">
        <v>20.0</v>
      </c>
      <c r="E35" s="21" t="s">
        <v>57</v>
      </c>
      <c r="F35" s="16" t="s">
        <v>12</v>
      </c>
      <c r="G35" s="21" t="s">
        <v>46</v>
      </c>
      <c r="H35" s="21" t="s">
        <v>47</v>
      </c>
      <c r="I35" s="17" t="s">
        <v>15</v>
      </c>
    </row>
    <row r="36" ht="14.25" customHeight="1">
      <c r="A36" s="6" t="s">
        <v>19</v>
      </c>
      <c r="B36" s="7">
        <v>2019.0</v>
      </c>
      <c r="C36" s="8" t="s">
        <v>10</v>
      </c>
      <c r="D36" s="7">
        <v>26.0</v>
      </c>
      <c r="E36" s="9" t="s">
        <v>58</v>
      </c>
      <c r="F36" s="10" t="s">
        <v>12</v>
      </c>
      <c r="G36" s="9" t="s">
        <v>46</v>
      </c>
      <c r="H36" s="9" t="s">
        <v>47</v>
      </c>
      <c r="I36" s="11" t="s">
        <v>15</v>
      </c>
    </row>
    <row r="37" ht="14.25" customHeight="1">
      <c r="A37" s="12" t="s">
        <v>19</v>
      </c>
      <c r="B37" s="13">
        <v>2017.0</v>
      </c>
      <c r="C37" s="14" t="s">
        <v>10</v>
      </c>
      <c r="D37" s="13">
        <v>22.0</v>
      </c>
      <c r="E37" s="21" t="s">
        <v>59</v>
      </c>
      <c r="F37" s="16" t="s">
        <v>12</v>
      </c>
      <c r="G37" s="21" t="s">
        <v>46</v>
      </c>
      <c r="H37" s="21" t="s">
        <v>47</v>
      </c>
      <c r="I37" s="17" t="s">
        <v>15</v>
      </c>
    </row>
    <row r="38" ht="14.25" customHeight="1">
      <c r="A38" s="6" t="s">
        <v>24</v>
      </c>
      <c r="B38" s="7">
        <v>2012.0</v>
      </c>
      <c r="C38" s="8" t="s">
        <v>25</v>
      </c>
      <c r="D38" s="7">
        <v>11.0</v>
      </c>
      <c r="E38" s="9" t="s">
        <v>60</v>
      </c>
      <c r="F38" s="10" t="s">
        <v>12</v>
      </c>
      <c r="G38" s="9" t="s">
        <v>46</v>
      </c>
      <c r="H38" s="9" t="s">
        <v>47</v>
      </c>
      <c r="I38" s="11" t="s">
        <v>15</v>
      </c>
    </row>
    <row r="39" ht="14.25" customHeight="1">
      <c r="A39" s="12" t="s">
        <v>24</v>
      </c>
      <c r="B39" s="13">
        <v>2009.0</v>
      </c>
      <c r="C39" s="14" t="s">
        <v>10</v>
      </c>
      <c r="D39" s="13">
        <v>19.0</v>
      </c>
      <c r="E39" s="24" t="s">
        <v>61</v>
      </c>
      <c r="F39" s="14" t="s">
        <v>12</v>
      </c>
      <c r="G39" s="24" t="s">
        <v>62</v>
      </c>
      <c r="H39" s="24" t="s">
        <v>63</v>
      </c>
      <c r="I39" s="17" t="s">
        <v>64</v>
      </c>
    </row>
    <row r="40" ht="14.25" customHeight="1">
      <c r="A40" s="27" t="s">
        <v>49</v>
      </c>
      <c r="B40" s="28">
        <v>2021.0</v>
      </c>
      <c r="C40" s="10" t="s">
        <v>10</v>
      </c>
      <c r="D40" s="29">
        <v>27.0</v>
      </c>
      <c r="E40" s="26" t="s">
        <v>65</v>
      </c>
      <c r="F40" s="10" t="s">
        <v>12</v>
      </c>
      <c r="G40" s="26" t="s">
        <v>66</v>
      </c>
      <c r="H40" s="26" t="s">
        <v>67</v>
      </c>
      <c r="I40" s="30" t="s">
        <v>64</v>
      </c>
    </row>
    <row r="41" ht="14.25" customHeight="1">
      <c r="A41" s="22" t="s">
        <v>29</v>
      </c>
      <c r="B41" s="23">
        <v>2021.0</v>
      </c>
      <c r="C41" s="16" t="s">
        <v>10</v>
      </c>
      <c r="D41" s="20">
        <v>24.0</v>
      </c>
      <c r="E41" s="24" t="s">
        <v>68</v>
      </c>
      <c r="F41" s="16" t="s">
        <v>12</v>
      </c>
      <c r="G41" s="24" t="s">
        <v>66</v>
      </c>
      <c r="H41" s="24" t="s">
        <v>67</v>
      </c>
      <c r="I41" s="25" t="s">
        <v>64</v>
      </c>
    </row>
    <row r="42" ht="14.25" customHeight="1">
      <c r="A42" s="6" t="s">
        <v>19</v>
      </c>
      <c r="B42" s="7">
        <v>2017.0</v>
      </c>
      <c r="C42" s="8" t="s">
        <v>20</v>
      </c>
      <c r="D42" s="7">
        <v>3.0</v>
      </c>
      <c r="E42" s="9" t="s">
        <v>69</v>
      </c>
      <c r="F42" s="10" t="s">
        <v>12</v>
      </c>
      <c r="G42" s="9" t="s">
        <v>70</v>
      </c>
      <c r="H42" s="9" t="s">
        <v>71</v>
      </c>
      <c r="I42" s="11" t="s">
        <v>64</v>
      </c>
    </row>
    <row r="43" ht="14.25" customHeight="1">
      <c r="A43" s="12" t="s">
        <v>19</v>
      </c>
      <c r="B43" s="13">
        <v>2008.0</v>
      </c>
      <c r="C43" s="14" t="s">
        <v>10</v>
      </c>
      <c r="D43" s="13">
        <v>23.0</v>
      </c>
      <c r="E43" s="24" t="s">
        <v>72</v>
      </c>
      <c r="F43" s="14" t="s">
        <v>12</v>
      </c>
      <c r="G43" s="24" t="s">
        <v>70</v>
      </c>
      <c r="H43" s="24" t="s">
        <v>71</v>
      </c>
      <c r="I43" s="17" t="s">
        <v>64</v>
      </c>
    </row>
    <row r="44" ht="14.25" customHeight="1">
      <c r="A44" s="6" t="s">
        <v>24</v>
      </c>
      <c r="B44" s="7">
        <v>2020.0</v>
      </c>
      <c r="C44" s="8" t="s">
        <v>10</v>
      </c>
      <c r="D44" s="7">
        <v>21.0</v>
      </c>
      <c r="E44" s="26" t="s">
        <v>73</v>
      </c>
      <c r="F44" s="10" t="s">
        <v>12</v>
      </c>
      <c r="G44" s="26" t="s">
        <v>70</v>
      </c>
      <c r="H44" s="26" t="s">
        <v>71</v>
      </c>
      <c r="I44" s="11" t="s">
        <v>64</v>
      </c>
    </row>
    <row r="45" ht="14.25" customHeight="1">
      <c r="A45" s="12" t="s">
        <v>24</v>
      </c>
      <c r="B45" s="13">
        <v>2020.0</v>
      </c>
      <c r="C45" s="14" t="s">
        <v>25</v>
      </c>
      <c r="D45" s="13">
        <v>12.0</v>
      </c>
      <c r="E45" s="24" t="s">
        <v>74</v>
      </c>
      <c r="F45" s="16" t="s">
        <v>12</v>
      </c>
      <c r="G45" s="24" t="s">
        <v>70</v>
      </c>
      <c r="H45" s="24" t="s">
        <v>71</v>
      </c>
      <c r="I45" s="17" t="s">
        <v>64</v>
      </c>
    </row>
    <row r="46" ht="14.25" customHeight="1">
      <c r="A46" s="6" t="s">
        <v>29</v>
      </c>
      <c r="B46" s="7">
        <v>2014.0</v>
      </c>
      <c r="C46" s="8" t="s">
        <v>25</v>
      </c>
      <c r="D46" s="7">
        <v>14.0</v>
      </c>
      <c r="E46" s="18" t="s">
        <v>75</v>
      </c>
      <c r="F46" s="10" t="s">
        <v>12</v>
      </c>
      <c r="G46" s="18" t="s">
        <v>70</v>
      </c>
      <c r="H46" s="18" t="s">
        <v>71</v>
      </c>
      <c r="I46" s="11" t="s">
        <v>64</v>
      </c>
    </row>
    <row r="47" ht="14.25" customHeight="1">
      <c r="A47" s="12" t="s">
        <v>29</v>
      </c>
      <c r="B47" s="13">
        <v>2013.0</v>
      </c>
      <c r="C47" s="14" t="s">
        <v>10</v>
      </c>
      <c r="D47" s="13">
        <v>17.0</v>
      </c>
      <c r="E47" s="19" t="s">
        <v>76</v>
      </c>
      <c r="F47" s="16" t="s">
        <v>12</v>
      </c>
      <c r="G47" s="19" t="s">
        <v>70</v>
      </c>
      <c r="H47" s="19" t="s">
        <v>71</v>
      </c>
      <c r="I47" s="17" t="s">
        <v>64</v>
      </c>
    </row>
    <row r="48" ht="14.25" customHeight="1">
      <c r="A48" s="6" t="s">
        <v>29</v>
      </c>
      <c r="B48" s="7">
        <v>2012.0</v>
      </c>
      <c r="C48" s="8" t="s">
        <v>10</v>
      </c>
      <c r="D48" s="7">
        <v>22.0</v>
      </c>
      <c r="E48" s="31" t="s">
        <v>76</v>
      </c>
      <c r="F48" s="10" t="s">
        <v>12</v>
      </c>
      <c r="G48" s="9" t="s">
        <v>70</v>
      </c>
      <c r="H48" s="9" t="s">
        <v>71</v>
      </c>
      <c r="I48" s="11" t="s">
        <v>64</v>
      </c>
    </row>
    <row r="49" ht="14.25" customHeight="1">
      <c r="A49" s="12" t="s">
        <v>29</v>
      </c>
      <c r="B49" s="13">
        <v>2008.0</v>
      </c>
      <c r="C49" s="14" t="s">
        <v>10</v>
      </c>
      <c r="D49" s="13">
        <v>28.0</v>
      </c>
      <c r="E49" s="24" t="s">
        <v>77</v>
      </c>
      <c r="F49" s="14" t="s">
        <v>12</v>
      </c>
      <c r="G49" s="24" t="s">
        <v>70</v>
      </c>
      <c r="H49" s="24" t="s">
        <v>71</v>
      </c>
      <c r="I49" s="17" t="s">
        <v>64</v>
      </c>
    </row>
    <row r="50" ht="14.25" customHeight="1">
      <c r="A50" s="6" t="s">
        <v>29</v>
      </c>
      <c r="B50" s="7">
        <v>2008.0</v>
      </c>
      <c r="C50" s="8" t="s">
        <v>20</v>
      </c>
      <c r="D50" s="7">
        <v>3.0</v>
      </c>
      <c r="E50" s="26" t="s">
        <v>78</v>
      </c>
      <c r="F50" s="8" t="s">
        <v>12</v>
      </c>
      <c r="G50" s="26" t="s">
        <v>70</v>
      </c>
      <c r="H50" s="26" t="s">
        <v>71</v>
      </c>
      <c r="I50" s="11" t="s">
        <v>64</v>
      </c>
    </row>
    <row r="51" ht="14.25" customHeight="1">
      <c r="A51" s="22" t="s">
        <v>16</v>
      </c>
      <c r="B51" s="23">
        <v>2021.0</v>
      </c>
      <c r="C51" s="16" t="s">
        <v>20</v>
      </c>
      <c r="D51" s="20">
        <v>1.0</v>
      </c>
      <c r="E51" s="24" t="s">
        <v>79</v>
      </c>
      <c r="F51" s="16" t="s">
        <v>34</v>
      </c>
      <c r="G51" s="24" t="s">
        <v>80</v>
      </c>
      <c r="H51" s="24" t="s">
        <v>81</v>
      </c>
      <c r="I51" s="25" t="s">
        <v>64</v>
      </c>
    </row>
    <row r="52" ht="14.25" customHeight="1">
      <c r="A52" s="27" t="s">
        <v>29</v>
      </c>
      <c r="B52" s="28">
        <v>2021.0</v>
      </c>
      <c r="C52" s="10" t="s">
        <v>20</v>
      </c>
      <c r="D52" s="29">
        <v>4.0</v>
      </c>
      <c r="E52" s="26" t="s">
        <v>82</v>
      </c>
      <c r="F52" s="10" t="s">
        <v>12</v>
      </c>
      <c r="G52" s="26" t="s">
        <v>80</v>
      </c>
      <c r="H52" s="26" t="s">
        <v>81</v>
      </c>
      <c r="I52" s="30" t="s">
        <v>64</v>
      </c>
    </row>
    <row r="53" ht="14.25" customHeight="1">
      <c r="A53" s="12" t="s">
        <v>29</v>
      </c>
      <c r="B53" s="13">
        <v>2020.0</v>
      </c>
      <c r="C53" s="14" t="s">
        <v>10</v>
      </c>
      <c r="D53" s="13">
        <v>27.0</v>
      </c>
      <c r="E53" s="24" t="s">
        <v>82</v>
      </c>
      <c r="F53" s="16" t="s">
        <v>12</v>
      </c>
      <c r="G53" s="24" t="s">
        <v>80</v>
      </c>
      <c r="H53" s="24" t="s">
        <v>81</v>
      </c>
      <c r="I53" s="17" t="s">
        <v>64</v>
      </c>
    </row>
    <row r="54" ht="14.25" customHeight="1">
      <c r="A54" s="6" t="s">
        <v>29</v>
      </c>
      <c r="B54" s="7">
        <v>2014.0</v>
      </c>
      <c r="C54" s="8" t="s">
        <v>20</v>
      </c>
      <c r="D54" s="7">
        <v>4.0</v>
      </c>
      <c r="E54" s="18" t="s">
        <v>83</v>
      </c>
      <c r="F54" s="10" t="s">
        <v>12</v>
      </c>
      <c r="G54" s="18" t="s">
        <v>80</v>
      </c>
      <c r="H54" s="18" t="s">
        <v>81</v>
      </c>
      <c r="I54" s="11" t="s">
        <v>64</v>
      </c>
    </row>
    <row r="55" ht="14.25" customHeight="1">
      <c r="A55" s="12" t="s">
        <v>16</v>
      </c>
      <c r="B55" s="13">
        <v>2013.0</v>
      </c>
      <c r="C55" s="14" t="s">
        <v>10</v>
      </c>
      <c r="D55" s="13">
        <v>29.0</v>
      </c>
      <c r="E55" s="15" t="s">
        <v>84</v>
      </c>
      <c r="F55" s="16" t="s">
        <v>12</v>
      </c>
      <c r="G55" s="15" t="s">
        <v>85</v>
      </c>
      <c r="H55" s="15" t="s">
        <v>67</v>
      </c>
      <c r="I55" s="17" t="s">
        <v>64</v>
      </c>
    </row>
    <row r="56" ht="14.25" customHeight="1">
      <c r="A56" s="6" t="s">
        <v>19</v>
      </c>
      <c r="B56" s="7">
        <v>2017.0</v>
      </c>
      <c r="C56" s="8" t="s">
        <v>10</v>
      </c>
      <c r="D56" s="7">
        <v>23.0</v>
      </c>
      <c r="E56" s="9" t="s">
        <v>86</v>
      </c>
      <c r="F56" s="10" t="s">
        <v>12</v>
      </c>
      <c r="G56" s="9" t="s">
        <v>87</v>
      </c>
      <c r="H56" s="9" t="s">
        <v>67</v>
      </c>
      <c r="I56" s="11" t="s">
        <v>64</v>
      </c>
    </row>
    <row r="57" ht="14.25" customHeight="1">
      <c r="A57" s="12" t="s">
        <v>19</v>
      </c>
      <c r="B57" s="13">
        <v>2016.0</v>
      </c>
      <c r="C57" s="14" t="s">
        <v>10</v>
      </c>
      <c r="D57" s="13">
        <v>20.0</v>
      </c>
      <c r="E57" s="21" t="s">
        <v>86</v>
      </c>
      <c r="F57" s="16" t="s">
        <v>12</v>
      </c>
      <c r="G57" s="21" t="s">
        <v>87</v>
      </c>
      <c r="H57" s="21" t="s">
        <v>67</v>
      </c>
      <c r="I57" s="17" t="s">
        <v>64</v>
      </c>
    </row>
    <row r="58" ht="14.25" customHeight="1">
      <c r="A58" s="6" t="s">
        <v>32</v>
      </c>
      <c r="B58" s="7">
        <v>2019.0</v>
      </c>
      <c r="C58" s="8" t="s">
        <v>10</v>
      </c>
      <c r="D58" s="7">
        <v>29.0</v>
      </c>
      <c r="E58" s="9" t="s">
        <v>88</v>
      </c>
      <c r="F58" s="10" t="s">
        <v>12</v>
      </c>
      <c r="G58" s="9" t="s">
        <v>89</v>
      </c>
      <c r="H58" s="9" t="s">
        <v>67</v>
      </c>
      <c r="I58" s="11" t="s">
        <v>64</v>
      </c>
    </row>
    <row r="59" ht="14.25" customHeight="1">
      <c r="A59" s="12" t="s">
        <v>9</v>
      </c>
      <c r="B59" s="13">
        <v>2008.0</v>
      </c>
      <c r="C59" s="14" t="s">
        <v>25</v>
      </c>
      <c r="D59" s="13">
        <v>11.0</v>
      </c>
      <c r="E59" s="24" t="s">
        <v>90</v>
      </c>
      <c r="F59" s="14" t="s">
        <v>12</v>
      </c>
      <c r="G59" s="24" t="s">
        <v>91</v>
      </c>
      <c r="H59" s="24" t="s">
        <v>63</v>
      </c>
      <c r="I59" s="17" t="s">
        <v>64</v>
      </c>
    </row>
    <row r="60" ht="14.25" customHeight="1">
      <c r="A60" s="6" t="s">
        <v>24</v>
      </c>
      <c r="B60" s="7">
        <v>2019.0</v>
      </c>
      <c r="C60" s="8" t="s">
        <v>10</v>
      </c>
      <c r="D60" s="7">
        <v>24.0</v>
      </c>
      <c r="E60" s="9" t="s">
        <v>92</v>
      </c>
      <c r="F60" s="10" t="s">
        <v>34</v>
      </c>
      <c r="G60" s="9" t="s">
        <v>91</v>
      </c>
      <c r="H60" s="9" t="s">
        <v>63</v>
      </c>
      <c r="I60" s="11" t="s">
        <v>64</v>
      </c>
    </row>
    <row r="61" ht="14.25" customHeight="1">
      <c r="A61" s="12" t="s">
        <v>29</v>
      </c>
      <c r="B61" s="13">
        <v>2009.0</v>
      </c>
      <c r="C61" s="14" t="s">
        <v>10</v>
      </c>
      <c r="D61" s="13">
        <v>19.0</v>
      </c>
      <c r="E61" s="24" t="s">
        <v>93</v>
      </c>
      <c r="F61" s="14" t="s">
        <v>12</v>
      </c>
      <c r="G61" s="24" t="s">
        <v>94</v>
      </c>
      <c r="H61" s="24" t="s">
        <v>95</v>
      </c>
      <c r="I61" s="17" t="s">
        <v>64</v>
      </c>
    </row>
    <row r="62" ht="14.25" customHeight="1">
      <c r="A62" s="6" t="s">
        <v>32</v>
      </c>
      <c r="B62" s="7">
        <v>2014.0</v>
      </c>
      <c r="C62" s="8" t="s">
        <v>10</v>
      </c>
      <c r="D62" s="7">
        <v>29.0</v>
      </c>
      <c r="E62" s="18" t="s">
        <v>96</v>
      </c>
      <c r="F62" s="10" t="s">
        <v>12</v>
      </c>
      <c r="G62" s="18" t="s">
        <v>97</v>
      </c>
      <c r="H62" s="18" t="s">
        <v>95</v>
      </c>
      <c r="I62" s="11" t="s">
        <v>64</v>
      </c>
    </row>
    <row r="63" ht="14.25" customHeight="1">
      <c r="A63" s="12" t="s">
        <v>32</v>
      </c>
      <c r="B63" s="13">
        <v>2011.0</v>
      </c>
      <c r="C63" s="14" t="s">
        <v>10</v>
      </c>
      <c r="D63" s="13">
        <v>30.0</v>
      </c>
      <c r="E63" s="24" t="s">
        <v>98</v>
      </c>
      <c r="F63" s="16" t="s">
        <v>34</v>
      </c>
      <c r="G63" s="24" t="s">
        <v>97</v>
      </c>
      <c r="H63" s="24" t="s">
        <v>95</v>
      </c>
      <c r="I63" s="17" t="s">
        <v>64</v>
      </c>
    </row>
    <row r="64" ht="14.25" customHeight="1">
      <c r="A64" s="6" t="s">
        <v>32</v>
      </c>
      <c r="B64" s="7">
        <v>2010.0</v>
      </c>
      <c r="C64" s="8" t="s">
        <v>10</v>
      </c>
      <c r="D64" s="7">
        <v>27.0</v>
      </c>
      <c r="E64" s="26" t="s">
        <v>99</v>
      </c>
      <c r="F64" s="8" t="s">
        <v>34</v>
      </c>
      <c r="G64" s="26" t="s">
        <v>97</v>
      </c>
      <c r="H64" s="26" t="s">
        <v>95</v>
      </c>
      <c r="I64" s="11" t="s">
        <v>64</v>
      </c>
    </row>
    <row r="65" ht="14.25" customHeight="1">
      <c r="A65" s="12" t="s">
        <v>32</v>
      </c>
      <c r="B65" s="13">
        <v>2009.0</v>
      </c>
      <c r="C65" s="14" t="s">
        <v>10</v>
      </c>
      <c r="D65" s="13">
        <v>27.0</v>
      </c>
      <c r="E65" s="24" t="s">
        <v>99</v>
      </c>
      <c r="F65" s="14" t="s">
        <v>34</v>
      </c>
      <c r="G65" s="24" t="s">
        <v>97</v>
      </c>
      <c r="H65" s="24" t="s">
        <v>95</v>
      </c>
      <c r="I65" s="17" t="s">
        <v>64</v>
      </c>
    </row>
    <row r="66" ht="14.25" customHeight="1">
      <c r="A66" s="6" t="s">
        <v>9</v>
      </c>
      <c r="B66" s="7">
        <v>2013.0</v>
      </c>
      <c r="C66" s="8" t="s">
        <v>10</v>
      </c>
      <c r="D66" s="7">
        <v>30.0</v>
      </c>
      <c r="E66" s="18" t="s">
        <v>100</v>
      </c>
      <c r="F66" s="10" t="s">
        <v>12</v>
      </c>
      <c r="G66" s="18" t="s">
        <v>97</v>
      </c>
      <c r="H66" s="18" t="s">
        <v>95</v>
      </c>
      <c r="I66" s="11" t="s">
        <v>64</v>
      </c>
    </row>
    <row r="67" ht="14.25" customHeight="1">
      <c r="A67" s="12" t="s">
        <v>9</v>
      </c>
      <c r="B67" s="13">
        <v>2013.0</v>
      </c>
      <c r="C67" s="14" t="s">
        <v>25</v>
      </c>
      <c r="D67" s="13">
        <v>6.0</v>
      </c>
      <c r="E67" s="15" t="s">
        <v>101</v>
      </c>
      <c r="F67" s="16" t="s">
        <v>12</v>
      </c>
      <c r="G67" s="15" t="s">
        <v>97</v>
      </c>
      <c r="H67" s="15" t="s">
        <v>95</v>
      </c>
      <c r="I67" s="17" t="s">
        <v>64</v>
      </c>
    </row>
    <row r="68" ht="14.25" customHeight="1">
      <c r="A68" s="6" t="s">
        <v>9</v>
      </c>
      <c r="B68" s="7">
        <v>2008.0</v>
      </c>
      <c r="C68" s="8" t="s">
        <v>10</v>
      </c>
      <c r="D68" s="7">
        <v>22.0</v>
      </c>
      <c r="E68" s="26" t="s">
        <v>102</v>
      </c>
      <c r="F68" s="8" t="s">
        <v>12</v>
      </c>
      <c r="G68" s="26" t="s">
        <v>97</v>
      </c>
      <c r="H68" s="26" t="s">
        <v>95</v>
      </c>
      <c r="I68" s="11" t="s">
        <v>64</v>
      </c>
    </row>
    <row r="69" ht="14.25" customHeight="1">
      <c r="A69" s="12" t="s">
        <v>49</v>
      </c>
      <c r="B69" s="13">
        <v>2012.0</v>
      </c>
      <c r="C69" s="14" t="s">
        <v>25</v>
      </c>
      <c r="D69" s="13">
        <v>12.0</v>
      </c>
      <c r="E69" s="21" t="s">
        <v>103</v>
      </c>
      <c r="F69" s="16" t="s">
        <v>34</v>
      </c>
      <c r="G69" s="21" t="s">
        <v>97</v>
      </c>
      <c r="H69" s="21" t="s">
        <v>95</v>
      </c>
      <c r="I69" s="17" t="s">
        <v>64</v>
      </c>
    </row>
    <row r="70" ht="14.25" customHeight="1">
      <c r="A70" s="6" t="s">
        <v>49</v>
      </c>
      <c r="B70" s="7">
        <v>2011.0</v>
      </c>
      <c r="C70" s="8" t="s">
        <v>10</v>
      </c>
      <c r="D70" s="7">
        <v>25.0</v>
      </c>
      <c r="E70" s="26" t="s">
        <v>104</v>
      </c>
      <c r="F70" s="10" t="s">
        <v>12</v>
      </c>
      <c r="G70" s="26" t="s">
        <v>97</v>
      </c>
      <c r="H70" s="26" t="s">
        <v>95</v>
      </c>
      <c r="I70" s="11" t="s">
        <v>64</v>
      </c>
    </row>
    <row r="71" ht="14.25" customHeight="1">
      <c r="A71" s="12" t="s">
        <v>49</v>
      </c>
      <c r="B71" s="13">
        <v>2008.0</v>
      </c>
      <c r="C71" s="14" t="s">
        <v>25</v>
      </c>
      <c r="D71" s="13">
        <v>12.0</v>
      </c>
      <c r="E71" s="24" t="s">
        <v>105</v>
      </c>
      <c r="F71" s="14" t="s">
        <v>12</v>
      </c>
      <c r="G71" s="24" t="s">
        <v>97</v>
      </c>
      <c r="H71" s="24" t="s">
        <v>95</v>
      </c>
      <c r="I71" s="17" t="s">
        <v>64</v>
      </c>
    </row>
    <row r="72" ht="14.25" customHeight="1">
      <c r="A72" s="6" t="s">
        <v>16</v>
      </c>
      <c r="B72" s="7">
        <v>2012.0</v>
      </c>
      <c r="C72" s="8" t="s">
        <v>25</v>
      </c>
      <c r="D72" s="7">
        <v>6.0</v>
      </c>
      <c r="E72" s="9" t="s">
        <v>106</v>
      </c>
      <c r="F72" s="10" t="s">
        <v>12</v>
      </c>
      <c r="G72" s="9" t="s">
        <v>97</v>
      </c>
      <c r="H72" s="9" t="s">
        <v>95</v>
      </c>
      <c r="I72" s="11" t="s">
        <v>64</v>
      </c>
    </row>
    <row r="73" ht="14.25" customHeight="1">
      <c r="A73" s="12" t="s">
        <v>16</v>
      </c>
      <c r="B73" s="13">
        <v>2011.0</v>
      </c>
      <c r="C73" s="14" t="s">
        <v>10</v>
      </c>
      <c r="D73" s="13">
        <v>24.0</v>
      </c>
      <c r="E73" s="24" t="s">
        <v>107</v>
      </c>
      <c r="F73" s="16" t="s">
        <v>34</v>
      </c>
      <c r="G73" s="24" t="s">
        <v>97</v>
      </c>
      <c r="H73" s="24" t="s">
        <v>95</v>
      </c>
      <c r="I73" s="17" t="s">
        <v>64</v>
      </c>
    </row>
    <row r="74" ht="14.25" customHeight="1">
      <c r="A74" s="6" t="s">
        <v>16</v>
      </c>
      <c r="B74" s="7">
        <v>2010.0</v>
      </c>
      <c r="C74" s="8" t="s">
        <v>10</v>
      </c>
      <c r="D74" s="7">
        <v>23.0</v>
      </c>
      <c r="E74" s="26" t="s">
        <v>108</v>
      </c>
      <c r="F74" s="8" t="s">
        <v>34</v>
      </c>
      <c r="G74" s="26" t="s">
        <v>97</v>
      </c>
      <c r="H74" s="26" t="s">
        <v>95</v>
      </c>
      <c r="I74" s="11" t="s">
        <v>64</v>
      </c>
    </row>
    <row r="75" ht="14.25" customHeight="1">
      <c r="A75" s="12" t="s">
        <v>16</v>
      </c>
      <c r="B75" s="13">
        <v>2008.0</v>
      </c>
      <c r="C75" s="14" t="s">
        <v>25</v>
      </c>
      <c r="D75" s="13">
        <v>11.0</v>
      </c>
      <c r="E75" s="24" t="s">
        <v>109</v>
      </c>
      <c r="F75" s="14" t="s">
        <v>34</v>
      </c>
      <c r="G75" s="24" t="s">
        <v>97</v>
      </c>
      <c r="H75" s="24" t="s">
        <v>95</v>
      </c>
      <c r="I75" s="17" t="s">
        <v>64</v>
      </c>
    </row>
    <row r="76" ht="14.25" customHeight="1">
      <c r="A76" s="27" t="s">
        <v>37</v>
      </c>
      <c r="B76" s="28">
        <v>2021.0</v>
      </c>
      <c r="C76" s="10" t="s">
        <v>20</v>
      </c>
      <c r="D76" s="29">
        <v>5.0</v>
      </c>
      <c r="E76" s="26" t="s">
        <v>110</v>
      </c>
      <c r="F76" s="10" t="s">
        <v>12</v>
      </c>
      <c r="G76" s="26" t="s">
        <v>97</v>
      </c>
      <c r="H76" s="26" t="s">
        <v>95</v>
      </c>
      <c r="I76" s="30" t="s">
        <v>64</v>
      </c>
    </row>
    <row r="77" ht="14.25" customHeight="1">
      <c r="A77" s="22" t="s">
        <v>37</v>
      </c>
      <c r="B77" s="23">
        <v>2021.0</v>
      </c>
      <c r="C77" s="16" t="s">
        <v>25</v>
      </c>
      <c r="D77" s="20">
        <v>9.0</v>
      </c>
      <c r="E77" s="24" t="s">
        <v>111</v>
      </c>
      <c r="F77" s="16" t="s">
        <v>12</v>
      </c>
      <c r="G77" s="24" t="s">
        <v>97</v>
      </c>
      <c r="H77" s="24" t="s">
        <v>95</v>
      </c>
      <c r="I77" s="25" t="s">
        <v>64</v>
      </c>
    </row>
    <row r="78" ht="14.25" customHeight="1">
      <c r="A78" s="6" t="s">
        <v>37</v>
      </c>
      <c r="B78" s="7">
        <v>2019.0</v>
      </c>
      <c r="C78" s="8" t="s">
        <v>25</v>
      </c>
      <c r="D78" s="7">
        <v>14.0</v>
      </c>
      <c r="E78" s="9" t="s">
        <v>112</v>
      </c>
      <c r="F78" s="10" t="s">
        <v>12</v>
      </c>
      <c r="G78" s="9" t="s">
        <v>97</v>
      </c>
      <c r="H78" s="9" t="s">
        <v>95</v>
      </c>
      <c r="I78" s="11" t="s">
        <v>64</v>
      </c>
    </row>
    <row r="79" ht="14.25" customHeight="1">
      <c r="A79" s="12" t="s">
        <v>37</v>
      </c>
      <c r="B79" s="13">
        <v>2018.0</v>
      </c>
      <c r="C79" s="14" t="s">
        <v>25</v>
      </c>
      <c r="D79" s="13">
        <v>6.0</v>
      </c>
      <c r="E79" s="21" t="s">
        <v>112</v>
      </c>
      <c r="F79" s="16" t="s">
        <v>12</v>
      </c>
      <c r="G79" s="24" t="s">
        <v>97</v>
      </c>
      <c r="H79" s="24" t="s">
        <v>95</v>
      </c>
      <c r="I79" s="17" t="s">
        <v>64</v>
      </c>
    </row>
    <row r="80" ht="14.25" customHeight="1">
      <c r="A80" s="6" t="s">
        <v>19</v>
      </c>
      <c r="B80" s="7">
        <v>2011.0</v>
      </c>
      <c r="C80" s="8" t="s">
        <v>25</v>
      </c>
      <c r="D80" s="7">
        <v>12.0</v>
      </c>
      <c r="E80" s="26" t="s">
        <v>113</v>
      </c>
      <c r="F80" s="10" t="s">
        <v>12</v>
      </c>
      <c r="G80" s="26" t="s">
        <v>97</v>
      </c>
      <c r="H80" s="26" t="s">
        <v>95</v>
      </c>
      <c r="I80" s="11" t="s">
        <v>64</v>
      </c>
    </row>
    <row r="81" ht="14.25" customHeight="1">
      <c r="A81" s="12" t="s">
        <v>24</v>
      </c>
      <c r="B81" s="13">
        <v>2011.0</v>
      </c>
      <c r="C81" s="14" t="s">
        <v>10</v>
      </c>
      <c r="D81" s="13">
        <v>23.0</v>
      </c>
      <c r="E81" s="24" t="s">
        <v>114</v>
      </c>
      <c r="F81" s="16" t="s">
        <v>12</v>
      </c>
      <c r="G81" s="24" t="s">
        <v>97</v>
      </c>
      <c r="H81" s="24" t="s">
        <v>95</v>
      </c>
      <c r="I81" s="17" t="s">
        <v>64</v>
      </c>
    </row>
    <row r="82" ht="14.25" customHeight="1">
      <c r="A82" s="27" t="s">
        <v>29</v>
      </c>
      <c r="B82" s="28">
        <v>2021.0</v>
      </c>
      <c r="C82" s="10" t="s">
        <v>25</v>
      </c>
      <c r="D82" s="29">
        <v>11.0</v>
      </c>
      <c r="E82" s="26" t="s">
        <v>115</v>
      </c>
      <c r="F82" s="10" t="s">
        <v>34</v>
      </c>
      <c r="G82" s="26" t="s">
        <v>97</v>
      </c>
      <c r="H82" s="26" t="s">
        <v>95</v>
      </c>
      <c r="I82" s="30" t="s">
        <v>64</v>
      </c>
    </row>
    <row r="83" ht="14.25" customHeight="1">
      <c r="A83" s="12" t="s">
        <v>29</v>
      </c>
      <c r="B83" s="13">
        <v>2019.0</v>
      </c>
      <c r="C83" s="14" t="s">
        <v>20</v>
      </c>
      <c r="D83" s="13">
        <v>3.0</v>
      </c>
      <c r="E83" s="21" t="s">
        <v>116</v>
      </c>
      <c r="F83" s="16" t="s">
        <v>12</v>
      </c>
      <c r="G83" s="21" t="s">
        <v>97</v>
      </c>
      <c r="H83" s="21" t="s">
        <v>95</v>
      </c>
      <c r="I83" s="17" t="s">
        <v>64</v>
      </c>
    </row>
    <row r="84" ht="14.25" customHeight="1">
      <c r="A84" s="6" t="s">
        <v>29</v>
      </c>
      <c r="B84" s="7">
        <v>2016.0</v>
      </c>
      <c r="C84" s="8" t="s">
        <v>25</v>
      </c>
      <c r="D84" s="7">
        <v>12.0</v>
      </c>
      <c r="E84" s="9" t="s">
        <v>117</v>
      </c>
      <c r="F84" s="10" t="s">
        <v>12</v>
      </c>
      <c r="G84" s="9" t="s">
        <v>97</v>
      </c>
      <c r="H84" s="9" t="s">
        <v>95</v>
      </c>
      <c r="I84" s="11" t="s">
        <v>64</v>
      </c>
    </row>
    <row r="85" ht="14.25" customHeight="1">
      <c r="A85" s="12" t="s">
        <v>29</v>
      </c>
      <c r="B85" s="13">
        <v>2012.0</v>
      </c>
      <c r="C85" s="14" t="s">
        <v>10</v>
      </c>
      <c r="D85" s="13">
        <v>18.0</v>
      </c>
      <c r="E85" s="21" t="s">
        <v>118</v>
      </c>
      <c r="F85" s="16" t="s">
        <v>12</v>
      </c>
      <c r="G85" s="21" t="s">
        <v>97</v>
      </c>
      <c r="H85" s="21" t="s">
        <v>95</v>
      </c>
      <c r="I85" s="17" t="s">
        <v>64</v>
      </c>
    </row>
    <row r="86" ht="14.25" customHeight="1">
      <c r="A86" s="6" t="s">
        <v>29</v>
      </c>
      <c r="B86" s="7">
        <v>2010.0</v>
      </c>
      <c r="C86" s="8" t="s">
        <v>20</v>
      </c>
      <c r="D86" s="7">
        <v>3.0</v>
      </c>
      <c r="E86" s="26" t="s">
        <v>119</v>
      </c>
      <c r="F86" s="8" t="s">
        <v>12</v>
      </c>
      <c r="G86" s="26" t="s">
        <v>97</v>
      </c>
      <c r="H86" s="26" t="s">
        <v>95</v>
      </c>
      <c r="I86" s="11" t="s">
        <v>64</v>
      </c>
    </row>
    <row r="87" ht="14.25" customHeight="1">
      <c r="A87" s="12" t="s">
        <v>19</v>
      </c>
      <c r="B87" s="13">
        <v>2020.0</v>
      </c>
      <c r="C87" s="14" t="s">
        <v>10</v>
      </c>
      <c r="D87" s="13">
        <v>22.0</v>
      </c>
      <c r="E87" s="24" t="s">
        <v>120</v>
      </c>
      <c r="F87" s="16" t="s">
        <v>12</v>
      </c>
      <c r="G87" s="24" t="s">
        <v>121</v>
      </c>
      <c r="H87" s="24" t="s">
        <v>81</v>
      </c>
      <c r="I87" s="17" t="s">
        <v>64</v>
      </c>
    </row>
    <row r="88" ht="14.25" customHeight="1">
      <c r="A88" s="6" t="s">
        <v>24</v>
      </c>
      <c r="B88" s="7">
        <v>2008.0</v>
      </c>
      <c r="C88" s="8" t="s">
        <v>10</v>
      </c>
      <c r="D88" s="7">
        <v>29.0</v>
      </c>
      <c r="E88" s="26" t="s">
        <v>122</v>
      </c>
      <c r="F88" s="8" t="s">
        <v>12</v>
      </c>
      <c r="G88" s="26" t="s">
        <v>123</v>
      </c>
      <c r="H88" s="26" t="s">
        <v>124</v>
      </c>
      <c r="I88" s="11" t="s">
        <v>64</v>
      </c>
    </row>
    <row r="89" ht="14.25" customHeight="1">
      <c r="A89" s="12" t="s">
        <v>16</v>
      </c>
      <c r="B89" s="13">
        <v>2015.0</v>
      </c>
      <c r="C89" s="14" t="s">
        <v>25</v>
      </c>
      <c r="D89" s="13">
        <v>10.0</v>
      </c>
      <c r="E89" s="24" t="s">
        <v>125</v>
      </c>
      <c r="F89" s="16" t="s">
        <v>34</v>
      </c>
      <c r="G89" s="24" t="s">
        <v>126</v>
      </c>
      <c r="H89" s="24" t="s">
        <v>71</v>
      </c>
      <c r="I89" s="17" t="s">
        <v>64</v>
      </c>
    </row>
    <row r="90" ht="14.25" customHeight="1">
      <c r="A90" s="6" t="s">
        <v>16</v>
      </c>
      <c r="B90" s="7">
        <v>2013.0</v>
      </c>
      <c r="C90" s="8" t="s">
        <v>10</v>
      </c>
      <c r="D90" s="7">
        <v>28.0</v>
      </c>
      <c r="E90" s="18" t="s">
        <v>127</v>
      </c>
      <c r="F90" s="10" t="s">
        <v>12</v>
      </c>
      <c r="G90" s="18" t="s">
        <v>126</v>
      </c>
      <c r="H90" s="18" t="s">
        <v>71</v>
      </c>
      <c r="I90" s="11" t="s">
        <v>64</v>
      </c>
    </row>
    <row r="91" ht="14.25" customHeight="1">
      <c r="A91" s="12" t="s">
        <v>16</v>
      </c>
      <c r="B91" s="13">
        <v>2012.0</v>
      </c>
      <c r="C91" s="14" t="s">
        <v>20</v>
      </c>
      <c r="D91" s="13">
        <v>3.0</v>
      </c>
      <c r="E91" s="21" t="s">
        <v>128</v>
      </c>
      <c r="F91" s="16" t="s">
        <v>34</v>
      </c>
      <c r="G91" s="21" t="s">
        <v>126</v>
      </c>
      <c r="H91" s="21" t="s">
        <v>71</v>
      </c>
      <c r="I91" s="17" t="s">
        <v>64</v>
      </c>
    </row>
    <row r="92" ht="14.25" customHeight="1">
      <c r="A92" s="6" t="s">
        <v>16</v>
      </c>
      <c r="B92" s="7">
        <v>2010.0</v>
      </c>
      <c r="C92" s="8" t="s">
        <v>20</v>
      </c>
      <c r="D92" s="7">
        <v>3.0</v>
      </c>
      <c r="E92" s="26" t="s">
        <v>129</v>
      </c>
      <c r="F92" s="8" t="s">
        <v>12</v>
      </c>
      <c r="G92" s="26" t="s">
        <v>126</v>
      </c>
      <c r="H92" s="26" t="s">
        <v>71</v>
      </c>
      <c r="I92" s="11" t="s">
        <v>64</v>
      </c>
    </row>
    <row r="93" ht="14.25" customHeight="1">
      <c r="A93" s="12" t="s">
        <v>51</v>
      </c>
      <c r="B93" s="13">
        <v>2018.0</v>
      </c>
      <c r="C93" s="14" t="s">
        <v>10</v>
      </c>
      <c r="D93" s="13">
        <v>16.0</v>
      </c>
      <c r="E93" s="24" t="s">
        <v>130</v>
      </c>
      <c r="F93" s="16" t="s">
        <v>34</v>
      </c>
      <c r="G93" s="24" t="s">
        <v>126</v>
      </c>
      <c r="H93" s="24" t="s">
        <v>71</v>
      </c>
      <c r="I93" s="17" t="s">
        <v>64</v>
      </c>
    </row>
    <row r="94" ht="14.25" customHeight="1">
      <c r="A94" s="6" t="s">
        <v>37</v>
      </c>
      <c r="B94" s="7">
        <v>2015.0</v>
      </c>
      <c r="C94" s="8" t="s">
        <v>10</v>
      </c>
      <c r="D94" s="29">
        <v>26.0</v>
      </c>
      <c r="E94" s="26" t="s">
        <v>131</v>
      </c>
      <c r="F94" s="10" t="s">
        <v>34</v>
      </c>
      <c r="G94" s="26" t="s">
        <v>126</v>
      </c>
      <c r="H94" s="26" t="s">
        <v>71</v>
      </c>
      <c r="I94" s="11" t="s">
        <v>64</v>
      </c>
    </row>
    <row r="95" ht="14.25" customHeight="1">
      <c r="A95" s="12" t="s">
        <v>19</v>
      </c>
      <c r="B95" s="13">
        <v>2016.0</v>
      </c>
      <c r="C95" s="14" t="s">
        <v>25</v>
      </c>
      <c r="D95" s="13">
        <v>10.0</v>
      </c>
      <c r="E95" s="21" t="s">
        <v>132</v>
      </c>
      <c r="F95" s="16" t="s">
        <v>12</v>
      </c>
      <c r="G95" s="21" t="s">
        <v>126</v>
      </c>
      <c r="H95" s="21" t="s">
        <v>71</v>
      </c>
      <c r="I95" s="17" t="s">
        <v>64</v>
      </c>
    </row>
    <row r="96" ht="14.25" customHeight="1">
      <c r="A96" s="6" t="s">
        <v>19</v>
      </c>
      <c r="B96" s="7">
        <v>2015.0</v>
      </c>
      <c r="C96" s="8" t="s">
        <v>10</v>
      </c>
      <c r="D96" s="7">
        <v>23.0</v>
      </c>
      <c r="E96" s="9" t="s">
        <v>132</v>
      </c>
      <c r="F96" s="10" t="s">
        <v>12</v>
      </c>
      <c r="G96" s="26" t="s">
        <v>126</v>
      </c>
      <c r="H96" s="26" t="s">
        <v>71</v>
      </c>
      <c r="I96" s="11" t="s">
        <v>64</v>
      </c>
    </row>
    <row r="97" ht="14.25" customHeight="1">
      <c r="A97" s="12" t="s">
        <v>19</v>
      </c>
      <c r="B97" s="13">
        <v>2013.0</v>
      </c>
      <c r="C97" s="14" t="s">
        <v>25</v>
      </c>
      <c r="D97" s="13">
        <v>7.0</v>
      </c>
      <c r="E97" s="15" t="s">
        <v>133</v>
      </c>
      <c r="F97" s="16" t="s">
        <v>12</v>
      </c>
      <c r="G97" s="15" t="s">
        <v>126</v>
      </c>
      <c r="H97" s="15" t="s">
        <v>71</v>
      </c>
      <c r="I97" s="17" t="s">
        <v>64</v>
      </c>
    </row>
    <row r="98" ht="14.25" customHeight="1">
      <c r="A98" s="6" t="s">
        <v>24</v>
      </c>
      <c r="B98" s="7">
        <v>2008.0</v>
      </c>
      <c r="C98" s="8" t="s">
        <v>20</v>
      </c>
      <c r="D98" s="7">
        <v>4.0</v>
      </c>
      <c r="E98" s="26" t="s">
        <v>134</v>
      </c>
      <c r="F98" s="8" t="s">
        <v>12</v>
      </c>
      <c r="G98" s="26" t="s">
        <v>126</v>
      </c>
      <c r="H98" s="26" t="s">
        <v>71</v>
      </c>
      <c r="I98" s="11" t="s">
        <v>64</v>
      </c>
    </row>
    <row r="99" ht="14.25" customHeight="1">
      <c r="A99" s="12" t="s">
        <v>32</v>
      </c>
      <c r="B99" s="13">
        <v>2012.0</v>
      </c>
      <c r="C99" s="14" t="s">
        <v>10</v>
      </c>
      <c r="D99" s="13">
        <v>26.0</v>
      </c>
      <c r="E99" s="21" t="s">
        <v>135</v>
      </c>
      <c r="F99" s="16" t="s">
        <v>34</v>
      </c>
      <c r="G99" s="21" t="s">
        <v>136</v>
      </c>
      <c r="H99" s="21" t="s">
        <v>71</v>
      </c>
      <c r="I99" s="17" t="s">
        <v>64</v>
      </c>
    </row>
    <row r="100" ht="14.25" customHeight="1">
      <c r="A100" s="6" t="s">
        <v>32</v>
      </c>
      <c r="B100" s="7">
        <v>2011.0</v>
      </c>
      <c r="C100" s="8" t="s">
        <v>10</v>
      </c>
      <c r="D100" s="7">
        <v>21.0</v>
      </c>
      <c r="E100" s="26" t="s">
        <v>137</v>
      </c>
      <c r="F100" s="10" t="s">
        <v>12</v>
      </c>
      <c r="G100" s="26" t="s">
        <v>136</v>
      </c>
      <c r="H100" s="26" t="s">
        <v>71</v>
      </c>
      <c r="I100" s="11" t="s">
        <v>64</v>
      </c>
    </row>
    <row r="101" ht="14.25" customHeight="1">
      <c r="A101" s="12" t="s">
        <v>9</v>
      </c>
      <c r="B101" s="13">
        <v>2020.0</v>
      </c>
      <c r="C101" s="14" t="s">
        <v>25</v>
      </c>
      <c r="D101" s="13">
        <v>8.0</v>
      </c>
      <c r="E101" s="24" t="s">
        <v>138</v>
      </c>
      <c r="F101" s="16" t="s">
        <v>12</v>
      </c>
      <c r="G101" s="24" t="s">
        <v>136</v>
      </c>
      <c r="H101" s="24" t="s">
        <v>71</v>
      </c>
      <c r="I101" s="17" t="s">
        <v>64</v>
      </c>
    </row>
    <row r="102" ht="14.25" customHeight="1">
      <c r="A102" s="6" t="s">
        <v>9</v>
      </c>
      <c r="B102" s="7">
        <v>2018.0</v>
      </c>
      <c r="C102" s="8" t="s">
        <v>25</v>
      </c>
      <c r="D102" s="7">
        <v>8.0</v>
      </c>
      <c r="E102" s="26" t="s">
        <v>139</v>
      </c>
      <c r="F102" s="10" t="s">
        <v>12</v>
      </c>
      <c r="G102" s="26" t="s">
        <v>136</v>
      </c>
      <c r="H102" s="26" t="s">
        <v>71</v>
      </c>
      <c r="I102" s="11" t="s">
        <v>64</v>
      </c>
    </row>
    <row r="103" ht="14.25" customHeight="1">
      <c r="A103" s="12" t="s">
        <v>9</v>
      </c>
      <c r="B103" s="13">
        <v>2017.0</v>
      </c>
      <c r="C103" s="14" t="s">
        <v>10</v>
      </c>
      <c r="D103" s="13">
        <v>19.0</v>
      </c>
      <c r="E103" s="21" t="s">
        <v>140</v>
      </c>
      <c r="F103" s="16" t="s">
        <v>12</v>
      </c>
      <c r="G103" s="21" t="s">
        <v>136</v>
      </c>
      <c r="H103" s="21" t="s">
        <v>71</v>
      </c>
      <c r="I103" s="17" t="s">
        <v>64</v>
      </c>
    </row>
    <row r="104" ht="14.25" customHeight="1">
      <c r="A104" s="6" t="s">
        <v>9</v>
      </c>
      <c r="B104" s="7">
        <v>2016.0</v>
      </c>
      <c r="C104" s="8" t="s">
        <v>10</v>
      </c>
      <c r="D104" s="7">
        <v>16.0</v>
      </c>
      <c r="E104" s="9" t="s">
        <v>141</v>
      </c>
      <c r="F104" s="10" t="s">
        <v>34</v>
      </c>
      <c r="G104" s="9" t="s">
        <v>136</v>
      </c>
      <c r="H104" s="9" t="s">
        <v>71</v>
      </c>
      <c r="I104" s="11" t="s">
        <v>64</v>
      </c>
    </row>
    <row r="105" ht="14.25" customHeight="1">
      <c r="A105" s="12" t="s">
        <v>9</v>
      </c>
      <c r="B105" s="13">
        <v>2016.0</v>
      </c>
      <c r="C105" s="14" t="s">
        <v>25</v>
      </c>
      <c r="D105" s="13">
        <v>6.0</v>
      </c>
      <c r="E105" s="21" t="s">
        <v>142</v>
      </c>
      <c r="F105" s="16" t="s">
        <v>12</v>
      </c>
      <c r="G105" s="21" t="s">
        <v>136</v>
      </c>
      <c r="H105" s="21" t="s">
        <v>71</v>
      </c>
      <c r="I105" s="17" t="s">
        <v>64</v>
      </c>
    </row>
    <row r="106" ht="14.25" customHeight="1">
      <c r="A106" s="6" t="s">
        <v>9</v>
      </c>
      <c r="B106" s="7">
        <v>2015.0</v>
      </c>
      <c r="C106" s="8" t="s">
        <v>10</v>
      </c>
      <c r="D106" s="7">
        <v>29.0</v>
      </c>
      <c r="E106" s="9" t="s">
        <v>142</v>
      </c>
      <c r="F106" s="10" t="s">
        <v>12</v>
      </c>
      <c r="G106" s="26" t="s">
        <v>136</v>
      </c>
      <c r="H106" s="26" t="s">
        <v>71</v>
      </c>
      <c r="I106" s="11" t="s">
        <v>64</v>
      </c>
    </row>
    <row r="107" ht="14.25" customHeight="1">
      <c r="A107" s="12" t="s">
        <v>9</v>
      </c>
      <c r="B107" s="13">
        <v>2012.0</v>
      </c>
      <c r="C107" s="14" t="s">
        <v>10</v>
      </c>
      <c r="D107" s="13">
        <v>17.0</v>
      </c>
      <c r="E107" s="21" t="s">
        <v>143</v>
      </c>
      <c r="F107" s="16" t="s">
        <v>12</v>
      </c>
      <c r="G107" s="21" t="s">
        <v>136</v>
      </c>
      <c r="H107" s="21" t="s">
        <v>71</v>
      </c>
      <c r="I107" s="17" t="s">
        <v>64</v>
      </c>
    </row>
    <row r="108" ht="14.25" customHeight="1">
      <c r="A108" s="6" t="s">
        <v>9</v>
      </c>
      <c r="B108" s="7">
        <v>2012.0</v>
      </c>
      <c r="C108" s="8" t="s">
        <v>10</v>
      </c>
      <c r="D108" s="7">
        <v>29.0</v>
      </c>
      <c r="E108" s="9" t="s">
        <v>144</v>
      </c>
      <c r="F108" s="10" t="s">
        <v>34</v>
      </c>
      <c r="G108" s="9" t="s">
        <v>136</v>
      </c>
      <c r="H108" s="9" t="s">
        <v>71</v>
      </c>
      <c r="I108" s="11" t="s">
        <v>64</v>
      </c>
    </row>
    <row r="109" ht="14.25" customHeight="1">
      <c r="A109" s="12" t="s">
        <v>9</v>
      </c>
      <c r="B109" s="13">
        <v>2011.0</v>
      </c>
      <c r="C109" s="14" t="s">
        <v>10</v>
      </c>
      <c r="D109" s="13">
        <v>20.0</v>
      </c>
      <c r="E109" s="24" t="s">
        <v>145</v>
      </c>
      <c r="F109" s="16" t="s">
        <v>12</v>
      </c>
      <c r="G109" s="24" t="s">
        <v>136</v>
      </c>
      <c r="H109" s="24" t="s">
        <v>71</v>
      </c>
      <c r="I109" s="17" t="s">
        <v>64</v>
      </c>
    </row>
    <row r="110" ht="14.25" customHeight="1">
      <c r="A110" s="6" t="s">
        <v>9</v>
      </c>
      <c r="B110" s="7">
        <v>2011.0</v>
      </c>
      <c r="C110" s="8" t="s">
        <v>10</v>
      </c>
      <c r="D110" s="7">
        <v>21.0</v>
      </c>
      <c r="E110" s="26" t="s">
        <v>143</v>
      </c>
      <c r="F110" s="10" t="s">
        <v>12</v>
      </c>
      <c r="G110" s="26" t="s">
        <v>136</v>
      </c>
      <c r="H110" s="26" t="s">
        <v>71</v>
      </c>
      <c r="I110" s="11" t="s">
        <v>64</v>
      </c>
    </row>
    <row r="111" ht="14.25" customHeight="1">
      <c r="A111" s="12" t="s">
        <v>9</v>
      </c>
      <c r="B111" s="13">
        <v>2009.0</v>
      </c>
      <c r="C111" s="14" t="s">
        <v>10</v>
      </c>
      <c r="D111" s="13">
        <v>16.0</v>
      </c>
      <c r="E111" s="24" t="s">
        <v>146</v>
      </c>
      <c r="F111" s="14" t="s">
        <v>12</v>
      </c>
      <c r="G111" s="24" t="s">
        <v>136</v>
      </c>
      <c r="H111" s="24" t="s">
        <v>71</v>
      </c>
      <c r="I111" s="17" t="s">
        <v>64</v>
      </c>
    </row>
    <row r="112" ht="14.25" customHeight="1">
      <c r="A112" s="6" t="s">
        <v>9</v>
      </c>
      <c r="B112" s="7">
        <v>2009.0</v>
      </c>
      <c r="C112" s="8" t="s">
        <v>10</v>
      </c>
      <c r="D112" s="7">
        <v>23.0</v>
      </c>
      <c r="E112" s="26" t="s">
        <v>147</v>
      </c>
      <c r="F112" s="8" t="s">
        <v>34</v>
      </c>
      <c r="G112" s="26" t="s">
        <v>136</v>
      </c>
      <c r="H112" s="26" t="s">
        <v>71</v>
      </c>
      <c r="I112" s="11" t="s">
        <v>64</v>
      </c>
    </row>
    <row r="113" ht="14.25" customHeight="1">
      <c r="A113" s="12" t="s">
        <v>9</v>
      </c>
      <c r="B113" s="13">
        <v>2008.0</v>
      </c>
      <c r="C113" s="14" t="s">
        <v>10</v>
      </c>
      <c r="D113" s="13">
        <v>30.0</v>
      </c>
      <c r="E113" s="24" t="s">
        <v>146</v>
      </c>
      <c r="F113" s="14" t="s">
        <v>12</v>
      </c>
      <c r="G113" s="24" t="s">
        <v>136</v>
      </c>
      <c r="H113" s="24" t="s">
        <v>71</v>
      </c>
      <c r="I113" s="17" t="s">
        <v>64</v>
      </c>
    </row>
    <row r="114" ht="14.25" customHeight="1">
      <c r="A114" s="6" t="s">
        <v>9</v>
      </c>
      <c r="B114" s="7">
        <v>2008.0</v>
      </c>
      <c r="C114" s="8" t="s">
        <v>20</v>
      </c>
      <c r="D114" s="7">
        <v>1.0</v>
      </c>
      <c r="E114" s="26" t="s">
        <v>148</v>
      </c>
      <c r="F114" s="8" t="s">
        <v>34</v>
      </c>
      <c r="G114" s="26" t="s">
        <v>136</v>
      </c>
      <c r="H114" s="26" t="s">
        <v>71</v>
      </c>
      <c r="I114" s="11" t="s">
        <v>64</v>
      </c>
    </row>
    <row r="115" ht="14.25" customHeight="1">
      <c r="A115" s="12" t="s">
        <v>9</v>
      </c>
      <c r="B115" s="13">
        <v>2008.0</v>
      </c>
      <c r="C115" s="14" t="s">
        <v>25</v>
      </c>
      <c r="D115" s="13">
        <v>15.0</v>
      </c>
      <c r="E115" s="24" t="s">
        <v>149</v>
      </c>
      <c r="F115" s="14" t="s">
        <v>34</v>
      </c>
      <c r="G115" s="24" t="s">
        <v>136</v>
      </c>
      <c r="H115" s="24" t="s">
        <v>71</v>
      </c>
      <c r="I115" s="17" t="s">
        <v>64</v>
      </c>
    </row>
    <row r="116" ht="14.25" customHeight="1">
      <c r="A116" s="6" t="s">
        <v>9</v>
      </c>
      <c r="B116" s="7">
        <v>2008.0</v>
      </c>
      <c r="C116" s="8" t="s">
        <v>25</v>
      </c>
      <c r="D116" s="7">
        <v>9.0</v>
      </c>
      <c r="E116" s="26" t="s">
        <v>150</v>
      </c>
      <c r="F116" s="8" t="s">
        <v>12</v>
      </c>
      <c r="G116" s="26" t="s">
        <v>136</v>
      </c>
      <c r="H116" s="26" t="s">
        <v>71</v>
      </c>
      <c r="I116" s="11" t="s">
        <v>64</v>
      </c>
    </row>
    <row r="117" ht="14.25" customHeight="1">
      <c r="A117" s="12" t="s">
        <v>9</v>
      </c>
      <c r="B117" s="13">
        <v>2008.0</v>
      </c>
      <c r="C117" s="14" t="s">
        <v>25</v>
      </c>
      <c r="D117" s="13">
        <v>6.0</v>
      </c>
      <c r="E117" s="24" t="s">
        <v>151</v>
      </c>
      <c r="F117" s="14" t="s">
        <v>34</v>
      </c>
      <c r="G117" s="24" t="s">
        <v>136</v>
      </c>
      <c r="H117" s="24" t="s">
        <v>71</v>
      </c>
      <c r="I117" s="17" t="s">
        <v>64</v>
      </c>
    </row>
    <row r="118" ht="14.25" customHeight="1">
      <c r="A118" s="27" t="s">
        <v>49</v>
      </c>
      <c r="B118" s="28">
        <v>2021.0</v>
      </c>
      <c r="C118" s="10" t="s">
        <v>10</v>
      </c>
      <c r="D118" s="29">
        <v>29.0</v>
      </c>
      <c r="E118" s="26" t="s">
        <v>152</v>
      </c>
      <c r="F118" s="10" t="s">
        <v>34</v>
      </c>
      <c r="G118" s="26" t="s">
        <v>136</v>
      </c>
      <c r="H118" s="26" t="s">
        <v>71</v>
      </c>
      <c r="I118" s="30" t="s">
        <v>64</v>
      </c>
    </row>
    <row r="119" ht="14.25" customHeight="1">
      <c r="A119" s="22" t="s">
        <v>49</v>
      </c>
      <c r="B119" s="23">
        <v>2021.0</v>
      </c>
      <c r="C119" s="16" t="s">
        <v>20</v>
      </c>
      <c r="D119" s="20">
        <v>3.0</v>
      </c>
      <c r="E119" s="24" t="s">
        <v>153</v>
      </c>
      <c r="F119" s="16" t="s">
        <v>12</v>
      </c>
      <c r="G119" s="24" t="s">
        <v>136</v>
      </c>
      <c r="H119" s="24" t="s">
        <v>71</v>
      </c>
      <c r="I119" s="25" t="s">
        <v>64</v>
      </c>
    </row>
    <row r="120" ht="14.25" customHeight="1">
      <c r="A120" s="6" t="s">
        <v>49</v>
      </c>
      <c r="B120" s="7">
        <v>2019.0</v>
      </c>
      <c r="C120" s="8" t="s">
        <v>10</v>
      </c>
      <c r="D120" s="7">
        <v>16.0</v>
      </c>
      <c r="E120" s="9" t="s">
        <v>154</v>
      </c>
      <c r="F120" s="10" t="s">
        <v>12</v>
      </c>
      <c r="G120" s="9" t="s">
        <v>136</v>
      </c>
      <c r="H120" s="9" t="s">
        <v>71</v>
      </c>
      <c r="I120" s="11" t="s">
        <v>64</v>
      </c>
    </row>
    <row r="121" ht="14.25" customHeight="1">
      <c r="A121" s="12" t="s">
        <v>49</v>
      </c>
      <c r="B121" s="13">
        <v>2018.0</v>
      </c>
      <c r="C121" s="14" t="s">
        <v>10</v>
      </c>
      <c r="D121" s="13">
        <v>26.0</v>
      </c>
      <c r="E121" s="24" t="s">
        <v>154</v>
      </c>
      <c r="F121" s="16" t="s">
        <v>12</v>
      </c>
      <c r="G121" s="24" t="s">
        <v>136</v>
      </c>
      <c r="H121" s="24" t="s">
        <v>71</v>
      </c>
      <c r="I121" s="17" t="s">
        <v>64</v>
      </c>
    </row>
    <row r="122" ht="14.25" customHeight="1">
      <c r="A122" s="6" t="s">
        <v>49</v>
      </c>
      <c r="B122" s="7">
        <v>2018.0</v>
      </c>
      <c r="C122" s="8" t="s">
        <v>25</v>
      </c>
      <c r="D122" s="7">
        <v>13.0</v>
      </c>
      <c r="E122" s="26" t="s">
        <v>155</v>
      </c>
      <c r="F122" s="10" t="s">
        <v>12</v>
      </c>
      <c r="G122" s="26" t="s">
        <v>136</v>
      </c>
      <c r="H122" s="26" t="s">
        <v>71</v>
      </c>
      <c r="I122" s="11" t="s">
        <v>64</v>
      </c>
    </row>
    <row r="123" ht="14.25" customHeight="1">
      <c r="A123" s="12" t="s">
        <v>49</v>
      </c>
      <c r="B123" s="13">
        <v>2017.0</v>
      </c>
      <c r="C123" s="14" t="s">
        <v>10</v>
      </c>
      <c r="D123" s="13">
        <v>22.0</v>
      </c>
      <c r="E123" s="24" t="s">
        <v>155</v>
      </c>
      <c r="F123" s="16" t="s">
        <v>12</v>
      </c>
      <c r="G123" s="21" t="s">
        <v>136</v>
      </c>
      <c r="H123" s="21" t="s">
        <v>71</v>
      </c>
      <c r="I123" s="17" t="s">
        <v>64</v>
      </c>
    </row>
    <row r="124" ht="14.25" customHeight="1">
      <c r="A124" s="6" t="s">
        <v>49</v>
      </c>
      <c r="B124" s="7">
        <v>2016.0</v>
      </c>
      <c r="C124" s="8" t="s">
        <v>10</v>
      </c>
      <c r="D124" s="7">
        <v>21.0</v>
      </c>
      <c r="E124" s="9" t="s">
        <v>156</v>
      </c>
      <c r="F124" s="10" t="s">
        <v>12</v>
      </c>
      <c r="G124" s="9" t="s">
        <v>136</v>
      </c>
      <c r="H124" s="9" t="s">
        <v>71</v>
      </c>
      <c r="I124" s="11" t="s">
        <v>64</v>
      </c>
    </row>
    <row r="125" ht="14.25" customHeight="1">
      <c r="A125" s="12" t="s">
        <v>49</v>
      </c>
      <c r="B125" s="13">
        <v>2015.0</v>
      </c>
      <c r="C125" s="14" t="s">
        <v>10</v>
      </c>
      <c r="D125" s="13">
        <v>17.0</v>
      </c>
      <c r="E125" s="24" t="s">
        <v>157</v>
      </c>
      <c r="F125" s="16" t="s">
        <v>34</v>
      </c>
      <c r="G125" s="24" t="s">
        <v>136</v>
      </c>
      <c r="H125" s="24" t="s">
        <v>71</v>
      </c>
      <c r="I125" s="17" t="s">
        <v>64</v>
      </c>
    </row>
    <row r="126" ht="14.25" customHeight="1">
      <c r="A126" s="6" t="s">
        <v>49</v>
      </c>
      <c r="B126" s="7">
        <v>2015.0</v>
      </c>
      <c r="C126" s="8" t="s">
        <v>25</v>
      </c>
      <c r="D126" s="7">
        <v>10.0</v>
      </c>
      <c r="E126" s="26" t="s">
        <v>158</v>
      </c>
      <c r="F126" s="10" t="s">
        <v>34</v>
      </c>
      <c r="G126" s="26" t="s">
        <v>136</v>
      </c>
      <c r="H126" s="26" t="s">
        <v>71</v>
      </c>
      <c r="I126" s="11" t="s">
        <v>64</v>
      </c>
    </row>
    <row r="127" ht="14.25" customHeight="1">
      <c r="A127" s="12" t="s">
        <v>49</v>
      </c>
      <c r="B127" s="13">
        <v>2014.0</v>
      </c>
      <c r="C127" s="14" t="s">
        <v>10</v>
      </c>
      <c r="D127" s="13">
        <v>26.0</v>
      </c>
      <c r="E127" s="24" t="s">
        <v>158</v>
      </c>
      <c r="F127" s="16" t="s">
        <v>34</v>
      </c>
      <c r="G127" s="15" t="s">
        <v>136</v>
      </c>
      <c r="H127" s="15" t="s">
        <v>71</v>
      </c>
      <c r="I127" s="17" t="s">
        <v>64</v>
      </c>
    </row>
    <row r="128" ht="14.25" customHeight="1">
      <c r="A128" s="6" t="s">
        <v>49</v>
      </c>
      <c r="B128" s="7">
        <v>2012.0</v>
      </c>
      <c r="C128" s="8" t="s">
        <v>20</v>
      </c>
      <c r="D128" s="7">
        <v>2.0</v>
      </c>
      <c r="E128" s="9" t="s">
        <v>159</v>
      </c>
      <c r="F128" s="10" t="s">
        <v>12</v>
      </c>
      <c r="G128" s="9" t="s">
        <v>136</v>
      </c>
      <c r="H128" s="9" t="s">
        <v>71</v>
      </c>
      <c r="I128" s="11" t="s">
        <v>64</v>
      </c>
    </row>
    <row r="129" ht="14.25" customHeight="1">
      <c r="A129" s="12" t="s">
        <v>49</v>
      </c>
      <c r="B129" s="13">
        <v>2011.0</v>
      </c>
      <c r="C129" s="14" t="s">
        <v>10</v>
      </c>
      <c r="D129" s="13">
        <v>28.0</v>
      </c>
      <c r="E129" s="24" t="s">
        <v>160</v>
      </c>
      <c r="F129" s="16" t="s">
        <v>12</v>
      </c>
      <c r="G129" s="24" t="s">
        <v>136</v>
      </c>
      <c r="H129" s="24" t="s">
        <v>71</v>
      </c>
      <c r="I129" s="17" t="s">
        <v>64</v>
      </c>
    </row>
    <row r="130" ht="14.25" customHeight="1">
      <c r="A130" s="6" t="s">
        <v>49</v>
      </c>
      <c r="B130" s="7">
        <v>2011.0</v>
      </c>
      <c r="C130" s="8" t="s">
        <v>25</v>
      </c>
      <c r="D130" s="7">
        <v>6.0</v>
      </c>
      <c r="E130" s="9" t="s">
        <v>159</v>
      </c>
      <c r="F130" s="10" t="s">
        <v>12</v>
      </c>
      <c r="G130" s="26" t="s">
        <v>136</v>
      </c>
      <c r="H130" s="26" t="s">
        <v>71</v>
      </c>
      <c r="I130" s="11" t="s">
        <v>64</v>
      </c>
    </row>
    <row r="131" ht="14.25" customHeight="1">
      <c r="A131" s="12" t="s">
        <v>49</v>
      </c>
      <c r="B131" s="13">
        <v>2009.0</v>
      </c>
      <c r="C131" s="14" t="s">
        <v>10</v>
      </c>
      <c r="D131" s="13">
        <v>25.0</v>
      </c>
      <c r="E131" s="24" t="s">
        <v>161</v>
      </c>
      <c r="F131" s="14" t="s">
        <v>12</v>
      </c>
      <c r="G131" s="24" t="s">
        <v>136</v>
      </c>
      <c r="H131" s="24" t="s">
        <v>71</v>
      </c>
      <c r="I131" s="17" t="s">
        <v>64</v>
      </c>
    </row>
    <row r="132" ht="14.25" customHeight="1">
      <c r="A132" s="6" t="s">
        <v>49</v>
      </c>
      <c r="B132" s="7">
        <v>2008.0</v>
      </c>
      <c r="C132" s="8" t="s">
        <v>25</v>
      </c>
      <c r="D132" s="7">
        <v>15.0</v>
      </c>
      <c r="E132" s="26" t="s">
        <v>162</v>
      </c>
      <c r="F132" s="8" t="s">
        <v>34</v>
      </c>
      <c r="G132" s="26" t="s">
        <v>136</v>
      </c>
      <c r="H132" s="26" t="s">
        <v>71</v>
      </c>
      <c r="I132" s="11" t="s">
        <v>64</v>
      </c>
    </row>
    <row r="133" ht="14.25" customHeight="1">
      <c r="A133" s="12" t="s">
        <v>16</v>
      </c>
      <c r="B133" s="13">
        <v>2014.0</v>
      </c>
      <c r="C133" s="14" t="s">
        <v>25</v>
      </c>
      <c r="D133" s="13">
        <v>10.0</v>
      </c>
      <c r="E133" s="15" t="s">
        <v>163</v>
      </c>
      <c r="F133" s="16" t="s">
        <v>34</v>
      </c>
      <c r="G133" s="15" t="s">
        <v>136</v>
      </c>
      <c r="H133" s="15" t="s">
        <v>71</v>
      </c>
      <c r="I133" s="17" t="s">
        <v>64</v>
      </c>
    </row>
    <row r="134" ht="14.25" customHeight="1">
      <c r="A134" s="6" t="s">
        <v>16</v>
      </c>
      <c r="B134" s="7">
        <v>2013.0</v>
      </c>
      <c r="C134" s="8" t="s">
        <v>10</v>
      </c>
      <c r="D134" s="7">
        <v>19.0</v>
      </c>
      <c r="E134" s="18" t="s">
        <v>164</v>
      </c>
      <c r="F134" s="10" t="s">
        <v>12</v>
      </c>
      <c r="G134" s="18" t="s">
        <v>136</v>
      </c>
      <c r="H134" s="18" t="s">
        <v>71</v>
      </c>
      <c r="I134" s="11" t="s">
        <v>64</v>
      </c>
    </row>
    <row r="135" ht="14.25" customHeight="1">
      <c r="A135" s="12" t="s">
        <v>16</v>
      </c>
      <c r="B135" s="13">
        <v>2010.0</v>
      </c>
      <c r="C135" s="14" t="s">
        <v>25</v>
      </c>
      <c r="D135" s="13">
        <v>15.0</v>
      </c>
      <c r="E135" s="24" t="s">
        <v>165</v>
      </c>
      <c r="F135" s="14" t="s">
        <v>34</v>
      </c>
      <c r="G135" s="24" t="s">
        <v>136</v>
      </c>
      <c r="H135" s="24" t="s">
        <v>71</v>
      </c>
      <c r="I135" s="17" t="s">
        <v>64</v>
      </c>
    </row>
    <row r="136" ht="14.25" customHeight="1">
      <c r="A136" s="6" t="s">
        <v>16</v>
      </c>
      <c r="B136" s="7">
        <v>2009.0</v>
      </c>
      <c r="C136" s="8" t="s">
        <v>10</v>
      </c>
      <c r="D136" s="7">
        <v>18.0</v>
      </c>
      <c r="E136" s="26" t="s">
        <v>166</v>
      </c>
      <c r="F136" s="8" t="s">
        <v>12</v>
      </c>
      <c r="G136" s="26" t="s">
        <v>136</v>
      </c>
      <c r="H136" s="26" t="s">
        <v>71</v>
      </c>
      <c r="I136" s="11" t="s">
        <v>64</v>
      </c>
    </row>
    <row r="137" ht="14.25" customHeight="1">
      <c r="A137" s="12" t="s">
        <v>19</v>
      </c>
      <c r="B137" s="13">
        <v>2020.0</v>
      </c>
      <c r="C137" s="14" t="s">
        <v>25</v>
      </c>
      <c r="D137" s="13">
        <v>12.0</v>
      </c>
      <c r="E137" s="24" t="s">
        <v>167</v>
      </c>
      <c r="F137" s="16" t="s">
        <v>12</v>
      </c>
      <c r="G137" s="24" t="s">
        <v>136</v>
      </c>
      <c r="H137" s="24" t="s">
        <v>71</v>
      </c>
      <c r="I137" s="17" t="s">
        <v>64</v>
      </c>
    </row>
    <row r="138" ht="14.25" customHeight="1">
      <c r="A138" s="6" t="s">
        <v>19</v>
      </c>
      <c r="B138" s="7">
        <v>2017.0</v>
      </c>
      <c r="C138" s="8" t="s">
        <v>25</v>
      </c>
      <c r="D138" s="7">
        <v>13.0</v>
      </c>
      <c r="E138" s="9" t="s">
        <v>168</v>
      </c>
      <c r="F138" s="10" t="s">
        <v>12</v>
      </c>
      <c r="G138" s="9" t="s">
        <v>136</v>
      </c>
      <c r="H138" s="9" t="s">
        <v>71</v>
      </c>
      <c r="I138" s="11" t="s">
        <v>64</v>
      </c>
    </row>
    <row r="139" ht="14.25" customHeight="1">
      <c r="A139" s="12" t="s">
        <v>19</v>
      </c>
      <c r="B139" s="13">
        <v>2016.0</v>
      </c>
      <c r="C139" s="14" t="s">
        <v>10</v>
      </c>
      <c r="D139" s="13">
        <v>26.0</v>
      </c>
      <c r="E139" s="21" t="s">
        <v>168</v>
      </c>
      <c r="F139" s="16" t="s">
        <v>12</v>
      </c>
      <c r="G139" s="21" t="s">
        <v>136</v>
      </c>
      <c r="H139" s="21" t="s">
        <v>71</v>
      </c>
      <c r="I139" s="17" t="s">
        <v>64</v>
      </c>
    </row>
    <row r="140" ht="14.25" customHeight="1">
      <c r="A140" s="6" t="s">
        <v>19</v>
      </c>
      <c r="B140" s="7">
        <v>2016.0</v>
      </c>
      <c r="C140" s="8" t="s">
        <v>10</v>
      </c>
      <c r="D140" s="7">
        <v>28.0</v>
      </c>
      <c r="E140" s="9" t="s">
        <v>169</v>
      </c>
      <c r="F140" s="10" t="s">
        <v>12</v>
      </c>
      <c r="G140" s="9" t="s">
        <v>136</v>
      </c>
      <c r="H140" s="9" t="s">
        <v>71</v>
      </c>
      <c r="I140" s="11" t="s">
        <v>64</v>
      </c>
    </row>
    <row r="141" ht="14.25" customHeight="1">
      <c r="A141" s="12" t="s">
        <v>19</v>
      </c>
      <c r="B141" s="13">
        <v>2015.0</v>
      </c>
      <c r="C141" s="14" t="s">
        <v>10</v>
      </c>
      <c r="D141" s="13">
        <v>28.0</v>
      </c>
      <c r="E141" s="21" t="s">
        <v>169</v>
      </c>
      <c r="F141" s="16" t="s">
        <v>12</v>
      </c>
      <c r="G141" s="24" t="s">
        <v>136</v>
      </c>
      <c r="H141" s="24" t="s">
        <v>71</v>
      </c>
      <c r="I141" s="17" t="s">
        <v>64</v>
      </c>
    </row>
    <row r="142" ht="14.25" customHeight="1">
      <c r="A142" s="6" t="s">
        <v>19</v>
      </c>
      <c r="B142" s="7">
        <v>2015.0</v>
      </c>
      <c r="C142" s="8" t="s">
        <v>25</v>
      </c>
      <c r="D142" s="7">
        <v>6.0</v>
      </c>
      <c r="E142" s="26" t="s">
        <v>170</v>
      </c>
      <c r="F142" s="10" t="s">
        <v>12</v>
      </c>
      <c r="G142" s="26" t="s">
        <v>136</v>
      </c>
      <c r="H142" s="26" t="s">
        <v>71</v>
      </c>
      <c r="I142" s="11" t="s">
        <v>64</v>
      </c>
    </row>
    <row r="143" ht="14.25" customHeight="1">
      <c r="A143" s="12" t="s">
        <v>19</v>
      </c>
      <c r="B143" s="13">
        <v>2012.0</v>
      </c>
      <c r="C143" s="14" t="s">
        <v>10</v>
      </c>
      <c r="D143" s="13">
        <v>23.0</v>
      </c>
      <c r="E143" s="21" t="s">
        <v>171</v>
      </c>
      <c r="F143" s="16" t="s">
        <v>12</v>
      </c>
      <c r="G143" s="21" t="s">
        <v>136</v>
      </c>
      <c r="H143" s="21" t="s">
        <v>71</v>
      </c>
      <c r="I143" s="17" t="s">
        <v>64</v>
      </c>
    </row>
    <row r="144" ht="14.25" customHeight="1">
      <c r="A144" s="6" t="s">
        <v>19</v>
      </c>
      <c r="B144" s="7">
        <v>2011.0</v>
      </c>
      <c r="C144" s="8" t="s">
        <v>10</v>
      </c>
      <c r="D144" s="7">
        <v>29.0</v>
      </c>
      <c r="E144" s="26" t="s">
        <v>172</v>
      </c>
      <c r="F144" s="10" t="s">
        <v>12</v>
      </c>
      <c r="G144" s="26" t="s">
        <v>136</v>
      </c>
      <c r="H144" s="26" t="s">
        <v>71</v>
      </c>
      <c r="I144" s="11" t="s">
        <v>64</v>
      </c>
    </row>
    <row r="145" ht="14.25" customHeight="1">
      <c r="A145" s="12" t="s">
        <v>19</v>
      </c>
      <c r="B145" s="13">
        <v>2009.0</v>
      </c>
      <c r="C145" s="14" t="s">
        <v>25</v>
      </c>
      <c r="D145" s="13">
        <v>13.0</v>
      </c>
      <c r="E145" s="24" t="s">
        <v>173</v>
      </c>
      <c r="F145" s="14" t="s">
        <v>12</v>
      </c>
      <c r="G145" s="24" t="s">
        <v>136</v>
      </c>
      <c r="H145" s="24" t="s">
        <v>71</v>
      </c>
      <c r="I145" s="17" t="s">
        <v>64</v>
      </c>
    </row>
    <row r="146" ht="14.25" customHeight="1">
      <c r="A146" s="6" t="s">
        <v>19</v>
      </c>
      <c r="B146" s="7">
        <v>2008.0</v>
      </c>
      <c r="C146" s="8" t="s">
        <v>10</v>
      </c>
      <c r="D146" s="7">
        <v>22.0</v>
      </c>
      <c r="E146" s="26" t="s">
        <v>174</v>
      </c>
      <c r="F146" s="8" t="s">
        <v>12</v>
      </c>
      <c r="G146" s="26" t="s">
        <v>136</v>
      </c>
      <c r="H146" s="26" t="s">
        <v>71</v>
      </c>
      <c r="I146" s="11" t="s">
        <v>64</v>
      </c>
    </row>
    <row r="147" ht="14.25" customHeight="1">
      <c r="A147" s="12" t="s">
        <v>24</v>
      </c>
      <c r="B147" s="13">
        <v>2017.0</v>
      </c>
      <c r="C147" s="14" t="s">
        <v>25</v>
      </c>
      <c r="D147" s="13">
        <v>10.0</v>
      </c>
      <c r="E147" s="21" t="s">
        <v>175</v>
      </c>
      <c r="F147" s="16" t="s">
        <v>12</v>
      </c>
      <c r="G147" s="21" t="s">
        <v>136</v>
      </c>
      <c r="H147" s="21" t="s">
        <v>71</v>
      </c>
      <c r="I147" s="17" t="s">
        <v>64</v>
      </c>
    </row>
    <row r="148" ht="14.25" customHeight="1">
      <c r="A148" s="6" t="s">
        <v>24</v>
      </c>
      <c r="B148" s="7">
        <v>2016.0</v>
      </c>
      <c r="C148" s="8" t="s">
        <v>10</v>
      </c>
      <c r="D148" s="7">
        <v>19.0</v>
      </c>
      <c r="E148" s="9" t="s">
        <v>175</v>
      </c>
      <c r="F148" s="10" t="s">
        <v>12</v>
      </c>
      <c r="G148" s="9" t="s">
        <v>136</v>
      </c>
      <c r="H148" s="9" t="s">
        <v>71</v>
      </c>
      <c r="I148" s="11" t="s">
        <v>64</v>
      </c>
    </row>
    <row r="149" ht="14.25" customHeight="1">
      <c r="A149" s="12" t="s">
        <v>29</v>
      </c>
      <c r="B149" s="13">
        <v>2017.0</v>
      </c>
      <c r="C149" s="14" t="s">
        <v>10</v>
      </c>
      <c r="D149" s="13">
        <v>26.0</v>
      </c>
      <c r="E149" s="21" t="s">
        <v>176</v>
      </c>
      <c r="F149" s="16" t="s">
        <v>12</v>
      </c>
      <c r="G149" s="21" t="s">
        <v>136</v>
      </c>
      <c r="H149" s="21" t="s">
        <v>71</v>
      </c>
      <c r="I149" s="17" t="s">
        <v>64</v>
      </c>
    </row>
    <row r="150" ht="14.25" customHeight="1">
      <c r="A150" s="6" t="s">
        <v>29</v>
      </c>
      <c r="B150" s="7">
        <v>2013.0</v>
      </c>
      <c r="C150" s="8" t="s">
        <v>25</v>
      </c>
      <c r="D150" s="7">
        <v>7.0</v>
      </c>
      <c r="E150" s="31" t="s">
        <v>177</v>
      </c>
      <c r="F150" s="10" t="s">
        <v>12</v>
      </c>
      <c r="G150" s="31" t="s">
        <v>136</v>
      </c>
      <c r="H150" s="31" t="s">
        <v>71</v>
      </c>
      <c r="I150" s="11" t="s">
        <v>64</v>
      </c>
    </row>
    <row r="151" ht="14.25" customHeight="1">
      <c r="A151" s="12" t="s">
        <v>29</v>
      </c>
      <c r="B151" s="13">
        <v>2012.0</v>
      </c>
      <c r="C151" s="14" t="s">
        <v>25</v>
      </c>
      <c r="D151" s="13">
        <v>15.0</v>
      </c>
      <c r="E151" s="21" t="s">
        <v>178</v>
      </c>
      <c r="F151" s="16" t="s">
        <v>12</v>
      </c>
      <c r="G151" s="21" t="s">
        <v>136</v>
      </c>
      <c r="H151" s="21" t="s">
        <v>71</v>
      </c>
      <c r="I151" s="17" t="s">
        <v>64</v>
      </c>
    </row>
    <row r="152" ht="14.25" customHeight="1">
      <c r="A152" s="6" t="s">
        <v>29</v>
      </c>
      <c r="B152" s="7">
        <v>2011.0</v>
      </c>
      <c r="C152" s="8" t="s">
        <v>25</v>
      </c>
      <c r="D152" s="7">
        <v>9.0</v>
      </c>
      <c r="E152" s="26" t="s">
        <v>179</v>
      </c>
      <c r="F152" s="10" t="s">
        <v>12</v>
      </c>
      <c r="G152" s="26" t="s">
        <v>136</v>
      </c>
      <c r="H152" s="26" t="s">
        <v>71</v>
      </c>
      <c r="I152" s="11" t="s">
        <v>64</v>
      </c>
    </row>
    <row r="153" ht="14.25" customHeight="1">
      <c r="A153" s="12" t="s">
        <v>29</v>
      </c>
      <c r="B153" s="13">
        <v>2011.0</v>
      </c>
      <c r="C153" s="14" t="s">
        <v>25</v>
      </c>
      <c r="D153" s="13">
        <v>14.0</v>
      </c>
      <c r="E153" s="24" t="s">
        <v>180</v>
      </c>
      <c r="F153" s="16" t="s">
        <v>12</v>
      </c>
      <c r="G153" s="24" t="s">
        <v>136</v>
      </c>
      <c r="H153" s="24" t="s">
        <v>71</v>
      </c>
      <c r="I153" s="17" t="s">
        <v>64</v>
      </c>
    </row>
    <row r="154" ht="14.25" customHeight="1">
      <c r="A154" s="6" t="s">
        <v>29</v>
      </c>
      <c r="B154" s="7">
        <v>2010.0</v>
      </c>
      <c r="C154" s="8" t="s">
        <v>20</v>
      </c>
      <c r="D154" s="7">
        <v>5.0</v>
      </c>
      <c r="E154" s="26" t="s">
        <v>181</v>
      </c>
      <c r="F154" s="8" t="s">
        <v>12</v>
      </c>
      <c r="G154" s="26" t="s">
        <v>136</v>
      </c>
      <c r="H154" s="26" t="s">
        <v>71</v>
      </c>
      <c r="I154" s="11" t="s">
        <v>64</v>
      </c>
    </row>
    <row r="155" ht="14.25" customHeight="1">
      <c r="A155" s="12" t="s">
        <v>29</v>
      </c>
      <c r="B155" s="13">
        <v>2009.0</v>
      </c>
      <c r="C155" s="14" t="s">
        <v>25</v>
      </c>
      <c r="D155" s="13">
        <v>9.0</v>
      </c>
      <c r="E155" s="24" t="s">
        <v>181</v>
      </c>
      <c r="F155" s="14" t="s">
        <v>12</v>
      </c>
      <c r="G155" s="24" t="s">
        <v>136</v>
      </c>
      <c r="H155" s="24" t="s">
        <v>71</v>
      </c>
      <c r="I155" s="17" t="s">
        <v>64</v>
      </c>
    </row>
    <row r="156" ht="14.25" customHeight="1">
      <c r="A156" s="6" t="s">
        <v>29</v>
      </c>
      <c r="B156" s="7">
        <v>2008.0</v>
      </c>
      <c r="C156" s="8" t="s">
        <v>10</v>
      </c>
      <c r="D156" s="7">
        <v>29.0</v>
      </c>
      <c r="E156" s="26" t="s">
        <v>182</v>
      </c>
      <c r="F156" s="8" t="s">
        <v>34</v>
      </c>
      <c r="G156" s="26" t="s">
        <v>136</v>
      </c>
      <c r="H156" s="26" t="s">
        <v>71</v>
      </c>
      <c r="I156" s="11" t="s">
        <v>64</v>
      </c>
    </row>
    <row r="157" ht="14.25" customHeight="1">
      <c r="A157" s="12" t="s">
        <v>29</v>
      </c>
      <c r="B157" s="13">
        <v>2010.0</v>
      </c>
      <c r="C157" s="14" t="s">
        <v>25</v>
      </c>
      <c r="D157" s="13">
        <v>10.0</v>
      </c>
      <c r="E157" s="24" t="s">
        <v>183</v>
      </c>
      <c r="F157" s="14" t="s">
        <v>12</v>
      </c>
      <c r="G157" s="24" t="s">
        <v>184</v>
      </c>
      <c r="H157" s="24" t="s">
        <v>71</v>
      </c>
      <c r="I157" s="17" t="s">
        <v>64</v>
      </c>
    </row>
    <row r="158" ht="14.25" customHeight="1">
      <c r="A158" s="6" t="s">
        <v>32</v>
      </c>
      <c r="B158" s="7">
        <v>2015.0</v>
      </c>
      <c r="C158" s="8" t="s">
        <v>10</v>
      </c>
      <c r="D158" s="7">
        <v>18.0</v>
      </c>
      <c r="E158" s="9" t="s">
        <v>185</v>
      </c>
      <c r="F158" s="10" t="s">
        <v>34</v>
      </c>
      <c r="G158" s="9" t="s">
        <v>186</v>
      </c>
      <c r="H158" s="9" t="s">
        <v>95</v>
      </c>
      <c r="I158" s="11" t="s">
        <v>64</v>
      </c>
    </row>
    <row r="159" ht="14.25" customHeight="1">
      <c r="A159" s="12" t="s">
        <v>9</v>
      </c>
      <c r="B159" s="13">
        <v>2016.0</v>
      </c>
      <c r="C159" s="14" t="s">
        <v>10</v>
      </c>
      <c r="D159" s="13">
        <v>29.0</v>
      </c>
      <c r="E159" s="21" t="s">
        <v>187</v>
      </c>
      <c r="F159" s="16" t="s">
        <v>12</v>
      </c>
      <c r="G159" s="21" t="s">
        <v>186</v>
      </c>
      <c r="H159" s="21" t="s">
        <v>95</v>
      </c>
      <c r="I159" s="17" t="s">
        <v>64</v>
      </c>
    </row>
    <row r="160" ht="14.25" customHeight="1">
      <c r="A160" s="6" t="s">
        <v>24</v>
      </c>
      <c r="B160" s="7">
        <v>2015.0</v>
      </c>
      <c r="C160" s="8" t="s">
        <v>10</v>
      </c>
      <c r="D160" s="7">
        <v>25.0</v>
      </c>
      <c r="E160" s="9" t="s">
        <v>188</v>
      </c>
      <c r="F160" s="10" t="s">
        <v>12</v>
      </c>
      <c r="G160" s="9" t="s">
        <v>189</v>
      </c>
      <c r="H160" s="9" t="s">
        <v>63</v>
      </c>
      <c r="I160" s="11" t="s">
        <v>64</v>
      </c>
    </row>
    <row r="161" ht="14.25" customHeight="1">
      <c r="A161" s="12" t="s">
        <v>29</v>
      </c>
      <c r="B161" s="13">
        <v>2011.0</v>
      </c>
      <c r="C161" s="14" t="s">
        <v>25</v>
      </c>
      <c r="D161" s="13">
        <v>15.0</v>
      </c>
      <c r="E161" s="21" t="s">
        <v>190</v>
      </c>
      <c r="F161" s="16" t="s">
        <v>12</v>
      </c>
      <c r="G161" s="21" t="s">
        <v>189</v>
      </c>
      <c r="H161" s="21" t="s">
        <v>63</v>
      </c>
      <c r="I161" s="17" t="s">
        <v>64</v>
      </c>
    </row>
    <row r="162" ht="14.25" customHeight="1">
      <c r="A162" s="27" t="s">
        <v>32</v>
      </c>
      <c r="B162" s="28">
        <v>2021.0</v>
      </c>
      <c r="C162" s="10" t="s">
        <v>10</v>
      </c>
      <c r="D162" s="29">
        <v>17.0</v>
      </c>
      <c r="E162" s="26" t="s">
        <v>191</v>
      </c>
      <c r="F162" s="10" t="s">
        <v>34</v>
      </c>
      <c r="G162" s="26" t="s">
        <v>192</v>
      </c>
      <c r="H162" s="26" t="s">
        <v>193</v>
      </c>
      <c r="I162" s="30" t="s">
        <v>194</v>
      </c>
    </row>
    <row r="163" ht="14.25" customHeight="1">
      <c r="A163" s="22" t="s">
        <v>32</v>
      </c>
      <c r="B163" s="23">
        <v>2021.0</v>
      </c>
      <c r="C163" s="16" t="s">
        <v>25</v>
      </c>
      <c r="D163" s="20">
        <v>7.0</v>
      </c>
      <c r="E163" s="24" t="s">
        <v>195</v>
      </c>
      <c r="F163" s="16" t="s">
        <v>12</v>
      </c>
      <c r="G163" s="24" t="s">
        <v>192</v>
      </c>
      <c r="H163" s="24" t="s">
        <v>193</v>
      </c>
      <c r="I163" s="25" t="s">
        <v>194</v>
      </c>
    </row>
    <row r="164" ht="14.25" customHeight="1">
      <c r="A164" s="6" t="s">
        <v>32</v>
      </c>
      <c r="B164" s="7">
        <v>2020.0</v>
      </c>
      <c r="C164" s="8" t="s">
        <v>25</v>
      </c>
      <c r="D164" s="7">
        <v>16.0</v>
      </c>
      <c r="E164" s="26" t="s">
        <v>196</v>
      </c>
      <c r="F164" s="10" t="s">
        <v>12</v>
      </c>
      <c r="G164" s="26" t="s">
        <v>192</v>
      </c>
      <c r="H164" s="26" t="s">
        <v>193</v>
      </c>
      <c r="I164" s="11" t="s">
        <v>194</v>
      </c>
    </row>
    <row r="165" ht="14.25" customHeight="1">
      <c r="A165" s="12" t="s">
        <v>32</v>
      </c>
      <c r="B165" s="13">
        <v>2018.0</v>
      </c>
      <c r="C165" s="14" t="s">
        <v>20</v>
      </c>
      <c r="D165" s="13">
        <v>1.0</v>
      </c>
      <c r="E165" s="24" t="s">
        <v>197</v>
      </c>
      <c r="F165" s="16" t="s">
        <v>12</v>
      </c>
      <c r="G165" s="24" t="s">
        <v>192</v>
      </c>
      <c r="H165" s="24" t="s">
        <v>193</v>
      </c>
      <c r="I165" s="17" t="s">
        <v>194</v>
      </c>
    </row>
    <row r="166" ht="14.25" customHeight="1">
      <c r="A166" s="6" t="s">
        <v>32</v>
      </c>
      <c r="B166" s="7">
        <v>2018.0</v>
      </c>
      <c r="C166" s="8" t="s">
        <v>25</v>
      </c>
      <c r="D166" s="7">
        <v>11.0</v>
      </c>
      <c r="E166" s="26" t="s">
        <v>198</v>
      </c>
      <c r="F166" s="10" t="s">
        <v>12</v>
      </c>
      <c r="G166" s="26" t="s">
        <v>192</v>
      </c>
      <c r="H166" s="26" t="s">
        <v>193</v>
      </c>
      <c r="I166" s="11" t="s">
        <v>194</v>
      </c>
    </row>
    <row r="167" ht="14.25" customHeight="1">
      <c r="A167" s="12" t="s">
        <v>32</v>
      </c>
      <c r="B167" s="13">
        <v>2017.0</v>
      </c>
      <c r="C167" s="14" t="s">
        <v>20</v>
      </c>
      <c r="D167" s="13">
        <v>4.0</v>
      </c>
      <c r="E167" s="21" t="s">
        <v>199</v>
      </c>
      <c r="F167" s="16" t="s">
        <v>12</v>
      </c>
      <c r="G167" s="21" t="s">
        <v>192</v>
      </c>
      <c r="H167" s="21" t="s">
        <v>193</v>
      </c>
      <c r="I167" s="17" t="s">
        <v>194</v>
      </c>
    </row>
    <row r="168" ht="14.25" customHeight="1">
      <c r="A168" s="6" t="s">
        <v>32</v>
      </c>
      <c r="B168" s="7">
        <v>2017.0</v>
      </c>
      <c r="C168" s="8" t="s">
        <v>25</v>
      </c>
      <c r="D168" s="7">
        <v>9.0</v>
      </c>
      <c r="E168" s="9" t="s">
        <v>200</v>
      </c>
      <c r="F168" s="10" t="s">
        <v>34</v>
      </c>
      <c r="G168" s="9" t="s">
        <v>192</v>
      </c>
      <c r="H168" s="9" t="s">
        <v>193</v>
      </c>
      <c r="I168" s="11" t="s">
        <v>194</v>
      </c>
    </row>
    <row r="169" ht="14.25" customHeight="1">
      <c r="A169" s="12" t="s">
        <v>32</v>
      </c>
      <c r="B169" s="13">
        <v>2016.0</v>
      </c>
      <c r="C169" s="14" t="s">
        <v>20</v>
      </c>
      <c r="D169" s="13">
        <v>2.0</v>
      </c>
      <c r="E169" s="21" t="s">
        <v>201</v>
      </c>
      <c r="F169" s="16" t="s">
        <v>12</v>
      </c>
      <c r="G169" s="21" t="s">
        <v>192</v>
      </c>
      <c r="H169" s="21" t="s">
        <v>193</v>
      </c>
      <c r="I169" s="17" t="s">
        <v>194</v>
      </c>
    </row>
    <row r="170" ht="14.25" customHeight="1">
      <c r="A170" s="6" t="s">
        <v>32</v>
      </c>
      <c r="B170" s="7">
        <v>2015.0</v>
      </c>
      <c r="C170" s="8" t="s">
        <v>10</v>
      </c>
      <c r="D170" s="7">
        <v>28.0</v>
      </c>
      <c r="E170" s="26" t="s">
        <v>202</v>
      </c>
      <c r="F170" s="10" t="s">
        <v>12</v>
      </c>
      <c r="G170" s="26" t="s">
        <v>192</v>
      </c>
      <c r="H170" s="26" t="s">
        <v>193</v>
      </c>
      <c r="I170" s="11" t="s">
        <v>194</v>
      </c>
    </row>
    <row r="171" ht="14.25" customHeight="1">
      <c r="A171" s="12" t="s">
        <v>32</v>
      </c>
      <c r="B171" s="13">
        <v>2013.0</v>
      </c>
      <c r="C171" s="14" t="s">
        <v>10</v>
      </c>
      <c r="D171" s="13">
        <v>23.0</v>
      </c>
      <c r="E171" s="15" t="s">
        <v>203</v>
      </c>
      <c r="F171" s="16" t="s">
        <v>12</v>
      </c>
      <c r="G171" s="15" t="s">
        <v>192</v>
      </c>
      <c r="H171" s="15" t="s">
        <v>193</v>
      </c>
      <c r="I171" s="17" t="s">
        <v>194</v>
      </c>
    </row>
    <row r="172" ht="14.25" customHeight="1">
      <c r="A172" s="6" t="s">
        <v>32</v>
      </c>
      <c r="B172" s="7">
        <v>2012.0</v>
      </c>
      <c r="C172" s="8" t="s">
        <v>10</v>
      </c>
      <c r="D172" s="7">
        <v>27.0</v>
      </c>
      <c r="E172" s="9" t="s">
        <v>204</v>
      </c>
      <c r="F172" s="10" t="s">
        <v>12</v>
      </c>
      <c r="G172" s="9" t="s">
        <v>192</v>
      </c>
      <c r="H172" s="9" t="s">
        <v>193</v>
      </c>
      <c r="I172" s="11" t="s">
        <v>194</v>
      </c>
    </row>
    <row r="173" ht="14.25" customHeight="1">
      <c r="A173" s="12" t="s">
        <v>32</v>
      </c>
      <c r="B173" s="13">
        <v>2011.0</v>
      </c>
      <c r="C173" s="14" t="s">
        <v>20</v>
      </c>
      <c r="D173" s="13">
        <v>5.0</v>
      </c>
      <c r="E173" s="21" t="s">
        <v>205</v>
      </c>
      <c r="F173" s="16" t="s">
        <v>12</v>
      </c>
      <c r="G173" s="21" t="s">
        <v>192</v>
      </c>
      <c r="H173" s="21" t="s">
        <v>193</v>
      </c>
      <c r="I173" s="17" t="s">
        <v>194</v>
      </c>
    </row>
    <row r="174" ht="14.25" customHeight="1">
      <c r="A174" s="6" t="s">
        <v>32</v>
      </c>
      <c r="B174" s="7">
        <v>2011.0</v>
      </c>
      <c r="C174" s="8" t="s">
        <v>25</v>
      </c>
      <c r="D174" s="7">
        <v>11.0</v>
      </c>
      <c r="E174" s="9" t="s">
        <v>206</v>
      </c>
      <c r="F174" s="10" t="s">
        <v>12</v>
      </c>
      <c r="G174" s="9" t="s">
        <v>192</v>
      </c>
      <c r="H174" s="9" t="s">
        <v>193</v>
      </c>
      <c r="I174" s="11" t="s">
        <v>194</v>
      </c>
    </row>
    <row r="175" ht="14.25" customHeight="1">
      <c r="A175" s="12" t="s">
        <v>32</v>
      </c>
      <c r="B175" s="13">
        <v>2010.0</v>
      </c>
      <c r="C175" s="14" t="s">
        <v>25</v>
      </c>
      <c r="D175" s="13">
        <v>12.0</v>
      </c>
      <c r="E175" s="24" t="s">
        <v>207</v>
      </c>
      <c r="F175" s="14" t="s">
        <v>12</v>
      </c>
      <c r="G175" s="24" t="s">
        <v>192</v>
      </c>
      <c r="H175" s="24" t="s">
        <v>193</v>
      </c>
      <c r="I175" s="17" t="s">
        <v>194</v>
      </c>
    </row>
    <row r="176" ht="14.25" customHeight="1">
      <c r="A176" s="6" t="s">
        <v>32</v>
      </c>
      <c r="B176" s="7">
        <v>2009.0</v>
      </c>
      <c r="C176" s="8" t="s">
        <v>10</v>
      </c>
      <c r="D176" s="7">
        <v>30.0</v>
      </c>
      <c r="E176" s="26" t="s">
        <v>208</v>
      </c>
      <c r="F176" s="8" t="s">
        <v>12</v>
      </c>
      <c r="G176" s="26" t="s">
        <v>192</v>
      </c>
      <c r="H176" s="26" t="s">
        <v>193</v>
      </c>
      <c r="I176" s="11" t="s">
        <v>194</v>
      </c>
    </row>
    <row r="177" ht="14.25" customHeight="1">
      <c r="A177" s="12" t="s">
        <v>32</v>
      </c>
      <c r="B177" s="13">
        <v>2009.0</v>
      </c>
      <c r="C177" s="14" t="s">
        <v>25</v>
      </c>
      <c r="D177" s="13">
        <v>10.0</v>
      </c>
      <c r="E177" s="24" t="s">
        <v>209</v>
      </c>
      <c r="F177" s="14" t="s">
        <v>12</v>
      </c>
      <c r="G177" s="24" t="s">
        <v>192</v>
      </c>
      <c r="H177" s="24" t="s">
        <v>193</v>
      </c>
      <c r="I177" s="17" t="s">
        <v>194</v>
      </c>
    </row>
    <row r="178" ht="14.25" customHeight="1">
      <c r="A178" s="6" t="s">
        <v>32</v>
      </c>
      <c r="B178" s="7">
        <v>2008.0</v>
      </c>
      <c r="C178" s="8" t="s">
        <v>25</v>
      </c>
      <c r="D178" s="7">
        <v>14.0</v>
      </c>
      <c r="E178" s="26" t="s">
        <v>210</v>
      </c>
      <c r="F178" s="8" t="s">
        <v>12</v>
      </c>
      <c r="G178" s="26" t="s">
        <v>192</v>
      </c>
      <c r="H178" s="26" t="s">
        <v>193</v>
      </c>
      <c r="I178" s="11" t="s">
        <v>194</v>
      </c>
    </row>
    <row r="179" ht="14.25" customHeight="1">
      <c r="A179" s="22" t="s">
        <v>9</v>
      </c>
      <c r="B179" s="23">
        <v>2021.0</v>
      </c>
      <c r="C179" s="16" t="s">
        <v>10</v>
      </c>
      <c r="D179" s="20">
        <v>24.0</v>
      </c>
      <c r="E179" s="24" t="s">
        <v>211</v>
      </c>
      <c r="F179" s="16" t="s">
        <v>12</v>
      </c>
      <c r="G179" s="24" t="s">
        <v>192</v>
      </c>
      <c r="H179" s="24" t="s">
        <v>193</v>
      </c>
      <c r="I179" s="25" t="s">
        <v>194</v>
      </c>
    </row>
    <row r="180" ht="14.25" customHeight="1">
      <c r="A180" s="6" t="s">
        <v>9</v>
      </c>
      <c r="B180" s="7">
        <v>2019.0</v>
      </c>
      <c r="C180" s="8" t="s">
        <v>20</v>
      </c>
      <c r="D180" s="7">
        <v>2.0</v>
      </c>
      <c r="E180" s="9" t="s">
        <v>212</v>
      </c>
      <c r="F180" s="10" t="s">
        <v>12</v>
      </c>
      <c r="G180" s="9" t="s">
        <v>192</v>
      </c>
      <c r="H180" s="9" t="s">
        <v>193</v>
      </c>
      <c r="I180" s="11" t="s">
        <v>194</v>
      </c>
    </row>
    <row r="181" ht="14.25" customHeight="1">
      <c r="A181" s="12" t="s">
        <v>9</v>
      </c>
      <c r="B181" s="13">
        <v>2019.0</v>
      </c>
      <c r="C181" s="14" t="s">
        <v>25</v>
      </c>
      <c r="D181" s="13">
        <v>10.0</v>
      </c>
      <c r="E181" s="21" t="s">
        <v>213</v>
      </c>
      <c r="F181" s="16" t="s">
        <v>12</v>
      </c>
      <c r="G181" s="21" t="s">
        <v>192</v>
      </c>
      <c r="H181" s="21" t="s">
        <v>193</v>
      </c>
      <c r="I181" s="17" t="s">
        <v>194</v>
      </c>
    </row>
    <row r="182" ht="14.25" customHeight="1">
      <c r="A182" s="6" t="s">
        <v>9</v>
      </c>
      <c r="B182" s="7">
        <v>2017.0</v>
      </c>
      <c r="C182" s="8" t="s">
        <v>10</v>
      </c>
      <c r="D182" s="7">
        <v>17.0</v>
      </c>
      <c r="E182" s="9" t="s">
        <v>214</v>
      </c>
      <c r="F182" s="10" t="s">
        <v>12</v>
      </c>
      <c r="G182" s="9" t="s">
        <v>192</v>
      </c>
      <c r="H182" s="9" t="s">
        <v>193</v>
      </c>
      <c r="I182" s="11" t="s">
        <v>194</v>
      </c>
    </row>
    <row r="183" ht="14.25" customHeight="1">
      <c r="A183" s="12" t="s">
        <v>9</v>
      </c>
      <c r="B183" s="13">
        <v>2017.0</v>
      </c>
      <c r="C183" s="14" t="s">
        <v>10</v>
      </c>
      <c r="D183" s="13">
        <v>23.0</v>
      </c>
      <c r="E183" s="21" t="s">
        <v>215</v>
      </c>
      <c r="F183" s="16" t="s">
        <v>34</v>
      </c>
      <c r="G183" s="21" t="s">
        <v>192</v>
      </c>
      <c r="H183" s="21" t="s">
        <v>193</v>
      </c>
      <c r="I183" s="17" t="s">
        <v>194</v>
      </c>
    </row>
    <row r="184" ht="14.25" customHeight="1">
      <c r="A184" s="6" t="s">
        <v>9</v>
      </c>
      <c r="B184" s="7">
        <v>2016.0</v>
      </c>
      <c r="C184" s="8" t="s">
        <v>10</v>
      </c>
      <c r="D184" s="7">
        <v>20.0</v>
      </c>
      <c r="E184" s="9" t="s">
        <v>216</v>
      </c>
      <c r="F184" s="10" t="s">
        <v>12</v>
      </c>
      <c r="G184" s="9" t="s">
        <v>192</v>
      </c>
      <c r="H184" s="9" t="s">
        <v>193</v>
      </c>
      <c r="I184" s="11" t="s">
        <v>194</v>
      </c>
    </row>
    <row r="185" ht="14.25" customHeight="1">
      <c r="A185" s="12" t="s">
        <v>9</v>
      </c>
      <c r="B185" s="13">
        <v>2014.0</v>
      </c>
      <c r="C185" s="14" t="s">
        <v>25</v>
      </c>
      <c r="D185" s="13">
        <v>6.0</v>
      </c>
      <c r="E185" s="15" t="s">
        <v>217</v>
      </c>
      <c r="F185" s="16" t="s">
        <v>34</v>
      </c>
      <c r="G185" s="15" t="s">
        <v>192</v>
      </c>
      <c r="H185" s="15" t="s">
        <v>193</v>
      </c>
      <c r="I185" s="17" t="s">
        <v>194</v>
      </c>
    </row>
    <row r="186" ht="14.25" customHeight="1">
      <c r="A186" s="6" t="s">
        <v>9</v>
      </c>
      <c r="B186" s="7">
        <v>2013.0</v>
      </c>
      <c r="C186" s="8" t="s">
        <v>25</v>
      </c>
      <c r="D186" s="7">
        <v>11.0</v>
      </c>
      <c r="E186" s="18" t="s">
        <v>217</v>
      </c>
      <c r="F186" s="10" t="s">
        <v>34</v>
      </c>
      <c r="G186" s="18" t="s">
        <v>192</v>
      </c>
      <c r="H186" s="18" t="s">
        <v>193</v>
      </c>
      <c r="I186" s="11" t="s">
        <v>194</v>
      </c>
    </row>
    <row r="187" ht="14.25" customHeight="1">
      <c r="A187" s="12" t="s">
        <v>9</v>
      </c>
      <c r="B187" s="13">
        <v>2013.0</v>
      </c>
      <c r="C187" s="14" t="s">
        <v>25</v>
      </c>
      <c r="D187" s="13">
        <v>7.0</v>
      </c>
      <c r="E187" s="15" t="s">
        <v>218</v>
      </c>
      <c r="F187" s="16" t="s">
        <v>34</v>
      </c>
      <c r="G187" s="15" t="s">
        <v>192</v>
      </c>
      <c r="H187" s="15" t="s">
        <v>193</v>
      </c>
      <c r="I187" s="17" t="s">
        <v>194</v>
      </c>
    </row>
    <row r="188" ht="14.25" customHeight="1">
      <c r="A188" s="6" t="s">
        <v>9</v>
      </c>
      <c r="B188" s="7">
        <v>2011.0</v>
      </c>
      <c r="C188" s="8" t="s">
        <v>25</v>
      </c>
      <c r="D188" s="7">
        <v>9.0</v>
      </c>
      <c r="E188" s="9" t="s">
        <v>219</v>
      </c>
      <c r="F188" s="10" t="s">
        <v>12</v>
      </c>
      <c r="G188" s="9" t="s">
        <v>192</v>
      </c>
      <c r="H188" s="9" t="s">
        <v>193</v>
      </c>
      <c r="I188" s="11" t="s">
        <v>194</v>
      </c>
    </row>
    <row r="189" ht="14.25" customHeight="1">
      <c r="A189" s="12" t="s">
        <v>9</v>
      </c>
      <c r="B189" s="13">
        <v>2010.0</v>
      </c>
      <c r="C189" s="14" t="s">
        <v>20</v>
      </c>
      <c r="D189" s="13">
        <v>1.0</v>
      </c>
      <c r="E189" s="24" t="s">
        <v>220</v>
      </c>
      <c r="F189" s="14" t="s">
        <v>12</v>
      </c>
      <c r="G189" s="24" t="s">
        <v>192</v>
      </c>
      <c r="H189" s="24" t="s">
        <v>193</v>
      </c>
      <c r="I189" s="17" t="s">
        <v>194</v>
      </c>
    </row>
    <row r="190" ht="14.25" customHeight="1">
      <c r="A190" s="6" t="s">
        <v>9</v>
      </c>
      <c r="B190" s="7">
        <v>2010.0</v>
      </c>
      <c r="C190" s="8" t="s">
        <v>25</v>
      </c>
      <c r="D190" s="7">
        <v>7.0</v>
      </c>
      <c r="E190" s="26" t="s">
        <v>221</v>
      </c>
      <c r="F190" s="8" t="s">
        <v>12</v>
      </c>
      <c r="G190" s="26" t="s">
        <v>192</v>
      </c>
      <c r="H190" s="26" t="s">
        <v>193</v>
      </c>
      <c r="I190" s="11" t="s">
        <v>194</v>
      </c>
    </row>
    <row r="191" ht="14.25" customHeight="1">
      <c r="A191" s="12" t="s">
        <v>9</v>
      </c>
      <c r="B191" s="13">
        <v>2009.0</v>
      </c>
      <c r="C191" s="14" t="s">
        <v>10</v>
      </c>
      <c r="D191" s="13">
        <v>18.0</v>
      </c>
      <c r="E191" s="24" t="s">
        <v>222</v>
      </c>
      <c r="F191" s="14" t="s">
        <v>34</v>
      </c>
      <c r="G191" s="24" t="s">
        <v>192</v>
      </c>
      <c r="H191" s="24" t="s">
        <v>193</v>
      </c>
      <c r="I191" s="17" t="s">
        <v>194</v>
      </c>
    </row>
    <row r="192" ht="14.25" customHeight="1">
      <c r="A192" s="6" t="s">
        <v>9</v>
      </c>
      <c r="B192" s="7">
        <v>2009.0</v>
      </c>
      <c r="C192" s="8" t="s">
        <v>25</v>
      </c>
      <c r="D192" s="7">
        <v>9.0</v>
      </c>
      <c r="E192" s="26" t="s">
        <v>220</v>
      </c>
      <c r="F192" s="8" t="s">
        <v>12</v>
      </c>
      <c r="G192" s="26" t="s">
        <v>192</v>
      </c>
      <c r="H192" s="26" t="s">
        <v>193</v>
      </c>
      <c r="I192" s="11" t="s">
        <v>194</v>
      </c>
    </row>
    <row r="193" ht="14.25" customHeight="1">
      <c r="A193" s="22" t="s">
        <v>49</v>
      </c>
      <c r="B193" s="23">
        <v>2021.0</v>
      </c>
      <c r="C193" s="16" t="s">
        <v>10</v>
      </c>
      <c r="D193" s="20">
        <v>18.0</v>
      </c>
      <c r="E193" s="24" t="s">
        <v>223</v>
      </c>
      <c r="F193" s="16" t="s">
        <v>12</v>
      </c>
      <c r="G193" s="24" t="s">
        <v>192</v>
      </c>
      <c r="H193" s="24" t="s">
        <v>193</v>
      </c>
      <c r="I193" s="25" t="s">
        <v>194</v>
      </c>
    </row>
    <row r="194" ht="14.25" customHeight="1">
      <c r="A194" s="27" t="s">
        <v>49</v>
      </c>
      <c r="B194" s="28">
        <v>2021.0</v>
      </c>
      <c r="C194" s="10" t="s">
        <v>25</v>
      </c>
      <c r="D194" s="29">
        <v>7.0</v>
      </c>
      <c r="E194" s="26" t="s">
        <v>224</v>
      </c>
      <c r="F194" s="10" t="s">
        <v>34</v>
      </c>
      <c r="G194" s="26" t="s">
        <v>192</v>
      </c>
      <c r="H194" s="26" t="s">
        <v>193</v>
      </c>
      <c r="I194" s="30" t="s">
        <v>194</v>
      </c>
    </row>
    <row r="195" ht="14.25" customHeight="1">
      <c r="A195" s="12" t="s">
        <v>49</v>
      </c>
      <c r="B195" s="13">
        <v>2020.0</v>
      </c>
      <c r="C195" s="14" t="s">
        <v>25</v>
      </c>
      <c r="D195" s="13">
        <v>14.0</v>
      </c>
      <c r="E195" s="24" t="s">
        <v>225</v>
      </c>
      <c r="F195" s="16" t="s">
        <v>12</v>
      </c>
      <c r="G195" s="24" t="s">
        <v>192</v>
      </c>
      <c r="H195" s="24" t="s">
        <v>193</v>
      </c>
      <c r="I195" s="17" t="s">
        <v>194</v>
      </c>
    </row>
    <row r="196" ht="14.25" customHeight="1">
      <c r="A196" s="6" t="s">
        <v>49</v>
      </c>
      <c r="B196" s="7">
        <v>2019.0</v>
      </c>
      <c r="C196" s="8" t="s">
        <v>20</v>
      </c>
      <c r="D196" s="7">
        <v>4.0</v>
      </c>
      <c r="E196" s="9" t="s">
        <v>226</v>
      </c>
      <c r="F196" s="10" t="s">
        <v>12</v>
      </c>
      <c r="G196" s="9" t="s">
        <v>192</v>
      </c>
      <c r="H196" s="9" t="s">
        <v>193</v>
      </c>
      <c r="I196" s="11" t="s">
        <v>194</v>
      </c>
    </row>
    <row r="197" ht="14.25" customHeight="1">
      <c r="A197" s="12" t="s">
        <v>49</v>
      </c>
      <c r="B197" s="13">
        <v>2019.0</v>
      </c>
      <c r="C197" s="14" t="s">
        <v>25</v>
      </c>
      <c r="D197" s="13">
        <v>10.0</v>
      </c>
      <c r="E197" s="21" t="s">
        <v>227</v>
      </c>
      <c r="F197" s="16" t="s">
        <v>12</v>
      </c>
      <c r="G197" s="21" t="s">
        <v>192</v>
      </c>
      <c r="H197" s="21" t="s">
        <v>193</v>
      </c>
      <c r="I197" s="17" t="s">
        <v>194</v>
      </c>
    </row>
    <row r="198" ht="14.25" customHeight="1">
      <c r="A198" s="6" t="s">
        <v>49</v>
      </c>
      <c r="B198" s="7">
        <v>2017.0</v>
      </c>
      <c r="C198" s="8" t="s">
        <v>20</v>
      </c>
      <c r="D198" s="7">
        <v>1.0</v>
      </c>
      <c r="E198" s="9" t="s">
        <v>228</v>
      </c>
      <c r="F198" s="10" t="s">
        <v>12</v>
      </c>
      <c r="G198" s="9" t="s">
        <v>192</v>
      </c>
      <c r="H198" s="9" t="s">
        <v>193</v>
      </c>
      <c r="I198" s="11" t="s">
        <v>194</v>
      </c>
    </row>
    <row r="199" ht="14.25" customHeight="1">
      <c r="A199" s="12" t="s">
        <v>49</v>
      </c>
      <c r="B199" s="13">
        <v>2017.0</v>
      </c>
      <c r="C199" s="14" t="s">
        <v>25</v>
      </c>
      <c r="D199" s="13">
        <v>10.0</v>
      </c>
      <c r="E199" s="21" t="s">
        <v>229</v>
      </c>
      <c r="F199" s="16" t="s">
        <v>12</v>
      </c>
      <c r="G199" s="21" t="s">
        <v>192</v>
      </c>
      <c r="H199" s="21" t="s">
        <v>193</v>
      </c>
      <c r="I199" s="17" t="s">
        <v>194</v>
      </c>
    </row>
    <row r="200" ht="14.25" customHeight="1">
      <c r="A200" s="6" t="s">
        <v>49</v>
      </c>
      <c r="B200" s="7">
        <v>2016.0</v>
      </c>
      <c r="C200" s="8" t="s">
        <v>10</v>
      </c>
      <c r="D200" s="7">
        <v>20.0</v>
      </c>
      <c r="E200" s="9" t="s">
        <v>228</v>
      </c>
      <c r="F200" s="10" t="s">
        <v>12</v>
      </c>
      <c r="G200" s="9" t="s">
        <v>192</v>
      </c>
      <c r="H200" s="9" t="s">
        <v>193</v>
      </c>
      <c r="I200" s="11" t="s">
        <v>194</v>
      </c>
    </row>
    <row r="201" ht="14.25" customHeight="1">
      <c r="A201" s="12" t="s">
        <v>49</v>
      </c>
      <c r="B201" s="13">
        <v>2015.0</v>
      </c>
      <c r="C201" s="14" t="s">
        <v>10</v>
      </c>
      <c r="D201" s="13">
        <v>19.0</v>
      </c>
      <c r="E201" s="24" t="s">
        <v>230</v>
      </c>
      <c r="F201" s="16" t="s">
        <v>12</v>
      </c>
      <c r="G201" s="24" t="s">
        <v>192</v>
      </c>
      <c r="H201" s="24" t="s">
        <v>193</v>
      </c>
      <c r="I201" s="17" t="s">
        <v>194</v>
      </c>
    </row>
    <row r="202" ht="14.25" customHeight="1">
      <c r="A202" s="6" t="s">
        <v>49</v>
      </c>
      <c r="B202" s="7">
        <v>2014.0</v>
      </c>
      <c r="C202" s="8" t="s">
        <v>10</v>
      </c>
      <c r="D202" s="7">
        <v>24.0</v>
      </c>
      <c r="E202" s="18" t="s">
        <v>231</v>
      </c>
      <c r="F202" s="10" t="s">
        <v>12</v>
      </c>
      <c r="G202" s="18" t="s">
        <v>192</v>
      </c>
      <c r="H202" s="18" t="s">
        <v>193</v>
      </c>
      <c r="I202" s="11" t="s">
        <v>194</v>
      </c>
    </row>
    <row r="203" ht="14.25" customHeight="1">
      <c r="A203" s="12" t="s">
        <v>49</v>
      </c>
      <c r="B203" s="13">
        <v>2012.0</v>
      </c>
      <c r="C203" s="14" t="s">
        <v>10</v>
      </c>
      <c r="D203" s="13">
        <v>21.0</v>
      </c>
      <c r="E203" s="21" t="s">
        <v>232</v>
      </c>
      <c r="F203" s="16" t="s">
        <v>12</v>
      </c>
      <c r="G203" s="21" t="s">
        <v>192</v>
      </c>
      <c r="H203" s="21" t="s">
        <v>193</v>
      </c>
      <c r="I203" s="17" t="s">
        <v>194</v>
      </c>
    </row>
    <row r="204" ht="14.25" customHeight="1">
      <c r="A204" s="6" t="s">
        <v>49</v>
      </c>
      <c r="B204" s="7">
        <v>2011.0</v>
      </c>
      <c r="C204" s="8" t="s">
        <v>20</v>
      </c>
      <c r="D204" s="7">
        <v>5.0</v>
      </c>
      <c r="E204" s="26" t="s">
        <v>233</v>
      </c>
      <c r="F204" s="10" t="s">
        <v>12</v>
      </c>
      <c r="G204" s="9" t="s">
        <v>192</v>
      </c>
      <c r="H204" s="9" t="s">
        <v>193</v>
      </c>
      <c r="I204" s="11" t="s">
        <v>194</v>
      </c>
    </row>
    <row r="205" ht="14.25" customHeight="1">
      <c r="A205" s="12" t="s">
        <v>49</v>
      </c>
      <c r="B205" s="13">
        <v>2010.0</v>
      </c>
      <c r="C205" s="14" t="s">
        <v>25</v>
      </c>
      <c r="D205" s="13">
        <v>11.0</v>
      </c>
      <c r="E205" s="24" t="s">
        <v>233</v>
      </c>
      <c r="F205" s="14" t="s">
        <v>12</v>
      </c>
      <c r="G205" s="24" t="s">
        <v>192</v>
      </c>
      <c r="H205" s="24" t="s">
        <v>193</v>
      </c>
      <c r="I205" s="17" t="s">
        <v>194</v>
      </c>
    </row>
    <row r="206" ht="14.25" customHeight="1">
      <c r="A206" s="6" t="s">
        <v>16</v>
      </c>
      <c r="B206" s="7">
        <v>2018.0</v>
      </c>
      <c r="C206" s="8" t="s">
        <v>25</v>
      </c>
      <c r="D206" s="7">
        <v>12.0</v>
      </c>
      <c r="E206" s="26" t="s">
        <v>234</v>
      </c>
      <c r="F206" s="10" t="s">
        <v>12</v>
      </c>
      <c r="G206" s="26" t="s">
        <v>192</v>
      </c>
      <c r="H206" s="26" t="s">
        <v>193</v>
      </c>
      <c r="I206" s="11" t="s">
        <v>194</v>
      </c>
    </row>
    <row r="207" ht="14.25" customHeight="1">
      <c r="A207" s="12" t="s">
        <v>16</v>
      </c>
      <c r="B207" s="13">
        <v>2016.0</v>
      </c>
      <c r="C207" s="14" t="s">
        <v>10</v>
      </c>
      <c r="D207" s="13">
        <v>22.0</v>
      </c>
      <c r="E207" s="21" t="s">
        <v>235</v>
      </c>
      <c r="F207" s="16" t="s">
        <v>12</v>
      </c>
      <c r="G207" s="21" t="s">
        <v>192</v>
      </c>
      <c r="H207" s="21" t="s">
        <v>193</v>
      </c>
      <c r="I207" s="17" t="s">
        <v>194</v>
      </c>
    </row>
    <row r="208" ht="14.25" customHeight="1">
      <c r="A208" s="6" t="s">
        <v>16</v>
      </c>
      <c r="B208" s="7">
        <v>2015.0</v>
      </c>
      <c r="C208" s="8" t="s">
        <v>10</v>
      </c>
      <c r="D208" s="7">
        <v>22.0</v>
      </c>
      <c r="E208" s="26" t="s">
        <v>236</v>
      </c>
      <c r="F208" s="10" t="s">
        <v>12</v>
      </c>
      <c r="G208" s="26" t="s">
        <v>192</v>
      </c>
      <c r="H208" s="26" t="s">
        <v>193</v>
      </c>
      <c r="I208" s="11" t="s">
        <v>194</v>
      </c>
    </row>
    <row r="209" ht="14.25" customHeight="1">
      <c r="A209" s="12" t="s">
        <v>16</v>
      </c>
      <c r="B209" s="13">
        <v>2013.0</v>
      </c>
      <c r="C209" s="14" t="s">
        <v>20</v>
      </c>
      <c r="D209" s="13">
        <v>5.0</v>
      </c>
      <c r="E209" s="15" t="s">
        <v>237</v>
      </c>
      <c r="F209" s="16" t="s">
        <v>12</v>
      </c>
      <c r="G209" s="15" t="s">
        <v>192</v>
      </c>
      <c r="H209" s="15" t="s">
        <v>193</v>
      </c>
      <c r="I209" s="17" t="s">
        <v>194</v>
      </c>
    </row>
    <row r="210" ht="14.25" customHeight="1">
      <c r="A210" s="6" t="s">
        <v>16</v>
      </c>
      <c r="B210" s="7">
        <v>2011.0</v>
      </c>
      <c r="C210" s="8" t="s">
        <v>25</v>
      </c>
      <c r="D210" s="7">
        <v>14.0</v>
      </c>
      <c r="E210" s="9" t="s">
        <v>238</v>
      </c>
      <c r="F210" s="10" t="s">
        <v>12</v>
      </c>
      <c r="G210" s="9" t="s">
        <v>192</v>
      </c>
      <c r="H210" s="9" t="s">
        <v>193</v>
      </c>
      <c r="I210" s="11" t="s">
        <v>194</v>
      </c>
    </row>
    <row r="211" ht="14.25" customHeight="1">
      <c r="A211" s="12" t="s">
        <v>16</v>
      </c>
      <c r="B211" s="13">
        <v>2011.0</v>
      </c>
      <c r="C211" s="14" t="s">
        <v>25</v>
      </c>
      <c r="D211" s="13">
        <v>10.0</v>
      </c>
      <c r="E211" s="21" t="s">
        <v>239</v>
      </c>
      <c r="F211" s="16" t="s">
        <v>12</v>
      </c>
      <c r="G211" s="21" t="s">
        <v>192</v>
      </c>
      <c r="H211" s="21" t="s">
        <v>193</v>
      </c>
      <c r="I211" s="17" t="s">
        <v>194</v>
      </c>
    </row>
    <row r="212" ht="14.25" customHeight="1">
      <c r="A212" s="6" t="s">
        <v>16</v>
      </c>
      <c r="B212" s="7">
        <v>2010.0</v>
      </c>
      <c r="C212" s="8" t="s">
        <v>25</v>
      </c>
      <c r="D212" s="7">
        <v>8.0</v>
      </c>
      <c r="E212" s="26" t="s">
        <v>240</v>
      </c>
      <c r="F212" s="8" t="s">
        <v>12</v>
      </c>
      <c r="G212" s="26" t="s">
        <v>192</v>
      </c>
      <c r="H212" s="26" t="s">
        <v>193</v>
      </c>
      <c r="I212" s="11" t="s">
        <v>194</v>
      </c>
    </row>
    <row r="213" ht="14.25" customHeight="1">
      <c r="A213" s="12" t="s">
        <v>16</v>
      </c>
      <c r="B213" s="13">
        <v>2010.0</v>
      </c>
      <c r="C213" s="14" t="s">
        <v>25</v>
      </c>
      <c r="D213" s="13">
        <v>9.0</v>
      </c>
      <c r="E213" s="24" t="s">
        <v>241</v>
      </c>
      <c r="F213" s="14" t="s">
        <v>34</v>
      </c>
      <c r="G213" s="24" t="s">
        <v>192</v>
      </c>
      <c r="H213" s="24" t="s">
        <v>193</v>
      </c>
      <c r="I213" s="17" t="s">
        <v>194</v>
      </c>
    </row>
    <row r="214" ht="14.25" customHeight="1">
      <c r="A214" s="6" t="s">
        <v>16</v>
      </c>
      <c r="B214" s="7">
        <v>2009.0</v>
      </c>
      <c r="C214" s="8" t="s">
        <v>25</v>
      </c>
      <c r="D214" s="7">
        <v>10.0</v>
      </c>
      <c r="E214" s="26" t="s">
        <v>242</v>
      </c>
      <c r="F214" s="8" t="s">
        <v>12</v>
      </c>
      <c r="G214" s="26" t="s">
        <v>192</v>
      </c>
      <c r="H214" s="26" t="s">
        <v>193</v>
      </c>
      <c r="I214" s="11" t="s">
        <v>194</v>
      </c>
    </row>
    <row r="215" ht="14.25" customHeight="1">
      <c r="A215" s="12" t="s">
        <v>16</v>
      </c>
      <c r="B215" s="13">
        <v>2009.0</v>
      </c>
      <c r="C215" s="14" t="s">
        <v>25</v>
      </c>
      <c r="D215" s="13">
        <v>14.0</v>
      </c>
      <c r="E215" s="24" t="s">
        <v>243</v>
      </c>
      <c r="F215" s="14" t="s">
        <v>12</v>
      </c>
      <c r="G215" s="24" t="s">
        <v>192</v>
      </c>
      <c r="H215" s="24" t="s">
        <v>193</v>
      </c>
      <c r="I215" s="17" t="s">
        <v>194</v>
      </c>
    </row>
    <row r="216" ht="14.25" customHeight="1">
      <c r="A216" s="6" t="s">
        <v>16</v>
      </c>
      <c r="B216" s="7">
        <v>2008.0</v>
      </c>
      <c r="C216" s="8" t="s">
        <v>10</v>
      </c>
      <c r="D216" s="7">
        <v>17.0</v>
      </c>
      <c r="E216" s="26" t="s">
        <v>244</v>
      </c>
      <c r="F216" s="8" t="s">
        <v>34</v>
      </c>
      <c r="G216" s="26" t="s">
        <v>192</v>
      </c>
      <c r="H216" s="26" t="s">
        <v>193</v>
      </c>
      <c r="I216" s="11" t="s">
        <v>194</v>
      </c>
    </row>
    <row r="217" ht="14.25" customHeight="1">
      <c r="A217" s="12" t="s">
        <v>51</v>
      </c>
      <c r="B217" s="13">
        <v>2019.0</v>
      </c>
      <c r="C217" s="14" t="s">
        <v>10</v>
      </c>
      <c r="D217" s="13">
        <v>28.0</v>
      </c>
      <c r="E217" s="21" t="s">
        <v>245</v>
      </c>
      <c r="F217" s="16" t="s">
        <v>12</v>
      </c>
      <c r="G217" s="21" t="s">
        <v>192</v>
      </c>
      <c r="H217" s="21" t="s">
        <v>193</v>
      </c>
      <c r="I217" s="17" t="s">
        <v>194</v>
      </c>
    </row>
    <row r="218" ht="14.25" customHeight="1">
      <c r="A218" s="6" t="s">
        <v>51</v>
      </c>
      <c r="B218" s="7">
        <v>2019.0</v>
      </c>
      <c r="C218" s="8" t="s">
        <v>10</v>
      </c>
      <c r="D218" s="7">
        <v>20.0</v>
      </c>
      <c r="E218" s="9" t="s">
        <v>246</v>
      </c>
      <c r="F218" s="10" t="s">
        <v>12</v>
      </c>
      <c r="G218" s="9" t="s">
        <v>192</v>
      </c>
      <c r="H218" s="9" t="s">
        <v>193</v>
      </c>
      <c r="I218" s="11" t="s">
        <v>194</v>
      </c>
    </row>
    <row r="219" ht="14.25" customHeight="1">
      <c r="A219" s="12" t="s">
        <v>51</v>
      </c>
      <c r="B219" s="13">
        <v>2015.0</v>
      </c>
      <c r="C219" s="14" t="s">
        <v>10</v>
      </c>
      <c r="D219" s="13">
        <v>30.0</v>
      </c>
      <c r="E219" s="21" t="s">
        <v>247</v>
      </c>
      <c r="F219" s="16" t="s">
        <v>12</v>
      </c>
      <c r="G219" s="21" t="s">
        <v>248</v>
      </c>
      <c r="H219" s="21" t="s">
        <v>193</v>
      </c>
      <c r="I219" s="17" t="s">
        <v>194</v>
      </c>
    </row>
    <row r="220" ht="14.25" customHeight="1">
      <c r="A220" s="6" t="s">
        <v>51</v>
      </c>
      <c r="B220" s="7">
        <v>2014.0</v>
      </c>
      <c r="C220" s="8" t="s">
        <v>10</v>
      </c>
      <c r="D220" s="7">
        <v>23.0</v>
      </c>
      <c r="E220" s="18" t="s">
        <v>249</v>
      </c>
      <c r="F220" s="10" t="s">
        <v>34</v>
      </c>
      <c r="G220" s="18" t="s">
        <v>192</v>
      </c>
      <c r="H220" s="18" t="s">
        <v>193</v>
      </c>
      <c r="I220" s="11" t="s">
        <v>194</v>
      </c>
    </row>
    <row r="221" ht="14.25" customHeight="1">
      <c r="A221" s="12" t="s">
        <v>51</v>
      </c>
      <c r="B221" s="13">
        <v>2013.0</v>
      </c>
      <c r="C221" s="14" t="s">
        <v>10</v>
      </c>
      <c r="D221" s="13">
        <v>23.0</v>
      </c>
      <c r="E221" s="15" t="s">
        <v>250</v>
      </c>
      <c r="F221" s="16" t="s">
        <v>34</v>
      </c>
      <c r="G221" s="15" t="s">
        <v>192</v>
      </c>
      <c r="H221" s="15" t="s">
        <v>193</v>
      </c>
      <c r="I221" s="17" t="s">
        <v>194</v>
      </c>
    </row>
    <row r="222" ht="14.25" customHeight="1">
      <c r="A222" s="27" t="s">
        <v>37</v>
      </c>
      <c r="B222" s="28">
        <v>2021.0</v>
      </c>
      <c r="C222" s="10" t="s">
        <v>10</v>
      </c>
      <c r="D222" s="29">
        <v>18.0</v>
      </c>
      <c r="E222" s="26" t="s">
        <v>251</v>
      </c>
      <c r="F222" s="10" t="s">
        <v>12</v>
      </c>
      <c r="G222" s="26" t="s">
        <v>192</v>
      </c>
      <c r="H222" s="26" t="s">
        <v>193</v>
      </c>
      <c r="I222" s="30" t="s">
        <v>194</v>
      </c>
    </row>
    <row r="223" ht="14.25" customHeight="1">
      <c r="A223" s="22" t="s">
        <v>37</v>
      </c>
      <c r="B223" s="23">
        <v>2021.0</v>
      </c>
      <c r="C223" s="16" t="s">
        <v>25</v>
      </c>
      <c r="D223" s="20">
        <v>15.0</v>
      </c>
      <c r="E223" s="24" t="s">
        <v>252</v>
      </c>
      <c r="F223" s="16" t="s">
        <v>12</v>
      </c>
      <c r="G223" s="24" t="s">
        <v>192</v>
      </c>
      <c r="H223" s="24" t="s">
        <v>193</v>
      </c>
      <c r="I223" s="25" t="s">
        <v>194</v>
      </c>
    </row>
    <row r="224" ht="14.25" customHeight="1">
      <c r="A224" s="6" t="s">
        <v>37</v>
      </c>
      <c r="B224" s="7">
        <v>2019.0</v>
      </c>
      <c r="C224" s="8" t="s">
        <v>20</v>
      </c>
      <c r="D224" s="7">
        <v>1.0</v>
      </c>
      <c r="E224" s="9" t="s">
        <v>253</v>
      </c>
      <c r="F224" s="10" t="s">
        <v>12</v>
      </c>
      <c r="G224" s="9" t="s">
        <v>192</v>
      </c>
      <c r="H224" s="9" t="s">
        <v>193</v>
      </c>
      <c r="I224" s="11" t="s">
        <v>194</v>
      </c>
    </row>
    <row r="225" ht="14.25" customHeight="1">
      <c r="A225" s="12" t="s">
        <v>37</v>
      </c>
      <c r="B225" s="13">
        <v>2018.0</v>
      </c>
      <c r="C225" s="14" t="s">
        <v>25</v>
      </c>
      <c r="D225" s="13">
        <v>15.0</v>
      </c>
      <c r="E225" s="24" t="s">
        <v>253</v>
      </c>
      <c r="F225" s="16" t="s">
        <v>12</v>
      </c>
      <c r="G225" s="24" t="s">
        <v>192</v>
      </c>
      <c r="H225" s="24" t="s">
        <v>193</v>
      </c>
      <c r="I225" s="17" t="s">
        <v>194</v>
      </c>
    </row>
    <row r="226" ht="14.25" customHeight="1">
      <c r="A226" s="6" t="s">
        <v>37</v>
      </c>
      <c r="B226" s="7">
        <v>2015.0</v>
      </c>
      <c r="C226" s="8" t="s">
        <v>25</v>
      </c>
      <c r="D226" s="7">
        <v>6.0</v>
      </c>
      <c r="E226" s="26" t="s">
        <v>254</v>
      </c>
      <c r="F226" s="10" t="s">
        <v>12</v>
      </c>
      <c r="G226" s="26" t="s">
        <v>192</v>
      </c>
      <c r="H226" s="26" t="s">
        <v>193</v>
      </c>
      <c r="I226" s="11" t="s">
        <v>194</v>
      </c>
    </row>
    <row r="227" ht="14.25" customHeight="1">
      <c r="A227" s="12" t="s">
        <v>37</v>
      </c>
      <c r="B227" s="13">
        <v>2014.0</v>
      </c>
      <c r="C227" s="14" t="s">
        <v>20</v>
      </c>
      <c r="D227" s="13">
        <v>2.0</v>
      </c>
      <c r="E227" s="15" t="s">
        <v>255</v>
      </c>
      <c r="F227" s="16" t="s">
        <v>12</v>
      </c>
      <c r="G227" s="15" t="s">
        <v>192</v>
      </c>
      <c r="H227" s="15" t="s">
        <v>193</v>
      </c>
      <c r="I227" s="17" t="s">
        <v>194</v>
      </c>
    </row>
    <row r="228" ht="14.25" customHeight="1">
      <c r="A228" s="6" t="s">
        <v>37</v>
      </c>
      <c r="B228" s="7">
        <v>2013.0</v>
      </c>
      <c r="C228" s="8" t="s">
        <v>10</v>
      </c>
      <c r="D228" s="7">
        <v>28.0</v>
      </c>
      <c r="E228" s="18" t="s">
        <v>256</v>
      </c>
      <c r="F228" s="10" t="s">
        <v>12</v>
      </c>
      <c r="G228" s="18" t="s">
        <v>192</v>
      </c>
      <c r="H228" s="18" t="s">
        <v>193</v>
      </c>
      <c r="I228" s="11" t="s">
        <v>194</v>
      </c>
    </row>
    <row r="229" ht="14.25" customHeight="1">
      <c r="A229" s="12" t="s">
        <v>37</v>
      </c>
      <c r="B229" s="13">
        <v>2013.0</v>
      </c>
      <c r="C229" s="14" t="s">
        <v>10</v>
      </c>
      <c r="D229" s="13">
        <v>20.0</v>
      </c>
      <c r="E229" s="15" t="s">
        <v>257</v>
      </c>
      <c r="F229" s="16" t="s">
        <v>12</v>
      </c>
      <c r="G229" s="15" t="s">
        <v>192</v>
      </c>
      <c r="H229" s="15" t="s">
        <v>193</v>
      </c>
      <c r="I229" s="17" t="s">
        <v>194</v>
      </c>
    </row>
    <row r="230" ht="14.25" customHeight="1">
      <c r="A230" s="6" t="s">
        <v>37</v>
      </c>
      <c r="B230" s="7">
        <v>2012.0</v>
      </c>
      <c r="C230" s="8" t="s">
        <v>25</v>
      </c>
      <c r="D230" s="7">
        <v>12.0</v>
      </c>
      <c r="E230" s="9" t="s">
        <v>258</v>
      </c>
      <c r="F230" s="10" t="s">
        <v>34</v>
      </c>
      <c r="G230" s="9" t="s">
        <v>192</v>
      </c>
      <c r="H230" s="9" t="s">
        <v>193</v>
      </c>
      <c r="I230" s="11" t="s">
        <v>194</v>
      </c>
    </row>
    <row r="231" ht="14.25" customHeight="1">
      <c r="A231" s="12" t="s">
        <v>37</v>
      </c>
      <c r="B231" s="13">
        <v>2011.0</v>
      </c>
      <c r="C231" s="14" t="s">
        <v>25</v>
      </c>
      <c r="D231" s="13">
        <v>12.0</v>
      </c>
      <c r="E231" s="21" t="s">
        <v>259</v>
      </c>
      <c r="F231" s="16" t="s">
        <v>12</v>
      </c>
      <c r="G231" s="21" t="s">
        <v>192</v>
      </c>
      <c r="H231" s="21" t="s">
        <v>193</v>
      </c>
      <c r="I231" s="17" t="s">
        <v>194</v>
      </c>
    </row>
    <row r="232" ht="14.25" customHeight="1">
      <c r="A232" s="6" t="s">
        <v>37</v>
      </c>
      <c r="B232" s="7">
        <v>2010.0</v>
      </c>
      <c r="C232" s="8" t="s">
        <v>20</v>
      </c>
      <c r="D232" s="7">
        <v>1.0</v>
      </c>
      <c r="E232" s="26" t="s">
        <v>260</v>
      </c>
      <c r="F232" s="8" t="s">
        <v>12</v>
      </c>
      <c r="G232" s="26" t="s">
        <v>192</v>
      </c>
      <c r="H232" s="26" t="s">
        <v>193</v>
      </c>
      <c r="I232" s="11" t="s">
        <v>194</v>
      </c>
    </row>
    <row r="233" ht="14.25" customHeight="1">
      <c r="A233" s="12" t="s">
        <v>37</v>
      </c>
      <c r="B233" s="13">
        <v>2010.0</v>
      </c>
      <c r="C233" s="14" t="s">
        <v>25</v>
      </c>
      <c r="D233" s="13">
        <v>11.0</v>
      </c>
      <c r="E233" s="24" t="s">
        <v>261</v>
      </c>
      <c r="F233" s="14" t="s">
        <v>12</v>
      </c>
      <c r="G233" s="24" t="s">
        <v>192</v>
      </c>
      <c r="H233" s="24" t="s">
        <v>193</v>
      </c>
      <c r="I233" s="17" t="s">
        <v>194</v>
      </c>
    </row>
    <row r="234" ht="14.25" customHeight="1">
      <c r="A234" s="6" t="s">
        <v>37</v>
      </c>
      <c r="B234" s="7">
        <v>2009.0</v>
      </c>
      <c r="C234" s="8" t="s">
        <v>10</v>
      </c>
      <c r="D234" s="7">
        <v>16.0</v>
      </c>
      <c r="E234" s="26" t="s">
        <v>260</v>
      </c>
      <c r="F234" s="8" t="s">
        <v>12</v>
      </c>
      <c r="G234" s="26" t="s">
        <v>192</v>
      </c>
      <c r="H234" s="26" t="s">
        <v>193</v>
      </c>
      <c r="I234" s="11" t="s">
        <v>194</v>
      </c>
    </row>
    <row r="235" ht="14.25" customHeight="1">
      <c r="A235" s="12" t="s">
        <v>37</v>
      </c>
      <c r="B235" s="13">
        <v>2009.0</v>
      </c>
      <c r="C235" s="14" t="s">
        <v>25</v>
      </c>
      <c r="D235" s="13">
        <v>15.0</v>
      </c>
      <c r="E235" s="24" t="s">
        <v>262</v>
      </c>
      <c r="F235" s="14" t="s">
        <v>12</v>
      </c>
      <c r="G235" s="24" t="s">
        <v>192</v>
      </c>
      <c r="H235" s="24" t="s">
        <v>193</v>
      </c>
      <c r="I235" s="17" t="s">
        <v>194</v>
      </c>
    </row>
    <row r="236" ht="14.25" customHeight="1">
      <c r="A236" s="6" t="s">
        <v>19</v>
      </c>
      <c r="B236" s="7">
        <v>2018.0</v>
      </c>
      <c r="C236" s="8" t="s">
        <v>10</v>
      </c>
      <c r="D236" s="7">
        <v>27.0</v>
      </c>
      <c r="E236" s="26" t="s">
        <v>263</v>
      </c>
      <c r="F236" s="10" t="s">
        <v>34</v>
      </c>
      <c r="G236" s="26" t="s">
        <v>192</v>
      </c>
      <c r="H236" s="26" t="s">
        <v>193</v>
      </c>
      <c r="I236" s="11" t="s">
        <v>194</v>
      </c>
    </row>
    <row r="237" ht="14.25" customHeight="1">
      <c r="A237" s="12" t="s">
        <v>19</v>
      </c>
      <c r="B237" s="13">
        <v>2018.0</v>
      </c>
      <c r="C237" s="14" t="s">
        <v>25</v>
      </c>
      <c r="D237" s="13">
        <v>15.0</v>
      </c>
      <c r="E237" s="24" t="s">
        <v>264</v>
      </c>
      <c r="F237" s="16" t="s">
        <v>12</v>
      </c>
      <c r="G237" s="24" t="s">
        <v>192</v>
      </c>
      <c r="H237" s="24" t="s">
        <v>193</v>
      </c>
      <c r="I237" s="17" t="s">
        <v>194</v>
      </c>
    </row>
    <row r="238" ht="14.25" customHeight="1">
      <c r="A238" s="6" t="s">
        <v>19</v>
      </c>
      <c r="B238" s="7">
        <v>2014.0</v>
      </c>
      <c r="C238" s="8" t="s">
        <v>10</v>
      </c>
      <c r="D238" s="7">
        <v>23.0</v>
      </c>
      <c r="E238" s="18" t="s">
        <v>265</v>
      </c>
      <c r="F238" s="10" t="s">
        <v>12</v>
      </c>
      <c r="G238" s="18" t="s">
        <v>192</v>
      </c>
      <c r="H238" s="18" t="s">
        <v>193</v>
      </c>
      <c r="I238" s="11" t="s">
        <v>194</v>
      </c>
    </row>
    <row r="239" ht="14.25" customHeight="1">
      <c r="A239" s="12" t="s">
        <v>19</v>
      </c>
      <c r="B239" s="13">
        <v>2011.0</v>
      </c>
      <c r="C239" s="14" t="s">
        <v>20</v>
      </c>
      <c r="D239" s="13">
        <v>5.0</v>
      </c>
      <c r="E239" s="21" t="s">
        <v>266</v>
      </c>
      <c r="F239" s="16" t="s">
        <v>12</v>
      </c>
      <c r="G239" s="21" t="s">
        <v>192</v>
      </c>
      <c r="H239" s="21" t="s">
        <v>193</v>
      </c>
      <c r="I239" s="17" t="s">
        <v>194</v>
      </c>
    </row>
    <row r="240" ht="14.25" customHeight="1">
      <c r="A240" s="6" t="s">
        <v>24</v>
      </c>
      <c r="B240" s="7">
        <v>2020.0</v>
      </c>
      <c r="C240" s="8" t="s">
        <v>10</v>
      </c>
      <c r="D240" s="7">
        <v>27.0</v>
      </c>
      <c r="E240" s="26" t="s">
        <v>267</v>
      </c>
      <c r="F240" s="10" t="s">
        <v>12</v>
      </c>
      <c r="G240" s="26" t="s">
        <v>192</v>
      </c>
      <c r="H240" s="26" t="s">
        <v>193</v>
      </c>
      <c r="I240" s="11" t="s">
        <v>194</v>
      </c>
    </row>
    <row r="241" ht="14.25" customHeight="1">
      <c r="A241" s="12" t="s">
        <v>24</v>
      </c>
      <c r="B241" s="13">
        <v>2016.0</v>
      </c>
      <c r="C241" s="14" t="s">
        <v>10</v>
      </c>
      <c r="D241" s="13">
        <v>25.0</v>
      </c>
      <c r="E241" s="21" t="s">
        <v>268</v>
      </c>
      <c r="F241" s="16" t="s">
        <v>12</v>
      </c>
      <c r="G241" s="21" t="s">
        <v>192</v>
      </c>
      <c r="H241" s="21" t="s">
        <v>193</v>
      </c>
      <c r="I241" s="17" t="s">
        <v>194</v>
      </c>
    </row>
    <row r="242" ht="14.25" customHeight="1">
      <c r="A242" s="6" t="s">
        <v>24</v>
      </c>
      <c r="B242" s="7">
        <v>2015.0</v>
      </c>
      <c r="C242" s="8" t="s">
        <v>25</v>
      </c>
      <c r="D242" s="7">
        <v>11.0</v>
      </c>
      <c r="E242" s="26" t="s">
        <v>268</v>
      </c>
      <c r="F242" s="10" t="s">
        <v>12</v>
      </c>
      <c r="G242" s="26" t="s">
        <v>192</v>
      </c>
      <c r="H242" s="26" t="s">
        <v>193</v>
      </c>
      <c r="I242" s="11" t="s">
        <v>194</v>
      </c>
    </row>
    <row r="243" ht="14.25" customHeight="1">
      <c r="A243" s="12" t="s">
        <v>24</v>
      </c>
      <c r="B243" s="13">
        <v>2014.0</v>
      </c>
      <c r="C243" s="14" t="s">
        <v>10</v>
      </c>
      <c r="D243" s="13">
        <v>25.0</v>
      </c>
      <c r="E243" s="15" t="s">
        <v>268</v>
      </c>
      <c r="F243" s="16" t="s">
        <v>12</v>
      </c>
      <c r="G243" s="15" t="s">
        <v>192</v>
      </c>
      <c r="H243" s="15" t="s">
        <v>193</v>
      </c>
      <c r="I243" s="17" t="s">
        <v>194</v>
      </c>
    </row>
    <row r="244" ht="14.25" customHeight="1">
      <c r="A244" s="6" t="s">
        <v>24</v>
      </c>
      <c r="B244" s="7">
        <v>2009.0</v>
      </c>
      <c r="C244" s="8" t="s">
        <v>10</v>
      </c>
      <c r="D244" s="7">
        <v>22.0</v>
      </c>
      <c r="E244" s="26" t="s">
        <v>269</v>
      </c>
      <c r="F244" s="8" t="s">
        <v>12</v>
      </c>
      <c r="G244" s="26" t="s">
        <v>192</v>
      </c>
      <c r="H244" s="26" t="s">
        <v>193</v>
      </c>
      <c r="I244" s="11" t="s">
        <v>194</v>
      </c>
    </row>
    <row r="245" ht="14.25" customHeight="1">
      <c r="A245" s="12" t="s">
        <v>29</v>
      </c>
      <c r="B245" s="13">
        <v>2019.0</v>
      </c>
      <c r="C245" s="14" t="s">
        <v>10</v>
      </c>
      <c r="D245" s="13">
        <v>22.0</v>
      </c>
      <c r="E245" s="21" t="s">
        <v>270</v>
      </c>
      <c r="F245" s="16" t="s">
        <v>12</v>
      </c>
      <c r="G245" s="21" t="s">
        <v>192</v>
      </c>
      <c r="H245" s="21" t="s">
        <v>193</v>
      </c>
      <c r="I245" s="17" t="s">
        <v>194</v>
      </c>
    </row>
    <row r="246" ht="14.25" customHeight="1">
      <c r="A246" s="6" t="s">
        <v>29</v>
      </c>
      <c r="B246" s="7">
        <v>2018.0</v>
      </c>
      <c r="C246" s="8" t="s">
        <v>10</v>
      </c>
      <c r="D246" s="29">
        <v>25.0</v>
      </c>
      <c r="E246" s="26" t="s">
        <v>271</v>
      </c>
      <c r="F246" s="10" t="s">
        <v>12</v>
      </c>
      <c r="G246" s="26" t="s">
        <v>192</v>
      </c>
      <c r="H246" s="26" t="s">
        <v>193</v>
      </c>
      <c r="I246" s="11" t="s">
        <v>194</v>
      </c>
    </row>
    <row r="247" ht="14.25" customHeight="1">
      <c r="A247" s="12" t="s">
        <v>29</v>
      </c>
      <c r="B247" s="13">
        <v>2018.0</v>
      </c>
      <c r="C247" s="14" t="s">
        <v>25</v>
      </c>
      <c r="D247" s="20">
        <v>11.0</v>
      </c>
      <c r="E247" s="21" t="s">
        <v>270</v>
      </c>
      <c r="F247" s="16" t="s">
        <v>12</v>
      </c>
      <c r="G247" s="24" t="s">
        <v>192</v>
      </c>
      <c r="H247" s="24" t="s">
        <v>193</v>
      </c>
      <c r="I247" s="17" t="s">
        <v>194</v>
      </c>
    </row>
    <row r="248" ht="14.25" customHeight="1">
      <c r="A248" s="6" t="s">
        <v>29</v>
      </c>
      <c r="B248" s="7">
        <v>2017.0</v>
      </c>
      <c r="C248" s="8" t="s">
        <v>25</v>
      </c>
      <c r="D248" s="7">
        <v>15.0</v>
      </c>
      <c r="E248" s="9" t="s">
        <v>272</v>
      </c>
      <c r="F248" s="10" t="s">
        <v>12</v>
      </c>
      <c r="G248" s="9" t="s">
        <v>192</v>
      </c>
      <c r="H248" s="9" t="s">
        <v>193</v>
      </c>
      <c r="I248" s="11" t="s">
        <v>194</v>
      </c>
    </row>
    <row r="249" ht="14.25" customHeight="1">
      <c r="A249" s="12" t="s">
        <v>29</v>
      </c>
      <c r="B249" s="13">
        <v>2016.0</v>
      </c>
      <c r="C249" s="14" t="s">
        <v>25</v>
      </c>
      <c r="D249" s="13">
        <v>7.0</v>
      </c>
      <c r="E249" s="21" t="s">
        <v>273</v>
      </c>
      <c r="F249" s="16" t="s">
        <v>12</v>
      </c>
      <c r="G249" s="21" t="s">
        <v>192</v>
      </c>
      <c r="H249" s="21" t="s">
        <v>193</v>
      </c>
      <c r="I249" s="17" t="s">
        <v>194</v>
      </c>
    </row>
    <row r="250" ht="14.25" customHeight="1">
      <c r="A250" s="6" t="s">
        <v>29</v>
      </c>
      <c r="B250" s="7">
        <v>2015.0</v>
      </c>
      <c r="C250" s="8" t="s">
        <v>10</v>
      </c>
      <c r="D250" s="7">
        <v>20.0</v>
      </c>
      <c r="E250" s="26" t="s">
        <v>274</v>
      </c>
      <c r="F250" s="10" t="s">
        <v>12</v>
      </c>
      <c r="G250" s="26" t="s">
        <v>192</v>
      </c>
      <c r="H250" s="26" t="s">
        <v>193</v>
      </c>
      <c r="I250" s="11" t="s">
        <v>194</v>
      </c>
    </row>
    <row r="251" ht="14.25" customHeight="1">
      <c r="A251" s="12" t="s">
        <v>29</v>
      </c>
      <c r="B251" s="13">
        <v>2014.0</v>
      </c>
      <c r="C251" s="14" t="s">
        <v>10</v>
      </c>
      <c r="D251" s="13">
        <v>17.0</v>
      </c>
      <c r="E251" s="15" t="s">
        <v>275</v>
      </c>
      <c r="F251" s="16" t="s">
        <v>12</v>
      </c>
      <c r="G251" s="15" t="s">
        <v>192</v>
      </c>
      <c r="H251" s="15" t="s">
        <v>193</v>
      </c>
      <c r="I251" s="17" t="s">
        <v>194</v>
      </c>
    </row>
    <row r="252" ht="14.25" customHeight="1">
      <c r="A252" s="6" t="s">
        <v>29</v>
      </c>
      <c r="B252" s="7">
        <v>2013.0</v>
      </c>
      <c r="C252" s="8" t="s">
        <v>25</v>
      </c>
      <c r="D252" s="7">
        <v>10.0</v>
      </c>
      <c r="E252" s="31" t="s">
        <v>276</v>
      </c>
      <c r="F252" s="10" t="s">
        <v>12</v>
      </c>
      <c r="G252" s="31" t="s">
        <v>192</v>
      </c>
      <c r="H252" s="31" t="s">
        <v>193</v>
      </c>
      <c r="I252" s="11" t="s">
        <v>194</v>
      </c>
    </row>
    <row r="253" ht="14.25" customHeight="1">
      <c r="A253" s="12" t="s">
        <v>29</v>
      </c>
      <c r="B253" s="13">
        <v>2013.0</v>
      </c>
      <c r="C253" s="14" t="s">
        <v>25</v>
      </c>
      <c r="D253" s="13">
        <v>8.0</v>
      </c>
      <c r="E253" s="19" t="s">
        <v>275</v>
      </c>
      <c r="F253" s="16" t="s">
        <v>12</v>
      </c>
      <c r="G253" s="19" t="s">
        <v>192</v>
      </c>
      <c r="H253" s="19" t="s">
        <v>193</v>
      </c>
      <c r="I253" s="17" t="s">
        <v>194</v>
      </c>
    </row>
    <row r="254" ht="14.25" customHeight="1">
      <c r="A254" s="6" t="s">
        <v>24</v>
      </c>
      <c r="B254" s="7">
        <v>2017.0</v>
      </c>
      <c r="C254" s="8" t="s">
        <v>25</v>
      </c>
      <c r="D254" s="7">
        <v>11.0</v>
      </c>
      <c r="E254" s="9" t="s">
        <v>277</v>
      </c>
      <c r="F254" s="10" t="s">
        <v>12</v>
      </c>
      <c r="G254" s="9" t="s">
        <v>278</v>
      </c>
      <c r="H254" s="9" t="s">
        <v>193</v>
      </c>
      <c r="I254" s="11" t="s">
        <v>194</v>
      </c>
    </row>
    <row r="255" ht="14.25" customHeight="1">
      <c r="A255" s="12" t="s">
        <v>49</v>
      </c>
      <c r="B255" s="13">
        <v>2014.0</v>
      </c>
      <c r="C255" s="14" t="s">
        <v>25</v>
      </c>
      <c r="D255" s="13">
        <v>15.0</v>
      </c>
      <c r="E255" s="15" t="s">
        <v>279</v>
      </c>
      <c r="F255" s="16" t="s">
        <v>12</v>
      </c>
      <c r="G255" s="15" t="s">
        <v>280</v>
      </c>
      <c r="H255" s="15" t="s">
        <v>193</v>
      </c>
      <c r="I255" s="17" t="s">
        <v>194</v>
      </c>
    </row>
    <row r="256" ht="14.25" customHeight="1">
      <c r="A256" s="6" t="s">
        <v>32</v>
      </c>
      <c r="B256" s="7">
        <v>2020.0</v>
      </c>
      <c r="C256" s="8" t="s">
        <v>10</v>
      </c>
      <c r="D256" s="7">
        <v>30.0</v>
      </c>
      <c r="E256" s="26" t="s">
        <v>281</v>
      </c>
      <c r="F256" s="10" t="s">
        <v>12</v>
      </c>
      <c r="G256" s="26" t="s">
        <v>282</v>
      </c>
      <c r="H256" s="26" t="s">
        <v>283</v>
      </c>
      <c r="I256" s="11" t="s">
        <v>194</v>
      </c>
    </row>
    <row r="257" ht="14.25" customHeight="1">
      <c r="A257" s="12" t="s">
        <v>32</v>
      </c>
      <c r="B257" s="13">
        <v>2019.0</v>
      </c>
      <c r="C257" s="14" t="s">
        <v>10</v>
      </c>
      <c r="D257" s="13">
        <v>28.0</v>
      </c>
      <c r="E257" s="21" t="s">
        <v>284</v>
      </c>
      <c r="F257" s="16" t="s">
        <v>12</v>
      </c>
      <c r="G257" s="21" t="s">
        <v>285</v>
      </c>
      <c r="H257" s="21" t="s">
        <v>193</v>
      </c>
      <c r="I257" s="17" t="s">
        <v>194</v>
      </c>
    </row>
    <row r="258" ht="14.25" customHeight="1">
      <c r="A258" s="6" t="s">
        <v>32</v>
      </c>
      <c r="B258" s="7">
        <v>2017.0</v>
      </c>
      <c r="C258" s="8" t="s">
        <v>10</v>
      </c>
      <c r="D258" s="7">
        <v>26.0</v>
      </c>
      <c r="E258" s="9" t="s">
        <v>286</v>
      </c>
      <c r="F258" s="10" t="s">
        <v>34</v>
      </c>
      <c r="G258" s="9" t="s">
        <v>285</v>
      </c>
      <c r="H258" s="9" t="s">
        <v>193</v>
      </c>
      <c r="I258" s="11" t="s">
        <v>194</v>
      </c>
    </row>
    <row r="259" ht="14.25" customHeight="1">
      <c r="A259" s="12" t="s">
        <v>32</v>
      </c>
      <c r="B259" s="13">
        <v>2017.0</v>
      </c>
      <c r="C259" s="14" t="s">
        <v>20</v>
      </c>
      <c r="D259" s="13">
        <v>5.0</v>
      </c>
      <c r="E259" s="21" t="s">
        <v>287</v>
      </c>
      <c r="F259" s="16" t="s">
        <v>12</v>
      </c>
      <c r="G259" s="21" t="s">
        <v>285</v>
      </c>
      <c r="H259" s="21" t="s">
        <v>193</v>
      </c>
      <c r="I259" s="17" t="s">
        <v>194</v>
      </c>
    </row>
    <row r="260" ht="14.25" customHeight="1">
      <c r="A260" s="6" t="s">
        <v>32</v>
      </c>
      <c r="B260" s="7">
        <v>2016.0</v>
      </c>
      <c r="C260" s="8" t="s">
        <v>25</v>
      </c>
      <c r="D260" s="7">
        <v>13.0</v>
      </c>
      <c r="E260" s="9" t="s">
        <v>288</v>
      </c>
      <c r="F260" s="10" t="s">
        <v>12</v>
      </c>
      <c r="G260" s="9" t="s">
        <v>285</v>
      </c>
      <c r="H260" s="9" t="s">
        <v>193</v>
      </c>
      <c r="I260" s="11" t="s">
        <v>194</v>
      </c>
    </row>
    <row r="261" ht="14.25" customHeight="1">
      <c r="A261" s="12" t="s">
        <v>32</v>
      </c>
      <c r="B261" s="13">
        <v>2012.0</v>
      </c>
      <c r="C261" s="14" t="s">
        <v>20</v>
      </c>
      <c r="D261" s="13">
        <v>1.0</v>
      </c>
      <c r="E261" s="21" t="s">
        <v>289</v>
      </c>
      <c r="F261" s="16" t="s">
        <v>12</v>
      </c>
      <c r="G261" s="21" t="s">
        <v>285</v>
      </c>
      <c r="H261" s="21" t="s">
        <v>193</v>
      </c>
      <c r="I261" s="17" t="s">
        <v>194</v>
      </c>
    </row>
    <row r="262" ht="14.25" customHeight="1">
      <c r="A262" s="6" t="s">
        <v>32</v>
      </c>
      <c r="B262" s="7">
        <v>2011.0</v>
      </c>
      <c r="C262" s="8" t="s">
        <v>25</v>
      </c>
      <c r="D262" s="7">
        <v>6.0</v>
      </c>
      <c r="E262" s="9" t="s">
        <v>289</v>
      </c>
      <c r="F262" s="10" t="s">
        <v>12</v>
      </c>
      <c r="G262" s="9" t="s">
        <v>285</v>
      </c>
      <c r="H262" s="9" t="s">
        <v>193</v>
      </c>
      <c r="I262" s="11" t="s">
        <v>194</v>
      </c>
    </row>
    <row r="263" ht="14.25" customHeight="1">
      <c r="A263" s="12" t="s">
        <v>9</v>
      </c>
      <c r="B263" s="13">
        <v>2020.0</v>
      </c>
      <c r="C263" s="14" t="s">
        <v>20</v>
      </c>
      <c r="D263" s="13">
        <v>4.0</v>
      </c>
      <c r="E263" s="24" t="s">
        <v>290</v>
      </c>
      <c r="F263" s="16" t="s">
        <v>12</v>
      </c>
      <c r="G263" s="24" t="s">
        <v>285</v>
      </c>
      <c r="H263" s="24" t="s">
        <v>193</v>
      </c>
      <c r="I263" s="17" t="s">
        <v>194</v>
      </c>
    </row>
    <row r="264" ht="14.25" customHeight="1">
      <c r="A264" s="6" t="s">
        <v>9</v>
      </c>
      <c r="B264" s="7">
        <v>2018.0</v>
      </c>
      <c r="C264" s="8" t="s">
        <v>20</v>
      </c>
      <c r="D264" s="7">
        <v>3.0</v>
      </c>
      <c r="E264" s="26" t="s">
        <v>291</v>
      </c>
      <c r="F264" s="10" t="s">
        <v>12</v>
      </c>
      <c r="G264" s="26" t="s">
        <v>285</v>
      </c>
      <c r="H264" s="26" t="s">
        <v>193</v>
      </c>
      <c r="I264" s="11" t="s">
        <v>194</v>
      </c>
    </row>
    <row r="265" ht="14.25" customHeight="1">
      <c r="A265" s="12" t="s">
        <v>9</v>
      </c>
      <c r="B265" s="13">
        <v>2017.0</v>
      </c>
      <c r="C265" s="14" t="s">
        <v>10</v>
      </c>
      <c r="D265" s="13">
        <v>28.0</v>
      </c>
      <c r="E265" s="21" t="s">
        <v>291</v>
      </c>
      <c r="F265" s="16" t="s">
        <v>12</v>
      </c>
      <c r="G265" s="21" t="s">
        <v>285</v>
      </c>
      <c r="H265" s="21" t="s">
        <v>193</v>
      </c>
      <c r="I265" s="17" t="s">
        <v>194</v>
      </c>
    </row>
    <row r="266" ht="14.25" customHeight="1">
      <c r="A266" s="6" t="s">
        <v>9</v>
      </c>
      <c r="B266" s="7">
        <v>2016.0</v>
      </c>
      <c r="C266" s="8" t="s">
        <v>10</v>
      </c>
      <c r="D266" s="7">
        <v>24.0</v>
      </c>
      <c r="E266" s="9" t="s">
        <v>292</v>
      </c>
      <c r="F266" s="10" t="s">
        <v>12</v>
      </c>
      <c r="G266" s="9" t="s">
        <v>285</v>
      </c>
      <c r="H266" s="9" t="s">
        <v>193</v>
      </c>
      <c r="I266" s="11" t="s">
        <v>194</v>
      </c>
    </row>
    <row r="267" ht="14.25" customHeight="1">
      <c r="A267" s="12" t="s">
        <v>9</v>
      </c>
      <c r="B267" s="13">
        <v>2016.0</v>
      </c>
      <c r="C267" s="14" t="s">
        <v>20</v>
      </c>
      <c r="D267" s="13">
        <v>5.0</v>
      </c>
      <c r="E267" s="21" t="s">
        <v>293</v>
      </c>
      <c r="F267" s="16" t="s">
        <v>12</v>
      </c>
      <c r="G267" s="21" t="s">
        <v>285</v>
      </c>
      <c r="H267" s="21" t="s">
        <v>193</v>
      </c>
      <c r="I267" s="17" t="s">
        <v>194</v>
      </c>
    </row>
    <row r="268" ht="14.25" customHeight="1">
      <c r="A268" s="6" t="s">
        <v>9</v>
      </c>
      <c r="B268" s="7">
        <v>2015.0</v>
      </c>
      <c r="C268" s="8" t="s">
        <v>25</v>
      </c>
      <c r="D268" s="7">
        <v>8.0</v>
      </c>
      <c r="E268" s="9" t="s">
        <v>293</v>
      </c>
      <c r="F268" s="10" t="s">
        <v>12</v>
      </c>
      <c r="G268" s="9" t="s">
        <v>285</v>
      </c>
      <c r="H268" s="9" t="s">
        <v>193</v>
      </c>
      <c r="I268" s="11" t="s">
        <v>194</v>
      </c>
    </row>
    <row r="269" ht="14.25" customHeight="1">
      <c r="A269" s="12" t="s">
        <v>9</v>
      </c>
      <c r="B269" s="13">
        <v>2014.0</v>
      </c>
      <c r="C269" s="14" t="s">
        <v>20</v>
      </c>
      <c r="D269" s="13">
        <v>2.0</v>
      </c>
      <c r="E269" s="15" t="s">
        <v>294</v>
      </c>
      <c r="F269" s="16" t="s">
        <v>34</v>
      </c>
      <c r="G269" s="15" t="s">
        <v>285</v>
      </c>
      <c r="H269" s="15" t="s">
        <v>193</v>
      </c>
      <c r="I269" s="17" t="s">
        <v>194</v>
      </c>
    </row>
    <row r="270" ht="14.25" customHeight="1">
      <c r="A270" s="6" t="s">
        <v>9</v>
      </c>
      <c r="B270" s="7">
        <v>2014.0</v>
      </c>
      <c r="C270" s="8" t="s">
        <v>25</v>
      </c>
      <c r="D270" s="7">
        <v>14.0</v>
      </c>
      <c r="E270" s="18" t="s">
        <v>295</v>
      </c>
      <c r="F270" s="10" t="s">
        <v>34</v>
      </c>
      <c r="G270" s="18" t="s">
        <v>285</v>
      </c>
      <c r="H270" s="18" t="s">
        <v>193</v>
      </c>
      <c r="I270" s="11" t="s">
        <v>194</v>
      </c>
    </row>
    <row r="271" ht="14.25" customHeight="1">
      <c r="A271" s="12" t="s">
        <v>9</v>
      </c>
      <c r="B271" s="13">
        <v>2013.0</v>
      </c>
      <c r="C271" s="14" t="s">
        <v>10</v>
      </c>
      <c r="D271" s="13">
        <v>26.0</v>
      </c>
      <c r="E271" s="15" t="s">
        <v>296</v>
      </c>
      <c r="F271" s="16" t="s">
        <v>34</v>
      </c>
      <c r="G271" s="15" t="s">
        <v>285</v>
      </c>
      <c r="H271" s="15" t="s">
        <v>193</v>
      </c>
      <c r="I271" s="17" t="s">
        <v>194</v>
      </c>
    </row>
    <row r="272" ht="14.25" customHeight="1">
      <c r="A272" s="6" t="s">
        <v>9</v>
      </c>
      <c r="B272" s="7">
        <v>2011.0</v>
      </c>
      <c r="C272" s="8" t="s">
        <v>10</v>
      </c>
      <c r="D272" s="7">
        <v>30.0</v>
      </c>
      <c r="E272" s="9" t="s">
        <v>297</v>
      </c>
      <c r="F272" s="10" t="s">
        <v>34</v>
      </c>
      <c r="G272" s="9" t="s">
        <v>285</v>
      </c>
      <c r="H272" s="9" t="s">
        <v>193</v>
      </c>
      <c r="I272" s="11" t="s">
        <v>194</v>
      </c>
    </row>
    <row r="273" ht="14.25" customHeight="1">
      <c r="A273" s="22" t="s">
        <v>49</v>
      </c>
      <c r="B273" s="23">
        <v>2021.0</v>
      </c>
      <c r="C273" s="16" t="s">
        <v>10</v>
      </c>
      <c r="D273" s="20">
        <v>22.0</v>
      </c>
      <c r="E273" s="24" t="s">
        <v>298</v>
      </c>
      <c r="F273" s="16" t="s">
        <v>12</v>
      </c>
      <c r="G273" s="24" t="s">
        <v>285</v>
      </c>
      <c r="H273" s="24" t="s">
        <v>193</v>
      </c>
      <c r="I273" s="25" t="s">
        <v>194</v>
      </c>
    </row>
    <row r="274" ht="14.25" customHeight="1">
      <c r="A274" s="27" t="s">
        <v>49</v>
      </c>
      <c r="B274" s="28">
        <v>2021.0</v>
      </c>
      <c r="C274" s="10" t="s">
        <v>25</v>
      </c>
      <c r="D274" s="29">
        <v>6.0</v>
      </c>
      <c r="E274" s="26" t="s">
        <v>299</v>
      </c>
      <c r="F274" s="10" t="s">
        <v>34</v>
      </c>
      <c r="G274" s="26" t="s">
        <v>285</v>
      </c>
      <c r="H274" s="26" t="s">
        <v>193</v>
      </c>
      <c r="I274" s="30" t="s">
        <v>194</v>
      </c>
    </row>
    <row r="275" ht="14.25" customHeight="1">
      <c r="A275" s="12" t="s">
        <v>49</v>
      </c>
      <c r="B275" s="13">
        <v>2020.0</v>
      </c>
      <c r="C275" s="14" t="s">
        <v>10</v>
      </c>
      <c r="D275" s="13">
        <v>22.0</v>
      </c>
      <c r="E275" s="24" t="s">
        <v>300</v>
      </c>
      <c r="F275" s="16" t="s">
        <v>12</v>
      </c>
      <c r="G275" s="24" t="s">
        <v>285</v>
      </c>
      <c r="H275" s="24" t="s">
        <v>193</v>
      </c>
      <c r="I275" s="17" t="s">
        <v>194</v>
      </c>
    </row>
    <row r="276" ht="14.25" customHeight="1">
      <c r="A276" s="6" t="s">
        <v>49</v>
      </c>
      <c r="B276" s="7">
        <v>2020.0</v>
      </c>
      <c r="C276" s="8" t="s">
        <v>25</v>
      </c>
      <c r="D276" s="7">
        <v>7.0</v>
      </c>
      <c r="E276" s="26" t="s">
        <v>301</v>
      </c>
      <c r="F276" s="10" t="s">
        <v>12</v>
      </c>
      <c r="G276" s="26" t="s">
        <v>285</v>
      </c>
      <c r="H276" s="26" t="s">
        <v>193</v>
      </c>
      <c r="I276" s="11" t="s">
        <v>194</v>
      </c>
    </row>
    <row r="277" ht="14.25" customHeight="1">
      <c r="A277" s="12" t="s">
        <v>49</v>
      </c>
      <c r="B277" s="13">
        <v>2018.0</v>
      </c>
      <c r="C277" s="14" t="s">
        <v>20</v>
      </c>
      <c r="D277" s="13">
        <v>2.0</v>
      </c>
      <c r="E277" s="24" t="s">
        <v>302</v>
      </c>
      <c r="F277" s="16" t="s">
        <v>12</v>
      </c>
      <c r="G277" s="24" t="s">
        <v>285</v>
      </c>
      <c r="H277" s="24" t="s">
        <v>193</v>
      </c>
      <c r="I277" s="17" t="s">
        <v>194</v>
      </c>
    </row>
    <row r="278" ht="14.25" customHeight="1">
      <c r="A278" s="6" t="s">
        <v>49</v>
      </c>
      <c r="B278" s="7">
        <v>2017.0</v>
      </c>
      <c r="C278" s="8" t="s">
        <v>10</v>
      </c>
      <c r="D278" s="7">
        <v>24.0</v>
      </c>
      <c r="E278" s="9" t="s">
        <v>303</v>
      </c>
      <c r="F278" s="10" t="s">
        <v>34</v>
      </c>
      <c r="G278" s="9" t="s">
        <v>285</v>
      </c>
      <c r="H278" s="9" t="s">
        <v>193</v>
      </c>
      <c r="I278" s="11" t="s">
        <v>194</v>
      </c>
    </row>
    <row r="279" ht="14.25" customHeight="1">
      <c r="A279" s="12" t="s">
        <v>49</v>
      </c>
      <c r="B279" s="13">
        <v>2016.0</v>
      </c>
      <c r="C279" s="14" t="s">
        <v>25</v>
      </c>
      <c r="D279" s="13">
        <v>15.0</v>
      </c>
      <c r="E279" s="21" t="s">
        <v>304</v>
      </c>
      <c r="F279" s="16" t="s">
        <v>34</v>
      </c>
      <c r="G279" s="21" t="s">
        <v>285</v>
      </c>
      <c r="H279" s="21" t="s">
        <v>193</v>
      </c>
      <c r="I279" s="17" t="s">
        <v>194</v>
      </c>
    </row>
    <row r="280" ht="14.25" customHeight="1">
      <c r="A280" s="6" t="s">
        <v>49</v>
      </c>
      <c r="B280" s="7">
        <v>2015.0</v>
      </c>
      <c r="C280" s="8" t="s">
        <v>25</v>
      </c>
      <c r="D280" s="7">
        <v>6.0</v>
      </c>
      <c r="E280" s="9" t="s">
        <v>305</v>
      </c>
      <c r="F280" s="10" t="s">
        <v>12</v>
      </c>
      <c r="G280" s="9" t="s">
        <v>285</v>
      </c>
      <c r="H280" s="9" t="s">
        <v>193</v>
      </c>
      <c r="I280" s="11" t="s">
        <v>194</v>
      </c>
    </row>
    <row r="281" ht="14.25" customHeight="1">
      <c r="A281" s="12" t="s">
        <v>49</v>
      </c>
      <c r="B281" s="13">
        <v>2015.0</v>
      </c>
      <c r="C281" s="14" t="s">
        <v>25</v>
      </c>
      <c r="D281" s="13">
        <v>12.0</v>
      </c>
      <c r="E281" s="21" t="s">
        <v>306</v>
      </c>
      <c r="F281" s="16" t="s">
        <v>12</v>
      </c>
      <c r="G281" s="21" t="s">
        <v>285</v>
      </c>
      <c r="H281" s="21" t="s">
        <v>193</v>
      </c>
      <c r="I281" s="17" t="s">
        <v>194</v>
      </c>
    </row>
    <row r="282" ht="14.25" customHeight="1">
      <c r="A282" s="6" t="s">
        <v>49</v>
      </c>
      <c r="B282" s="7">
        <v>2014.0</v>
      </c>
      <c r="C282" s="8" t="s">
        <v>25</v>
      </c>
      <c r="D282" s="7">
        <v>10.0</v>
      </c>
      <c r="E282" s="18" t="s">
        <v>307</v>
      </c>
      <c r="F282" s="10" t="s">
        <v>34</v>
      </c>
      <c r="G282" s="18" t="s">
        <v>285</v>
      </c>
      <c r="H282" s="18" t="s">
        <v>193</v>
      </c>
      <c r="I282" s="11" t="s">
        <v>194</v>
      </c>
    </row>
    <row r="283" ht="14.25" customHeight="1">
      <c r="A283" s="12" t="s">
        <v>49</v>
      </c>
      <c r="B283" s="13">
        <v>2012.0</v>
      </c>
      <c r="C283" s="14" t="s">
        <v>25</v>
      </c>
      <c r="D283" s="13">
        <v>14.0</v>
      </c>
      <c r="E283" s="21" t="s">
        <v>308</v>
      </c>
      <c r="F283" s="16" t="s">
        <v>12</v>
      </c>
      <c r="G283" s="21" t="s">
        <v>285</v>
      </c>
      <c r="H283" s="21" t="s">
        <v>193</v>
      </c>
      <c r="I283" s="17" t="s">
        <v>194</v>
      </c>
    </row>
    <row r="284" ht="14.25" customHeight="1">
      <c r="A284" s="6" t="s">
        <v>49</v>
      </c>
      <c r="B284" s="7">
        <v>2011.0</v>
      </c>
      <c r="C284" s="8" t="s">
        <v>10</v>
      </c>
      <c r="D284" s="7">
        <v>21.0</v>
      </c>
      <c r="E284" s="9" t="s">
        <v>309</v>
      </c>
      <c r="F284" s="10" t="s">
        <v>34</v>
      </c>
      <c r="G284" s="9" t="s">
        <v>285</v>
      </c>
      <c r="H284" s="9" t="s">
        <v>193</v>
      </c>
      <c r="I284" s="11" t="s">
        <v>194</v>
      </c>
    </row>
    <row r="285" ht="14.25" customHeight="1">
      <c r="A285" s="12" t="s">
        <v>49</v>
      </c>
      <c r="B285" s="13">
        <v>2011.0</v>
      </c>
      <c r="C285" s="14" t="s">
        <v>10</v>
      </c>
      <c r="D285" s="13">
        <v>24.0</v>
      </c>
      <c r="E285" s="21" t="s">
        <v>308</v>
      </c>
      <c r="F285" s="16" t="s">
        <v>12</v>
      </c>
      <c r="G285" s="21" t="s">
        <v>285</v>
      </c>
      <c r="H285" s="21" t="s">
        <v>193</v>
      </c>
      <c r="I285" s="17" t="s">
        <v>194</v>
      </c>
    </row>
    <row r="286" ht="14.25" customHeight="1">
      <c r="A286" s="6" t="s">
        <v>49</v>
      </c>
      <c r="B286" s="7">
        <v>2009.0</v>
      </c>
      <c r="C286" s="8" t="s">
        <v>25</v>
      </c>
      <c r="D286" s="7">
        <v>9.0</v>
      </c>
      <c r="E286" s="26" t="s">
        <v>310</v>
      </c>
      <c r="F286" s="8" t="s">
        <v>12</v>
      </c>
      <c r="G286" s="26" t="s">
        <v>285</v>
      </c>
      <c r="H286" s="26" t="s">
        <v>193</v>
      </c>
      <c r="I286" s="11" t="s">
        <v>194</v>
      </c>
    </row>
    <row r="287" ht="14.25" customHeight="1">
      <c r="A287" s="12" t="s">
        <v>49</v>
      </c>
      <c r="B287" s="13">
        <v>2008.0</v>
      </c>
      <c r="C287" s="14" t="s">
        <v>25</v>
      </c>
      <c r="D287" s="13">
        <v>7.0</v>
      </c>
      <c r="E287" s="21" t="s">
        <v>311</v>
      </c>
      <c r="F287" s="14" t="s">
        <v>34</v>
      </c>
      <c r="G287" s="21" t="s">
        <v>285</v>
      </c>
      <c r="H287" s="21" t="s">
        <v>193</v>
      </c>
      <c r="I287" s="17" t="s">
        <v>194</v>
      </c>
    </row>
    <row r="288" ht="14.25" customHeight="1">
      <c r="A288" s="6" t="s">
        <v>16</v>
      </c>
      <c r="B288" s="7">
        <v>2018.0</v>
      </c>
      <c r="C288" s="8" t="s">
        <v>10</v>
      </c>
      <c r="D288" s="7">
        <v>16.0</v>
      </c>
      <c r="E288" s="26" t="s">
        <v>312</v>
      </c>
      <c r="F288" s="10" t="s">
        <v>34</v>
      </c>
      <c r="G288" s="26" t="s">
        <v>285</v>
      </c>
      <c r="H288" s="26" t="s">
        <v>193</v>
      </c>
      <c r="I288" s="11" t="s">
        <v>194</v>
      </c>
    </row>
    <row r="289" ht="14.25" customHeight="1">
      <c r="A289" s="12" t="s">
        <v>16</v>
      </c>
      <c r="B289" s="13">
        <v>2018.0</v>
      </c>
      <c r="C289" s="14" t="s">
        <v>25</v>
      </c>
      <c r="D289" s="13">
        <v>9.0</v>
      </c>
      <c r="E289" s="24" t="s">
        <v>313</v>
      </c>
      <c r="F289" s="16" t="s">
        <v>12</v>
      </c>
      <c r="G289" s="24" t="s">
        <v>285</v>
      </c>
      <c r="H289" s="24" t="s">
        <v>193</v>
      </c>
      <c r="I289" s="17" t="s">
        <v>194</v>
      </c>
    </row>
    <row r="290" ht="14.25" customHeight="1">
      <c r="A290" s="6" t="s">
        <v>16</v>
      </c>
      <c r="B290" s="7">
        <v>2017.0</v>
      </c>
      <c r="C290" s="8" t="s">
        <v>25</v>
      </c>
      <c r="D290" s="7">
        <v>12.0</v>
      </c>
      <c r="E290" s="9" t="s">
        <v>314</v>
      </c>
      <c r="F290" s="10" t="s">
        <v>34</v>
      </c>
      <c r="G290" s="9" t="s">
        <v>285</v>
      </c>
      <c r="H290" s="9" t="s">
        <v>193</v>
      </c>
      <c r="I290" s="11" t="s">
        <v>194</v>
      </c>
    </row>
    <row r="291" ht="14.25" customHeight="1">
      <c r="A291" s="12" t="s">
        <v>16</v>
      </c>
      <c r="B291" s="13">
        <v>2016.0</v>
      </c>
      <c r="C291" s="14" t="s">
        <v>10</v>
      </c>
      <c r="D291" s="13">
        <v>17.0</v>
      </c>
      <c r="E291" s="21" t="s">
        <v>314</v>
      </c>
      <c r="F291" s="16" t="s">
        <v>34</v>
      </c>
      <c r="G291" s="21" t="s">
        <v>285</v>
      </c>
      <c r="H291" s="21" t="s">
        <v>193</v>
      </c>
      <c r="I291" s="17" t="s">
        <v>194</v>
      </c>
    </row>
    <row r="292" ht="14.25" customHeight="1">
      <c r="A292" s="6" t="s">
        <v>51</v>
      </c>
      <c r="B292" s="7">
        <v>2017.0</v>
      </c>
      <c r="C292" s="8" t="s">
        <v>10</v>
      </c>
      <c r="D292" s="7">
        <v>18.0</v>
      </c>
      <c r="E292" s="9" t="s">
        <v>315</v>
      </c>
      <c r="F292" s="10" t="s">
        <v>34</v>
      </c>
      <c r="G292" s="9" t="s">
        <v>285</v>
      </c>
      <c r="H292" s="9" t="s">
        <v>193</v>
      </c>
      <c r="I292" s="11" t="s">
        <v>194</v>
      </c>
    </row>
    <row r="293" ht="14.25" customHeight="1">
      <c r="A293" s="12" t="s">
        <v>37</v>
      </c>
      <c r="B293" s="13">
        <v>2017.0</v>
      </c>
      <c r="C293" s="14" t="s">
        <v>25</v>
      </c>
      <c r="D293" s="13">
        <v>13.0</v>
      </c>
      <c r="E293" s="21" t="s">
        <v>316</v>
      </c>
      <c r="F293" s="16" t="s">
        <v>12</v>
      </c>
      <c r="G293" s="21" t="s">
        <v>285</v>
      </c>
      <c r="H293" s="21" t="s">
        <v>193</v>
      </c>
      <c r="I293" s="17" t="s">
        <v>194</v>
      </c>
    </row>
    <row r="294" ht="14.25" customHeight="1">
      <c r="A294" s="6" t="s">
        <v>37</v>
      </c>
      <c r="B294" s="7">
        <v>2016.0</v>
      </c>
      <c r="C294" s="8" t="s">
        <v>10</v>
      </c>
      <c r="D294" s="7">
        <v>30.0</v>
      </c>
      <c r="E294" s="9" t="s">
        <v>317</v>
      </c>
      <c r="F294" s="10" t="s">
        <v>12</v>
      </c>
      <c r="G294" s="9" t="s">
        <v>285</v>
      </c>
      <c r="H294" s="9" t="s">
        <v>193</v>
      </c>
      <c r="I294" s="11" t="s">
        <v>194</v>
      </c>
    </row>
    <row r="295" ht="14.25" customHeight="1">
      <c r="A295" s="12" t="s">
        <v>37</v>
      </c>
      <c r="B295" s="13">
        <v>2015.0</v>
      </c>
      <c r="C295" s="14" t="s">
        <v>10</v>
      </c>
      <c r="D295" s="20">
        <v>18.0</v>
      </c>
      <c r="E295" s="21" t="s">
        <v>318</v>
      </c>
      <c r="F295" s="16" t="s">
        <v>34</v>
      </c>
      <c r="G295" s="21" t="s">
        <v>285</v>
      </c>
      <c r="H295" s="21" t="s">
        <v>193</v>
      </c>
      <c r="I295" s="17" t="s">
        <v>194</v>
      </c>
    </row>
    <row r="296" ht="14.25" customHeight="1">
      <c r="A296" s="6" t="s">
        <v>37</v>
      </c>
      <c r="B296" s="7">
        <v>2014.0</v>
      </c>
      <c r="C296" s="8" t="s">
        <v>10</v>
      </c>
      <c r="D296" s="7">
        <v>16.0</v>
      </c>
      <c r="E296" s="18" t="s">
        <v>319</v>
      </c>
      <c r="F296" s="10" t="s">
        <v>12</v>
      </c>
      <c r="G296" s="18" t="s">
        <v>285</v>
      </c>
      <c r="H296" s="18" t="s">
        <v>193</v>
      </c>
      <c r="I296" s="11" t="s">
        <v>194</v>
      </c>
    </row>
    <row r="297" ht="14.25" customHeight="1">
      <c r="A297" s="12" t="s">
        <v>37</v>
      </c>
      <c r="B297" s="13">
        <v>2012.0</v>
      </c>
      <c r="C297" s="14" t="s">
        <v>10</v>
      </c>
      <c r="D297" s="13">
        <v>30.0</v>
      </c>
      <c r="E297" s="21" t="s">
        <v>320</v>
      </c>
      <c r="F297" s="16" t="s">
        <v>34</v>
      </c>
      <c r="G297" s="21" t="s">
        <v>285</v>
      </c>
      <c r="H297" s="21" t="s">
        <v>193</v>
      </c>
      <c r="I297" s="17" t="s">
        <v>194</v>
      </c>
    </row>
    <row r="298" ht="14.25" customHeight="1">
      <c r="A298" s="27" t="s">
        <v>19</v>
      </c>
      <c r="B298" s="28">
        <v>2021.0</v>
      </c>
      <c r="C298" s="10" t="s">
        <v>25</v>
      </c>
      <c r="D298" s="29">
        <v>14.0</v>
      </c>
      <c r="E298" s="26" t="s">
        <v>321</v>
      </c>
      <c r="F298" s="10" t="s">
        <v>34</v>
      </c>
      <c r="G298" s="26" t="s">
        <v>285</v>
      </c>
      <c r="H298" s="26" t="s">
        <v>193</v>
      </c>
      <c r="I298" s="30" t="s">
        <v>194</v>
      </c>
    </row>
    <row r="299" ht="14.25" customHeight="1">
      <c r="A299" s="12" t="s">
        <v>19</v>
      </c>
      <c r="B299" s="13">
        <v>2018.0</v>
      </c>
      <c r="C299" s="14" t="s">
        <v>25</v>
      </c>
      <c r="D299" s="13">
        <v>11.0</v>
      </c>
      <c r="E299" s="24" t="s">
        <v>322</v>
      </c>
      <c r="F299" s="16" t="s">
        <v>12</v>
      </c>
      <c r="G299" s="24" t="s">
        <v>285</v>
      </c>
      <c r="H299" s="24" t="s">
        <v>193</v>
      </c>
      <c r="I299" s="17" t="s">
        <v>194</v>
      </c>
    </row>
    <row r="300" ht="14.25" customHeight="1">
      <c r="A300" s="6" t="s">
        <v>19</v>
      </c>
      <c r="B300" s="7">
        <v>2017.0</v>
      </c>
      <c r="C300" s="8" t="s">
        <v>25</v>
      </c>
      <c r="D300" s="7">
        <v>12.0</v>
      </c>
      <c r="E300" s="9" t="s">
        <v>323</v>
      </c>
      <c r="F300" s="10" t="s">
        <v>12</v>
      </c>
      <c r="G300" s="9" t="s">
        <v>285</v>
      </c>
      <c r="H300" s="9" t="s">
        <v>193</v>
      </c>
      <c r="I300" s="11" t="s">
        <v>194</v>
      </c>
    </row>
    <row r="301" ht="14.25" customHeight="1">
      <c r="A301" s="12" t="s">
        <v>19</v>
      </c>
      <c r="B301" s="13">
        <v>2015.0</v>
      </c>
      <c r="C301" s="14" t="s">
        <v>25</v>
      </c>
      <c r="D301" s="13">
        <v>12.0</v>
      </c>
      <c r="E301" s="21" t="s">
        <v>324</v>
      </c>
      <c r="F301" s="16" t="s">
        <v>12</v>
      </c>
      <c r="G301" s="21" t="s">
        <v>285</v>
      </c>
      <c r="H301" s="21" t="s">
        <v>193</v>
      </c>
      <c r="I301" s="17" t="s">
        <v>194</v>
      </c>
    </row>
    <row r="302" ht="14.25" customHeight="1">
      <c r="A302" s="6" t="s">
        <v>19</v>
      </c>
      <c r="B302" s="7">
        <v>2014.0</v>
      </c>
      <c r="C302" s="8" t="s">
        <v>10</v>
      </c>
      <c r="D302" s="7">
        <v>30.0</v>
      </c>
      <c r="E302" s="9" t="s">
        <v>325</v>
      </c>
      <c r="F302" s="10" t="s">
        <v>12</v>
      </c>
      <c r="G302" s="9" t="s">
        <v>285</v>
      </c>
      <c r="H302" s="9" t="s">
        <v>193</v>
      </c>
      <c r="I302" s="11" t="s">
        <v>194</v>
      </c>
    </row>
    <row r="303" ht="14.25" customHeight="1">
      <c r="A303" s="22" t="s">
        <v>24</v>
      </c>
      <c r="B303" s="23">
        <v>2021.0</v>
      </c>
      <c r="C303" s="16" t="s">
        <v>20</v>
      </c>
      <c r="D303" s="20">
        <v>3.0</v>
      </c>
      <c r="E303" s="24" t="s">
        <v>326</v>
      </c>
      <c r="F303" s="16" t="s">
        <v>12</v>
      </c>
      <c r="G303" s="24" t="s">
        <v>285</v>
      </c>
      <c r="H303" s="24" t="s">
        <v>193</v>
      </c>
      <c r="I303" s="25" t="s">
        <v>194</v>
      </c>
    </row>
    <row r="304" ht="14.25" customHeight="1">
      <c r="A304" s="6" t="s">
        <v>24</v>
      </c>
      <c r="B304" s="7">
        <v>2020.0</v>
      </c>
      <c r="C304" s="8" t="s">
        <v>10</v>
      </c>
      <c r="D304" s="7">
        <v>24.0</v>
      </c>
      <c r="E304" s="26" t="s">
        <v>327</v>
      </c>
      <c r="F304" s="10" t="s">
        <v>12</v>
      </c>
      <c r="G304" s="26" t="s">
        <v>285</v>
      </c>
      <c r="H304" s="26" t="s">
        <v>193</v>
      </c>
      <c r="I304" s="11" t="s">
        <v>194</v>
      </c>
    </row>
    <row r="305" ht="14.25" customHeight="1">
      <c r="A305" s="12" t="s">
        <v>24</v>
      </c>
      <c r="B305" s="13">
        <v>2020.0</v>
      </c>
      <c r="C305" s="14" t="s">
        <v>25</v>
      </c>
      <c r="D305" s="13">
        <v>9.0</v>
      </c>
      <c r="E305" s="24" t="s">
        <v>328</v>
      </c>
      <c r="F305" s="16" t="s">
        <v>12</v>
      </c>
      <c r="G305" s="24" t="s">
        <v>285</v>
      </c>
      <c r="H305" s="24" t="s">
        <v>193</v>
      </c>
      <c r="I305" s="17" t="s">
        <v>194</v>
      </c>
    </row>
    <row r="306" ht="14.25" customHeight="1">
      <c r="A306" s="6" t="s">
        <v>24</v>
      </c>
      <c r="B306" s="7">
        <v>2019.0</v>
      </c>
      <c r="C306" s="8" t="s">
        <v>10</v>
      </c>
      <c r="D306" s="7">
        <v>16.0</v>
      </c>
      <c r="E306" s="9" t="s">
        <v>329</v>
      </c>
      <c r="F306" s="10" t="s">
        <v>12</v>
      </c>
      <c r="G306" s="9" t="s">
        <v>285</v>
      </c>
      <c r="H306" s="9" t="s">
        <v>193</v>
      </c>
      <c r="I306" s="11" t="s">
        <v>194</v>
      </c>
    </row>
    <row r="307" ht="14.25" customHeight="1">
      <c r="A307" s="12" t="s">
        <v>24</v>
      </c>
      <c r="B307" s="13">
        <v>2019.0</v>
      </c>
      <c r="C307" s="14" t="s">
        <v>10</v>
      </c>
      <c r="D307" s="13">
        <v>25.0</v>
      </c>
      <c r="E307" s="24" t="s">
        <v>328</v>
      </c>
      <c r="F307" s="16" t="s">
        <v>12</v>
      </c>
      <c r="G307" s="21" t="s">
        <v>285</v>
      </c>
      <c r="H307" s="21" t="s">
        <v>193</v>
      </c>
      <c r="I307" s="17" t="s">
        <v>194</v>
      </c>
    </row>
    <row r="308" ht="14.25" customHeight="1">
      <c r="A308" s="6" t="s">
        <v>24</v>
      </c>
      <c r="B308" s="29">
        <v>2018.0</v>
      </c>
      <c r="C308" s="10" t="s">
        <v>20</v>
      </c>
      <c r="D308" s="29">
        <v>3.0</v>
      </c>
      <c r="E308" s="26" t="s">
        <v>330</v>
      </c>
      <c r="F308" s="10" t="s">
        <v>12</v>
      </c>
      <c r="G308" s="26" t="s">
        <v>285</v>
      </c>
      <c r="H308" s="26" t="s">
        <v>193</v>
      </c>
      <c r="I308" s="30" t="s">
        <v>194</v>
      </c>
    </row>
    <row r="309" ht="14.25" customHeight="1">
      <c r="A309" s="12" t="s">
        <v>24</v>
      </c>
      <c r="B309" s="13">
        <v>2017.0</v>
      </c>
      <c r="C309" s="14" t="s">
        <v>20</v>
      </c>
      <c r="D309" s="13">
        <v>2.0</v>
      </c>
      <c r="E309" s="21" t="s">
        <v>331</v>
      </c>
      <c r="F309" s="16" t="s">
        <v>12</v>
      </c>
      <c r="G309" s="21" t="s">
        <v>285</v>
      </c>
      <c r="H309" s="21" t="s">
        <v>193</v>
      </c>
      <c r="I309" s="17" t="s">
        <v>194</v>
      </c>
    </row>
    <row r="310" ht="14.25" customHeight="1">
      <c r="A310" s="6" t="s">
        <v>24</v>
      </c>
      <c r="B310" s="7">
        <v>2017.0</v>
      </c>
      <c r="C310" s="8" t="s">
        <v>25</v>
      </c>
      <c r="D310" s="7">
        <v>16.0</v>
      </c>
      <c r="E310" s="9" t="s">
        <v>332</v>
      </c>
      <c r="F310" s="10" t="s">
        <v>12</v>
      </c>
      <c r="G310" s="9" t="s">
        <v>285</v>
      </c>
      <c r="H310" s="9" t="s">
        <v>193</v>
      </c>
      <c r="I310" s="11" t="s">
        <v>194</v>
      </c>
    </row>
    <row r="311" ht="14.25" customHeight="1">
      <c r="A311" s="12" t="s">
        <v>24</v>
      </c>
      <c r="B311" s="13">
        <v>2015.0</v>
      </c>
      <c r="C311" s="14" t="s">
        <v>20</v>
      </c>
      <c r="D311" s="13">
        <v>1.0</v>
      </c>
      <c r="E311" s="21" t="s">
        <v>333</v>
      </c>
      <c r="F311" s="16" t="s">
        <v>12</v>
      </c>
      <c r="G311" s="21" t="s">
        <v>285</v>
      </c>
      <c r="H311" s="21" t="s">
        <v>193</v>
      </c>
      <c r="I311" s="17" t="s">
        <v>194</v>
      </c>
    </row>
    <row r="312" ht="14.25" customHeight="1">
      <c r="A312" s="6" t="s">
        <v>24</v>
      </c>
      <c r="B312" s="7">
        <v>2015.0</v>
      </c>
      <c r="C312" s="8" t="s">
        <v>20</v>
      </c>
      <c r="D312" s="7">
        <v>3.0</v>
      </c>
      <c r="E312" s="9" t="s">
        <v>334</v>
      </c>
      <c r="F312" s="10" t="s">
        <v>12</v>
      </c>
      <c r="G312" s="9" t="s">
        <v>285</v>
      </c>
      <c r="H312" s="9" t="s">
        <v>193</v>
      </c>
      <c r="I312" s="11" t="s">
        <v>194</v>
      </c>
    </row>
    <row r="313" ht="14.25" customHeight="1">
      <c r="A313" s="12" t="s">
        <v>24</v>
      </c>
      <c r="B313" s="13">
        <v>2014.0</v>
      </c>
      <c r="C313" s="14" t="s">
        <v>25</v>
      </c>
      <c r="D313" s="13">
        <v>8.0</v>
      </c>
      <c r="E313" s="21" t="s">
        <v>334</v>
      </c>
      <c r="F313" s="16" t="s">
        <v>12</v>
      </c>
      <c r="G313" s="15" t="s">
        <v>285</v>
      </c>
      <c r="H313" s="15" t="s">
        <v>193</v>
      </c>
      <c r="I313" s="17" t="s">
        <v>194</v>
      </c>
    </row>
    <row r="314" ht="14.25" customHeight="1">
      <c r="A314" s="6" t="s">
        <v>24</v>
      </c>
      <c r="B314" s="29">
        <v>2014.0</v>
      </c>
      <c r="C314" s="10" t="s">
        <v>25</v>
      </c>
      <c r="D314" s="29">
        <v>15.0</v>
      </c>
      <c r="E314" s="18" t="s">
        <v>333</v>
      </c>
      <c r="F314" s="10" t="s">
        <v>12</v>
      </c>
      <c r="G314" s="18" t="s">
        <v>285</v>
      </c>
      <c r="H314" s="18" t="s">
        <v>193</v>
      </c>
      <c r="I314" s="30" t="s">
        <v>194</v>
      </c>
    </row>
    <row r="315" ht="14.25" customHeight="1">
      <c r="A315" s="12" t="s">
        <v>24</v>
      </c>
      <c r="B315" s="13">
        <v>2013.0</v>
      </c>
      <c r="C315" s="14" t="s">
        <v>25</v>
      </c>
      <c r="D315" s="13">
        <v>15.0</v>
      </c>
      <c r="E315" s="19" t="s">
        <v>335</v>
      </c>
      <c r="F315" s="16" t="s">
        <v>34</v>
      </c>
      <c r="G315" s="19" t="s">
        <v>285</v>
      </c>
      <c r="H315" s="19" t="s">
        <v>193</v>
      </c>
      <c r="I315" s="17" t="s">
        <v>194</v>
      </c>
    </row>
    <row r="316" ht="14.25" customHeight="1">
      <c r="A316" s="6" t="s">
        <v>24</v>
      </c>
      <c r="B316" s="7">
        <v>2012.0</v>
      </c>
      <c r="C316" s="8" t="s">
        <v>10</v>
      </c>
      <c r="D316" s="7">
        <v>19.0</v>
      </c>
      <c r="E316" s="31" t="s">
        <v>335</v>
      </c>
      <c r="F316" s="10" t="s">
        <v>34</v>
      </c>
      <c r="G316" s="9" t="s">
        <v>285</v>
      </c>
      <c r="H316" s="9" t="s">
        <v>193</v>
      </c>
      <c r="I316" s="11" t="s">
        <v>194</v>
      </c>
    </row>
    <row r="317" ht="14.25" customHeight="1">
      <c r="A317" s="12" t="s">
        <v>24</v>
      </c>
      <c r="B317" s="13">
        <v>2012.0</v>
      </c>
      <c r="C317" s="14" t="s">
        <v>20</v>
      </c>
      <c r="D317" s="13">
        <v>3.0</v>
      </c>
      <c r="E317" s="21" t="s">
        <v>336</v>
      </c>
      <c r="F317" s="16" t="s">
        <v>12</v>
      </c>
      <c r="G317" s="21" t="s">
        <v>285</v>
      </c>
      <c r="H317" s="21" t="s">
        <v>193</v>
      </c>
      <c r="I317" s="17" t="s">
        <v>194</v>
      </c>
    </row>
    <row r="318" ht="14.25" customHeight="1">
      <c r="A318" s="6" t="s">
        <v>24</v>
      </c>
      <c r="B318" s="7">
        <v>2011.0</v>
      </c>
      <c r="C318" s="8" t="s">
        <v>10</v>
      </c>
      <c r="D318" s="7">
        <v>17.0</v>
      </c>
      <c r="E318" s="9" t="s">
        <v>336</v>
      </c>
      <c r="F318" s="10" t="s">
        <v>12</v>
      </c>
      <c r="G318" s="9" t="s">
        <v>285</v>
      </c>
      <c r="H318" s="9" t="s">
        <v>193</v>
      </c>
      <c r="I318" s="11" t="s">
        <v>194</v>
      </c>
    </row>
    <row r="319" ht="14.25" customHeight="1">
      <c r="A319" s="12" t="s">
        <v>24</v>
      </c>
      <c r="B319" s="20">
        <v>2010.0</v>
      </c>
      <c r="C319" s="16" t="s">
        <v>10</v>
      </c>
      <c r="D319" s="20">
        <v>22.0</v>
      </c>
      <c r="E319" s="15" t="s">
        <v>337</v>
      </c>
      <c r="F319" s="16" t="s">
        <v>34</v>
      </c>
      <c r="G319" s="15" t="s">
        <v>285</v>
      </c>
      <c r="H319" s="15" t="s">
        <v>193</v>
      </c>
      <c r="I319" s="25" t="s">
        <v>194</v>
      </c>
    </row>
    <row r="320" ht="14.25" customHeight="1">
      <c r="A320" s="6" t="s">
        <v>24</v>
      </c>
      <c r="B320" s="7">
        <v>2008.0</v>
      </c>
      <c r="C320" s="8" t="s">
        <v>10</v>
      </c>
      <c r="D320" s="7">
        <v>28.0</v>
      </c>
      <c r="E320" s="9" t="s">
        <v>338</v>
      </c>
      <c r="F320" s="8" t="s">
        <v>12</v>
      </c>
      <c r="G320" s="9" t="s">
        <v>285</v>
      </c>
      <c r="H320" s="9" t="s">
        <v>193</v>
      </c>
      <c r="I320" s="11" t="s">
        <v>194</v>
      </c>
    </row>
    <row r="321" ht="14.25" customHeight="1">
      <c r="A321" s="12" t="s">
        <v>29</v>
      </c>
      <c r="B321" s="13">
        <v>2019.0</v>
      </c>
      <c r="C321" s="14" t="s">
        <v>10</v>
      </c>
      <c r="D321" s="13">
        <v>30.0</v>
      </c>
      <c r="E321" s="21" t="s">
        <v>339</v>
      </c>
      <c r="F321" s="16" t="s">
        <v>12</v>
      </c>
      <c r="G321" s="21" t="s">
        <v>285</v>
      </c>
      <c r="H321" s="21" t="s">
        <v>193</v>
      </c>
      <c r="I321" s="17" t="s">
        <v>194</v>
      </c>
    </row>
    <row r="322" ht="14.25" customHeight="1">
      <c r="A322" s="6" t="s">
        <v>29</v>
      </c>
      <c r="B322" s="7">
        <v>2017.0</v>
      </c>
      <c r="C322" s="8" t="s">
        <v>10</v>
      </c>
      <c r="D322" s="7">
        <v>21.0</v>
      </c>
      <c r="E322" s="9" t="s">
        <v>340</v>
      </c>
      <c r="F322" s="10" t="s">
        <v>12</v>
      </c>
      <c r="G322" s="9" t="s">
        <v>285</v>
      </c>
      <c r="H322" s="9" t="s">
        <v>193</v>
      </c>
      <c r="I322" s="11" t="s">
        <v>194</v>
      </c>
    </row>
    <row r="323" ht="14.25" customHeight="1">
      <c r="A323" s="12" t="s">
        <v>29</v>
      </c>
      <c r="B323" s="13">
        <v>2017.0</v>
      </c>
      <c r="C323" s="14" t="s">
        <v>10</v>
      </c>
      <c r="D323" s="13">
        <v>27.0</v>
      </c>
      <c r="E323" s="21" t="s">
        <v>341</v>
      </c>
      <c r="F323" s="16" t="s">
        <v>34</v>
      </c>
      <c r="G323" s="21" t="s">
        <v>285</v>
      </c>
      <c r="H323" s="21" t="s">
        <v>193</v>
      </c>
      <c r="I323" s="17" t="s">
        <v>194</v>
      </c>
    </row>
    <row r="324" ht="14.25" customHeight="1">
      <c r="A324" s="6" t="s">
        <v>29</v>
      </c>
      <c r="B324" s="7">
        <v>2016.0</v>
      </c>
      <c r="C324" s="8" t="s">
        <v>10</v>
      </c>
      <c r="D324" s="7">
        <v>26.0</v>
      </c>
      <c r="E324" s="9" t="s">
        <v>341</v>
      </c>
      <c r="F324" s="10" t="s">
        <v>34</v>
      </c>
      <c r="G324" s="9" t="s">
        <v>285</v>
      </c>
      <c r="H324" s="9" t="s">
        <v>193</v>
      </c>
      <c r="I324" s="11" t="s">
        <v>194</v>
      </c>
    </row>
    <row r="325" ht="14.25" customHeight="1">
      <c r="A325" s="12" t="s">
        <v>29</v>
      </c>
      <c r="B325" s="13">
        <v>2016.0</v>
      </c>
      <c r="C325" s="14" t="s">
        <v>25</v>
      </c>
      <c r="D325" s="13">
        <v>8.0</v>
      </c>
      <c r="E325" s="21" t="s">
        <v>342</v>
      </c>
      <c r="F325" s="16" t="s">
        <v>12</v>
      </c>
      <c r="G325" s="21" t="s">
        <v>285</v>
      </c>
      <c r="H325" s="21" t="s">
        <v>193</v>
      </c>
      <c r="I325" s="17" t="s">
        <v>194</v>
      </c>
    </row>
    <row r="326" ht="14.25" customHeight="1">
      <c r="A326" s="6" t="s">
        <v>29</v>
      </c>
      <c r="B326" s="29">
        <v>2016.0</v>
      </c>
      <c r="C326" s="10" t="s">
        <v>25</v>
      </c>
      <c r="D326" s="29">
        <v>9.0</v>
      </c>
      <c r="E326" s="9" t="s">
        <v>340</v>
      </c>
      <c r="F326" s="10" t="s">
        <v>12</v>
      </c>
      <c r="G326" s="9" t="s">
        <v>285</v>
      </c>
      <c r="H326" s="9" t="s">
        <v>193</v>
      </c>
      <c r="I326" s="11" t="s">
        <v>194</v>
      </c>
    </row>
    <row r="327" ht="14.25" customHeight="1">
      <c r="A327" s="12" t="s">
        <v>29</v>
      </c>
      <c r="B327" s="13">
        <v>2015.0</v>
      </c>
      <c r="C327" s="14" t="s">
        <v>20</v>
      </c>
      <c r="D327" s="13">
        <v>5.0</v>
      </c>
      <c r="E327" s="21" t="s">
        <v>343</v>
      </c>
      <c r="F327" s="16" t="s">
        <v>12</v>
      </c>
      <c r="G327" s="21" t="s">
        <v>285</v>
      </c>
      <c r="H327" s="21" t="s">
        <v>193</v>
      </c>
      <c r="I327" s="17" t="s">
        <v>194</v>
      </c>
    </row>
    <row r="328" ht="14.25" customHeight="1">
      <c r="A328" s="6" t="s">
        <v>29</v>
      </c>
      <c r="B328" s="7">
        <v>2014.0</v>
      </c>
      <c r="C328" s="8" t="s">
        <v>20</v>
      </c>
      <c r="D328" s="7">
        <v>5.0</v>
      </c>
      <c r="E328" s="18" t="s">
        <v>344</v>
      </c>
      <c r="F328" s="10" t="s">
        <v>12</v>
      </c>
      <c r="G328" s="18" t="s">
        <v>285</v>
      </c>
      <c r="H328" s="18" t="s">
        <v>193</v>
      </c>
      <c r="I328" s="11" t="s">
        <v>194</v>
      </c>
    </row>
    <row r="329" ht="14.25" customHeight="1">
      <c r="A329" s="12" t="s">
        <v>29</v>
      </c>
      <c r="B329" s="13">
        <v>2011.0</v>
      </c>
      <c r="C329" s="14" t="s">
        <v>25</v>
      </c>
      <c r="D329" s="13">
        <v>10.0</v>
      </c>
      <c r="E329" s="24" t="s">
        <v>345</v>
      </c>
      <c r="F329" s="16" t="s">
        <v>12</v>
      </c>
      <c r="G329" s="24" t="s">
        <v>285</v>
      </c>
      <c r="H329" s="24" t="s">
        <v>193</v>
      </c>
      <c r="I329" s="17" t="s">
        <v>194</v>
      </c>
    </row>
    <row r="330" ht="14.25" customHeight="1">
      <c r="A330" s="6" t="s">
        <v>24</v>
      </c>
      <c r="B330" s="7">
        <v>2009.0</v>
      </c>
      <c r="C330" s="8" t="s">
        <v>25</v>
      </c>
      <c r="D330" s="7">
        <v>9.0</v>
      </c>
      <c r="E330" s="26" t="s">
        <v>346</v>
      </c>
      <c r="F330" s="8" t="s">
        <v>12</v>
      </c>
      <c r="G330" s="26" t="s">
        <v>347</v>
      </c>
      <c r="H330" s="26" t="s">
        <v>193</v>
      </c>
      <c r="I330" s="11" t="s">
        <v>194</v>
      </c>
    </row>
    <row r="331" ht="14.25" customHeight="1">
      <c r="A331" s="12" t="s">
        <v>24</v>
      </c>
      <c r="B331" s="13">
        <v>2018.0</v>
      </c>
      <c r="C331" s="14" t="s">
        <v>10</v>
      </c>
      <c r="D331" s="13">
        <v>28.0</v>
      </c>
      <c r="E331" s="24" t="s">
        <v>348</v>
      </c>
      <c r="F331" s="16" t="s">
        <v>34</v>
      </c>
      <c r="G331" s="24" t="s">
        <v>349</v>
      </c>
      <c r="H331" s="24" t="s">
        <v>193</v>
      </c>
      <c r="I331" s="17" t="s">
        <v>194</v>
      </c>
    </row>
    <row r="332" ht="14.25" customHeight="1">
      <c r="A332" s="6" t="s">
        <v>19</v>
      </c>
      <c r="B332" s="7">
        <v>2019.0</v>
      </c>
      <c r="C332" s="8" t="s">
        <v>25</v>
      </c>
      <c r="D332" s="7">
        <v>14.0</v>
      </c>
      <c r="E332" s="18" t="s">
        <v>350</v>
      </c>
      <c r="F332" s="10" t="s">
        <v>12</v>
      </c>
      <c r="G332" s="18" t="s">
        <v>351</v>
      </c>
      <c r="H332" s="18" t="s">
        <v>193</v>
      </c>
      <c r="I332" s="11" t="s">
        <v>194</v>
      </c>
    </row>
    <row r="333" ht="14.25" customHeight="1">
      <c r="A333" s="12" t="s">
        <v>19</v>
      </c>
      <c r="B333" s="13">
        <v>2017.0</v>
      </c>
      <c r="C333" s="14" t="s">
        <v>10</v>
      </c>
      <c r="D333" s="13">
        <v>18.0</v>
      </c>
      <c r="E333" s="15" t="s">
        <v>352</v>
      </c>
      <c r="F333" s="16" t="s">
        <v>12</v>
      </c>
      <c r="G333" s="15" t="s">
        <v>351</v>
      </c>
      <c r="H333" s="15" t="s">
        <v>193</v>
      </c>
      <c r="I333" s="17" t="s">
        <v>194</v>
      </c>
    </row>
    <row r="334" ht="14.25" customHeight="1">
      <c r="A334" s="6" t="s">
        <v>19</v>
      </c>
      <c r="B334" s="7">
        <v>2013.0</v>
      </c>
      <c r="C334" s="8" t="s">
        <v>25</v>
      </c>
      <c r="D334" s="7">
        <v>6.0</v>
      </c>
      <c r="E334" s="18" t="s">
        <v>353</v>
      </c>
      <c r="F334" s="10" t="s">
        <v>12</v>
      </c>
      <c r="G334" s="18" t="s">
        <v>351</v>
      </c>
      <c r="H334" s="18" t="s">
        <v>193</v>
      </c>
      <c r="I334" s="11" t="s">
        <v>194</v>
      </c>
    </row>
    <row r="335" ht="14.25" customHeight="1">
      <c r="A335" s="12" t="s">
        <v>19</v>
      </c>
      <c r="B335" s="13">
        <v>2012.0</v>
      </c>
      <c r="C335" s="14" t="s">
        <v>10</v>
      </c>
      <c r="D335" s="13">
        <v>15.0</v>
      </c>
      <c r="E335" s="15" t="s">
        <v>353</v>
      </c>
      <c r="F335" s="16" t="s">
        <v>12</v>
      </c>
      <c r="G335" s="21" t="s">
        <v>351</v>
      </c>
      <c r="H335" s="21" t="s">
        <v>193</v>
      </c>
      <c r="I335" s="17" t="s">
        <v>194</v>
      </c>
    </row>
    <row r="336" ht="14.25" customHeight="1">
      <c r="A336" s="6" t="s">
        <v>24</v>
      </c>
      <c r="B336" s="7">
        <v>2015.0</v>
      </c>
      <c r="C336" s="8" t="s">
        <v>20</v>
      </c>
      <c r="D336" s="7">
        <v>4.0</v>
      </c>
      <c r="E336" s="18" t="s">
        <v>354</v>
      </c>
      <c r="F336" s="10" t="s">
        <v>12</v>
      </c>
      <c r="G336" s="18" t="s">
        <v>351</v>
      </c>
      <c r="H336" s="18" t="s">
        <v>193</v>
      </c>
      <c r="I336" s="11" t="s">
        <v>194</v>
      </c>
    </row>
    <row r="337" ht="14.25" customHeight="1">
      <c r="A337" s="12" t="s">
        <v>24</v>
      </c>
      <c r="B337" s="13">
        <v>2014.0</v>
      </c>
      <c r="C337" s="14" t="s">
        <v>25</v>
      </c>
      <c r="D337" s="13">
        <v>10.0</v>
      </c>
      <c r="E337" s="15" t="s">
        <v>354</v>
      </c>
      <c r="F337" s="16" t="s">
        <v>12</v>
      </c>
      <c r="G337" s="15" t="s">
        <v>351</v>
      </c>
      <c r="H337" s="15" t="s">
        <v>193</v>
      </c>
      <c r="I337" s="17" t="s">
        <v>194</v>
      </c>
    </row>
    <row r="338" ht="14.25" customHeight="1">
      <c r="A338" s="6" t="s">
        <v>24</v>
      </c>
      <c r="B338" s="7">
        <v>2013.0</v>
      </c>
      <c r="C338" s="8" t="s">
        <v>25</v>
      </c>
      <c r="D338" s="7">
        <v>7.0</v>
      </c>
      <c r="E338" s="31" t="s">
        <v>355</v>
      </c>
      <c r="F338" s="10" t="s">
        <v>12</v>
      </c>
      <c r="G338" s="31" t="s">
        <v>351</v>
      </c>
      <c r="H338" s="31" t="s">
        <v>193</v>
      </c>
      <c r="I338" s="11" t="s">
        <v>194</v>
      </c>
    </row>
    <row r="339" ht="14.25" customHeight="1">
      <c r="A339" s="12" t="s">
        <v>24</v>
      </c>
      <c r="B339" s="13">
        <v>2012.0</v>
      </c>
      <c r="C339" s="14" t="s">
        <v>10</v>
      </c>
      <c r="D339" s="13">
        <v>29.0</v>
      </c>
      <c r="E339" s="19" t="s">
        <v>355</v>
      </c>
      <c r="F339" s="16" t="s">
        <v>12</v>
      </c>
      <c r="G339" s="15" t="s">
        <v>351</v>
      </c>
      <c r="H339" s="15" t="s">
        <v>193</v>
      </c>
      <c r="I339" s="17" t="s">
        <v>194</v>
      </c>
    </row>
    <row r="340" ht="14.25" customHeight="1">
      <c r="A340" s="6" t="s">
        <v>24</v>
      </c>
      <c r="B340" s="7">
        <v>2011.0</v>
      </c>
      <c r="C340" s="8" t="s">
        <v>25</v>
      </c>
      <c r="D340" s="7">
        <v>11.0</v>
      </c>
      <c r="E340" s="18" t="s">
        <v>356</v>
      </c>
      <c r="F340" s="10" t="s">
        <v>34</v>
      </c>
      <c r="G340" s="18" t="s">
        <v>351</v>
      </c>
      <c r="H340" s="18" t="s">
        <v>193</v>
      </c>
      <c r="I340" s="11" t="s">
        <v>194</v>
      </c>
    </row>
    <row r="341" ht="14.25" customHeight="1">
      <c r="A341" s="12" t="s">
        <v>29</v>
      </c>
      <c r="B341" s="13">
        <v>2008.0</v>
      </c>
      <c r="C341" s="14" t="s">
        <v>25</v>
      </c>
      <c r="D341" s="13">
        <v>13.0</v>
      </c>
      <c r="E341" s="24" t="s">
        <v>357</v>
      </c>
      <c r="F341" s="14" t="s">
        <v>12</v>
      </c>
      <c r="G341" s="24" t="s">
        <v>358</v>
      </c>
      <c r="H341" s="24" t="s">
        <v>283</v>
      </c>
      <c r="I341" s="17" t="s">
        <v>194</v>
      </c>
    </row>
    <row r="342" ht="14.25" customHeight="1">
      <c r="A342" s="27" t="s">
        <v>29</v>
      </c>
      <c r="B342" s="28">
        <v>2021.0</v>
      </c>
      <c r="C342" s="10" t="s">
        <v>25</v>
      </c>
      <c r="D342" s="29">
        <v>14.0</v>
      </c>
      <c r="E342" s="26" t="s">
        <v>359</v>
      </c>
      <c r="F342" s="10" t="s">
        <v>12</v>
      </c>
      <c r="G342" s="26" t="s">
        <v>360</v>
      </c>
      <c r="H342" s="26" t="s">
        <v>283</v>
      </c>
      <c r="I342" s="30" t="s">
        <v>194</v>
      </c>
    </row>
    <row r="343" ht="14.25" customHeight="1">
      <c r="A343" s="12" t="s">
        <v>29</v>
      </c>
      <c r="B343" s="13">
        <v>2017.0</v>
      </c>
      <c r="C343" s="14" t="s">
        <v>20</v>
      </c>
      <c r="D343" s="13">
        <v>3.0</v>
      </c>
      <c r="E343" s="21" t="s">
        <v>361</v>
      </c>
      <c r="F343" s="16" t="s">
        <v>12</v>
      </c>
      <c r="G343" s="21" t="s">
        <v>360</v>
      </c>
      <c r="H343" s="21" t="s">
        <v>283</v>
      </c>
      <c r="I343" s="17" t="s">
        <v>194</v>
      </c>
    </row>
    <row r="344" ht="14.25" customHeight="1">
      <c r="A344" s="6" t="s">
        <v>24</v>
      </c>
      <c r="B344" s="7">
        <v>2014.0</v>
      </c>
      <c r="C344" s="8" t="s">
        <v>25</v>
      </c>
      <c r="D344" s="7">
        <v>12.0</v>
      </c>
      <c r="E344" s="18" t="s">
        <v>362</v>
      </c>
      <c r="F344" s="10" t="s">
        <v>12</v>
      </c>
      <c r="G344" s="18" t="s">
        <v>363</v>
      </c>
      <c r="H344" s="18" t="s">
        <v>364</v>
      </c>
      <c r="I344" s="11" t="s">
        <v>194</v>
      </c>
    </row>
    <row r="345" ht="14.25" customHeight="1">
      <c r="A345" s="12" t="s">
        <v>49</v>
      </c>
      <c r="B345" s="13">
        <v>2015.0</v>
      </c>
      <c r="C345" s="14" t="s">
        <v>25</v>
      </c>
      <c r="D345" s="13">
        <v>9.0</v>
      </c>
      <c r="E345" s="32" t="s">
        <v>365</v>
      </c>
      <c r="F345" s="16" t="s">
        <v>12</v>
      </c>
      <c r="G345" s="32" t="s">
        <v>366</v>
      </c>
      <c r="H345" s="32" t="s">
        <v>367</v>
      </c>
      <c r="I345" s="17" t="s">
        <v>194</v>
      </c>
    </row>
    <row r="346" ht="14.25" customHeight="1">
      <c r="A346" s="6" t="s">
        <v>29</v>
      </c>
      <c r="B346" s="7">
        <v>2019.0</v>
      </c>
      <c r="C346" s="8" t="s">
        <v>25</v>
      </c>
      <c r="D346" s="7">
        <v>9.0</v>
      </c>
      <c r="E346" s="9" t="s">
        <v>368</v>
      </c>
      <c r="F346" s="10" t="s">
        <v>12</v>
      </c>
      <c r="G346" s="9" t="s">
        <v>369</v>
      </c>
      <c r="H346" s="9" t="s">
        <v>193</v>
      </c>
      <c r="I346" s="11" t="s">
        <v>194</v>
      </c>
    </row>
    <row r="347" ht="14.25" customHeight="1">
      <c r="A347" s="12" t="s">
        <v>29</v>
      </c>
      <c r="B347" s="13">
        <v>2015.0</v>
      </c>
      <c r="C347" s="14" t="s">
        <v>10</v>
      </c>
      <c r="D347" s="13">
        <v>26.0</v>
      </c>
      <c r="E347" s="21" t="s">
        <v>370</v>
      </c>
      <c r="F347" s="16" t="s">
        <v>12</v>
      </c>
      <c r="G347" s="21" t="s">
        <v>369</v>
      </c>
      <c r="H347" s="21" t="s">
        <v>193</v>
      </c>
      <c r="I347" s="17" t="s">
        <v>194</v>
      </c>
    </row>
    <row r="348" ht="14.25" customHeight="1">
      <c r="A348" s="6" t="s">
        <v>32</v>
      </c>
      <c r="B348" s="29">
        <v>2020.0</v>
      </c>
      <c r="C348" s="10" t="s">
        <v>20</v>
      </c>
      <c r="D348" s="29">
        <v>3.0</v>
      </c>
      <c r="E348" s="9" t="s">
        <v>371</v>
      </c>
      <c r="F348" s="10" t="s">
        <v>12</v>
      </c>
      <c r="G348" s="9" t="s">
        <v>372</v>
      </c>
      <c r="H348" s="9" t="s">
        <v>283</v>
      </c>
      <c r="I348" s="30" t="s">
        <v>194</v>
      </c>
    </row>
    <row r="349" ht="14.25" customHeight="1">
      <c r="A349" s="12" t="s">
        <v>32</v>
      </c>
      <c r="B349" s="13">
        <v>2014.0</v>
      </c>
      <c r="C349" s="14" t="s">
        <v>10</v>
      </c>
      <c r="D349" s="13">
        <v>27.0</v>
      </c>
      <c r="E349" s="21" t="s">
        <v>373</v>
      </c>
      <c r="F349" s="16" t="s">
        <v>34</v>
      </c>
      <c r="G349" s="21" t="s">
        <v>372</v>
      </c>
      <c r="H349" s="21" t="s">
        <v>283</v>
      </c>
      <c r="I349" s="17" t="s">
        <v>194</v>
      </c>
    </row>
    <row r="350" ht="14.25" customHeight="1">
      <c r="A350" s="6" t="s">
        <v>32</v>
      </c>
      <c r="B350" s="29">
        <v>2012.0</v>
      </c>
      <c r="C350" s="10" t="s">
        <v>10</v>
      </c>
      <c r="D350" s="29">
        <v>28.0</v>
      </c>
      <c r="E350" s="9" t="s">
        <v>374</v>
      </c>
      <c r="F350" s="10" t="s">
        <v>34</v>
      </c>
      <c r="G350" s="9" t="s">
        <v>372</v>
      </c>
      <c r="H350" s="9" t="s">
        <v>283</v>
      </c>
      <c r="I350" s="30" t="s">
        <v>194</v>
      </c>
    </row>
    <row r="351" ht="14.25" customHeight="1">
      <c r="A351" s="12" t="s">
        <v>32</v>
      </c>
      <c r="B351" s="20">
        <v>2012.0</v>
      </c>
      <c r="C351" s="16" t="s">
        <v>25</v>
      </c>
      <c r="D351" s="20">
        <v>15.0</v>
      </c>
      <c r="E351" s="21" t="s">
        <v>375</v>
      </c>
      <c r="F351" s="16" t="s">
        <v>12</v>
      </c>
      <c r="G351" s="21" t="s">
        <v>372</v>
      </c>
      <c r="H351" s="21" t="s">
        <v>283</v>
      </c>
      <c r="I351" s="25" t="s">
        <v>194</v>
      </c>
    </row>
    <row r="352" ht="14.25" customHeight="1">
      <c r="A352" s="6" t="s">
        <v>32</v>
      </c>
      <c r="B352" s="29">
        <v>2010.0</v>
      </c>
      <c r="C352" s="10" t="s">
        <v>25</v>
      </c>
      <c r="D352" s="29">
        <v>9.0</v>
      </c>
      <c r="E352" s="9" t="s">
        <v>376</v>
      </c>
      <c r="F352" s="10" t="s">
        <v>34</v>
      </c>
      <c r="G352" s="9" t="s">
        <v>372</v>
      </c>
      <c r="H352" s="9" t="s">
        <v>283</v>
      </c>
      <c r="I352" s="30" t="s">
        <v>194</v>
      </c>
    </row>
    <row r="353" ht="14.25" customHeight="1">
      <c r="A353" s="12" t="s">
        <v>9</v>
      </c>
      <c r="B353" s="20">
        <v>2020.0</v>
      </c>
      <c r="C353" s="16" t="s">
        <v>10</v>
      </c>
      <c r="D353" s="20">
        <v>19.0</v>
      </c>
      <c r="E353" s="21" t="s">
        <v>377</v>
      </c>
      <c r="F353" s="16" t="s">
        <v>34</v>
      </c>
      <c r="G353" s="21" t="s">
        <v>372</v>
      </c>
      <c r="H353" s="21" t="s">
        <v>283</v>
      </c>
      <c r="I353" s="25" t="s">
        <v>194</v>
      </c>
    </row>
    <row r="354" ht="14.25" customHeight="1">
      <c r="A354" s="6" t="s">
        <v>9</v>
      </c>
      <c r="B354" s="29">
        <v>2020.0</v>
      </c>
      <c r="C354" s="10" t="s">
        <v>20</v>
      </c>
      <c r="D354" s="29">
        <v>5.0</v>
      </c>
      <c r="E354" s="9" t="s">
        <v>378</v>
      </c>
      <c r="F354" s="10" t="s">
        <v>12</v>
      </c>
      <c r="G354" s="9" t="s">
        <v>372</v>
      </c>
      <c r="H354" s="9" t="s">
        <v>283</v>
      </c>
      <c r="I354" s="30" t="s">
        <v>194</v>
      </c>
    </row>
    <row r="355" ht="14.25" customHeight="1">
      <c r="A355" s="12" t="s">
        <v>9</v>
      </c>
      <c r="B355" s="13">
        <v>2016.0</v>
      </c>
      <c r="C355" s="14" t="s">
        <v>25</v>
      </c>
      <c r="D355" s="13">
        <v>11.0</v>
      </c>
      <c r="E355" s="21" t="s">
        <v>379</v>
      </c>
      <c r="F355" s="16" t="s">
        <v>12</v>
      </c>
      <c r="G355" s="21" t="s">
        <v>372</v>
      </c>
      <c r="H355" s="21" t="s">
        <v>283</v>
      </c>
      <c r="I355" s="17" t="s">
        <v>194</v>
      </c>
    </row>
    <row r="356" ht="14.25" customHeight="1">
      <c r="A356" s="6" t="s">
        <v>9</v>
      </c>
      <c r="B356" s="7">
        <v>2014.0</v>
      </c>
      <c r="C356" s="8" t="s">
        <v>10</v>
      </c>
      <c r="D356" s="7">
        <v>22.0</v>
      </c>
      <c r="E356" s="9" t="s">
        <v>380</v>
      </c>
      <c r="F356" s="10" t="s">
        <v>34</v>
      </c>
      <c r="G356" s="9" t="s">
        <v>372</v>
      </c>
      <c r="H356" s="9" t="s">
        <v>283</v>
      </c>
      <c r="I356" s="11" t="s">
        <v>194</v>
      </c>
    </row>
    <row r="357" ht="14.25" customHeight="1">
      <c r="A357" s="12" t="s">
        <v>9</v>
      </c>
      <c r="B357" s="20">
        <v>2013.0</v>
      </c>
      <c r="C357" s="16" t="s">
        <v>20</v>
      </c>
      <c r="D357" s="20">
        <v>5.0</v>
      </c>
      <c r="E357" s="21" t="s">
        <v>381</v>
      </c>
      <c r="F357" s="16" t="s">
        <v>34</v>
      </c>
      <c r="G357" s="21" t="s">
        <v>372</v>
      </c>
      <c r="H357" s="21" t="s">
        <v>283</v>
      </c>
      <c r="I357" s="25" t="s">
        <v>194</v>
      </c>
    </row>
    <row r="358" ht="14.25" customHeight="1">
      <c r="A358" s="6" t="s">
        <v>9</v>
      </c>
      <c r="B358" s="7">
        <v>2012.0</v>
      </c>
      <c r="C358" s="8" t="s">
        <v>10</v>
      </c>
      <c r="D358" s="7">
        <v>26.0</v>
      </c>
      <c r="E358" s="9" t="s">
        <v>381</v>
      </c>
      <c r="F358" s="10" t="s">
        <v>34</v>
      </c>
      <c r="G358" s="9" t="s">
        <v>372</v>
      </c>
      <c r="H358" s="9" t="s">
        <v>283</v>
      </c>
      <c r="I358" s="11" t="s">
        <v>194</v>
      </c>
    </row>
    <row r="359" ht="14.25" customHeight="1">
      <c r="A359" s="12" t="s">
        <v>9</v>
      </c>
      <c r="B359" s="20">
        <v>2012.0</v>
      </c>
      <c r="C359" s="16" t="s">
        <v>10</v>
      </c>
      <c r="D359" s="20">
        <v>18.0</v>
      </c>
      <c r="E359" s="21" t="s">
        <v>382</v>
      </c>
      <c r="F359" s="16" t="s">
        <v>34</v>
      </c>
      <c r="G359" s="21" t="s">
        <v>372</v>
      </c>
      <c r="H359" s="21" t="s">
        <v>283</v>
      </c>
      <c r="I359" s="25" t="s">
        <v>194</v>
      </c>
    </row>
    <row r="360" ht="14.25" customHeight="1">
      <c r="A360" s="6" t="s">
        <v>9</v>
      </c>
      <c r="B360" s="7">
        <v>2011.0</v>
      </c>
      <c r="C360" s="8" t="s">
        <v>25</v>
      </c>
      <c r="D360" s="7">
        <v>10.0</v>
      </c>
      <c r="E360" s="9" t="s">
        <v>383</v>
      </c>
      <c r="F360" s="10" t="s">
        <v>34</v>
      </c>
      <c r="G360" s="9" t="s">
        <v>372</v>
      </c>
      <c r="H360" s="9" t="s">
        <v>283</v>
      </c>
      <c r="I360" s="11" t="s">
        <v>194</v>
      </c>
    </row>
    <row r="361" ht="14.25" customHeight="1">
      <c r="A361" s="12" t="s">
        <v>9</v>
      </c>
      <c r="B361" s="20">
        <v>2010.0</v>
      </c>
      <c r="C361" s="16" t="s">
        <v>10</v>
      </c>
      <c r="D361" s="20">
        <v>21.0</v>
      </c>
      <c r="E361" s="21" t="s">
        <v>384</v>
      </c>
      <c r="F361" s="16" t="s">
        <v>34</v>
      </c>
      <c r="G361" s="21" t="s">
        <v>372</v>
      </c>
      <c r="H361" s="21" t="s">
        <v>283</v>
      </c>
      <c r="I361" s="25" t="s">
        <v>194</v>
      </c>
    </row>
    <row r="362" ht="14.25" customHeight="1">
      <c r="A362" s="6" t="s">
        <v>9</v>
      </c>
      <c r="B362" s="29">
        <v>2010.0</v>
      </c>
      <c r="C362" s="10" t="s">
        <v>25</v>
      </c>
      <c r="D362" s="29">
        <v>14.0</v>
      </c>
      <c r="E362" s="9" t="s">
        <v>385</v>
      </c>
      <c r="F362" s="10" t="s">
        <v>34</v>
      </c>
      <c r="G362" s="9" t="s">
        <v>372</v>
      </c>
      <c r="H362" s="9" t="s">
        <v>283</v>
      </c>
      <c r="I362" s="30" t="s">
        <v>194</v>
      </c>
    </row>
    <row r="363" ht="14.25" customHeight="1">
      <c r="A363" s="12" t="s">
        <v>9</v>
      </c>
      <c r="B363" s="20">
        <v>2009.0</v>
      </c>
      <c r="C363" s="16" t="s">
        <v>25</v>
      </c>
      <c r="D363" s="20">
        <v>14.0</v>
      </c>
      <c r="E363" s="21" t="s">
        <v>386</v>
      </c>
      <c r="F363" s="16" t="s">
        <v>12</v>
      </c>
      <c r="G363" s="21" t="s">
        <v>372</v>
      </c>
      <c r="H363" s="21" t="s">
        <v>283</v>
      </c>
      <c r="I363" s="25" t="s">
        <v>194</v>
      </c>
    </row>
    <row r="364" ht="14.25" customHeight="1">
      <c r="A364" s="27" t="s">
        <v>49</v>
      </c>
      <c r="B364" s="28">
        <v>2021.0</v>
      </c>
      <c r="C364" s="10" t="s">
        <v>10</v>
      </c>
      <c r="D364" s="29">
        <v>20.0</v>
      </c>
      <c r="E364" s="26" t="s">
        <v>387</v>
      </c>
      <c r="F364" s="10" t="s">
        <v>12</v>
      </c>
      <c r="G364" s="26" t="s">
        <v>372</v>
      </c>
      <c r="H364" s="26" t="s">
        <v>283</v>
      </c>
      <c r="I364" s="30" t="s">
        <v>194</v>
      </c>
    </row>
    <row r="365" ht="14.25" customHeight="1">
      <c r="A365" s="22" t="s">
        <v>49</v>
      </c>
      <c r="B365" s="23">
        <v>2021.0</v>
      </c>
      <c r="C365" s="16" t="s">
        <v>25</v>
      </c>
      <c r="D365" s="20">
        <v>8.0</v>
      </c>
      <c r="E365" s="24" t="s">
        <v>388</v>
      </c>
      <c r="F365" s="16" t="s">
        <v>12</v>
      </c>
      <c r="G365" s="24" t="s">
        <v>372</v>
      </c>
      <c r="H365" s="24" t="s">
        <v>283</v>
      </c>
      <c r="I365" s="25" t="s">
        <v>194</v>
      </c>
    </row>
    <row r="366" ht="14.25" customHeight="1">
      <c r="A366" s="6" t="s">
        <v>49</v>
      </c>
      <c r="B366" s="29">
        <v>2020.0</v>
      </c>
      <c r="C366" s="10" t="s">
        <v>10</v>
      </c>
      <c r="D366" s="29">
        <v>29.0</v>
      </c>
      <c r="E366" s="9" t="s">
        <v>389</v>
      </c>
      <c r="F366" s="10" t="s">
        <v>12</v>
      </c>
      <c r="G366" s="9" t="s">
        <v>372</v>
      </c>
      <c r="H366" s="9" t="s">
        <v>283</v>
      </c>
      <c r="I366" s="30" t="s">
        <v>194</v>
      </c>
    </row>
    <row r="367" ht="14.25" customHeight="1">
      <c r="A367" s="12" t="s">
        <v>49</v>
      </c>
      <c r="B367" s="13">
        <v>2019.0</v>
      </c>
      <c r="C367" s="14" t="s">
        <v>10</v>
      </c>
      <c r="D367" s="13">
        <v>25.0</v>
      </c>
      <c r="E367" s="21" t="s">
        <v>390</v>
      </c>
      <c r="F367" s="16" t="s">
        <v>12</v>
      </c>
      <c r="G367" s="21" t="s">
        <v>372</v>
      </c>
      <c r="H367" s="21" t="s">
        <v>283</v>
      </c>
      <c r="I367" s="17" t="s">
        <v>194</v>
      </c>
    </row>
    <row r="368" ht="14.25" customHeight="1">
      <c r="A368" s="6" t="s">
        <v>49</v>
      </c>
      <c r="B368" s="29">
        <v>2019.0</v>
      </c>
      <c r="C368" s="10" t="s">
        <v>25</v>
      </c>
      <c r="D368" s="29">
        <v>15.0</v>
      </c>
      <c r="E368" s="9" t="s">
        <v>391</v>
      </c>
      <c r="F368" s="10" t="s">
        <v>12</v>
      </c>
      <c r="G368" s="9" t="s">
        <v>372</v>
      </c>
      <c r="H368" s="9" t="s">
        <v>283</v>
      </c>
      <c r="I368" s="30" t="s">
        <v>194</v>
      </c>
    </row>
    <row r="369" ht="14.25" customHeight="1">
      <c r="A369" s="12" t="s">
        <v>49</v>
      </c>
      <c r="B369" s="20">
        <v>2018.0</v>
      </c>
      <c r="C369" s="16" t="s">
        <v>20</v>
      </c>
      <c r="D369" s="20">
        <v>4.0</v>
      </c>
      <c r="E369" s="21" t="s">
        <v>392</v>
      </c>
      <c r="F369" s="16" t="s">
        <v>34</v>
      </c>
      <c r="G369" s="21" t="s">
        <v>372</v>
      </c>
      <c r="H369" s="21" t="s">
        <v>283</v>
      </c>
      <c r="I369" s="25" t="s">
        <v>194</v>
      </c>
    </row>
    <row r="370" ht="14.25" customHeight="1">
      <c r="A370" s="6" t="s">
        <v>49</v>
      </c>
      <c r="B370" s="29">
        <v>2018.0</v>
      </c>
      <c r="C370" s="10" t="s">
        <v>25</v>
      </c>
      <c r="D370" s="29">
        <v>11.0</v>
      </c>
      <c r="E370" s="9" t="s">
        <v>393</v>
      </c>
      <c r="F370" s="10" t="s">
        <v>12</v>
      </c>
      <c r="G370" s="9" t="s">
        <v>372</v>
      </c>
      <c r="H370" s="9" t="s">
        <v>283</v>
      </c>
      <c r="I370" s="30" t="s">
        <v>194</v>
      </c>
    </row>
    <row r="371" ht="14.25" customHeight="1">
      <c r="A371" s="12" t="s">
        <v>49</v>
      </c>
      <c r="B371" s="13">
        <v>2017.0</v>
      </c>
      <c r="C371" s="14" t="s">
        <v>25</v>
      </c>
      <c r="D371" s="13">
        <v>7.0</v>
      </c>
      <c r="E371" s="21" t="s">
        <v>394</v>
      </c>
      <c r="F371" s="16" t="s">
        <v>12</v>
      </c>
      <c r="G371" s="21" t="s">
        <v>372</v>
      </c>
      <c r="H371" s="21" t="s">
        <v>283</v>
      </c>
      <c r="I371" s="17" t="s">
        <v>194</v>
      </c>
    </row>
    <row r="372" ht="14.25" customHeight="1">
      <c r="A372" s="6" t="s">
        <v>49</v>
      </c>
      <c r="B372" s="7">
        <v>2016.0</v>
      </c>
      <c r="C372" s="8" t="s">
        <v>10</v>
      </c>
      <c r="D372" s="7">
        <v>16.0</v>
      </c>
      <c r="E372" s="9" t="s">
        <v>395</v>
      </c>
      <c r="F372" s="10" t="s">
        <v>12</v>
      </c>
      <c r="G372" s="9" t="s">
        <v>372</v>
      </c>
      <c r="H372" s="9" t="s">
        <v>283</v>
      </c>
      <c r="I372" s="11" t="s">
        <v>194</v>
      </c>
    </row>
    <row r="373" ht="14.25" customHeight="1">
      <c r="A373" s="12" t="s">
        <v>49</v>
      </c>
      <c r="B373" s="13">
        <v>2016.0</v>
      </c>
      <c r="C373" s="14" t="s">
        <v>25</v>
      </c>
      <c r="D373" s="13">
        <v>14.0</v>
      </c>
      <c r="E373" s="21" t="s">
        <v>396</v>
      </c>
      <c r="F373" s="16" t="s">
        <v>12</v>
      </c>
      <c r="G373" s="21" t="s">
        <v>372</v>
      </c>
      <c r="H373" s="21" t="s">
        <v>283</v>
      </c>
      <c r="I373" s="17" t="s">
        <v>194</v>
      </c>
    </row>
    <row r="374" ht="14.25" customHeight="1">
      <c r="A374" s="6" t="s">
        <v>49</v>
      </c>
      <c r="B374" s="29">
        <v>2015.0</v>
      </c>
      <c r="C374" s="10" t="s">
        <v>25</v>
      </c>
      <c r="D374" s="29">
        <v>15.0</v>
      </c>
      <c r="E374" s="9" t="s">
        <v>397</v>
      </c>
      <c r="F374" s="10" t="s">
        <v>34</v>
      </c>
      <c r="G374" s="9" t="s">
        <v>372</v>
      </c>
      <c r="H374" s="9" t="s">
        <v>283</v>
      </c>
      <c r="I374" s="30" t="s">
        <v>194</v>
      </c>
    </row>
    <row r="375" ht="14.25" customHeight="1">
      <c r="A375" s="12" t="s">
        <v>49</v>
      </c>
      <c r="B375" s="20">
        <v>2015.0</v>
      </c>
      <c r="C375" s="16" t="s">
        <v>25</v>
      </c>
      <c r="D375" s="20">
        <v>11.0</v>
      </c>
      <c r="E375" s="21" t="s">
        <v>398</v>
      </c>
      <c r="F375" s="16" t="s">
        <v>34</v>
      </c>
      <c r="G375" s="21" t="s">
        <v>372</v>
      </c>
      <c r="H375" s="21" t="s">
        <v>283</v>
      </c>
      <c r="I375" s="25" t="s">
        <v>194</v>
      </c>
    </row>
    <row r="376" ht="14.25" customHeight="1">
      <c r="A376" s="6" t="s">
        <v>49</v>
      </c>
      <c r="B376" s="7">
        <v>2014.0</v>
      </c>
      <c r="C376" s="8" t="s">
        <v>20</v>
      </c>
      <c r="D376" s="7">
        <v>4.0</v>
      </c>
      <c r="E376" s="9" t="s">
        <v>399</v>
      </c>
      <c r="F376" s="10" t="s">
        <v>12</v>
      </c>
      <c r="G376" s="9" t="s">
        <v>372</v>
      </c>
      <c r="H376" s="9" t="s">
        <v>283</v>
      </c>
      <c r="I376" s="11" t="s">
        <v>194</v>
      </c>
    </row>
    <row r="377" ht="14.25" customHeight="1">
      <c r="A377" s="12" t="s">
        <v>49</v>
      </c>
      <c r="B377" s="13">
        <v>2013.0</v>
      </c>
      <c r="C377" s="14" t="s">
        <v>20</v>
      </c>
      <c r="D377" s="13">
        <v>2.0</v>
      </c>
      <c r="E377" s="21" t="s">
        <v>400</v>
      </c>
      <c r="F377" s="16" t="s">
        <v>12</v>
      </c>
      <c r="G377" s="21" t="s">
        <v>372</v>
      </c>
      <c r="H377" s="21" t="s">
        <v>283</v>
      </c>
      <c r="I377" s="17" t="s">
        <v>194</v>
      </c>
    </row>
    <row r="378" ht="14.25" customHeight="1">
      <c r="A378" s="6" t="s">
        <v>49</v>
      </c>
      <c r="B378" s="29">
        <v>2013.0</v>
      </c>
      <c r="C378" s="10" t="s">
        <v>25</v>
      </c>
      <c r="D378" s="29">
        <v>7.0</v>
      </c>
      <c r="E378" s="9" t="s">
        <v>401</v>
      </c>
      <c r="F378" s="10" t="s">
        <v>12</v>
      </c>
      <c r="G378" s="9" t="s">
        <v>372</v>
      </c>
      <c r="H378" s="9" t="s">
        <v>283</v>
      </c>
      <c r="I378" s="30" t="s">
        <v>194</v>
      </c>
    </row>
    <row r="379" ht="14.25" customHeight="1">
      <c r="A379" s="12" t="s">
        <v>49</v>
      </c>
      <c r="B379" s="13">
        <v>2012.0</v>
      </c>
      <c r="C379" s="14" t="s">
        <v>10</v>
      </c>
      <c r="D379" s="13">
        <v>17.0</v>
      </c>
      <c r="E379" s="21" t="s">
        <v>400</v>
      </c>
      <c r="F379" s="16" t="s">
        <v>12</v>
      </c>
      <c r="G379" s="21" t="s">
        <v>372</v>
      </c>
      <c r="H379" s="21" t="s">
        <v>283</v>
      </c>
      <c r="I379" s="17" t="s">
        <v>194</v>
      </c>
    </row>
    <row r="380" ht="14.25" customHeight="1">
      <c r="A380" s="6" t="s">
        <v>49</v>
      </c>
      <c r="B380" s="29">
        <v>2012.0</v>
      </c>
      <c r="C380" s="10" t="s">
        <v>20</v>
      </c>
      <c r="D380" s="29">
        <v>4.0</v>
      </c>
      <c r="E380" s="9" t="s">
        <v>402</v>
      </c>
      <c r="F380" s="10" t="s">
        <v>12</v>
      </c>
      <c r="G380" s="9" t="s">
        <v>372</v>
      </c>
      <c r="H380" s="9" t="s">
        <v>283</v>
      </c>
      <c r="I380" s="30" t="s">
        <v>194</v>
      </c>
    </row>
    <row r="381" ht="14.25" customHeight="1">
      <c r="A381" s="12" t="s">
        <v>49</v>
      </c>
      <c r="B381" s="13">
        <v>2011.0</v>
      </c>
      <c r="C381" s="14" t="s">
        <v>20</v>
      </c>
      <c r="D381" s="13">
        <v>3.0</v>
      </c>
      <c r="E381" s="21" t="s">
        <v>403</v>
      </c>
      <c r="F381" s="16" t="s">
        <v>34</v>
      </c>
      <c r="G381" s="21" t="s">
        <v>372</v>
      </c>
      <c r="H381" s="21" t="s">
        <v>283</v>
      </c>
      <c r="I381" s="17" t="s">
        <v>194</v>
      </c>
    </row>
    <row r="382" ht="14.25" customHeight="1">
      <c r="A382" s="6" t="s">
        <v>49</v>
      </c>
      <c r="B382" s="29">
        <v>2010.0</v>
      </c>
      <c r="C382" s="10" t="s">
        <v>20</v>
      </c>
      <c r="D382" s="29">
        <v>1.0</v>
      </c>
      <c r="E382" s="9" t="s">
        <v>404</v>
      </c>
      <c r="F382" s="10" t="s">
        <v>34</v>
      </c>
      <c r="G382" s="9" t="s">
        <v>372</v>
      </c>
      <c r="H382" s="9" t="s">
        <v>283</v>
      </c>
      <c r="I382" s="30" t="s">
        <v>194</v>
      </c>
    </row>
    <row r="383" ht="14.25" customHeight="1">
      <c r="A383" s="12" t="s">
        <v>49</v>
      </c>
      <c r="B383" s="20">
        <v>2010.0</v>
      </c>
      <c r="C383" s="16" t="s">
        <v>20</v>
      </c>
      <c r="D383" s="20">
        <v>5.0</v>
      </c>
      <c r="E383" s="21" t="s">
        <v>405</v>
      </c>
      <c r="F383" s="16" t="s">
        <v>12</v>
      </c>
      <c r="G383" s="21" t="s">
        <v>372</v>
      </c>
      <c r="H383" s="21" t="s">
        <v>283</v>
      </c>
      <c r="I383" s="25" t="s">
        <v>194</v>
      </c>
    </row>
    <row r="384" ht="14.25" customHeight="1">
      <c r="A384" s="6" t="s">
        <v>49</v>
      </c>
      <c r="B384" s="29">
        <v>2009.0</v>
      </c>
      <c r="C384" s="10" t="s">
        <v>20</v>
      </c>
      <c r="D384" s="29">
        <v>1.0</v>
      </c>
      <c r="E384" s="9" t="s">
        <v>406</v>
      </c>
      <c r="F384" s="10" t="s">
        <v>12</v>
      </c>
      <c r="G384" s="9" t="s">
        <v>372</v>
      </c>
      <c r="H384" s="9" t="s">
        <v>283</v>
      </c>
      <c r="I384" s="30" t="s">
        <v>194</v>
      </c>
    </row>
    <row r="385" ht="14.25" customHeight="1">
      <c r="A385" s="12" t="s">
        <v>49</v>
      </c>
      <c r="B385" s="20">
        <v>2009.0</v>
      </c>
      <c r="C385" s="16" t="s">
        <v>25</v>
      </c>
      <c r="D385" s="20">
        <v>8.0</v>
      </c>
      <c r="E385" s="21" t="s">
        <v>407</v>
      </c>
      <c r="F385" s="16" t="s">
        <v>12</v>
      </c>
      <c r="G385" s="21" t="s">
        <v>372</v>
      </c>
      <c r="H385" s="21" t="s">
        <v>283</v>
      </c>
      <c r="I385" s="25" t="s">
        <v>194</v>
      </c>
    </row>
    <row r="386" ht="14.25" customHeight="1">
      <c r="A386" s="6" t="s">
        <v>49</v>
      </c>
      <c r="B386" s="7">
        <v>2008.0</v>
      </c>
      <c r="C386" s="8" t="s">
        <v>10</v>
      </c>
      <c r="D386" s="7">
        <v>26.0</v>
      </c>
      <c r="E386" s="9" t="s">
        <v>408</v>
      </c>
      <c r="F386" s="8" t="s">
        <v>12</v>
      </c>
      <c r="G386" s="9" t="s">
        <v>372</v>
      </c>
      <c r="H386" s="9" t="s">
        <v>283</v>
      </c>
      <c r="I386" s="11" t="s">
        <v>194</v>
      </c>
    </row>
    <row r="387" ht="14.25" customHeight="1">
      <c r="A387" s="12" t="s">
        <v>16</v>
      </c>
      <c r="B387" s="20">
        <v>2020.0</v>
      </c>
      <c r="C387" s="16" t="s">
        <v>10</v>
      </c>
      <c r="D387" s="20">
        <v>27.0</v>
      </c>
      <c r="E387" s="21" t="s">
        <v>409</v>
      </c>
      <c r="F387" s="16" t="s">
        <v>12</v>
      </c>
      <c r="G387" s="21" t="s">
        <v>372</v>
      </c>
      <c r="H387" s="21" t="s">
        <v>283</v>
      </c>
      <c r="I387" s="25" t="s">
        <v>194</v>
      </c>
    </row>
    <row r="388" ht="14.25" customHeight="1">
      <c r="A388" s="6" t="s">
        <v>16</v>
      </c>
      <c r="B388" s="7">
        <v>2019.0</v>
      </c>
      <c r="C388" s="8" t="s">
        <v>25</v>
      </c>
      <c r="D388" s="7">
        <v>12.0</v>
      </c>
      <c r="E388" s="9" t="s">
        <v>410</v>
      </c>
      <c r="F388" s="10" t="s">
        <v>34</v>
      </c>
      <c r="G388" s="9" t="s">
        <v>372</v>
      </c>
      <c r="H388" s="9" t="s">
        <v>283</v>
      </c>
      <c r="I388" s="11" t="s">
        <v>194</v>
      </c>
    </row>
    <row r="389" ht="14.25" customHeight="1">
      <c r="A389" s="12" t="s">
        <v>16</v>
      </c>
      <c r="B389" s="20">
        <v>2018.0</v>
      </c>
      <c r="C389" s="16" t="s">
        <v>10</v>
      </c>
      <c r="D389" s="20">
        <v>20.0</v>
      </c>
      <c r="E389" s="21" t="s">
        <v>411</v>
      </c>
      <c r="F389" s="16" t="s">
        <v>12</v>
      </c>
      <c r="G389" s="21" t="s">
        <v>372</v>
      </c>
      <c r="H389" s="21" t="s">
        <v>283</v>
      </c>
      <c r="I389" s="25" t="s">
        <v>194</v>
      </c>
    </row>
    <row r="390" ht="14.25" customHeight="1">
      <c r="A390" s="27" t="s">
        <v>19</v>
      </c>
      <c r="B390" s="28">
        <v>2021.0</v>
      </c>
      <c r="C390" s="10" t="s">
        <v>10</v>
      </c>
      <c r="D390" s="29">
        <v>23.0</v>
      </c>
      <c r="E390" s="26" t="s">
        <v>412</v>
      </c>
      <c r="F390" s="10" t="s">
        <v>12</v>
      </c>
      <c r="G390" s="26" t="s">
        <v>372</v>
      </c>
      <c r="H390" s="26" t="s">
        <v>283</v>
      </c>
      <c r="I390" s="30" t="s">
        <v>194</v>
      </c>
    </row>
    <row r="391" ht="14.25" customHeight="1">
      <c r="A391" s="22" t="s">
        <v>19</v>
      </c>
      <c r="B391" s="23">
        <v>2021.0</v>
      </c>
      <c r="C391" s="16" t="s">
        <v>25</v>
      </c>
      <c r="D391" s="20">
        <v>13.0</v>
      </c>
      <c r="E391" s="24" t="s">
        <v>413</v>
      </c>
      <c r="F391" s="16" t="s">
        <v>12</v>
      </c>
      <c r="G391" s="24" t="s">
        <v>372</v>
      </c>
      <c r="H391" s="24" t="s">
        <v>283</v>
      </c>
      <c r="I391" s="25" t="s">
        <v>194</v>
      </c>
    </row>
    <row r="392" ht="14.25" customHeight="1">
      <c r="A392" s="6" t="s">
        <v>19</v>
      </c>
      <c r="B392" s="29">
        <v>2020.0</v>
      </c>
      <c r="C392" s="10" t="s">
        <v>25</v>
      </c>
      <c r="D392" s="29">
        <v>15.0</v>
      </c>
      <c r="E392" s="9" t="s">
        <v>414</v>
      </c>
      <c r="F392" s="10" t="s">
        <v>12</v>
      </c>
      <c r="G392" s="9" t="s">
        <v>372</v>
      </c>
      <c r="H392" s="9" t="s">
        <v>283</v>
      </c>
      <c r="I392" s="30" t="s">
        <v>194</v>
      </c>
    </row>
    <row r="393" ht="14.25" customHeight="1">
      <c r="A393" s="12" t="s">
        <v>19</v>
      </c>
      <c r="B393" s="13">
        <v>2017.0</v>
      </c>
      <c r="C393" s="14" t="s">
        <v>25</v>
      </c>
      <c r="D393" s="13">
        <v>14.0</v>
      </c>
      <c r="E393" s="21" t="s">
        <v>415</v>
      </c>
      <c r="F393" s="16" t="s">
        <v>12</v>
      </c>
      <c r="G393" s="21" t="s">
        <v>372</v>
      </c>
      <c r="H393" s="21" t="s">
        <v>283</v>
      </c>
      <c r="I393" s="17" t="s">
        <v>194</v>
      </c>
    </row>
    <row r="394" ht="14.25" customHeight="1">
      <c r="A394" s="6" t="s">
        <v>19</v>
      </c>
      <c r="B394" s="7">
        <v>2016.0</v>
      </c>
      <c r="C394" s="8" t="s">
        <v>20</v>
      </c>
      <c r="D394" s="7">
        <v>2.0</v>
      </c>
      <c r="E394" s="9" t="s">
        <v>416</v>
      </c>
      <c r="F394" s="10" t="s">
        <v>12</v>
      </c>
      <c r="G394" s="9" t="s">
        <v>372</v>
      </c>
      <c r="H394" s="9" t="s">
        <v>283</v>
      </c>
      <c r="I394" s="11" t="s">
        <v>194</v>
      </c>
    </row>
    <row r="395" ht="14.25" customHeight="1">
      <c r="A395" s="12" t="s">
        <v>19</v>
      </c>
      <c r="B395" s="20">
        <v>2015.0</v>
      </c>
      <c r="C395" s="16" t="s">
        <v>20</v>
      </c>
      <c r="D395" s="20">
        <v>5.0</v>
      </c>
      <c r="E395" s="21" t="s">
        <v>417</v>
      </c>
      <c r="F395" s="16" t="s">
        <v>12</v>
      </c>
      <c r="G395" s="21" t="s">
        <v>372</v>
      </c>
      <c r="H395" s="21" t="s">
        <v>283</v>
      </c>
      <c r="I395" s="25" t="s">
        <v>194</v>
      </c>
    </row>
    <row r="396" ht="14.25" customHeight="1">
      <c r="A396" s="6" t="s">
        <v>19</v>
      </c>
      <c r="B396" s="29">
        <v>2015.0</v>
      </c>
      <c r="C396" s="10" t="s">
        <v>25</v>
      </c>
      <c r="D396" s="29">
        <v>9.0</v>
      </c>
      <c r="E396" s="9" t="s">
        <v>416</v>
      </c>
      <c r="F396" s="10" t="s">
        <v>12</v>
      </c>
      <c r="G396" s="9" t="s">
        <v>372</v>
      </c>
      <c r="H396" s="9" t="s">
        <v>283</v>
      </c>
      <c r="I396" s="30" t="s">
        <v>194</v>
      </c>
    </row>
    <row r="397" ht="14.25" customHeight="1">
      <c r="A397" s="12" t="s">
        <v>19</v>
      </c>
      <c r="B397" s="13">
        <v>2014.0</v>
      </c>
      <c r="C397" s="14" t="s">
        <v>10</v>
      </c>
      <c r="D397" s="13">
        <v>18.0</v>
      </c>
      <c r="E397" s="21" t="s">
        <v>418</v>
      </c>
      <c r="F397" s="16" t="s">
        <v>12</v>
      </c>
      <c r="G397" s="21" t="s">
        <v>372</v>
      </c>
      <c r="H397" s="21" t="s">
        <v>283</v>
      </c>
      <c r="I397" s="17" t="s">
        <v>194</v>
      </c>
    </row>
    <row r="398" ht="14.25" customHeight="1">
      <c r="A398" s="6" t="s">
        <v>19</v>
      </c>
      <c r="B398" s="7">
        <v>2013.0</v>
      </c>
      <c r="C398" s="8" t="s">
        <v>20</v>
      </c>
      <c r="D398" s="7">
        <v>5.0</v>
      </c>
      <c r="E398" s="9" t="s">
        <v>419</v>
      </c>
      <c r="F398" s="10" t="s">
        <v>12</v>
      </c>
      <c r="G398" s="9" t="s">
        <v>372</v>
      </c>
      <c r="H398" s="9" t="s">
        <v>283</v>
      </c>
      <c r="I398" s="11" t="s">
        <v>194</v>
      </c>
    </row>
    <row r="399" ht="14.25" customHeight="1">
      <c r="A399" s="12" t="s">
        <v>19</v>
      </c>
      <c r="B399" s="20">
        <v>2012.0</v>
      </c>
      <c r="C399" s="16" t="s">
        <v>20</v>
      </c>
      <c r="D399" s="20">
        <v>3.0</v>
      </c>
      <c r="E399" s="21" t="s">
        <v>420</v>
      </c>
      <c r="F399" s="16" t="s">
        <v>12</v>
      </c>
      <c r="G399" s="21" t="s">
        <v>372</v>
      </c>
      <c r="H399" s="21" t="s">
        <v>283</v>
      </c>
      <c r="I399" s="25" t="s">
        <v>194</v>
      </c>
    </row>
    <row r="400" ht="14.25" customHeight="1">
      <c r="A400" s="6" t="s">
        <v>19</v>
      </c>
      <c r="B400" s="7">
        <v>2012.0</v>
      </c>
      <c r="C400" s="8" t="s">
        <v>25</v>
      </c>
      <c r="D400" s="7">
        <v>11.0</v>
      </c>
      <c r="E400" s="9" t="s">
        <v>419</v>
      </c>
      <c r="F400" s="10" t="s">
        <v>12</v>
      </c>
      <c r="G400" s="9" t="s">
        <v>372</v>
      </c>
      <c r="H400" s="9" t="s">
        <v>283</v>
      </c>
      <c r="I400" s="11" t="s">
        <v>194</v>
      </c>
    </row>
    <row r="401" ht="14.25" customHeight="1">
      <c r="A401" s="12" t="s">
        <v>19</v>
      </c>
      <c r="B401" s="13">
        <v>2011.0</v>
      </c>
      <c r="C401" s="14" t="s">
        <v>10</v>
      </c>
      <c r="D401" s="13">
        <v>19.0</v>
      </c>
      <c r="E401" s="21" t="s">
        <v>421</v>
      </c>
      <c r="F401" s="16" t="s">
        <v>12</v>
      </c>
      <c r="G401" s="21" t="s">
        <v>372</v>
      </c>
      <c r="H401" s="21" t="s">
        <v>283</v>
      </c>
      <c r="I401" s="17" t="s">
        <v>194</v>
      </c>
    </row>
    <row r="402" ht="14.25" customHeight="1">
      <c r="A402" s="6" t="s">
        <v>19</v>
      </c>
      <c r="B402" s="7">
        <v>2011.0</v>
      </c>
      <c r="C402" s="8" t="s">
        <v>25</v>
      </c>
      <c r="D402" s="7">
        <v>9.0</v>
      </c>
      <c r="E402" s="9" t="s">
        <v>420</v>
      </c>
      <c r="F402" s="10" t="s">
        <v>12</v>
      </c>
      <c r="G402" s="9" t="s">
        <v>372</v>
      </c>
      <c r="H402" s="9" t="s">
        <v>283</v>
      </c>
      <c r="I402" s="11" t="s">
        <v>194</v>
      </c>
    </row>
    <row r="403" ht="14.25" customHeight="1">
      <c r="A403" s="12" t="s">
        <v>19</v>
      </c>
      <c r="B403" s="20">
        <v>2010.0</v>
      </c>
      <c r="C403" s="16" t="s">
        <v>20</v>
      </c>
      <c r="D403" s="20">
        <v>1.0</v>
      </c>
      <c r="E403" s="21" t="s">
        <v>422</v>
      </c>
      <c r="F403" s="16" t="s">
        <v>12</v>
      </c>
      <c r="G403" s="21" t="s">
        <v>372</v>
      </c>
      <c r="H403" s="21" t="s">
        <v>283</v>
      </c>
      <c r="I403" s="25" t="s">
        <v>194</v>
      </c>
    </row>
    <row r="404" ht="14.25" customHeight="1">
      <c r="A404" s="6" t="s">
        <v>19</v>
      </c>
      <c r="B404" s="29">
        <v>2010.0</v>
      </c>
      <c r="C404" s="10" t="s">
        <v>25</v>
      </c>
      <c r="D404" s="29">
        <v>12.0</v>
      </c>
      <c r="E404" s="9" t="s">
        <v>423</v>
      </c>
      <c r="F404" s="10" t="s">
        <v>12</v>
      </c>
      <c r="G404" s="9" t="s">
        <v>372</v>
      </c>
      <c r="H404" s="9" t="s">
        <v>283</v>
      </c>
      <c r="I404" s="30" t="s">
        <v>194</v>
      </c>
    </row>
    <row r="405" ht="14.25" customHeight="1">
      <c r="A405" s="12" t="s">
        <v>19</v>
      </c>
      <c r="B405" s="20">
        <v>2009.0</v>
      </c>
      <c r="C405" s="16" t="s">
        <v>20</v>
      </c>
      <c r="D405" s="20">
        <v>4.0</v>
      </c>
      <c r="E405" s="21" t="s">
        <v>424</v>
      </c>
      <c r="F405" s="16" t="s">
        <v>34</v>
      </c>
      <c r="G405" s="21" t="s">
        <v>372</v>
      </c>
      <c r="H405" s="21" t="s">
        <v>283</v>
      </c>
      <c r="I405" s="25" t="s">
        <v>194</v>
      </c>
    </row>
    <row r="406" ht="14.25" customHeight="1">
      <c r="A406" s="27" t="s">
        <v>24</v>
      </c>
      <c r="B406" s="28">
        <v>2021.0</v>
      </c>
      <c r="C406" s="10" t="s">
        <v>10</v>
      </c>
      <c r="D406" s="29">
        <v>22.0</v>
      </c>
      <c r="E406" s="26" t="s">
        <v>425</v>
      </c>
      <c r="F406" s="10" t="s">
        <v>12</v>
      </c>
      <c r="G406" s="26" t="s">
        <v>372</v>
      </c>
      <c r="H406" s="26" t="s">
        <v>283</v>
      </c>
      <c r="I406" s="30" t="s">
        <v>194</v>
      </c>
    </row>
    <row r="407" ht="14.25" customHeight="1">
      <c r="A407" s="22" t="s">
        <v>24</v>
      </c>
      <c r="B407" s="23">
        <v>2021.0</v>
      </c>
      <c r="C407" s="16" t="s">
        <v>20</v>
      </c>
      <c r="D407" s="20">
        <v>4.0</v>
      </c>
      <c r="E407" s="24" t="s">
        <v>426</v>
      </c>
      <c r="F407" s="16" t="s">
        <v>12</v>
      </c>
      <c r="G407" s="24" t="s">
        <v>372</v>
      </c>
      <c r="H407" s="24" t="s">
        <v>283</v>
      </c>
      <c r="I407" s="25" t="s">
        <v>194</v>
      </c>
    </row>
    <row r="408" ht="14.25" customHeight="1">
      <c r="A408" s="6" t="s">
        <v>24</v>
      </c>
      <c r="B408" s="29">
        <v>2020.0</v>
      </c>
      <c r="C408" s="10" t="s">
        <v>20</v>
      </c>
      <c r="D408" s="29">
        <v>2.0</v>
      </c>
      <c r="E408" s="9" t="s">
        <v>427</v>
      </c>
      <c r="F408" s="10" t="s">
        <v>12</v>
      </c>
      <c r="G408" s="9" t="s">
        <v>372</v>
      </c>
      <c r="H408" s="9" t="s">
        <v>283</v>
      </c>
      <c r="I408" s="30" t="s">
        <v>194</v>
      </c>
    </row>
    <row r="409" ht="14.25" customHeight="1">
      <c r="A409" s="12" t="s">
        <v>24</v>
      </c>
      <c r="B409" s="20">
        <v>2019.0</v>
      </c>
      <c r="C409" s="16" t="s">
        <v>10</v>
      </c>
      <c r="D409" s="20">
        <v>23.0</v>
      </c>
      <c r="E409" s="21" t="s">
        <v>427</v>
      </c>
      <c r="F409" s="16" t="s">
        <v>12</v>
      </c>
      <c r="G409" s="21" t="s">
        <v>372</v>
      </c>
      <c r="H409" s="21" t="s">
        <v>283</v>
      </c>
      <c r="I409" s="25" t="s">
        <v>194</v>
      </c>
    </row>
    <row r="410" ht="14.25" customHeight="1">
      <c r="A410" s="6" t="s">
        <v>24</v>
      </c>
      <c r="B410" s="7">
        <v>2019.0</v>
      </c>
      <c r="C410" s="8" t="s">
        <v>10</v>
      </c>
      <c r="D410" s="7">
        <v>19.0</v>
      </c>
      <c r="E410" s="9" t="s">
        <v>428</v>
      </c>
      <c r="F410" s="10" t="s">
        <v>12</v>
      </c>
      <c r="G410" s="9" t="s">
        <v>372</v>
      </c>
      <c r="H410" s="9" t="s">
        <v>283</v>
      </c>
      <c r="I410" s="11" t="s">
        <v>194</v>
      </c>
    </row>
    <row r="411" ht="14.25" customHeight="1">
      <c r="A411" s="12" t="s">
        <v>24</v>
      </c>
      <c r="B411" s="20">
        <v>2018.0</v>
      </c>
      <c r="C411" s="16" t="s">
        <v>20</v>
      </c>
      <c r="D411" s="20">
        <v>1.0</v>
      </c>
      <c r="E411" s="21" t="s">
        <v>429</v>
      </c>
      <c r="F411" s="16" t="s">
        <v>12</v>
      </c>
      <c r="G411" s="21" t="s">
        <v>372</v>
      </c>
      <c r="H411" s="21" t="s">
        <v>283</v>
      </c>
      <c r="I411" s="25" t="s">
        <v>194</v>
      </c>
    </row>
    <row r="412" ht="14.25" customHeight="1">
      <c r="A412" s="6" t="s">
        <v>24</v>
      </c>
      <c r="B412" s="7">
        <v>2016.0</v>
      </c>
      <c r="C412" s="8" t="s">
        <v>10</v>
      </c>
      <c r="D412" s="7">
        <v>20.0</v>
      </c>
      <c r="E412" s="9" t="s">
        <v>430</v>
      </c>
      <c r="F412" s="10" t="s">
        <v>12</v>
      </c>
      <c r="G412" s="9" t="s">
        <v>372</v>
      </c>
      <c r="H412" s="9" t="s">
        <v>283</v>
      </c>
      <c r="I412" s="11" t="s">
        <v>194</v>
      </c>
    </row>
    <row r="413" ht="14.25" customHeight="1">
      <c r="A413" s="12" t="s">
        <v>24</v>
      </c>
      <c r="B413" s="13">
        <v>2016.0</v>
      </c>
      <c r="C413" s="14" t="s">
        <v>25</v>
      </c>
      <c r="D413" s="13">
        <v>10.0</v>
      </c>
      <c r="E413" s="21" t="s">
        <v>431</v>
      </c>
      <c r="F413" s="16" t="s">
        <v>12</v>
      </c>
      <c r="G413" s="21" t="s">
        <v>372</v>
      </c>
      <c r="H413" s="21" t="s">
        <v>283</v>
      </c>
      <c r="I413" s="17" t="s">
        <v>194</v>
      </c>
    </row>
    <row r="414" ht="14.25" customHeight="1">
      <c r="A414" s="6" t="s">
        <v>24</v>
      </c>
      <c r="B414" s="29">
        <v>2015.0</v>
      </c>
      <c r="C414" s="10" t="s">
        <v>10</v>
      </c>
      <c r="D414" s="29">
        <v>28.0</v>
      </c>
      <c r="E414" s="9" t="s">
        <v>430</v>
      </c>
      <c r="F414" s="10" t="s">
        <v>12</v>
      </c>
      <c r="G414" s="9" t="s">
        <v>372</v>
      </c>
      <c r="H414" s="9" t="s">
        <v>283</v>
      </c>
      <c r="I414" s="30" t="s">
        <v>194</v>
      </c>
    </row>
    <row r="415" ht="14.25" customHeight="1">
      <c r="A415" s="12" t="s">
        <v>24</v>
      </c>
      <c r="B415" s="20">
        <v>2015.0</v>
      </c>
      <c r="C415" s="16" t="s">
        <v>25</v>
      </c>
      <c r="D415" s="20">
        <v>15.0</v>
      </c>
      <c r="E415" s="21" t="s">
        <v>431</v>
      </c>
      <c r="F415" s="16" t="s">
        <v>12</v>
      </c>
      <c r="G415" s="21" t="s">
        <v>372</v>
      </c>
      <c r="H415" s="21" t="s">
        <v>283</v>
      </c>
      <c r="I415" s="17" t="s">
        <v>194</v>
      </c>
    </row>
    <row r="416" ht="14.25" customHeight="1">
      <c r="A416" s="6" t="s">
        <v>24</v>
      </c>
      <c r="B416" s="7">
        <v>2014.0</v>
      </c>
      <c r="C416" s="8" t="s">
        <v>10</v>
      </c>
      <c r="D416" s="7">
        <v>26.0</v>
      </c>
      <c r="E416" s="9" t="s">
        <v>432</v>
      </c>
      <c r="F416" s="10" t="s">
        <v>12</v>
      </c>
      <c r="G416" s="9" t="s">
        <v>372</v>
      </c>
      <c r="H416" s="9" t="s">
        <v>283</v>
      </c>
      <c r="I416" s="11" t="s">
        <v>194</v>
      </c>
    </row>
    <row r="417" ht="14.25" customHeight="1">
      <c r="A417" s="12" t="s">
        <v>24</v>
      </c>
      <c r="B417" s="13">
        <v>2014.0</v>
      </c>
      <c r="C417" s="14" t="s">
        <v>25</v>
      </c>
      <c r="D417" s="13">
        <v>7.0</v>
      </c>
      <c r="E417" s="21" t="s">
        <v>433</v>
      </c>
      <c r="F417" s="16" t="s">
        <v>12</v>
      </c>
      <c r="G417" s="21" t="s">
        <v>372</v>
      </c>
      <c r="H417" s="21" t="s">
        <v>283</v>
      </c>
      <c r="I417" s="17" t="s">
        <v>194</v>
      </c>
    </row>
    <row r="418" ht="14.25" customHeight="1">
      <c r="A418" s="6" t="s">
        <v>24</v>
      </c>
      <c r="B418" s="7">
        <v>2013.0</v>
      </c>
      <c r="C418" s="8" t="s">
        <v>20</v>
      </c>
      <c r="D418" s="7">
        <v>2.0</v>
      </c>
      <c r="E418" s="9" t="s">
        <v>434</v>
      </c>
      <c r="F418" s="10" t="s">
        <v>12</v>
      </c>
      <c r="G418" s="9" t="s">
        <v>372</v>
      </c>
      <c r="H418" s="9" t="s">
        <v>283</v>
      </c>
      <c r="I418" s="11" t="s">
        <v>194</v>
      </c>
    </row>
    <row r="419" ht="14.25" customHeight="1">
      <c r="A419" s="12" t="s">
        <v>24</v>
      </c>
      <c r="B419" s="20">
        <v>2012.0</v>
      </c>
      <c r="C419" s="16" t="s">
        <v>20</v>
      </c>
      <c r="D419" s="20">
        <v>5.0</v>
      </c>
      <c r="E419" s="21" t="s">
        <v>435</v>
      </c>
      <c r="F419" s="16" t="s">
        <v>12</v>
      </c>
      <c r="G419" s="21" t="s">
        <v>372</v>
      </c>
      <c r="H419" s="21" t="s">
        <v>283</v>
      </c>
      <c r="I419" s="25" t="s">
        <v>194</v>
      </c>
    </row>
    <row r="420" ht="14.25" customHeight="1">
      <c r="A420" s="6" t="s">
        <v>24</v>
      </c>
      <c r="B420" s="7">
        <v>2012.0</v>
      </c>
      <c r="C420" s="8" t="s">
        <v>25</v>
      </c>
      <c r="D420" s="7">
        <v>13.0</v>
      </c>
      <c r="E420" s="9" t="s">
        <v>436</v>
      </c>
      <c r="F420" s="10" t="s">
        <v>12</v>
      </c>
      <c r="G420" s="9" t="s">
        <v>372</v>
      </c>
      <c r="H420" s="9" t="s">
        <v>283</v>
      </c>
      <c r="I420" s="11" t="s">
        <v>194</v>
      </c>
    </row>
    <row r="421" ht="14.25" customHeight="1">
      <c r="A421" s="12" t="s">
        <v>24</v>
      </c>
      <c r="B421" s="13">
        <v>2011.0</v>
      </c>
      <c r="C421" s="14" t="s">
        <v>10</v>
      </c>
      <c r="D421" s="13">
        <v>25.0</v>
      </c>
      <c r="E421" s="21" t="s">
        <v>437</v>
      </c>
      <c r="F421" s="16" t="s">
        <v>12</v>
      </c>
      <c r="G421" s="21" t="s">
        <v>372</v>
      </c>
      <c r="H421" s="21" t="s">
        <v>283</v>
      </c>
      <c r="I421" s="17" t="s">
        <v>194</v>
      </c>
    </row>
    <row r="422" ht="14.25" customHeight="1">
      <c r="A422" s="6" t="s">
        <v>24</v>
      </c>
      <c r="B422" s="7">
        <v>2011.0</v>
      </c>
      <c r="C422" s="8" t="s">
        <v>10</v>
      </c>
      <c r="D422" s="7">
        <v>21.0</v>
      </c>
      <c r="E422" s="9" t="s">
        <v>435</v>
      </c>
      <c r="F422" s="10" t="s">
        <v>12</v>
      </c>
      <c r="G422" s="9" t="s">
        <v>372</v>
      </c>
      <c r="H422" s="9" t="s">
        <v>283</v>
      </c>
      <c r="I422" s="11" t="s">
        <v>194</v>
      </c>
    </row>
    <row r="423" ht="14.25" customHeight="1">
      <c r="A423" s="12" t="s">
        <v>24</v>
      </c>
      <c r="B423" s="20">
        <v>2010.0</v>
      </c>
      <c r="C423" s="16" t="s">
        <v>20</v>
      </c>
      <c r="D423" s="20">
        <v>4.0</v>
      </c>
      <c r="E423" s="21" t="s">
        <v>438</v>
      </c>
      <c r="F423" s="16" t="s">
        <v>12</v>
      </c>
      <c r="G423" s="21" t="s">
        <v>372</v>
      </c>
      <c r="H423" s="21" t="s">
        <v>283</v>
      </c>
      <c r="I423" s="25" t="s">
        <v>194</v>
      </c>
    </row>
    <row r="424" ht="14.25" customHeight="1">
      <c r="A424" s="6" t="s">
        <v>24</v>
      </c>
      <c r="B424" s="29">
        <v>2010.0</v>
      </c>
      <c r="C424" s="10" t="s">
        <v>20</v>
      </c>
      <c r="D424" s="29">
        <v>3.0</v>
      </c>
      <c r="E424" s="9" t="s">
        <v>439</v>
      </c>
      <c r="F424" s="10" t="s">
        <v>12</v>
      </c>
      <c r="G424" s="9" t="s">
        <v>372</v>
      </c>
      <c r="H424" s="9" t="s">
        <v>283</v>
      </c>
      <c r="I424" s="30" t="s">
        <v>194</v>
      </c>
    </row>
    <row r="425" ht="14.25" customHeight="1">
      <c r="A425" s="12" t="s">
        <v>24</v>
      </c>
      <c r="B425" s="20">
        <v>2009.0</v>
      </c>
      <c r="C425" s="16" t="s">
        <v>20</v>
      </c>
      <c r="D425" s="20">
        <v>4.0</v>
      </c>
      <c r="E425" s="21" t="s">
        <v>440</v>
      </c>
      <c r="F425" s="16" t="s">
        <v>34</v>
      </c>
      <c r="G425" s="21" t="s">
        <v>372</v>
      </c>
      <c r="H425" s="21" t="s">
        <v>283</v>
      </c>
      <c r="I425" s="25" t="s">
        <v>194</v>
      </c>
    </row>
    <row r="426" ht="14.25" customHeight="1">
      <c r="A426" s="6" t="s">
        <v>24</v>
      </c>
      <c r="B426" s="29">
        <v>2009.0</v>
      </c>
      <c r="C426" s="10" t="s">
        <v>25</v>
      </c>
      <c r="D426" s="29">
        <v>11.0</v>
      </c>
      <c r="E426" s="9" t="s">
        <v>438</v>
      </c>
      <c r="F426" s="10" t="s">
        <v>12</v>
      </c>
      <c r="G426" s="9" t="s">
        <v>372</v>
      </c>
      <c r="H426" s="9" t="s">
        <v>283</v>
      </c>
      <c r="I426" s="30" t="s">
        <v>194</v>
      </c>
    </row>
    <row r="427" ht="14.25" customHeight="1">
      <c r="A427" s="12" t="s">
        <v>24</v>
      </c>
      <c r="B427" s="20">
        <v>2009.0</v>
      </c>
      <c r="C427" s="16" t="s">
        <v>25</v>
      </c>
      <c r="D427" s="20">
        <v>8.0</v>
      </c>
      <c r="E427" s="21" t="s">
        <v>441</v>
      </c>
      <c r="F427" s="16" t="s">
        <v>12</v>
      </c>
      <c r="G427" s="21" t="s">
        <v>372</v>
      </c>
      <c r="H427" s="21" t="s">
        <v>283</v>
      </c>
      <c r="I427" s="25" t="s">
        <v>194</v>
      </c>
    </row>
    <row r="428" ht="14.25" customHeight="1">
      <c r="A428" s="27" t="s">
        <v>29</v>
      </c>
      <c r="B428" s="28">
        <v>2021.0</v>
      </c>
      <c r="C428" s="10" t="s">
        <v>20</v>
      </c>
      <c r="D428" s="29">
        <v>2.0</v>
      </c>
      <c r="E428" s="26" t="s">
        <v>442</v>
      </c>
      <c r="F428" s="10" t="s">
        <v>12</v>
      </c>
      <c r="G428" s="26" t="s">
        <v>372</v>
      </c>
      <c r="H428" s="26" t="s">
        <v>283</v>
      </c>
      <c r="I428" s="30" t="s">
        <v>194</v>
      </c>
    </row>
    <row r="429" ht="14.25" customHeight="1">
      <c r="A429" s="22" t="s">
        <v>29</v>
      </c>
      <c r="B429" s="23">
        <v>2021.0</v>
      </c>
      <c r="C429" s="16" t="s">
        <v>20</v>
      </c>
      <c r="D429" s="20">
        <v>3.0</v>
      </c>
      <c r="E429" s="24" t="s">
        <v>443</v>
      </c>
      <c r="F429" s="16" t="s">
        <v>12</v>
      </c>
      <c r="G429" s="24" t="s">
        <v>372</v>
      </c>
      <c r="H429" s="24" t="s">
        <v>283</v>
      </c>
      <c r="I429" s="25" t="s">
        <v>194</v>
      </c>
    </row>
    <row r="430" ht="14.25" customHeight="1">
      <c r="A430" s="6" t="s">
        <v>29</v>
      </c>
      <c r="B430" s="29">
        <v>2020.0</v>
      </c>
      <c r="C430" s="10" t="s">
        <v>20</v>
      </c>
      <c r="D430" s="29">
        <v>4.0</v>
      </c>
      <c r="E430" s="9" t="s">
        <v>444</v>
      </c>
      <c r="F430" s="10" t="s">
        <v>12</v>
      </c>
      <c r="G430" s="9" t="s">
        <v>372</v>
      </c>
      <c r="H430" s="9" t="s">
        <v>283</v>
      </c>
      <c r="I430" s="30" t="s">
        <v>194</v>
      </c>
    </row>
    <row r="431" ht="14.25" customHeight="1">
      <c r="A431" s="12" t="s">
        <v>29</v>
      </c>
      <c r="B431" s="20">
        <v>2019.0</v>
      </c>
      <c r="C431" s="16" t="s">
        <v>10</v>
      </c>
      <c r="D431" s="20">
        <v>25.0</v>
      </c>
      <c r="E431" s="21" t="s">
        <v>445</v>
      </c>
      <c r="F431" s="16" t="s">
        <v>12</v>
      </c>
      <c r="G431" s="21" t="s">
        <v>372</v>
      </c>
      <c r="H431" s="21" t="s">
        <v>283</v>
      </c>
      <c r="I431" s="25" t="s">
        <v>194</v>
      </c>
    </row>
    <row r="432" ht="14.25" customHeight="1">
      <c r="A432" s="6" t="s">
        <v>29</v>
      </c>
      <c r="B432" s="29">
        <v>2019.0</v>
      </c>
      <c r="C432" s="10" t="s">
        <v>25</v>
      </c>
      <c r="D432" s="29">
        <v>13.0</v>
      </c>
      <c r="E432" s="9" t="s">
        <v>446</v>
      </c>
      <c r="F432" s="10" t="s">
        <v>12</v>
      </c>
      <c r="G432" s="9" t="s">
        <v>372</v>
      </c>
      <c r="H432" s="9" t="s">
        <v>283</v>
      </c>
      <c r="I432" s="30" t="s">
        <v>194</v>
      </c>
    </row>
    <row r="433" ht="14.25" customHeight="1">
      <c r="A433" s="12" t="s">
        <v>29</v>
      </c>
      <c r="B433" s="13">
        <v>2017.0</v>
      </c>
      <c r="C433" s="14" t="s">
        <v>10</v>
      </c>
      <c r="D433" s="13">
        <v>17.0</v>
      </c>
      <c r="E433" s="21" t="s">
        <v>447</v>
      </c>
      <c r="F433" s="16" t="s">
        <v>12</v>
      </c>
      <c r="G433" s="21" t="s">
        <v>372</v>
      </c>
      <c r="H433" s="21" t="s">
        <v>283</v>
      </c>
      <c r="I433" s="17" t="s">
        <v>194</v>
      </c>
    </row>
    <row r="434" ht="14.25" customHeight="1">
      <c r="A434" s="6" t="s">
        <v>29</v>
      </c>
      <c r="B434" s="7">
        <v>2017.0</v>
      </c>
      <c r="C434" s="8" t="s">
        <v>25</v>
      </c>
      <c r="D434" s="7">
        <v>7.0</v>
      </c>
      <c r="E434" s="9" t="s">
        <v>448</v>
      </c>
      <c r="F434" s="10" t="s">
        <v>34</v>
      </c>
      <c r="G434" s="9" t="s">
        <v>372</v>
      </c>
      <c r="H434" s="9" t="s">
        <v>283</v>
      </c>
      <c r="I434" s="11" t="s">
        <v>194</v>
      </c>
    </row>
    <row r="435" ht="14.25" customHeight="1">
      <c r="A435" s="12" t="s">
        <v>29</v>
      </c>
      <c r="B435" s="13">
        <v>2014.0</v>
      </c>
      <c r="C435" s="14" t="s">
        <v>10</v>
      </c>
      <c r="D435" s="13">
        <v>21.0</v>
      </c>
      <c r="E435" s="21" t="s">
        <v>449</v>
      </c>
      <c r="F435" s="16" t="s">
        <v>12</v>
      </c>
      <c r="G435" s="21" t="s">
        <v>372</v>
      </c>
      <c r="H435" s="21" t="s">
        <v>283</v>
      </c>
      <c r="I435" s="17" t="s">
        <v>194</v>
      </c>
    </row>
    <row r="436" ht="14.25" customHeight="1">
      <c r="A436" s="6" t="s">
        <v>29</v>
      </c>
      <c r="B436" s="7">
        <v>2014.0</v>
      </c>
      <c r="C436" s="8" t="s">
        <v>25</v>
      </c>
      <c r="D436" s="7">
        <v>13.0</v>
      </c>
      <c r="E436" s="9" t="s">
        <v>450</v>
      </c>
      <c r="F436" s="10" t="s">
        <v>12</v>
      </c>
      <c r="G436" s="9" t="s">
        <v>372</v>
      </c>
      <c r="H436" s="9" t="s">
        <v>283</v>
      </c>
      <c r="I436" s="11" t="s">
        <v>194</v>
      </c>
    </row>
    <row r="437" ht="14.25" customHeight="1">
      <c r="A437" s="12" t="s">
        <v>29</v>
      </c>
      <c r="B437" s="13">
        <v>2013.0</v>
      </c>
      <c r="C437" s="14" t="s">
        <v>10</v>
      </c>
      <c r="D437" s="13">
        <v>25.0</v>
      </c>
      <c r="E437" s="21" t="s">
        <v>451</v>
      </c>
      <c r="F437" s="16" t="s">
        <v>12</v>
      </c>
      <c r="G437" s="21" t="s">
        <v>372</v>
      </c>
      <c r="H437" s="21" t="s">
        <v>283</v>
      </c>
      <c r="I437" s="17" t="s">
        <v>194</v>
      </c>
    </row>
    <row r="438" ht="14.25" customHeight="1">
      <c r="A438" s="6" t="s">
        <v>29</v>
      </c>
      <c r="B438" s="7">
        <v>2012.0</v>
      </c>
      <c r="C438" s="8" t="s">
        <v>25</v>
      </c>
      <c r="D438" s="7">
        <v>8.0</v>
      </c>
      <c r="E438" s="9" t="s">
        <v>452</v>
      </c>
      <c r="F438" s="10" t="s">
        <v>34</v>
      </c>
      <c r="G438" s="9" t="s">
        <v>372</v>
      </c>
      <c r="H438" s="9" t="s">
        <v>283</v>
      </c>
      <c r="I438" s="11" t="s">
        <v>194</v>
      </c>
    </row>
    <row r="439" ht="14.25" customHeight="1">
      <c r="A439" s="12" t="s">
        <v>29</v>
      </c>
      <c r="B439" s="13">
        <v>2011.0</v>
      </c>
      <c r="C439" s="14" t="s">
        <v>10</v>
      </c>
      <c r="D439" s="13">
        <v>22.0</v>
      </c>
      <c r="E439" s="21" t="s">
        <v>453</v>
      </c>
      <c r="F439" s="16" t="s">
        <v>12</v>
      </c>
      <c r="G439" s="21" t="s">
        <v>372</v>
      </c>
      <c r="H439" s="21" t="s">
        <v>283</v>
      </c>
      <c r="I439" s="17" t="s">
        <v>194</v>
      </c>
    </row>
    <row r="440" ht="14.25" customHeight="1">
      <c r="A440" s="6" t="s">
        <v>29</v>
      </c>
      <c r="B440" s="29">
        <v>2010.0</v>
      </c>
      <c r="C440" s="10" t="s">
        <v>10</v>
      </c>
      <c r="D440" s="29">
        <v>19.0</v>
      </c>
      <c r="E440" s="9" t="s">
        <v>453</v>
      </c>
      <c r="F440" s="10" t="s">
        <v>12</v>
      </c>
      <c r="G440" s="9" t="s">
        <v>372</v>
      </c>
      <c r="H440" s="9" t="s">
        <v>283</v>
      </c>
      <c r="I440" s="30" t="s">
        <v>194</v>
      </c>
    </row>
    <row r="441" ht="14.25" customHeight="1">
      <c r="A441" s="12" t="s">
        <v>29</v>
      </c>
      <c r="B441" s="20">
        <v>2010.0</v>
      </c>
      <c r="C441" s="16" t="s">
        <v>10</v>
      </c>
      <c r="D441" s="20">
        <v>16.0</v>
      </c>
      <c r="E441" s="21" t="s">
        <v>454</v>
      </c>
      <c r="F441" s="16" t="s">
        <v>34</v>
      </c>
      <c r="G441" s="21" t="s">
        <v>372</v>
      </c>
      <c r="H441" s="21" t="s">
        <v>283</v>
      </c>
      <c r="I441" s="25" t="s">
        <v>194</v>
      </c>
    </row>
    <row r="442" ht="14.25" customHeight="1">
      <c r="A442" s="6" t="s">
        <v>29</v>
      </c>
      <c r="B442" s="29">
        <v>2010.0</v>
      </c>
      <c r="C442" s="10" t="s">
        <v>20</v>
      </c>
      <c r="D442" s="29">
        <v>2.0</v>
      </c>
      <c r="E442" s="9" t="s">
        <v>455</v>
      </c>
      <c r="F442" s="10" t="s">
        <v>12</v>
      </c>
      <c r="G442" s="9" t="s">
        <v>372</v>
      </c>
      <c r="H442" s="9" t="s">
        <v>283</v>
      </c>
      <c r="I442" s="30" t="s">
        <v>194</v>
      </c>
    </row>
    <row r="443" ht="14.25" customHeight="1">
      <c r="A443" s="12" t="s">
        <v>29</v>
      </c>
      <c r="B443" s="20">
        <v>2009.0</v>
      </c>
      <c r="C443" s="16" t="s">
        <v>20</v>
      </c>
      <c r="D443" s="20">
        <v>3.0</v>
      </c>
      <c r="E443" s="21" t="s">
        <v>456</v>
      </c>
      <c r="F443" s="16" t="s">
        <v>12</v>
      </c>
      <c r="G443" s="21" t="s">
        <v>372</v>
      </c>
      <c r="H443" s="21" t="s">
        <v>283</v>
      </c>
      <c r="I443" s="25" t="s">
        <v>194</v>
      </c>
    </row>
    <row r="444" ht="14.25" customHeight="1">
      <c r="A444" s="6" t="s">
        <v>29</v>
      </c>
      <c r="B444" s="29">
        <v>2009.0</v>
      </c>
      <c r="C444" s="10" t="s">
        <v>25</v>
      </c>
      <c r="D444" s="29">
        <v>14.0</v>
      </c>
      <c r="E444" s="9" t="s">
        <v>455</v>
      </c>
      <c r="F444" s="10" t="s">
        <v>12</v>
      </c>
      <c r="G444" s="9" t="s">
        <v>372</v>
      </c>
      <c r="H444" s="9" t="s">
        <v>283</v>
      </c>
      <c r="I444" s="30" t="s">
        <v>194</v>
      </c>
    </row>
    <row r="445" ht="14.25" customHeight="1">
      <c r="A445" s="12" t="s">
        <v>29</v>
      </c>
      <c r="B445" s="20">
        <v>2008.0</v>
      </c>
      <c r="C445" s="16" t="s">
        <v>25</v>
      </c>
      <c r="D445" s="20">
        <v>10.0</v>
      </c>
      <c r="E445" s="21" t="s">
        <v>457</v>
      </c>
      <c r="F445" s="16" t="s">
        <v>12</v>
      </c>
      <c r="G445" s="21" t="s">
        <v>372</v>
      </c>
      <c r="H445" s="21" t="s">
        <v>283</v>
      </c>
      <c r="I445" s="25" t="s">
        <v>194</v>
      </c>
    </row>
    <row r="446" ht="14.25" customHeight="1">
      <c r="A446" s="6" t="s">
        <v>24</v>
      </c>
      <c r="B446" s="29">
        <v>2019.0</v>
      </c>
      <c r="C446" s="10" t="s">
        <v>25</v>
      </c>
      <c r="D446" s="29">
        <v>11.0</v>
      </c>
      <c r="E446" s="9" t="s">
        <v>458</v>
      </c>
      <c r="F446" s="10" t="s">
        <v>12</v>
      </c>
      <c r="G446" s="9" t="s">
        <v>459</v>
      </c>
      <c r="H446" s="9" t="s">
        <v>283</v>
      </c>
      <c r="I446" s="30" t="s">
        <v>194</v>
      </c>
    </row>
    <row r="447" ht="14.25" customHeight="1">
      <c r="A447" s="22" t="s">
        <v>16</v>
      </c>
      <c r="B447" s="23">
        <v>2021.0</v>
      </c>
      <c r="C447" s="16" t="s">
        <v>25</v>
      </c>
      <c r="D447" s="20">
        <v>15.0</v>
      </c>
      <c r="E447" s="24" t="s">
        <v>460</v>
      </c>
      <c r="F447" s="16" t="s">
        <v>12</v>
      </c>
      <c r="G447" s="24" t="s">
        <v>461</v>
      </c>
      <c r="H447" s="24" t="s">
        <v>193</v>
      </c>
      <c r="I447" s="25" t="s">
        <v>194</v>
      </c>
    </row>
    <row r="448" ht="14.25" customHeight="1">
      <c r="A448" s="6" t="s">
        <v>32</v>
      </c>
      <c r="B448" s="29">
        <v>2016.0</v>
      </c>
      <c r="C448" s="10" t="s">
        <v>25</v>
      </c>
      <c r="D448" s="29">
        <v>14.0</v>
      </c>
      <c r="E448" s="9" t="s">
        <v>462</v>
      </c>
      <c r="F448" s="10" t="s">
        <v>12</v>
      </c>
      <c r="G448" s="9" t="s">
        <v>463</v>
      </c>
      <c r="H448" s="9" t="s">
        <v>464</v>
      </c>
      <c r="I448" s="30" t="s">
        <v>194</v>
      </c>
    </row>
    <row r="449" ht="14.25" customHeight="1">
      <c r="A449" s="12" t="s">
        <v>32</v>
      </c>
      <c r="B449" s="20">
        <v>2014.0</v>
      </c>
      <c r="C449" s="16" t="s">
        <v>10</v>
      </c>
      <c r="D449" s="20">
        <v>18.0</v>
      </c>
      <c r="E449" s="15" t="s">
        <v>465</v>
      </c>
      <c r="F449" s="16" t="s">
        <v>12</v>
      </c>
      <c r="G449" s="15" t="s">
        <v>466</v>
      </c>
      <c r="H449" s="15" t="s">
        <v>364</v>
      </c>
      <c r="I449" s="25" t="s">
        <v>194</v>
      </c>
    </row>
    <row r="450" ht="14.25" customHeight="1">
      <c r="A450" s="27" t="s">
        <v>16</v>
      </c>
      <c r="B450" s="28">
        <v>2021.0</v>
      </c>
      <c r="C450" s="10" t="s">
        <v>10</v>
      </c>
      <c r="D450" s="29">
        <v>24.0</v>
      </c>
      <c r="E450" s="26" t="s">
        <v>467</v>
      </c>
      <c r="F450" s="10" t="s">
        <v>34</v>
      </c>
      <c r="G450" s="26" t="s">
        <v>466</v>
      </c>
      <c r="H450" s="26" t="s">
        <v>364</v>
      </c>
      <c r="I450" s="30" t="s">
        <v>194</v>
      </c>
    </row>
    <row r="451" ht="14.25" customHeight="1">
      <c r="A451" s="12" t="s">
        <v>51</v>
      </c>
      <c r="B451" s="20">
        <v>2013.0</v>
      </c>
      <c r="C451" s="16" t="s">
        <v>10</v>
      </c>
      <c r="D451" s="20">
        <v>18.0</v>
      </c>
      <c r="E451" s="15" t="s">
        <v>468</v>
      </c>
      <c r="F451" s="16" t="s">
        <v>12</v>
      </c>
      <c r="G451" s="15" t="s">
        <v>466</v>
      </c>
      <c r="H451" s="15" t="s">
        <v>364</v>
      </c>
      <c r="I451" s="25" t="s">
        <v>194</v>
      </c>
    </row>
    <row r="452" ht="14.25" customHeight="1">
      <c r="A452" s="6" t="s">
        <v>19</v>
      </c>
      <c r="B452" s="29">
        <v>2009.0</v>
      </c>
      <c r="C452" s="10" t="s">
        <v>10</v>
      </c>
      <c r="D452" s="29">
        <v>27.0</v>
      </c>
      <c r="E452" s="26" t="s">
        <v>469</v>
      </c>
      <c r="F452" s="10" t="s">
        <v>34</v>
      </c>
      <c r="G452" s="26" t="s">
        <v>466</v>
      </c>
      <c r="H452" s="26" t="s">
        <v>364</v>
      </c>
      <c r="I452" s="30" t="s">
        <v>194</v>
      </c>
    </row>
    <row r="453" ht="14.25" customHeight="1">
      <c r="A453" s="12" t="s">
        <v>29</v>
      </c>
      <c r="B453" s="20">
        <v>2017.0</v>
      </c>
      <c r="C453" s="16" t="s">
        <v>25</v>
      </c>
      <c r="D453" s="20">
        <v>14.0</v>
      </c>
      <c r="E453" s="21" t="s">
        <v>470</v>
      </c>
      <c r="F453" s="16" t="s">
        <v>12</v>
      </c>
      <c r="G453" s="21" t="s">
        <v>471</v>
      </c>
      <c r="H453" s="21" t="s">
        <v>193</v>
      </c>
      <c r="I453" s="25" t="s">
        <v>194</v>
      </c>
    </row>
    <row r="454" ht="14.25" customHeight="1">
      <c r="A454" s="6" t="s">
        <v>32</v>
      </c>
      <c r="B454" s="29">
        <v>2013.0</v>
      </c>
      <c r="C454" s="10" t="s">
        <v>10</v>
      </c>
      <c r="D454" s="29">
        <v>19.0</v>
      </c>
      <c r="E454" s="18" t="s">
        <v>472</v>
      </c>
      <c r="F454" s="10" t="s">
        <v>12</v>
      </c>
      <c r="G454" s="18" t="s">
        <v>473</v>
      </c>
      <c r="H454" s="18" t="s">
        <v>364</v>
      </c>
      <c r="I454" s="30" t="s">
        <v>194</v>
      </c>
    </row>
    <row r="455" ht="14.25" customHeight="1">
      <c r="A455" s="12" t="s">
        <v>51</v>
      </c>
      <c r="B455" s="20">
        <v>2016.0</v>
      </c>
      <c r="C455" s="16" t="s">
        <v>10</v>
      </c>
      <c r="D455" s="20">
        <v>20.0</v>
      </c>
      <c r="E455" s="21" t="s">
        <v>474</v>
      </c>
      <c r="F455" s="16" t="s">
        <v>12</v>
      </c>
      <c r="G455" s="21" t="s">
        <v>473</v>
      </c>
      <c r="H455" s="21" t="s">
        <v>364</v>
      </c>
      <c r="I455" s="25" t="s">
        <v>194</v>
      </c>
    </row>
    <row r="456" ht="14.25" customHeight="1">
      <c r="A456" s="27" t="s">
        <v>32</v>
      </c>
      <c r="B456" s="28">
        <v>2021.0</v>
      </c>
      <c r="C456" s="10" t="s">
        <v>20</v>
      </c>
      <c r="D456" s="29">
        <v>3.0</v>
      </c>
      <c r="E456" s="9" t="s">
        <v>475</v>
      </c>
      <c r="F456" s="10" t="s">
        <v>12</v>
      </c>
      <c r="G456" s="26" t="s">
        <v>476</v>
      </c>
      <c r="H456" s="26" t="s">
        <v>193</v>
      </c>
      <c r="I456" s="30" t="s">
        <v>194</v>
      </c>
    </row>
    <row r="457" ht="14.25" customHeight="1">
      <c r="A457" s="12" t="s">
        <v>32</v>
      </c>
      <c r="B457" s="20">
        <v>2020.0</v>
      </c>
      <c r="C457" s="16" t="s">
        <v>25</v>
      </c>
      <c r="D457" s="20">
        <v>10.0</v>
      </c>
      <c r="E457" s="21" t="s">
        <v>475</v>
      </c>
      <c r="F457" s="16" t="s">
        <v>12</v>
      </c>
      <c r="G457" s="21" t="s">
        <v>476</v>
      </c>
      <c r="H457" s="21" t="s">
        <v>193</v>
      </c>
      <c r="I457" s="25" t="s">
        <v>194</v>
      </c>
    </row>
    <row r="458" ht="14.25" customHeight="1">
      <c r="A458" s="6" t="s">
        <v>32</v>
      </c>
      <c r="B458" s="29">
        <v>2020.0</v>
      </c>
      <c r="C458" s="10" t="s">
        <v>25</v>
      </c>
      <c r="D458" s="29">
        <v>8.0</v>
      </c>
      <c r="E458" s="9" t="s">
        <v>477</v>
      </c>
      <c r="F458" s="10" t="s">
        <v>12</v>
      </c>
      <c r="G458" s="9" t="s">
        <v>476</v>
      </c>
      <c r="H458" s="9" t="s">
        <v>193</v>
      </c>
      <c r="I458" s="30" t="s">
        <v>194</v>
      </c>
    </row>
    <row r="459" ht="14.25" customHeight="1">
      <c r="A459" s="12" t="s">
        <v>32</v>
      </c>
      <c r="B459" s="20">
        <v>2018.0</v>
      </c>
      <c r="C459" s="16" t="s">
        <v>10</v>
      </c>
      <c r="D459" s="20">
        <v>19.0</v>
      </c>
      <c r="E459" s="21" t="s">
        <v>478</v>
      </c>
      <c r="F459" s="16" t="s">
        <v>12</v>
      </c>
      <c r="G459" s="21" t="s">
        <v>476</v>
      </c>
      <c r="H459" s="21" t="s">
        <v>193</v>
      </c>
      <c r="I459" s="25" t="s">
        <v>194</v>
      </c>
    </row>
    <row r="460" ht="14.25" customHeight="1">
      <c r="A460" s="27" t="s">
        <v>9</v>
      </c>
      <c r="B460" s="28">
        <v>2021.0</v>
      </c>
      <c r="C460" s="10" t="s">
        <v>25</v>
      </c>
      <c r="D460" s="29">
        <v>12.0</v>
      </c>
      <c r="E460" s="26" t="s">
        <v>479</v>
      </c>
      <c r="F460" s="10" t="s">
        <v>34</v>
      </c>
      <c r="G460" s="26" t="s">
        <v>476</v>
      </c>
      <c r="H460" s="26" t="s">
        <v>193</v>
      </c>
      <c r="I460" s="30" t="s">
        <v>194</v>
      </c>
    </row>
    <row r="461" ht="14.25" customHeight="1">
      <c r="A461" s="12" t="s">
        <v>9</v>
      </c>
      <c r="B461" s="20">
        <v>2020.0</v>
      </c>
      <c r="C461" s="16" t="s">
        <v>25</v>
      </c>
      <c r="D461" s="20">
        <v>13.0</v>
      </c>
      <c r="E461" s="21" t="s">
        <v>479</v>
      </c>
      <c r="F461" s="16" t="s">
        <v>34</v>
      </c>
      <c r="G461" s="21" t="s">
        <v>476</v>
      </c>
      <c r="H461" s="21" t="s">
        <v>193</v>
      </c>
      <c r="I461" s="25" t="s">
        <v>194</v>
      </c>
    </row>
    <row r="462" ht="14.25" customHeight="1">
      <c r="A462" s="6" t="s">
        <v>9</v>
      </c>
      <c r="B462" s="29">
        <v>2019.0</v>
      </c>
      <c r="C462" s="10" t="s">
        <v>10</v>
      </c>
      <c r="D462" s="29">
        <v>16.0</v>
      </c>
      <c r="E462" s="9" t="s">
        <v>480</v>
      </c>
      <c r="F462" s="10" t="s">
        <v>12</v>
      </c>
      <c r="G462" s="9" t="s">
        <v>476</v>
      </c>
      <c r="H462" s="9" t="s">
        <v>193</v>
      </c>
      <c r="I462" s="30" t="s">
        <v>194</v>
      </c>
    </row>
    <row r="463" ht="14.25" customHeight="1">
      <c r="A463" s="12" t="s">
        <v>9</v>
      </c>
      <c r="B463" s="20">
        <v>2019.0</v>
      </c>
      <c r="C463" s="16" t="s">
        <v>25</v>
      </c>
      <c r="D463" s="20">
        <v>13.0</v>
      </c>
      <c r="E463" s="21" t="s">
        <v>481</v>
      </c>
      <c r="F463" s="16" t="s">
        <v>12</v>
      </c>
      <c r="G463" s="21" t="s">
        <v>476</v>
      </c>
      <c r="H463" s="21" t="s">
        <v>193</v>
      </c>
      <c r="I463" s="25" t="s">
        <v>194</v>
      </c>
    </row>
    <row r="464" ht="14.25" customHeight="1">
      <c r="A464" s="6" t="s">
        <v>9</v>
      </c>
      <c r="B464" s="29">
        <v>2018.0</v>
      </c>
      <c r="C464" s="10" t="s">
        <v>25</v>
      </c>
      <c r="D464" s="29">
        <v>10.0</v>
      </c>
      <c r="E464" s="9" t="s">
        <v>481</v>
      </c>
      <c r="F464" s="10" t="s">
        <v>12</v>
      </c>
      <c r="G464" s="9" t="s">
        <v>476</v>
      </c>
      <c r="H464" s="9" t="s">
        <v>193</v>
      </c>
      <c r="I464" s="30" t="s">
        <v>194</v>
      </c>
    </row>
    <row r="465" ht="14.25" customHeight="1">
      <c r="A465" s="12" t="s">
        <v>9</v>
      </c>
      <c r="B465" s="20">
        <v>2016.0</v>
      </c>
      <c r="C465" s="16" t="s">
        <v>10</v>
      </c>
      <c r="D465" s="20">
        <v>26.0</v>
      </c>
      <c r="E465" s="21" t="s">
        <v>482</v>
      </c>
      <c r="F465" s="16" t="s">
        <v>12</v>
      </c>
      <c r="G465" s="21" t="s">
        <v>476</v>
      </c>
      <c r="H465" s="21" t="s">
        <v>193</v>
      </c>
      <c r="I465" s="25" t="s">
        <v>194</v>
      </c>
    </row>
    <row r="466" ht="14.25" customHeight="1">
      <c r="A466" s="27" t="s">
        <v>49</v>
      </c>
      <c r="B466" s="28">
        <v>2021.0</v>
      </c>
      <c r="C466" s="10" t="s">
        <v>25</v>
      </c>
      <c r="D466" s="29">
        <v>15.0</v>
      </c>
      <c r="E466" s="26" t="s">
        <v>483</v>
      </c>
      <c r="F466" s="10" t="s">
        <v>34</v>
      </c>
      <c r="G466" s="26" t="s">
        <v>476</v>
      </c>
      <c r="H466" s="26" t="s">
        <v>193</v>
      </c>
      <c r="I466" s="30" t="s">
        <v>194</v>
      </c>
    </row>
    <row r="467" ht="14.25" customHeight="1">
      <c r="A467" s="12" t="s">
        <v>49</v>
      </c>
      <c r="B467" s="20">
        <v>2019.0</v>
      </c>
      <c r="C467" s="16" t="s">
        <v>10</v>
      </c>
      <c r="D467" s="20">
        <v>18.0</v>
      </c>
      <c r="E467" s="21" t="s">
        <v>484</v>
      </c>
      <c r="F467" s="16" t="s">
        <v>12</v>
      </c>
      <c r="G467" s="21" t="s">
        <v>476</v>
      </c>
      <c r="H467" s="21" t="s">
        <v>193</v>
      </c>
      <c r="I467" s="25" t="s">
        <v>194</v>
      </c>
    </row>
    <row r="468" ht="14.25" customHeight="1">
      <c r="A468" s="6" t="s">
        <v>49</v>
      </c>
      <c r="B468" s="29">
        <v>2018.0</v>
      </c>
      <c r="C468" s="10" t="s">
        <v>20</v>
      </c>
      <c r="D468" s="29">
        <v>3.0</v>
      </c>
      <c r="E468" s="9" t="s">
        <v>485</v>
      </c>
      <c r="F468" s="10" t="s">
        <v>12</v>
      </c>
      <c r="G468" s="9" t="s">
        <v>476</v>
      </c>
      <c r="H468" s="9" t="s">
        <v>193</v>
      </c>
      <c r="I468" s="30" t="s">
        <v>194</v>
      </c>
    </row>
    <row r="469" ht="14.25" customHeight="1">
      <c r="A469" s="12" t="s">
        <v>49</v>
      </c>
      <c r="B469" s="20">
        <v>2017.0</v>
      </c>
      <c r="C469" s="16" t="s">
        <v>25</v>
      </c>
      <c r="D469" s="20">
        <v>14.0</v>
      </c>
      <c r="E469" s="21" t="s">
        <v>485</v>
      </c>
      <c r="F469" s="16" t="s">
        <v>12</v>
      </c>
      <c r="G469" s="21" t="s">
        <v>476</v>
      </c>
      <c r="H469" s="21" t="s">
        <v>193</v>
      </c>
      <c r="I469" s="25" t="s">
        <v>194</v>
      </c>
    </row>
    <row r="470" ht="14.25" customHeight="1">
      <c r="A470" s="6" t="s">
        <v>16</v>
      </c>
      <c r="B470" s="29">
        <v>2020.0</v>
      </c>
      <c r="C470" s="10" t="s">
        <v>25</v>
      </c>
      <c r="D470" s="29">
        <v>6.0</v>
      </c>
      <c r="E470" s="9" t="s">
        <v>486</v>
      </c>
      <c r="F470" s="10" t="s">
        <v>34</v>
      </c>
      <c r="G470" s="9" t="s">
        <v>476</v>
      </c>
      <c r="H470" s="9" t="s">
        <v>193</v>
      </c>
      <c r="I470" s="30" t="s">
        <v>194</v>
      </c>
    </row>
    <row r="471" ht="14.25" customHeight="1">
      <c r="A471" s="12" t="s">
        <v>16</v>
      </c>
      <c r="B471" s="20">
        <v>2019.0</v>
      </c>
      <c r="C471" s="16" t="s">
        <v>10</v>
      </c>
      <c r="D471" s="20">
        <v>21.0</v>
      </c>
      <c r="E471" s="21" t="s">
        <v>486</v>
      </c>
      <c r="F471" s="16" t="s">
        <v>34</v>
      </c>
      <c r="G471" s="21" t="s">
        <v>476</v>
      </c>
      <c r="H471" s="21" t="s">
        <v>193</v>
      </c>
      <c r="I471" s="25" t="s">
        <v>194</v>
      </c>
    </row>
    <row r="472" ht="14.25" customHeight="1">
      <c r="A472" s="6" t="s">
        <v>16</v>
      </c>
      <c r="B472" s="29">
        <v>2019.0</v>
      </c>
      <c r="C472" s="10" t="s">
        <v>20</v>
      </c>
      <c r="D472" s="29">
        <v>4.0</v>
      </c>
      <c r="E472" s="9" t="s">
        <v>487</v>
      </c>
      <c r="F472" s="10" t="s">
        <v>12</v>
      </c>
      <c r="G472" s="9" t="s">
        <v>476</v>
      </c>
      <c r="H472" s="9" t="s">
        <v>193</v>
      </c>
      <c r="I472" s="30" t="s">
        <v>194</v>
      </c>
    </row>
    <row r="473" ht="14.25" customHeight="1">
      <c r="A473" s="12" t="s">
        <v>16</v>
      </c>
      <c r="B473" s="20">
        <v>2018.0</v>
      </c>
      <c r="C473" s="16" t="s">
        <v>10</v>
      </c>
      <c r="D473" s="20">
        <v>19.0</v>
      </c>
      <c r="E473" s="21" t="s">
        <v>488</v>
      </c>
      <c r="F473" s="16" t="s">
        <v>12</v>
      </c>
      <c r="G473" s="21" t="s">
        <v>476</v>
      </c>
      <c r="H473" s="21" t="s">
        <v>193</v>
      </c>
      <c r="I473" s="25" t="s">
        <v>194</v>
      </c>
    </row>
    <row r="474" ht="14.25" customHeight="1">
      <c r="A474" s="6" t="s">
        <v>16</v>
      </c>
      <c r="B474" s="29">
        <v>2017.0</v>
      </c>
      <c r="C474" s="10" t="s">
        <v>10</v>
      </c>
      <c r="D474" s="29">
        <v>27.0</v>
      </c>
      <c r="E474" s="9" t="s">
        <v>489</v>
      </c>
      <c r="F474" s="10" t="s">
        <v>12</v>
      </c>
      <c r="G474" s="9" t="s">
        <v>476</v>
      </c>
      <c r="H474" s="9" t="s">
        <v>193</v>
      </c>
      <c r="I474" s="30" t="s">
        <v>194</v>
      </c>
    </row>
    <row r="475" ht="14.25" customHeight="1">
      <c r="A475" s="12" t="s">
        <v>16</v>
      </c>
      <c r="B475" s="20">
        <v>2017.0</v>
      </c>
      <c r="C475" s="16" t="s">
        <v>10</v>
      </c>
      <c r="D475" s="20">
        <v>28.0</v>
      </c>
      <c r="E475" s="21" t="s">
        <v>490</v>
      </c>
      <c r="F475" s="16" t="s">
        <v>12</v>
      </c>
      <c r="G475" s="21" t="s">
        <v>476</v>
      </c>
      <c r="H475" s="21" t="s">
        <v>193</v>
      </c>
      <c r="I475" s="25" t="s">
        <v>194</v>
      </c>
    </row>
    <row r="476" ht="14.25" customHeight="1">
      <c r="A476" s="27" t="s">
        <v>51</v>
      </c>
      <c r="B476" s="28">
        <v>2021.0</v>
      </c>
      <c r="C476" s="10" t="s">
        <v>20</v>
      </c>
      <c r="D476" s="29">
        <v>1.0</v>
      </c>
      <c r="E476" s="26" t="s">
        <v>491</v>
      </c>
      <c r="F476" s="10" t="s">
        <v>34</v>
      </c>
      <c r="G476" s="26" t="s">
        <v>476</v>
      </c>
      <c r="H476" s="26" t="s">
        <v>193</v>
      </c>
      <c r="I476" s="30" t="s">
        <v>194</v>
      </c>
    </row>
    <row r="477" ht="14.25" customHeight="1">
      <c r="A477" s="22" t="s">
        <v>51</v>
      </c>
      <c r="B477" s="23">
        <v>2021.0</v>
      </c>
      <c r="C477" s="16" t="s">
        <v>25</v>
      </c>
      <c r="D477" s="20">
        <v>11.0</v>
      </c>
      <c r="E477" s="24" t="s">
        <v>492</v>
      </c>
      <c r="F477" s="16" t="s">
        <v>34</v>
      </c>
      <c r="G477" s="24" t="s">
        <v>476</v>
      </c>
      <c r="H477" s="24" t="s">
        <v>193</v>
      </c>
      <c r="I477" s="25" t="s">
        <v>194</v>
      </c>
    </row>
    <row r="478" ht="14.25" customHeight="1">
      <c r="A478" s="6" t="s">
        <v>51</v>
      </c>
      <c r="B478" s="29">
        <v>2020.0</v>
      </c>
      <c r="C478" s="10" t="s">
        <v>20</v>
      </c>
      <c r="D478" s="29">
        <v>1.0</v>
      </c>
      <c r="E478" s="9" t="s">
        <v>493</v>
      </c>
      <c r="F478" s="10" t="s">
        <v>34</v>
      </c>
      <c r="G478" s="9" t="s">
        <v>476</v>
      </c>
      <c r="H478" s="9" t="s">
        <v>193</v>
      </c>
      <c r="I478" s="30" t="s">
        <v>194</v>
      </c>
    </row>
    <row r="479" ht="14.25" customHeight="1">
      <c r="A479" s="12" t="s">
        <v>51</v>
      </c>
      <c r="B479" s="20">
        <v>2020.0</v>
      </c>
      <c r="C479" s="16" t="s">
        <v>20</v>
      </c>
      <c r="D479" s="20">
        <v>2.0</v>
      </c>
      <c r="E479" s="21" t="s">
        <v>494</v>
      </c>
      <c r="F479" s="16" t="s">
        <v>34</v>
      </c>
      <c r="G479" s="21" t="s">
        <v>476</v>
      </c>
      <c r="H479" s="21" t="s">
        <v>193</v>
      </c>
      <c r="I479" s="25" t="s">
        <v>194</v>
      </c>
    </row>
    <row r="480" ht="14.25" customHeight="1">
      <c r="A480" s="6" t="s">
        <v>51</v>
      </c>
      <c r="B480" s="29">
        <v>2019.0</v>
      </c>
      <c r="C480" s="10" t="s">
        <v>20</v>
      </c>
      <c r="D480" s="29">
        <v>1.0</v>
      </c>
      <c r="E480" s="9" t="s">
        <v>495</v>
      </c>
      <c r="F480" s="10" t="s">
        <v>12</v>
      </c>
      <c r="G480" s="9" t="s">
        <v>476</v>
      </c>
      <c r="H480" s="9" t="s">
        <v>193</v>
      </c>
      <c r="I480" s="30" t="s">
        <v>194</v>
      </c>
    </row>
    <row r="481" ht="14.25" customHeight="1">
      <c r="A481" s="12" t="s">
        <v>51</v>
      </c>
      <c r="B481" s="20">
        <v>2019.0</v>
      </c>
      <c r="C481" s="16" t="s">
        <v>25</v>
      </c>
      <c r="D481" s="20">
        <v>10.0</v>
      </c>
      <c r="E481" s="21" t="s">
        <v>496</v>
      </c>
      <c r="F481" s="16" t="s">
        <v>12</v>
      </c>
      <c r="G481" s="21" t="s">
        <v>476</v>
      </c>
      <c r="H481" s="21" t="s">
        <v>193</v>
      </c>
      <c r="I481" s="25" t="s">
        <v>194</v>
      </c>
    </row>
    <row r="482" ht="14.25" customHeight="1">
      <c r="A482" s="6" t="s">
        <v>51</v>
      </c>
      <c r="B482" s="29">
        <v>2018.0</v>
      </c>
      <c r="C482" s="10" t="s">
        <v>20</v>
      </c>
      <c r="D482" s="29">
        <v>5.0</v>
      </c>
      <c r="E482" s="9" t="s">
        <v>497</v>
      </c>
      <c r="F482" s="10" t="s">
        <v>34</v>
      </c>
      <c r="G482" s="9" t="s">
        <v>476</v>
      </c>
      <c r="H482" s="9" t="s">
        <v>193</v>
      </c>
      <c r="I482" s="30" t="s">
        <v>194</v>
      </c>
    </row>
    <row r="483" ht="14.25" customHeight="1">
      <c r="A483" s="12" t="s">
        <v>51</v>
      </c>
      <c r="B483" s="20">
        <v>2018.0</v>
      </c>
      <c r="C483" s="16" t="s">
        <v>20</v>
      </c>
      <c r="D483" s="20">
        <v>3.0</v>
      </c>
      <c r="E483" s="21" t="s">
        <v>498</v>
      </c>
      <c r="F483" s="16" t="s">
        <v>12</v>
      </c>
      <c r="G483" s="21" t="s">
        <v>476</v>
      </c>
      <c r="H483" s="21" t="s">
        <v>193</v>
      </c>
      <c r="I483" s="25" t="s">
        <v>194</v>
      </c>
    </row>
    <row r="484" ht="14.25" customHeight="1">
      <c r="A484" s="6" t="s">
        <v>51</v>
      </c>
      <c r="B484" s="29">
        <v>2017.0</v>
      </c>
      <c r="C484" s="10" t="s">
        <v>20</v>
      </c>
      <c r="D484" s="29">
        <v>2.0</v>
      </c>
      <c r="E484" s="9" t="s">
        <v>499</v>
      </c>
      <c r="F484" s="10" t="s">
        <v>12</v>
      </c>
      <c r="G484" s="9" t="s">
        <v>476</v>
      </c>
      <c r="H484" s="9" t="s">
        <v>193</v>
      </c>
      <c r="I484" s="30" t="s">
        <v>194</v>
      </c>
    </row>
    <row r="485" ht="14.25" customHeight="1">
      <c r="A485" s="12" t="s">
        <v>51</v>
      </c>
      <c r="B485" s="20">
        <v>2017.0</v>
      </c>
      <c r="C485" s="16" t="s">
        <v>25</v>
      </c>
      <c r="D485" s="20">
        <v>12.0</v>
      </c>
      <c r="E485" s="21" t="s">
        <v>497</v>
      </c>
      <c r="F485" s="16" t="s">
        <v>34</v>
      </c>
      <c r="G485" s="21" t="s">
        <v>476</v>
      </c>
      <c r="H485" s="21" t="s">
        <v>193</v>
      </c>
      <c r="I485" s="25" t="s">
        <v>194</v>
      </c>
    </row>
    <row r="486" ht="14.25" customHeight="1">
      <c r="A486" s="6" t="s">
        <v>51</v>
      </c>
      <c r="B486" s="29">
        <v>2016.0</v>
      </c>
      <c r="C486" s="10" t="s">
        <v>20</v>
      </c>
      <c r="D486" s="29">
        <v>1.0</v>
      </c>
      <c r="E486" s="9" t="s">
        <v>500</v>
      </c>
      <c r="F486" s="10" t="s">
        <v>34</v>
      </c>
      <c r="G486" s="9" t="s">
        <v>476</v>
      </c>
      <c r="H486" s="9" t="s">
        <v>193</v>
      </c>
      <c r="I486" s="30" t="s">
        <v>194</v>
      </c>
    </row>
    <row r="487" ht="14.25" customHeight="1">
      <c r="A487" s="12" t="s">
        <v>51</v>
      </c>
      <c r="B487" s="20">
        <v>2016.0</v>
      </c>
      <c r="C487" s="16" t="s">
        <v>20</v>
      </c>
      <c r="D487" s="20">
        <v>3.0</v>
      </c>
      <c r="E487" s="21" t="s">
        <v>501</v>
      </c>
      <c r="F487" s="16" t="s">
        <v>12</v>
      </c>
      <c r="G487" s="21" t="s">
        <v>476</v>
      </c>
      <c r="H487" s="21" t="s">
        <v>193</v>
      </c>
      <c r="I487" s="25" t="s">
        <v>194</v>
      </c>
    </row>
    <row r="488" ht="14.25" customHeight="1">
      <c r="A488" s="6" t="s">
        <v>51</v>
      </c>
      <c r="B488" s="29">
        <v>2015.0</v>
      </c>
      <c r="C488" s="10" t="s">
        <v>25</v>
      </c>
      <c r="D488" s="29">
        <v>9.0</v>
      </c>
      <c r="E488" s="18" t="s">
        <v>502</v>
      </c>
      <c r="F488" s="10" t="s">
        <v>12</v>
      </c>
      <c r="G488" s="18" t="s">
        <v>476</v>
      </c>
      <c r="H488" s="18" t="s">
        <v>193</v>
      </c>
      <c r="I488" s="30" t="s">
        <v>194</v>
      </c>
    </row>
    <row r="489" ht="14.25" customHeight="1">
      <c r="A489" s="12" t="s">
        <v>51</v>
      </c>
      <c r="B489" s="20">
        <v>2014.0</v>
      </c>
      <c r="C489" s="16" t="s">
        <v>25</v>
      </c>
      <c r="D489" s="20">
        <v>6.0</v>
      </c>
      <c r="E489" s="15" t="s">
        <v>503</v>
      </c>
      <c r="F489" s="16" t="s">
        <v>34</v>
      </c>
      <c r="G489" s="15" t="s">
        <v>476</v>
      </c>
      <c r="H489" s="15" t="s">
        <v>193</v>
      </c>
      <c r="I489" s="25" t="s">
        <v>194</v>
      </c>
    </row>
    <row r="490" ht="14.25" customHeight="1">
      <c r="A490" s="6" t="s">
        <v>51</v>
      </c>
      <c r="B490" s="29">
        <v>2013.0</v>
      </c>
      <c r="C490" s="10" t="s">
        <v>25</v>
      </c>
      <c r="D490" s="29">
        <v>7.0</v>
      </c>
      <c r="E490" s="18" t="s">
        <v>504</v>
      </c>
      <c r="F490" s="10" t="s">
        <v>12</v>
      </c>
      <c r="G490" s="18" t="s">
        <v>476</v>
      </c>
      <c r="H490" s="18" t="s">
        <v>193</v>
      </c>
      <c r="I490" s="30" t="s">
        <v>194</v>
      </c>
    </row>
    <row r="491" ht="14.25" customHeight="1">
      <c r="A491" s="12" t="s">
        <v>37</v>
      </c>
      <c r="B491" s="20">
        <v>2020.0</v>
      </c>
      <c r="C491" s="16" t="s">
        <v>10</v>
      </c>
      <c r="D491" s="20">
        <v>23.0</v>
      </c>
      <c r="E491" s="21" t="s">
        <v>505</v>
      </c>
      <c r="F491" s="16" t="s">
        <v>34</v>
      </c>
      <c r="G491" s="21" t="s">
        <v>476</v>
      </c>
      <c r="H491" s="21" t="s">
        <v>193</v>
      </c>
      <c r="I491" s="25" t="s">
        <v>194</v>
      </c>
    </row>
    <row r="492" ht="14.25" customHeight="1">
      <c r="A492" s="6" t="s">
        <v>37</v>
      </c>
      <c r="B492" s="29">
        <v>2019.0</v>
      </c>
      <c r="C492" s="10" t="s">
        <v>25</v>
      </c>
      <c r="D492" s="29">
        <v>13.0</v>
      </c>
      <c r="E492" s="9" t="s">
        <v>506</v>
      </c>
      <c r="F492" s="10" t="s">
        <v>12</v>
      </c>
      <c r="G492" s="9" t="s">
        <v>476</v>
      </c>
      <c r="H492" s="9" t="s">
        <v>193</v>
      </c>
      <c r="I492" s="30" t="s">
        <v>194</v>
      </c>
    </row>
    <row r="493" ht="14.25" customHeight="1">
      <c r="A493" s="12" t="s">
        <v>37</v>
      </c>
      <c r="B493" s="20">
        <v>2018.0</v>
      </c>
      <c r="C493" s="16" t="s">
        <v>10</v>
      </c>
      <c r="D493" s="20">
        <v>28.0</v>
      </c>
      <c r="E493" s="21" t="s">
        <v>507</v>
      </c>
      <c r="F493" s="16" t="s">
        <v>12</v>
      </c>
      <c r="G493" s="21" t="s">
        <v>476</v>
      </c>
      <c r="H493" s="21" t="s">
        <v>193</v>
      </c>
      <c r="I493" s="25" t="s">
        <v>194</v>
      </c>
    </row>
    <row r="494" ht="14.25" customHeight="1">
      <c r="A494" s="6" t="s">
        <v>37</v>
      </c>
      <c r="B494" s="29">
        <v>2018.0</v>
      </c>
      <c r="C494" s="10" t="s">
        <v>25</v>
      </c>
      <c r="D494" s="29">
        <v>13.0</v>
      </c>
      <c r="E494" s="9" t="s">
        <v>508</v>
      </c>
      <c r="F494" s="10" t="s">
        <v>12</v>
      </c>
      <c r="G494" s="9" t="s">
        <v>476</v>
      </c>
      <c r="H494" s="9" t="s">
        <v>193</v>
      </c>
      <c r="I494" s="30" t="s">
        <v>194</v>
      </c>
    </row>
    <row r="495" ht="14.25" customHeight="1">
      <c r="A495" s="12" t="s">
        <v>19</v>
      </c>
      <c r="B495" s="20">
        <v>2020.0</v>
      </c>
      <c r="C495" s="16" t="s">
        <v>25</v>
      </c>
      <c r="D495" s="20">
        <v>7.0</v>
      </c>
      <c r="E495" s="21" t="s">
        <v>509</v>
      </c>
      <c r="F495" s="16" t="s">
        <v>12</v>
      </c>
      <c r="G495" s="21" t="s">
        <v>476</v>
      </c>
      <c r="H495" s="21" t="s">
        <v>193</v>
      </c>
      <c r="I495" s="25" t="s">
        <v>194</v>
      </c>
    </row>
    <row r="496" ht="14.25" customHeight="1">
      <c r="A496" s="6" t="s">
        <v>19</v>
      </c>
      <c r="B496" s="29">
        <v>2019.0</v>
      </c>
      <c r="C496" s="10" t="s">
        <v>25</v>
      </c>
      <c r="D496" s="29">
        <v>7.0</v>
      </c>
      <c r="E496" s="9" t="s">
        <v>510</v>
      </c>
      <c r="F496" s="10" t="s">
        <v>12</v>
      </c>
      <c r="G496" s="9" t="s">
        <v>476</v>
      </c>
      <c r="H496" s="9" t="s">
        <v>193</v>
      </c>
      <c r="I496" s="30" t="s">
        <v>194</v>
      </c>
    </row>
    <row r="497" ht="14.25" customHeight="1">
      <c r="A497" s="12" t="s">
        <v>19</v>
      </c>
      <c r="B497" s="20">
        <v>2018.0</v>
      </c>
      <c r="C497" s="16" t="s">
        <v>25</v>
      </c>
      <c r="D497" s="20">
        <v>12.0</v>
      </c>
      <c r="E497" s="21" t="s">
        <v>511</v>
      </c>
      <c r="F497" s="16" t="s">
        <v>34</v>
      </c>
      <c r="G497" s="21" t="s">
        <v>476</v>
      </c>
      <c r="H497" s="21" t="s">
        <v>193</v>
      </c>
      <c r="I497" s="25" t="s">
        <v>194</v>
      </c>
    </row>
    <row r="498" ht="14.25" customHeight="1">
      <c r="A498" s="6" t="s">
        <v>19</v>
      </c>
      <c r="B498" s="29">
        <v>2016.0</v>
      </c>
      <c r="C498" s="10" t="s">
        <v>10</v>
      </c>
      <c r="D498" s="29">
        <v>27.0</v>
      </c>
      <c r="E498" s="9" t="s">
        <v>512</v>
      </c>
      <c r="F498" s="10" t="s">
        <v>12</v>
      </c>
      <c r="G498" s="9" t="s">
        <v>476</v>
      </c>
      <c r="H498" s="9" t="s">
        <v>193</v>
      </c>
      <c r="I498" s="30" t="s">
        <v>194</v>
      </c>
    </row>
    <row r="499" ht="14.25" customHeight="1">
      <c r="A499" s="12" t="s">
        <v>24</v>
      </c>
      <c r="B499" s="20">
        <v>2019.0</v>
      </c>
      <c r="C499" s="16" t="s">
        <v>10</v>
      </c>
      <c r="D499" s="20">
        <v>21.0</v>
      </c>
      <c r="E499" s="21" t="s">
        <v>513</v>
      </c>
      <c r="F499" s="16" t="s">
        <v>12</v>
      </c>
      <c r="G499" s="21" t="s">
        <v>476</v>
      </c>
      <c r="H499" s="21" t="s">
        <v>193</v>
      </c>
      <c r="I499" s="25" t="s">
        <v>194</v>
      </c>
    </row>
    <row r="500" ht="14.25" customHeight="1">
      <c r="A500" s="6" t="s">
        <v>29</v>
      </c>
      <c r="B500" s="29">
        <v>2020.0</v>
      </c>
      <c r="C500" s="10" t="s">
        <v>10</v>
      </c>
      <c r="D500" s="29">
        <v>29.0</v>
      </c>
      <c r="E500" s="9" t="s">
        <v>514</v>
      </c>
      <c r="F500" s="10" t="s">
        <v>12</v>
      </c>
      <c r="G500" s="9" t="s">
        <v>476</v>
      </c>
      <c r="H500" s="9" t="s">
        <v>193</v>
      </c>
      <c r="I500" s="30" t="s">
        <v>194</v>
      </c>
    </row>
    <row r="501" ht="14.25" customHeight="1">
      <c r="A501" s="12" t="s">
        <v>29</v>
      </c>
      <c r="B501" s="20">
        <v>2019.0</v>
      </c>
      <c r="C501" s="16" t="s">
        <v>25</v>
      </c>
      <c r="D501" s="20">
        <v>12.0</v>
      </c>
      <c r="E501" s="21" t="s">
        <v>515</v>
      </c>
      <c r="F501" s="16" t="s">
        <v>12</v>
      </c>
      <c r="G501" s="21" t="s">
        <v>476</v>
      </c>
      <c r="H501" s="21" t="s">
        <v>193</v>
      </c>
      <c r="I501" s="25" t="s">
        <v>194</v>
      </c>
    </row>
    <row r="502" ht="14.25" customHeight="1">
      <c r="A502" s="6" t="s">
        <v>16</v>
      </c>
      <c r="B502" s="29">
        <v>2018.0</v>
      </c>
      <c r="C502" s="10" t="s">
        <v>10</v>
      </c>
      <c r="D502" s="29">
        <v>28.0</v>
      </c>
      <c r="E502" s="26" t="s">
        <v>516</v>
      </c>
      <c r="F502" s="10" t="s">
        <v>12</v>
      </c>
      <c r="G502" s="26" t="s">
        <v>517</v>
      </c>
      <c r="H502" s="26" t="s">
        <v>364</v>
      </c>
      <c r="I502" s="30" t="s">
        <v>194</v>
      </c>
    </row>
    <row r="503" ht="14.25" customHeight="1">
      <c r="A503" s="22" t="s">
        <v>51</v>
      </c>
      <c r="B503" s="23">
        <v>2021.0</v>
      </c>
      <c r="C503" s="16" t="s">
        <v>25</v>
      </c>
      <c r="D503" s="20">
        <v>13.0</v>
      </c>
      <c r="E503" s="24" t="s">
        <v>518</v>
      </c>
      <c r="F503" s="16" t="s">
        <v>34</v>
      </c>
      <c r="G503" s="24" t="s">
        <v>519</v>
      </c>
      <c r="H503" s="24" t="s">
        <v>193</v>
      </c>
      <c r="I503" s="25" t="s">
        <v>194</v>
      </c>
    </row>
    <row r="504" ht="14.25" customHeight="1">
      <c r="A504" s="27" t="s">
        <v>51</v>
      </c>
      <c r="B504" s="28">
        <v>2021.0</v>
      </c>
      <c r="C504" s="10" t="s">
        <v>25</v>
      </c>
      <c r="D504" s="29">
        <v>14.0</v>
      </c>
      <c r="E504" s="26" t="s">
        <v>520</v>
      </c>
      <c r="F504" s="10" t="s">
        <v>12</v>
      </c>
      <c r="G504" s="26" t="s">
        <v>519</v>
      </c>
      <c r="H504" s="26" t="s">
        <v>193</v>
      </c>
      <c r="I504" s="30" t="s">
        <v>194</v>
      </c>
    </row>
    <row r="505" ht="14.25" customHeight="1">
      <c r="A505" s="12" t="s">
        <v>32</v>
      </c>
      <c r="B505" s="20">
        <v>2018.0</v>
      </c>
      <c r="C505" s="16" t="s">
        <v>20</v>
      </c>
      <c r="D505" s="20">
        <v>4.0</v>
      </c>
      <c r="E505" s="24" t="s">
        <v>521</v>
      </c>
      <c r="F505" s="16" t="s">
        <v>12</v>
      </c>
      <c r="G505" s="24" t="s">
        <v>522</v>
      </c>
      <c r="H505" s="24" t="s">
        <v>523</v>
      </c>
      <c r="I505" s="25" t="s">
        <v>194</v>
      </c>
    </row>
    <row r="506" ht="14.25" customHeight="1">
      <c r="A506" s="27" t="s">
        <v>51</v>
      </c>
      <c r="B506" s="28">
        <v>2021.0</v>
      </c>
      <c r="C506" s="10" t="s">
        <v>10</v>
      </c>
      <c r="D506" s="29">
        <v>21.0</v>
      </c>
      <c r="E506" s="26" t="s">
        <v>524</v>
      </c>
      <c r="F506" s="10" t="s">
        <v>34</v>
      </c>
      <c r="G506" s="26" t="s">
        <v>522</v>
      </c>
      <c r="H506" s="26" t="s">
        <v>523</v>
      </c>
      <c r="I506" s="30" t="s">
        <v>194</v>
      </c>
    </row>
    <row r="507" ht="14.25" customHeight="1">
      <c r="A507" s="12" t="s">
        <v>51</v>
      </c>
      <c r="B507" s="20">
        <v>2020.0</v>
      </c>
      <c r="C507" s="16" t="s">
        <v>10</v>
      </c>
      <c r="D507" s="20">
        <v>22.0</v>
      </c>
      <c r="E507" s="24" t="s">
        <v>525</v>
      </c>
      <c r="F507" s="16" t="s">
        <v>12</v>
      </c>
      <c r="G507" s="24" t="s">
        <v>522</v>
      </c>
      <c r="H507" s="24" t="s">
        <v>523</v>
      </c>
      <c r="I507" s="25" t="s">
        <v>194</v>
      </c>
    </row>
    <row r="508" ht="14.25" customHeight="1">
      <c r="A508" s="6" t="s">
        <v>19</v>
      </c>
      <c r="B508" s="29">
        <v>2018.0</v>
      </c>
      <c r="C508" s="10" t="s">
        <v>10</v>
      </c>
      <c r="D508" s="29">
        <v>18.0</v>
      </c>
      <c r="E508" s="26" t="s">
        <v>526</v>
      </c>
      <c r="F508" s="10" t="s">
        <v>12</v>
      </c>
      <c r="G508" s="26" t="s">
        <v>522</v>
      </c>
      <c r="H508" s="26" t="s">
        <v>523</v>
      </c>
      <c r="I508" s="30" t="s">
        <v>194</v>
      </c>
    </row>
    <row r="509" ht="14.25" customHeight="1">
      <c r="A509" s="22" t="s">
        <v>51</v>
      </c>
      <c r="B509" s="23">
        <v>2021.0</v>
      </c>
      <c r="C509" s="16" t="s">
        <v>10</v>
      </c>
      <c r="D509" s="20">
        <v>26.0</v>
      </c>
      <c r="E509" s="24" t="s">
        <v>527</v>
      </c>
      <c r="F509" s="16" t="s">
        <v>12</v>
      </c>
      <c r="G509" s="24" t="s">
        <v>528</v>
      </c>
      <c r="H509" s="24" t="s">
        <v>529</v>
      </c>
      <c r="I509" s="25" t="s">
        <v>194</v>
      </c>
    </row>
    <row r="510" ht="14.25" customHeight="1">
      <c r="A510" s="6" t="s">
        <v>24</v>
      </c>
      <c r="B510" s="29">
        <v>2020.0</v>
      </c>
      <c r="C510" s="10" t="s">
        <v>10</v>
      </c>
      <c r="D510" s="29">
        <v>17.0</v>
      </c>
      <c r="E510" s="26" t="s">
        <v>530</v>
      </c>
      <c r="F510" s="10" t="s">
        <v>12</v>
      </c>
      <c r="G510" s="26" t="s">
        <v>531</v>
      </c>
      <c r="H510" s="26" t="s">
        <v>193</v>
      </c>
      <c r="I510" s="30" t="s">
        <v>194</v>
      </c>
    </row>
    <row r="511" ht="14.25" customHeight="1">
      <c r="A511" s="12" t="s">
        <v>29</v>
      </c>
      <c r="B511" s="20">
        <v>2018.0</v>
      </c>
      <c r="C511" s="16" t="s">
        <v>20</v>
      </c>
      <c r="D511" s="20">
        <v>2.0</v>
      </c>
      <c r="E511" s="24" t="s">
        <v>532</v>
      </c>
      <c r="F511" s="16" t="s">
        <v>12</v>
      </c>
      <c r="G511" s="24" t="s">
        <v>533</v>
      </c>
      <c r="H511" s="24" t="s">
        <v>283</v>
      </c>
      <c r="I511" s="25" t="s">
        <v>194</v>
      </c>
    </row>
    <row r="512" ht="14.25" customHeight="1">
      <c r="A512" s="6" t="s">
        <v>32</v>
      </c>
      <c r="B512" s="29">
        <v>2008.0</v>
      </c>
      <c r="C512" s="10" t="s">
        <v>10</v>
      </c>
      <c r="D512" s="29">
        <v>30.0</v>
      </c>
      <c r="E512" s="26" t="s">
        <v>534</v>
      </c>
      <c r="F512" s="10" t="s">
        <v>34</v>
      </c>
      <c r="G512" s="26" t="s">
        <v>535</v>
      </c>
      <c r="H512" s="26" t="s">
        <v>536</v>
      </c>
      <c r="I512" s="30" t="s">
        <v>537</v>
      </c>
    </row>
    <row r="513" ht="14.25" customHeight="1">
      <c r="A513" s="12" t="s">
        <v>29</v>
      </c>
      <c r="B513" s="20">
        <v>2017.0</v>
      </c>
      <c r="C513" s="16" t="s">
        <v>20</v>
      </c>
      <c r="D513" s="20">
        <v>5.0</v>
      </c>
      <c r="E513" s="21" t="s">
        <v>538</v>
      </c>
      <c r="F513" s="16" t="s">
        <v>12</v>
      </c>
      <c r="G513" s="21" t="s">
        <v>539</v>
      </c>
      <c r="H513" s="21" t="s">
        <v>540</v>
      </c>
      <c r="I513" s="25" t="s">
        <v>541</v>
      </c>
    </row>
    <row r="514" ht="14.25" customHeight="1">
      <c r="A514" s="6" t="s">
        <v>24</v>
      </c>
      <c r="B514" s="29">
        <v>2020.0</v>
      </c>
      <c r="C514" s="10" t="s">
        <v>10</v>
      </c>
      <c r="D514" s="29">
        <v>19.0</v>
      </c>
      <c r="E514" s="26" t="s">
        <v>542</v>
      </c>
      <c r="F514" s="10" t="s">
        <v>12</v>
      </c>
      <c r="G514" s="26" t="s">
        <v>543</v>
      </c>
      <c r="H514" s="26" t="s">
        <v>544</v>
      </c>
      <c r="I514" s="30" t="s">
        <v>541</v>
      </c>
    </row>
    <row r="515" ht="14.25" customHeight="1">
      <c r="A515" s="12" t="s">
        <v>16</v>
      </c>
      <c r="B515" s="20">
        <v>2016.0</v>
      </c>
      <c r="C515" s="16" t="s">
        <v>25</v>
      </c>
      <c r="D515" s="20">
        <v>12.0</v>
      </c>
      <c r="E515" s="21" t="s">
        <v>545</v>
      </c>
      <c r="F515" s="16" t="s">
        <v>12</v>
      </c>
      <c r="G515" s="21" t="s">
        <v>546</v>
      </c>
      <c r="H515" s="21" t="s">
        <v>540</v>
      </c>
      <c r="I515" s="25" t="s">
        <v>541</v>
      </c>
    </row>
    <row r="516" ht="14.25" customHeight="1">
      <c r="A516" s="6" t="s">
        <v>32</v>
      </c>
      <c r="B516" s="29">
        <v>2020.0</v>
      </c>
      <c r="C516" s="10" t="s">
        <v>10</v>
      </c>
      <c r="D516" s="29">
        <v>18.0</v>
      </c>
      <c r="E516" s="26" t="s">
        <v>547</v>
      </c>
      <c r="F516" s="10" t="s">
        <v>12</v>
      </c>
      <c r="G516" s="26" t="s">
        <v>548</v>
      </c>
      <c r="H516" s="26" t="s">
        <v>549</v>
      </c>
      <c r="I516" s="30" t="s">
        <v>541</v>
      </c>
    </row>
    <row r="517" ht="14.25" customHeight="1">
      <c r="A517" s="12" t="s">
        <v>32</v>
      </c>
      <c r="B517" s="20">
        <v>2018.0</v>
      </c>
      <c r="C517" s="16" t="s">
        <v>10</v>
      </c>
      <c r="D517" s="20">
        <v>17.0</v>
      </c>
      <c r="E517" s="24" t="s">
        <v>550</v>
      </c>
      <c r="F517" s="16" t="s">
        <v>34</v>
      </c>
      <c r="G517" s="24" t="s">
        <v>548</v>
      </c>
      <c r="H517" s="24" t="s">
        <v>549</v>
      </c>
      <c r="I517" s="25" t="s">
        <v>541</v>
      </c>
    </row>
    <row r="518" ht="14.25" customHeight="1">
      <c r="A518" s="6" t="s">
        <v>32</v>
      </c>
      <c r="B518" s="29">
        <v>2016.0</v>
      </c>
      <c r="C518" s="10" t="s">
        <v>25</v>
      </c>
      <c r="D518" s="29">
        <v>15.0</v>
      </c>
      <c r="E518" s="26" t="s">
        <v>551</v>
      </c>
      <c r="F518" s="10" t="s">
        <v>12</v>
      </c>
      <c r="G518" s="9" t="s">
        <v>548</v>
      </c>
      <c r="H518" s="9" t="s">
        <v>549</v>
      </c>
      <c r="I518" s="30" t="s">
        <v>541</v>
      </c>
    </row>
    <row r="519" ht="14.25" customHeight="1">
      <c r="A519" s="12" t="s">
        <v>32</v>
      </c>
      <c r="B519" s="20">
        <v>2016.0</v>
      </c>
      <c r="C519" s="16" t="s">
        <v>25</v>
      </c>
      <c r="D519" s="20">
        <v>12.0</v>
      </c>
      <c r="E519" s="21" t="s">
        <v>552</v>
      </c>
      <c r="F519" s="16" t="s">
        <v>12</v>
      </c>
      <c r="G519" s="21" t="s">
        <v>548</v>
      </c>
      <c r="H519" s="21" t="s">
        <v>549</v>
      </c>
      <c r="I519" s="25" t="s">
        <v>541</v>
      </c>
    </row>
    <row r="520" ht="14.25" customHeight="1">
      <c r="A520" s="6" t="s">
        <v>32</v>
      </c>
      <c r="B520" s="29">
        <v>2013.0</v>
      </c>
      <c r="C520" s="10" t="s">
        <v>25</v>
      </c>
      <c r="D520" s="29">
        <v>14.0</v>
      </c>
      <c r="E520" s="26" t="s">
        <v>553</v>
      </c>
      <c r="F520" s="10" t="s">
        <v>34</v>
      </c>
      <c r="G520" s="26" t="s">
        <v>548</v>
      </c>
      <c r="H520" s="26" t="s">
        <v>549</v>
      </c>
      <c r="I520" s="30" t="s">
        <v>541</v>
      </c>
    </row>
    <row r="521" ht="14.25" customHeight="1">
      <c r="A521" s="12" t="s">
        <v>32</v>
      </c>
      <c r="B521" s="20">
        <v>2012.0</v>
      </c>
      <c r="C521" s="16" t="s">
        <v>10</v>
      </c>
      <c r="D521" s="20">
        <v>29.0</v>
      </c>
      <c r="E521" s="21" t="s">
        <v>554</v>
      </c>
      <c r="F521" s="16" t="s">
        <v>12</v>
      </c>
      <c r="G521" s="21" t="s">
        <v>548</v>
      </c>
      <c r="H521" s="21" t="s">
        <v>549</v>
      </c>
      <c r="I521" s="25" t="s">
        <v>541</v>
      </c>
    </row>
    <row r="522" ht="14.25" customHeight="1">
      <c r="A522" s="27" t="s">
        <v>9</v>
      </c>
      <c r="B522" s="28">
        <v>2021.0</v>
      </c>
      <c r="C522" s="10" t="s">
        <v>10</v>
      </c>
      <c r="D522" s="29">
        <v>23.0</v>
      </c>
      <c r="E522" s="26" t="s">
        <v>555</v>
      </c>
      <c r="F522" s="10" t="s">
        <v>34</v>
      </c>
      <c r="G522" s="26" t="s">
        <v>548</v>
      </c>
      <c r="H522" s="26" t="s">
        <v>549</v>
      </c>
      <c r="I522" s="30" t="s">
        <v>541</v>
      </c>
    </row>
    <row r="523" ht="14.25" customHeight="1">
      <c r="A523" s="12" t="s">
        <v>9</v>
      </c>
      <c r="B523" s="20">
        <v>2018.0</v>
      </c>
      <c r="C523" s="16" t="s">
        <v>10</v>
      </c>
      <c r="D523" s="20">
        <v>22.0</v>
      </c>
      <c r="E523" s="24" t="s">
        <v>556</v>
      </c>
      <c r="F523" s="16" t="s">
        <v>34</v>
      </c>
      <c r="G523" s="24" t="s">
        <v>548</v>
      </c>
      <c r="H523" s="24" t="s">
        <v>549</v>
      </c>
      <c r="I523" s="25" t="s">
        <v>541</v>
      </c>
    </row>
    <row r="524" ht="14.25" customHeight="1">
      <c r="A524" s="6" t="s">
        <v>9</v>
      </c>
      <c r="B524" s="29">
        <v>2017.0</v>
      </c>
      <c r="C524" s="10" t="s">
        <v>10</v>
      </c>
      <c r="D524" s="29">
        <v>16.0</v>
      </c>
      <c r="E524" s="26" t="s">
        <v>556</v>
      </c>
      <c r="F524" s="10" t="s">
        <v>34</v>
      </c>
      <c r="G524" s="26" t="s">
        <v>548</v>
      </c>
      <c r="H524" s="26" t="s">
        <v>549</v>
      </c>
      <c r="I524" s="30" t="s">
        <v>541</v>
      </c>
    </row>
    <row r="525" ht="14.25" customHeight="1">
      <c r="A525" s="12" t="s">
        <v>9</v>
      </c>
      <c r="B525" s="20">
        <v>2016.0</v>
      </c>
      <c r="C525" s="16" t="s">
        <v>10</v>
      </c>
      <c r="D525" s="20">
        <v>25.0</v>
      </c>
      <c r="E525" s="21" t="s">
        <v>557</v>
      </c>
      <c r="F525" s="16" t="s">
        <v>34</v>
      </c>
      <c r="G525" s="21" t="s">
        <v>548</v>
      </c>
      <c r="H525" s="21" t="s">
        <v>549</v>
      </c>
      <c r="I525" s="25" t="s">
        <v>541</v>
      </c>
    </row>
    <row r="526" ht="14.25" customHeight="1">
      <c r="A526" s="6" t="s">
        <v>9</v>
      </c>
      <c r="B526" s="29">
        <v>2016.0</v>
      </c>
      <c r="C526" s="10" t="s">
        <v>10</v>
      </c>
      <c r="D526" s="29">
        <v>17.0</v>
      </c>
      <c r="E526" s="9" t="s">
        <v>558</v>
      </c>
      <c r="F526" s="10" t="s">
        <v>12</v>
      </c>
      <c r="G526" s="9" t="s">
        <v>548</v>
      </c>
      <c r="H526" s="9" t="s">
        <v>549</v>
      </c>
      <c r="I526" s="30" t="s">
        <v>541</v>
      </c>
    </row>
    <row r="527" ht="14.25" customHeight="1">
      <c r="A527" s="12" t="s">
        <v>9</v>
      </c>
      <c r="B527" s="20">
        <v>2016.0</v>
      </c>
      <c r="C527" s="16" t="s">
        <v>25</v>
      </c>
      <c r="D527" s="20">
        <v>9.0</v>
      </c>
      <c r="E527" s="21" t="s">
        <v>559</v>
      </c>
      <c r="F527" s="16" t="s">
        <v>34</v>
      </c>
      <c r="G527" s="21" t="s">
        <v>548</v>
      </c>
      <c r="H527" s="21" t="s">
        <v>549</v>
      </c>
      <c r="I527" s="25" t="s">
        <v>541</v>
      </c>
    </row>
    <row r="528" ht="14.25" customHeight="1">
      <c r="A528" s="6" t="s">
        <v>9</v>
      </c>
      <c r="B528" s="29">
        <v>2015.0</v>
      </c>
      <c r="C528" s="10" t="s">
        <v>20</v>
      </c>
      <c r="D528" s="29">
        <v>2.0</v>
      </c>
      <c r="E528" s="26" t="s">
        <v>560</v>
      </c>
      <c r="F528" s="10" t="s">
        <v>34</v>
      </c>
      <c r="G528" s="26" t="s">
        <v>548</v>
      </c>
      <c r="H528" s="26" t="s">
        <v>549</v>
      </c>
      <c r="I528" s="30" t="s">
        <v>541</v>
      </c>
    </row>
    <row r="529" ht="14.25" customHeight="1">
      <c r="A529" s="12" t="s">
        <v>9</v>
      </c>
      <c r="B529" s="20">
        <v>2015.0</v>
      </c>
      <c r="C529" s="16" t="s">
        <v>25</v>
      </c>
      <c r="D529" s="20">
        <v>9.0</v>
      </c>
      <c r="E529" s="24" t="s">
        <v>561</v>
      </c>
      <c r="F529" s="16" t="s">
        <v>12</v>
      </c>
      <c r="G529" s="24" t="s">
        <v>548</v>
      </c>
      <c r="H529" s="24" t="s">
        <v>549</v>
      </c>
      <c r="I529" s="25" t="s">
        <v>541</v>
      </c>
    </row>
    <row r="530" ht="14.25" customHeight="1">
      <c r="A530" s="6" t="s">
        <v>9</v>
      </c>
      <c r="B530" s="29">
        <v>2014.0</v>
      </c>
      <c r="C530" s="10" t="s">
        <v>20</v>
      </c>
      <c r="D530" s="29">
        <v>1.0</v>
      </c>
      <c r="E530" s="26" t="s">
        <v>562</v>
      </c>
      <c r="F530" s="10" t="s">
        <v>12</v>
      </c>
      <c r="G530" s="26" t="s">
        <v>548</v>
      </c>
      <c r="H530" s="26" t="s">
        <v>549</v>
      </c>
      <c r="I530" s="30" t="s">
        <v>541</v>
      </c>
    </row>
    <row r="531" ht="14.25" customHeight="1">
      <c r="A531" s="12" t="s">
        <v>9</v>
      </c>
      <c r="B531" s="20">
        <v>2014.0</v>
      </c>
      <c r="C531" s="16" t="s">
        <v>25</v>
      </c>
      <c r="D531" s="20">
        <v>13.0</v>
      </c>
      <c r="E531" s="24" t="s">
        <v>560</v>
      </c>
      <c r="F531" s="16" t="s">
        <v>34</v>
      </c>
      <c r="G531" s="24" t="s">
        <v>548</v>
      </c>
      <c r="H531" s="24" t="s">
        <v>549</v>
      </c>
      <c r="I531" s="25" t="s">
        <v>541</v>
      </c>
    </row>
    <row r="532" ht="14.25" customHeight="1">
      <c r="A532" s="6" t="s">
        <v>9</v>
      </c>
      <c r="B532" s="29">
        <v>2013.0</v>
      </c>
      <c r="C532" s="10" t="s">
        <v>25</v>
      </c>
      <c r="D532" s="29">
        <v>14.0</v>
      </c>
      <c r="E532" s="26" t="s">
        <v>563</v>
      </c>
      <c r="F532" s="10" t="s">
        <v>12</v>
      </c>
      <c r="G532" s="26" t="s">
        <v>548</v>
      </c>
      <c r="H532" s="26" t="s">
        <v>549</v>
      </c>
      <c r="I532" s="30" t="s">
        <v>541</v>
      </c>
    </row>
    <row r="533" ht="14.25" customHeight="1">
      <c r="A533" s="22" t="s">
        <v>49</v>
      </c>
      <c r="B533" s="23">
        <v>2021.0</v>
      </c>
      <c r="C533" s="16" t="s">
        <v>25</v>
      </c>
      <c r="D533" s="20">
        <v>13.0</v>
      </c>
      <c r="E533" s="24" t="s">
        <v>564</v>
      </c>
      <c r="F533" s="16" t="s">
        <v>34</v>
      </c>
      <c r="G533" s="24" t="s">
        <v>548</v>
      </c>
      <c r="H533" s="24" t="s">
        <v>549</v>
      </c>
      <c r="I533" s="25" t="s">
        <v>541</v>
      </c>
    </row>
    <row r="534" ht="14.25" customHeight="1">
      <c r="A534" s="27" t="s">
        <v>49</v>
      </c>
      <c r="B534" s="28">
        <v>2021.0</v>
      </c>
      <c r="C534" s="10" t="s">
        <v>25</v>
      </c>
      <c r="D534" s="29">
        <v>14.0</v>
      </c>
      <c r="E534" s="26" t="s">
        <v>565</v>
      </c>
      <c r="F534" s="10" t="s">
        <v>12</v>
      </c>
      <c r="G534" s="26" t="s">
        <v>548</v>
      </c>
      <c r="H534" s="26" t="s">
        <v>549</v>
      </c>
      <c r="I534" s="30" t="s">
        <v>541</v>
      </c>
    </row>
    <row r="535" ht="14.25" customHeight="1">
      <c r="A535" s="12" t="s">
        <v>49</v>
      </c>
      <c r="B535" s="20">
        <v>2017.0</v>
      </c>
      <c r="C535" s="16" t="s">
        <v>10</v>
      </c>
      <c r="D535" s="20">
        <v>28.0</v>
      </c>
      <c r="E535" s="24" t="s">
        <v>566</v>
      </c>
      <c r="F535" s="16" t="s">
        <v>34</v>
      </c>
      <c r="G535" s="24" t="s">
        <v>548</v>
      </c>
      <c r="H535" s="24" t="s">
        <v>549</v>
      </c>
      <c r="I535" s="25" t="s">
        <v>541</v>
      </c>
    </row>
    <row r="536" ht="14.25" customHeight="1">
      <c r="A536" s="6" t="s">
        <v>49</v>
      </c>
      <c r="B536" s="29">
        <v>2016.0</v>
      </c>
      <c r="C536" s="10" t="s">
        <v>25</v>
      </c>
      <c r="D536" s="29">
        <v>10.0</v>
      </c>
      <c r="E536" s="9" t="s">
        <v>567</v>
      </c>
      <c r="F536" s="10" t="s">
        <v>12</v>
      </c>
      <c r="G536" s="9" t="s">
        <v>548</v>
      </c>
      <c r="H536" s="9" t="s">
        <v>549</v>
      </c>
      <c r="I536" s="30" t="s">
        <v>541</v>
      </c>
    </row>
    <row r="537" ht="14.25" customHeight="1">
      <c r="A537" s="12" t="s">
        <v>49</v>
      </c>
      <c r="B537" s="20">
        <v>2015.0</v>
      </c>
      <c r="C537" s="16" t="s">
        <v>10</v>
      </c>
      <c r="D537" s="20">
        <v>20.0</v>
      </c>
      <c r="E537" s="24" t="s">
        <v>568</v>
      </c>
      <c r="F537" s="16" t="s">
        <v>34</v>
      </c>
      <c r="G537" s="24" t="s">
        <v>548</v>
      </c>
      <c r="H537" s="24" t="s">
        <v>549</v>
      </c>
      <c r="I537" s="25" t="s">
        <v>541</v>
      </c>
    </row>
    <row r="538" ht="14.25" customHeight="1">
      <c r="A538" s="6" t="s">
        <v>49</v>
      </c>
      <c r="B538" s="29">
        <v>2015.0</v>
      </c>
      <c r="C538" s="10" t="s">
        <v>10</v>
      </c>
      <c r="D538" s="29">
        <v>22.0</v>
      </c>
      <c r="E538" s="9" t="s">
        <v>567</v>
      </c>
      <c r="F538" s="10" t="s">
        <v>12</v>
      </c>
      <c r="G538" s="26" t="s">
        <v>548</v>
      </c>
      <c r="H538" s="26" t="s">
        <v>549</v>
      </c>
      <c r="I538" s="30" t="s">
        <v>541</v>
      </c>
    </row>
    <row r="539" ht="14.25" customHeight="1">
      <c r="A539" s="12" t="s">
        <v>49</v>
      </c>
      <c r="B539" s="20">
        <v>2014.0</v>
      </c>
      <c r="C539" s="16" t="s">
        <v>10</v>
      </c>
      <c r="D539" s="20">
        <v>16.0</v>
      </c>
      <c r="E539" s="24" t="s">
        <v>569</v>
      </c>
      <c r="F539" s="16" t="s">
        <v>34</v>
      </c>
      <c r="G539" s="24" t="s">
        <v>548</v>
      </c>
      <c r="H539" s="24" t="s">
        <v>549</v>
      </c>
      <c r="I539" s="25" t="s">
        <v>541</v>
      </c>
    </row>
    <row r="540" ht="14.25" customHeight="1">
      <c r="A540" s="6" t="s">
        <v>49</v>
      </c>
      <c r="B540" s="29">
        <v>2014.0</v>
      </c>
      <c r="C540" s="10" t="s">
        <v>10</v>
      </c>
      <c r="D540" s="29">
        <v>20.0</v>
      </c>
      <c r="E540" s="26" t="s">
        <v>570</v>
      </c>
      <c r="F540" s="10" t="s">
        <v>12</v>
      </c>
      <c r="G540" s="26" t="s">
        <v>548</v>
      </c>
      <c r="H540" s="26" t="s">
        <v>549</v>
      </c>
      <c r="I540" s="30" t="s">
        <v>541</v>
      </c>
    </row>
    <row r="541" ht="14.25" customHeight="1">
      <c r="A541" s="12" t="s">
        <v>49</v>
      </c>
      <c r="B541" s="20">
        <v>2013.0</v>
      </c>
      <c r="C541" s="16" t="s">
        <v>10</v>
      </c>
      <c r="D541" s="20">
        <v>21.0</v>
      </c>
      <c r="E541" s="24" t="s">
        <v>571</v>
      </c>
      <c r="F541" s="16" t="s">
        <v>12</v>
      </c>
      <c r="G541" s="24" t="s">
        <v>548</v>
      </c>
      <c r="H541" s="24" t="s">
        <v>549</v>
      </c>
      <c r="I541" s="25" t="s">
        <v>541</v>
      </c>
    </row>
    <row r="542" ht="14.25" customHeight="1">
      <c r="A542" s="6" t="s">
        <v>16</v>
      </c>
      <c r="B542" s="29">
        <v>2019.0</v>
      </c>
      <c r="C542" s="10" t="s">
        <v>10</v>
      </c>
      <c r="D542" s="29">
        <v>20.0</v>
      </c>
      <c r="E542" s="26" t="s">
        <v>572</v>
      </c>
      <c r="F542" s="10" t="s">
        <v>34</v>
      </c>
      <c r="G542" s="26" t="s">
        <v>548</v>
      </c>
      <c r="H542" s="26" t="s">
        <v>549</v>
      </c>
      <c r="I542" s="30" t="s">
        <v>541</v>
      </c>
    </row>
    <row r="543" ht="14.25" customHeight="1">
      <c r="A543" s="12" t="s">
        <v>16</v>
      </c>
      <c r="B543" s="20">
        <v>2017.0</v>
      </c>
      <c r="C543" s="16" t="s">
        <v>25</v>
      </c>
      <c r="D543" s="20">
        <v>8.0</v>
      </c>
      <c r="E543" s="24" t="s">
        <v>573</v>
      </c>
      <c r="F543" s="16" t="s">
        <v>12</v>
      </c>
      <c r="G543" s="24" t="s">
        <v>548</v>
      </c>
      <c r="H543" s="24" t="s">
        <v>549</v>
      </c>
      <c r="I543" s="25" t="s">
        <v>541</v>
      </c>
    </row>
    <row r="544" ht="14.25" customHeight="1">
      <c r="A544" s="6" t="s">
        <v>16</v>
      </c>
      <c r="B544" s="29">
        <v>2015.0</v>
      </c>
      <c r="C544" s="10" t="s">
        <v>20</v>
      </c>
      <c r="D544" s="29">
        <v>4.0</v>
      </c>
      <c r="E544" s="26" t="s">
        <v>551</v>
      </c>
      <c r="F544" s="10" t="s">
        <v>12</v>
      </c>
      <c r="G544" s="26" t="s">
        <v>548</v>
      </c>
      <c r="H544" s="26" t="s">
        <v>549</v>
      </c>
      <c r="I544" s="30" t="s">
        <v>541</v>
      </c>
    </row>
    <row r="545" ht="14.25" customHeight="1">
      <c r="A545" s="22" t="s">
        <v>51</v>
      </c>
      <c r="B545" s="23">
        <v>2021.0</v>
      </c>
      <c r="C545" s="16" t="s">
        <v>25</v>
      </c>
      <c r="D545" s="20">
        <v>12.0</v>
      </c>
      <c r="E545" s="24" t="s">
        <v>574</v>
      </c>
      <c r="F545" s="16" t="s">
        <v>12</v>
      </c>
      <c r="G545" s="24" t="s">
        <v>548</v>
      </c>
      <c r="H545" s="24" t="s">
        <v>549</v>
      </c>
      <c r="I545" s="25" t="s">
        <v>541</v>
      </c>
    </row>
    <row r="546" ht="14.25" customHeight="1">
      <c r="A546" s="6" t="s">
        <v>51</v>
      </c>
      <c r="B546" s="29">
        <v>2020.0</v>
      </c>
      <c r="C546" s="10" t="s">
        <v>25</v>
      </c>
      <c r="D546" s="29">
        <v>8.0</v>
      </c>
      <c r="E546" s="26" t="s">
        <v>575</v>
      </c>
      <c r="F546" s="10" t="s">
        <v>12</v>
      </c>
      <c r="G546" s="26" t="s">
        <v>548</v>
      </c>
      <c r="H546" s="26" t="s">
        <v>549</v>
      </c>
      <c r="I546" s="30" t="s">
        <v>541</v>
      </c>
    </row>
    <row r="547" ht="14.25" customHeight="1">
      <c r="A547" s="12" t="s">
        <v>51</v>
      </c>
      <c r="B547" s="20">
        <v>2020.0</v>
      </c>
      <c r="C547" s="16" t="s">
        <v>25</v>
      </c>
      <c r="D547" s="20">
        <v>7.0</v>
      </c>
      <c r="E547" s="24" t="s">
        <v>576</v>
      </c>
      <c r="F547" s="16" t="s">
        <v>12</v>
      </c>
      <c r="G547" s="24" t="s">
        <v>548</v>
      </c>
      <c r="H547" s="24" t="s">
        <v>549</v>
      </c>
      <c r="I547" s="25" t="s">
        <v>541</v>
      </c>
    </row>
    <row r="548" ht="14.25" customHeight="1">
      <c r="A548" s="6" t="s">
        <v>51</v>
      </c>
      <c r="B548" s="29">
        <v>2019.0</v>
      </c>
      <c r="C548" s="10" t="s">
        <v>10</v>
      </c>
      <c r="D548" s="29">
        <v>19.0</v>
      </c>
      <c r="E548" s="26" t="s">
        <v>576</v>
      </c>
      <c r="F548" s="10" t="s">
        <v>12</v>
      </c>
      <c r="G548" s="26" t="s">
        <v>548</v>
      </c>
      <c r="H548" s="26" t="s">
        <v>549</v>
      </c>
      <c r="I548" s="30" t="s">
        <v>541</v>
      </c>
    </row>
    <row r="549" ht="14.25" customHeight="1">
      <c r="A549" s="12" t="s">
        <v>51</v>
      </c>
      <c r="B549" s="20">
        <v>2019.0</v>
      </c>
      <c r="C549" s="16" t="s">
        <v>10</v>
      </c>
      <c r="D549" s="20">
        <v>30.0</v>
      </c>
      <c r="E549" s="24" t="s">
        <v>577</v>
      </c>
      <c r="F549" s="16" t="s">
        <v>12</v>
      </c>
      <c r="G549" s="24" t="s">
        <v>548</v>
      </c>
      <c r="H549" s="24" t="s">
        <v>549</v>
      </c>
      <c r="I549" s="25" t="s">
        <v>541</v>
      </c>
    </row>
    <row r="550" ht="14.25" customHeight="1">
      <c r="A550" s="6" t="s">
        <v>51</v>
      </c>
      <c r="B550" s="29">
        <v>2018.0</v>
      </c>
      <c r="C550" s="10" t="s">
        <v>10</v>
      </c>
      <c r="D550" s="29">
        <v>18.0</v>
      </c>
      <c r="E550" s="26" t="s">
        <v>578</v>
      </c>
      <c r="F550" s="10" t="s">
        <v>12</v>
      </c>
      <c r="G550" s="26" t="s">
        <v>548</v>
      </c>
      <c r="H550" s="26" t="s">
        <v>549</v>
      </c>
      <c r="I550" s="30" t="s">
        <v>541</v>
      </c>
    </row>
    <row r="551" ht="14.25" customHeight="1">
      <c r="A551" s="12" t="s">
        <v>51</v>
      </c>
      <c r="B551" s="20">
        <v>2017.0</v>
      </c>
      <c r="C551" s="16" t="s">
        <v>25</v>
      </c>
      <c r="D551" s="20">
        <v>9.0</v>
      </c>
      <c r="E551" s="24" t="s">
        <v>579</v>
      </c>
      <c r="F551" s="16" t="s">
        <v>12</v>
      </c>
      <c r="G551" s="24" t="s">
        <v>548</v>
      </c>
      <c r="H551" s="24" t="s">
        <v>549</v>
      </c>
      <c r="I551" s="25" t="s">
        <v>541</v>
      </c>
    </row>
    <row r="552" ht="14.25" customHeight="1">
      <c r="A552" s="6" t="s">
        <v>51</v>
      </c>
      <c r="B552" s="29">
        <v>2016.0</v>
      </c>
      <c r="C552" s="10" t="s">
        <v>10</v>
      </c>
      <c r="D552" s="29">
        <v>24.0</v>
      </c>
      <c r="E552" s="26" t="s">
        <v>579</v>
      </c>
      <c r="F552" s="10" t="s">
        <v>12</v>
      </c>
      <c r="G552" s="26" t="s">
        <v>548</v>
      </c>
      <c r="H552" s="26" t="s">
        <v>549</v>
      </c>
      <c r="I552" s="30" t="s">
        <v>541</v>
      </c>
    </row>
    <row r="553" ht="14.25" customHeight="1">
      <c r="A553" s="12" t="s">
        <v>51</v>
      </c>
      <c r="B553" s="20">
        <v>2016.0</v>
      </c>
      <c r="C553" s="16" t="s">
        <v>25</v>
      </c>
      <c r="D553" s="20">
        <v>8.0</v>
      </c>
      <c r="E553" s="21" t="s">
        <v>580</v>
      </c>
      <c r="F553" s="16" t="s">
        <v>12</v>
      </c>
      <c r="G553" s="21" t="s">
        <v>548</v>
      </c>
      <c r="H553" s="21" t="s">
        <v>549</v>
      </c>
      <c r="I553" s="25" t="s">
        <v>541</v>
      </c>
    </row>
    <row r="554" ht="14.25" customHeight="1">
      <c r="A554" s="6" t="s">
        <v>51</v>
      </c>
      <c r="B554" s="29">
        <v>2015.0</v>
      </c>
      <c r="C554" s="10" t="s">
        <v>20</v>
      </c>
      <c r="D554" s="29">
        <v>4.0</v>
      </c>
      <c r="E554" s="26" t="s">
        <v>581</v>
      </c>
      <c r="F554" s="10" t="s">
        <v>12</v>
      </c>
      <c r="G554" s="26" t="s">
        <v>548</v>
      </c>
      <c r="H554" s="26" t="s">
        <v>549</v>
      </c>
      <c r="I554" s="30" t="s">
        <v>541</v>
      </c>
    </row>
    <row r="555" ht="14.25" customHeight="1">
      <c r="A555" s="12" t="s">
        <v>51</v>
      </c>
      <c r="B555" s="20">
        <v>2014.0</v>
      </c>
      <c r="C555" s="16" t="s">
        <v>10</v>
      </c>
      <c r="D555" s="20">
        <v>19.0</v>
      </c>
      <c r="E555" s="24" t="s">
        <v>582</v>
      </c>
      <c r="F555" s="16" t="s">
        <v>34</v>
      </c>
      <c r="G555" s="24" t="s">
        <v>548</v>
      </c>
      <c r="H555" s="24" t="s">
        <v>549</v>
      </c>
      <c r="I555" s="25" t="s">
        <v>541</v>
      </c>
    </row>
    <row r="556" ht="14.25" customHeight="1">
      <c r="A556" s="6" t="s">
        <v>37</v>
      </c>
      <c r="B556" s="29">
        <v>2020.0</v>
      </c>
      <c r="C556" s="10" t="s">
        <v>20</v>
      </c>
      <c r="D556" s="29">
        <v>4.0</v>
      </c>
      <c r="E556" s="26" t="s">
        <v>583</v>
      </c>
      <c r="F556" s="10" t="s">
        <v>34</v>
      </c>
      <c r="G556" s="26" t="s">
        <v>548</v>
      </c>
      <c r="H556" s="26" t="s">
        <v>549</v>
      </c>
      <c r="I556" s="30" t="s">
        <v>541</v>
      </c>
    </row>
    <row r="557" ht="14.25" customHeight="1">
      <c r="A557" s="12" t="s">
        <v>37</v>
      </c>
      <c r="B557" s="20">
        <v>2019.0</v>
      </c>
      <c r="C557" s="16" t="s">
        <v>25</v>
      </c>
      <c r="D557" s="20">
        <v>11.0</v>
      </c>
      <c r="E557" s="24" t="s">
        <v>583</v>
      </c>
      <c r="F557" s="16" t="s">
        <v>34</v>
      </c>
      <c r="G557" s="24" t="s">
        <v>548</v>
      </c>
      <c r="H557" s="24" t="s">
        <v>549</v>
      </c>
      <c r="I557" s="25" t="s">
        <v>541</v>
      </c>
    </row>
    <row r="558" ht="14.25" customHeight="1">
      <c r="A558" s="6" t="s">
        <v>37</v>
      </c>
      <c r="B558" s="29">
        <v>2018.0</v>
      </c>
      <c r="C558" s="10" t="s">
        <v>25</v>
      </c>
      <c r="D558" s="29">
        <v>9.0</v>
      </c>
      <c r="E558" s="26" t="s">
        <v>584</v>
      </c>
      <c r="F558" s="10" t="s">
        <v>12</v>
      </c>
      <c r="G558" s="26" t="s">
        <v>548</v>
      </c>
      <c r="H558" s="26" t="s">
        <v>549</v>
      </c>
      <c r="I558" s="30" t="s">
        <v>541</v>
      </c>
    </row>
    <row r="559" ht="14.25" customHeight="1">
      <c r="A559" s="12" t="s">
        <v>37</v>
      </c>
      <c r="B559" s="20">
        <v>2017.0</v>
      </c>
      <c r="C559" s="16" t="s">
        <v>10</v>
      </c>
      <c r="D559" s="20">
        <v>17.0</v>
      </c>
      <c r="E559" s="24" t="s">
        <v>585</v>
      </c>
      <c r="F559" s="16" t="s">
        <v>34</v>
      </c>
      <c r="G559" s="24" t="s">
        <v>548</v>
      </c>
      <c r="H559" s="24" t="s">
        <v>549</v>
      </c>
      <c r="I559" s="25" t="s">
        <v>541</v>
      </c>
    </row>
    <row r="560" ht="14.25" customHeight="1">
      <c r="A560" s="6" t="s">
        <v>37</v>
      </c>
      <c r="B560" s="29">
        <v>2016.0</v>
      </c>
      <c r="C560" s="10" t="s">
        <v>25</v>
      </c>
      <c r="D560" s="29">
        <v>11.0</v>
      </c>
      <c r="E560" s="9" t="s">
        <v>586</v>
      </c>
      <c r="F560" s="10" t="s">
        <v>34</v>
      </c>
      <c r="G560" s="9" t="s">
        <v>548</v>
      </c>
      <c r="H560" s="9" t="s">
        <v>549</v>
      </c>
      <c r="I560" s="30" t="s">
        <v>541</v>
      </c>
    </row>
    <row r="561" ht="14.25" customHeight="1">
      <c r="A561" s="12" t="s">
        <v>37</v>
      </c>
      <c r="B561" s="20">
        <v>2015.0</v>
      </c>
      <c r="C561" s="16" t="s">
        <v>20</v>
      </c>
      <c r="D561" s="20">
        <v>2.0</v>
      </c>
      <c r="E561" s="24" t="s">
        <v>587</v>
      </c>
      <c r="F561" s="16" t="s">
        <v>34</v>
      </c>
      <c r="G561" s="24" t="s">
        <v>548</v>
      </c>
      <c r="H561" s="24" t="s">
        <v>549</v>
      </c>
      <c r="I561" s="25" t="s">
        <v>541</v>
      </c>
    </row>
    <row r="562" ht="14.25" customHeight="1">
      <c r="A562" s="6" t="s">
        <v>37</v>
      </c>
      <c r="B562" s="29">
        <v>2015.0</v>
      </c>
      <c r="C562" s="10" t="s">
        <v>25</v>
      </c>
      <c r="D562" s="29">
        <v>8.0</v>
      </c>
      <c r="E562" s="26" t="s">
        <v>588</v>
      </c>
      <c r="F562" s="10" t="s">
        <v>12</v>
      </c>
      <c r="G562" s="26" t="s">
        <v>548</v>
      </c>
      <c r="H562" s="26" t="s">
        <v>549</v>
      </c>
      <c r="I562" s="30" t="s">
        <v>541</v>
      </c>
    </row>
    <row r="563" ht="14.25" customHeight="1">
      <c r="A563" s="12" t="s">
        <v>37</v>
      </c>
      <c r="B563" s="20">
        <v>2014.0</v>
      </c>
      <c r="C563" s="16" t="s">
        <v>10</v>
      </c>
      <c r="D563" s="20">
        <v>18.0</v>
      </c>
      <c r="E563" s="24" t="s">
        <v>589</v>
      </c>
      <c r="F563" s="16" t="s">
        <v>34</v>
      </c>
      <c r="G563" s="24" t="s">
        <v>548</v>
      </c>
      <c r="H563" s="24" t="s">
        <v>549</v>
      </c>
      <c r="I563" s="25" t="s">
        <v>541</v>
      </c>
    </row>
    <row r="564" ht="14.25" customHeight="1">
      <c r="A564" s="6" t="s">
        <v>37</v>
      </c>
      <c r="B564" s="29">
        <v>2013.0</v>
      </c>
      <c r="C564" s="10" t="s">
        <v>10</v>
      </c>
      <c r="D564" s="29">
        <v>19.0</v>
      </c>
      <c r="E564" s="26" t="s">
        <v>590</v>
      </c>
      <c r="F564" s="10" t="s">
        <v>34</v>
      </c>
      <c r="G564" s="26" t="s">
        <v>548</v>
      </c>
      <c r="H564" s="26" t="s">
        <v>549</v>
      </c>
      <c r="I564" s="30" t="s">
        <v>541</v>
      </c>
    </row>
    <row r="565" ht="14.25" customHeight="1">
      <c r="A565" s="22" t="s">
        <v>19</v>
      </c>
      <c r="B565" s="23">
        <v>2021.0</v>
      </c>
      <c r="C565" s="16" t="s">
        <v>10</v>
      </c>
      <c r="D565" s="20">
        <v>22.0</v>
      </c>
      <c r="E565" s="24" t="s">
        <v>591</v>
      </c>
      <c r="F565" s="16" t="s">
        <v>12</v>
      </c>
      <c r="G565" s="24" t="s">
        <v>548</v>
      </c>
      <c r="H565" s="24" t="s">
        <v>549</v>
      </c>
      <c r="I565" s="25" t="s">
        <v>541</v>
      </c>
    </row>
    <row r="566" ht="14.25" customHeight="1">
      <c r="A566" s="6" t="s">
        <v>19</v>
      </c>
      <c r="B566" s="29">
        <v>2016.0</v>
      </c>
      <c r="C566" s="10" t="s">
        <v>10</v>
      </c>
      <c r="D566" s="29">
        <v>16.0</v>
      </c>
      <c r="E566" s="9" t="s">
        <v>592</v>
      </c>
      <c r="F566" s="10" t="s">
        <v>12</v>
      </c>
      <c r="G566" s="9" t="s">
        <v>548</v>
      </c>
      <c r="H566" s="9" t="s">
        <v>549</v>
      </c>
      <c r="I566" s="30" t="s">
        <v>541</v>
      </c>
    </row>
    <row r="567" ht="14.25" customHeight="1">
      <c r="A567" s="12" t="s">
        <v>19</v>
      </c>
      <c r="B567" s="20">
        <v>2015.0</v>
      </c>
      <c r="C567" s="16" t="s">
        <v>10</v>
      </c>
      <c r="D567" s="20">
        <v>30.0</v>
      </c>
      <c r="E567" s="21" t="s">
        <v>592</v>
      </c>
      <c r="F567" s="16" t="s">
        <v>12</v>
      </c>
      <c r="G567" s="24" t="s">
        <v>548</v>
      </c>
      <c r="H567" s="24" t="s">
        <v>549</v>
      </c>
      <c r="I567" s="25" t="s">
        <v>541</v>
      </c>
    </row>
    <row r="568" ht="14.25" customHeight="1">
      <c r="A568" s="27" t="s">
        <v>24</v>
      </c>
      <c r="B568" s="28">
        <v>2021.0</v>
      </c>
      <c r="C568" s="10" t="s">
        <v>25</v>
      </c>
      <c r="D568" s="29">
        <v>15.0</v>
      </c>
      <c r="E568" s="26" t="s">
        <v>593</v>
      </c>
      <c r="F568" s="10" t="s">
        <v>12</v>
      </c>
      <c r="G568" s="26" t="s">
        <v>548</v>
      </c>
      <c r="H568" s="26" t="s">
        <v>549</v>
      </c>
      <c r="I568" s="30" t="s">
        <v>541</v>
      </c>
    </row>
    <row r="569" ht="14.25" customHeight="1">
      <c r="A569" s="12" t="s">
        <v>24</v>
      </c>
      <c r="B569" s="20">
        <v>2019.0</v>
      </c>
      <c r="C569" s="16" t="s">
        <v>10</v>
      </c>
      <c r="D569" s="20">
        <v>20.0</v>
      </c>
      <c r="E569" s="24" t="s">
        <v>594</v>
      </c>
      <c r="F569" s="16" t="s">
        <v>34</v>
      </c>
      <c r="G569" s="24" t="s">
        <v>548</v>
      </c>
      <c r="H569" s="24" t="s">
        <v>549</v>
      </c>
      <c r="I569" s="25" t="s">
        <v>541</v>
      </c>
    </row>
    <row r="570" ht="14.25" customHeight="1">
      <c r="A570" s="6" t="s">
        <v>24</v>
      </c>
      <c r="B570" s="29">
        <v>2019.0</v>
      </c>
      <c r="C570" s="10" t="s">
        <v>25</v>
      </c>
      <c r="D570" s="29">
        <v>14.0</v>
      </c>
      <c r="E570" s="26" t="s">
        <v>595</v>
      </c>
      <c r="F570" s="10" t="s">
        <v>12</v>
      </c>
      <c r="G570" s="26" t="s">
        <v>548</v>
      </c>
      <c r="H570" s="26" t="s">
        <v>549</v>
      </c>
      <c r="I570" s="30" t="s">
        <v>541</v>
      </c>
    </row>
    <row r="571" ht="14.25" customHeight="1">
      <c r="A571" s="12" t="s">
        <v>24</v>
      </c>
      <c r="B571" s="20">
        <v>2018.0</v>
      </c>
      <c r="C571" s="16" t="s">
        <v>10</v>
      </c>
      <c r="D571" s="20">
        <v>30.0</v>
      </c>
      <c r="E571" s="24" t="s">
        <v>596</v>
      </c>
      <c r="F571" s="16" t="s">
        <v>12</v>
      </c>
      <c r="G571" s="24" t="s">
        <v>548</v>
      </c>
      <c r="H571" s="24" t="s">
        <v>549</v>
      </c>
      <c r="I571" s="25" t="s">
        <v>541</v>
      </c>
    </row>
    <row r="572" ht="14.25" customHeight="1">
      <c r="A572" s="6" t="s">
        <v>24</v>
      </c>
      <c r="B572" s="29">
        <v>2017.0</v>
      </c>
      <c r="C572" s="10" t="s">
        <v>20</v>
      </c>
      <c r="D572" s="29">
        <v>4.0</v>
      </c>
      <c r="E572" s="26" t="s">
        <v>597</v>
      </c>
      <c r="F572" s="10" t="s">
        <v>12</v>
      </c>
      <c r="G572" s="26" t="s">
        <v>548</v>
      </c>
      <c r="H572" s="26" t="s">
        <v>549</v>
      </c>
      <c r="I572" s="30" t="s">
        <v>541</v>
      </c>
    </row>
    <row r="573" ht="14.25" customHeight="1">
      <c r="A573" s="12" t="s">
        <v>24</v>
      </c>
      <c r="B573" s="20">
        <v>2016.0</v>
      </c>
      <c r="C573" s="16" t="s">
        <v>10</v>
      </c>
      <c r="D573" s="20">
        <v>23.0</v>
      </c>
      <c r="E573" s="21" t="s">
        <v>598</v>
      </c>
      <c r="F573" s="16" t="s">
        <v>12</v>
      </c>
      <c r="G573" s="21" t="s">
        <v>548</v>
      </c>
      <c r="H573" s="21" t="s">
        <v>549</v>
      </c>
      <c r="I573" s="25" t="s">
        <v>541</v>
      </c>
    </row>
    <row r="574" ht="14.25" customHeight="1">
      <c r="A574" s="6" t="s">
        <v>24</v>
      </c>
      <c r="B574" s="29">
        <v>2015.0</v>
      </c>
      <c r="C574" s="10" t="s">
        <v>10</v>
      </c>
      <c r="D574" s="29">
        <v>21.0</v>
      </c>
      <c r="E574" s="26" t="s">
        <v>599</v>
      </c>
      <c r="F574" s="10" t="s">
        <v>12</v>
      </c>
      <c r="G574" s="26" t="s">
        <v>548</v>
      </c>
      <c r="H574" s="26" t="s">
        <v>549</v>
      </c>
      <c r="I574" s="30" t="s">
        <v>541</v>
      </c>
    </row>
    <row r="575" ht="14.25" customHeight="1">
      <c r="A575" s="12" t="s">
        <v>24</v>
      </c>
      <c r="B575" s="20">
        <v>2014.0</v>
      </c>
      <c r="C575" s="16" t="s">
        <v>10</v>
      </c>
      <c r="D575" s="20">
        <v>27.0</v>
      </c>
      <c r="E575" s="24" t="s">
        <v>600</v>
      </c>
      <c r="F575" s="16" t="s">
        <v>34</v>
      </c>
      <c r="G575" s="24" t="s">
        <v>548</v>
      </c>
      <c r="H575" s="24" t="s">
        <v>549</v>
      </c>
      <c r="I575" s="25" t="s">
        <v>541</v>
      </c>
    </row>
    <row r="576" ht="14.25" customHeight="1">
      <c r="A576" s="27" t="s">
        <v>29</v>
      </c>
      <c r="B576" s="28">
        <v>2021.0</v>
      </c>
      <c r="C576" s="10" t="s">
        <v>25</v>
      </c>
      <c r="D576" s="29">
        <v>6.0</v>
      </c>
      <c r="E576" s="26" t="s">
        <v>601</v>
      </c>
      <c r="F576" s="10" t="s">
        <v>12</v>
      </c>
      <c r="G576" s="26" t="s">
        <v>548</v>
      </c>
      <c r="H576" s="26" t="s">
        <v>549</v>
      </c>
      <c r="I576" s="30" t="s">
        <v>541</v>
      </c>
    </row>
    <row r="577" ht="14.25" customHeight="1">
      <c r="A577" s="12" t="s">
        <v>29</v>
      </c>
      <c r="B577" s="20">
        <v>2020.0</v>
      </c>
      <c r="C577" s="16" t="s">
        <v>10</v>
      </c>
      <c r="D577" s="20">
        <v>18.0</v>
      </c>
      <c r="E577" s="24" t="s">
        <v>601</v>
      </c>
      <c r="F577" s="16" t="s">
        <v>12</v>
      </c>
      <c r="G577" s="24" t="s">
        <v>548</v>
      </c>
      <c r="H577" s="24" t="s">
        <v>549</v>
      </c>
      <c r="I577" s="25" t="s">
        <v>541</v>
      </c>
    </row>
    <row r="578" ht="14.25" customHeight="1">
      <c r="A578" s="6" t="s">
        <v>29</v>
      </c>
      <c r="B578" s="29">
        <v>2019.0</v>
      </c>
      <c r="C578" s="10" t="s">
        <v>25</v>
      </c>
      <c r="D578" s="29">
        <v>16.0</v>
      </c>
      <c r="E578" s="26" t="s">
        <v>602</v>
      </c>
      <c r="F578" s="10" t="s">
        <v>12</v>
      </c>
      <c r="G578" s="26" t="s">
        <v>548</v>
      </c>
      <c r="H578" s="26" t="s">
        <v>549</v>
      </c>
      <c r="I578" s="30" t="s">
        <v>541</v>
      </c>
    </row>
    <row r="579" ht="14.25" customHeight="1">
      <c r="A579" s="12" t="s">
        <v>29</v>
      </c>
      <c r="B579" s="20">
        <v>2018.0</v>
      </c>
      <c r="C579" s="16" t="s">
        <v>20</v>
      </c>
      <c r="D579" s="20">
        <v>4.0</v>
      </c>
      <c r="E579" s="24" t="s">
        <v>603</v>
      </c>
      <c r="F579" s="16" t="s">
        <v>12</v>
      </c>
      <c r="G579" s="24" t="s">
        <v>548</v>
      </c>
      <c r="H579" s="24" t="s">
        <v>549</v>
      </c>
      <c r="I579" s="25" t="s">
        <v>541</v>
      </c>
    </row>
    <row r="580" ht="14.25" customHeight="1">
      <c r="A580" s="6" t="s">
        <v>29</v>
      </c>
      <c r="B580" s="29">
        <v>2017.0</v>
      </c>
      <c r="C580" s="10" t="s">
        <v>10</v>
      </c>
      <c r="D580" s="29">
        <v>22.0</v>
      </c>
      <c r="E580" s="26" t="s">
        <v>603</v>
      </c>
      <c r="F580" s="10" t="s">
        <v>12</v>
      </c>
      <c r="G580" s="26" t="s">
        <v>548</v>
      </c>
      <c r="H580" s="26" t="s">
        <v>549</v>
      </c>
      <c r="I580" s="30" t="s">
        <v>541</v>
      </c>
    </row>
    <row r="581" ht="14.25" customHeight="1">
      <c r="A581" s="12" t="s">
        <v>29</v>
      </c>
      <c r="B581" s="20">
        <v>2016.0</v>
      </c>
      <c r="C581" s="16" t="s">
        <v>25</v>
      </c>
      <c r="D581" s="20">
        <v>13.0</v>
      </c>
      <c r="E581" s="21" t="s">
        <v>604</v>
      </c>
      <c r="F581" s="16" t="s">
        <v>12</v>
      </c>
      <c r="G581" s="21" t="s">
        <v>548</v>
      </c>
      <c r="H581" s="21" t="s">
        <v>549</v>
      </c>
      <c r="I581" s="25" t="s">
        <v>541</v>
      </c>
    </row>
    <row r="582" ht="14.25" customHeight="1">
      <c r="A582" s="6" t="s">
        <v>29</v>
      </c>
      <c r="B582" s="29">
        <v>2015.0</v>
      </c>
      <c r="C582" s="10" t="s">
        <v>10</v>
      </c>
      <c r="D582" s="29">
        <v>21.0</v>
      </c>
      <c r="E582" s="9" t="s">
        <v>604</v>
      </c>
      <c r="F582" s="10" t="s">
        <v>12</v>
      </c>
      <c r="G582" s="26" t="s">
        <v>548</v>
      </c>
      <c r="H582" s="26" t="s">
        <v>549</v>
      </c>
      <c r="I582" s="30" t="s">
        <v>541</v>
      </c>
    </row>
    <row r="583" ht="14.25" customHeight="1">
      <c r="A583" s="12" t="s">
        <v>29</v>
      </c>
      <c r="B583" s="20">
        <v>2015.0</v>
      </c>
      <c r="C583" s="16" t="s">
        <v>20</v>
      </c>
      <c r="D583" s="20">
        <v>4.0</v>
      </c>
      <c r="E583" s="24" t="s">
        <v>605</v>
      </c>
      <c r="F583" s="16" t="s">
        <v>12</v>
      </c>
      <c r="G583" s="24" t="s">
        <v>548</v>
      </c>
      <c r="H583" s="24" t="s">
        <v>549</v>
      </c>
      <c r="I583" s="25" t="s">
        <v>541</v>
      </c>
    </row>
    <row r="584" ht="14.25" customHeight="1">
      <c r="A584" s="6" t="s">
        <v>29</v>
      </c>
      <c r="B584" s="29">
        <v>2013.0</v>
      </c>
      <c r="C584" s="10" t="s">
        <v>10</v>
      </c>
      <c r="D584" s="29">
        <v>29.0</v>
      </c>
      <c r="E584" s="26" t="s">
        <v>606</v>
      </c>
      <c r="F584" s="10" t="s">
        <v>12</v>
      </c>
      <c r="G584" s="26" t="s">
        <v>548</v>
      </c>
      <c r="H584" s="26" t="s">
        <v>549</v>
      </c>
      <c r="I584" s="30" t="s">
        <v>541</v>
      </c>
    </row>
    <row r="585" ht="14.25" customHeight="1">
      <c r="A585" s="12" t="s">
        <v>29</v>
      </c>
      <c r="B585" s="20">
        <v>2013.0</v>
      </c>
      <c r="C585" s="16" t="s">
        <v>25</v>
      </c>
      <c r="D585" s="20">
        <v>15.0</v>
      </c>
      <c r="E585" s="24" t="s">
        <v>607</v>
      </c>
      <c r="F585" s="16" t="s">
        <v>12</v>
      </c>
      <c r="G585" s="24" t="s">
        <v>548</v>
      </c>
      <c r="H585" s="24" t="s">
        <v>549</v>
      </c>
      <c r="I585" s="25" t="s">
        <v>541</v>
      </c>
    </row>
    <row r="586" ht="14.25" customHeight="1">
      <c r="A586" s="27" t="s">
        <v>37</v>
      </c>
      <c r="B586" s="28">
        <v>2021.0</v>
      </c>
      <c r="C586" s="10" t="s">
        <v>10</v>
      </c>
      <c r="D586" s="29">
        <v>16.0</v>
      </c>
      <c r="E586" s="26" t="s">
        <v>608</v>
      </c>
      <c r="F586" s="10" t="s">
        <v>12</v>
      </c>
      <c r="G586" s="26" t="s">
        <v>609</v>
      </c>
      <c r="H586" s="26" t="s">
        <v>540</v>
      </c>
      <c r="I586" s="30" t="s">
        <v>541</v>
      </c>
    </row>
    <row r="587" ht="14.25" customHeight="1">
      <c r="A587" s="12" t="s">
        <v>37</v>
      </c>
      <c r="B587" s="20">
        <v>2018.0</v>
      </c>
      <c r="C587" s="16" t="s">
        <v>20</v>
      </c>
      <c r="D587" s="20">
        <v>3.0</v>
      </c>
      <c r="E587" s="24" t="s">
        <v>610</v>
      </c>
      <c r="F587" s="16" t="s">
        <v>12</v>
      </c>
      <c r="G587" s="24" t="s">
        <v>609</v>
      </c>
      <c r="H587" s="24" t="s">
        <v>540</v>
      </c>
      <c r="I587" s="25" t="s">
        <v>541</v>
      </c>
    </row>
    <row r="588" ht="14.25" customHeight="1">
      <c r="A588" s="6" t="s">
        <v>37</v>
      </c>
      <c r="B588" s="29">
        <v>2010.0</v>
      </c>
      <c r="C588" s="10" t="s">
        <v>25</v>
      </c>
      <c r="D588" s="29">
        <v>8.0</v>
      </c>
      <c r="E588" s="26" t="s">
        <v>611</v>
      </c>
      <c r="F588" s="10" t="s">
        <v>34</v>
      </c>
      <c r="G588" s="26" t="s">
        <v>609</v>
      </c>
      <c r="H588" s="26" t="s">
        <v>540</v>
      </c>
      <c r="I588" s="30" t="s">
        <v>541</v>
      </c>
    </row>
    <row r="589" ht="14.25" customHeight="1">
      <c r="A589" s="12" t="s">
        <v>37</v>
      </c>
      <c r="B589" s="20">
        <v>2009.0</v>
      </c>
      <c r="C589" s="16" t="s">
        <v>10</v>
      </c>
      <c r="D589" s="20">
        <v>22.0</v>
      </c>
      <c r="E589" s="24" t="s">
        <v>611</v>
      </c>
      <c r="F589" s="16" t="s">
        <v>34</v>
      </c>
      <c r="G589" s="24" t="s">
        <v>609</v>
      </c>
      <c r="H589" s="24" t="s">
        <v>540</v>
      </c>
      <c r="I589" s="25" t="s">
        <v>541</v>
      </c>
    </row>
    <row r="590" ht="14.25" customHeight="1">
      <c r="A590" s="6" t="s">
        <v>37</v>
      </c>
      <c r="B590" s="29">
        <v>2009.0</v>
      </c>
      <c r="C590" s="10" t="s">
        <v>10</v>
      </c>
      <c r="D590" s="29">
        <v>23.0</v>
      </c>
      <c r="E590" s="26" t="s">
        <v>612</v>
      </c>
      <c r="F590" s="10" t="s">
        <v>34</v>
      </c>
      <c r="G590" s="26" t="s">
        <v>609</v>
      </c>
      <c r="H590" s="26" t="s">
        <v>540</v>
      </c>
      <c r="I590" s="30" t="s">
        <v>541</v>
      </c>
    </row>
    <row r="591" ht="14.25" customHeight="1">
      <c r="A591" s="12" t="s">
        <v>29</v>
      </c>
      <c r="B591" s="20">
        <v>2009.0</v>
      </c>
      <c r="C591" s="16" t="s">
        <v>10</v>
      </c>
      <c r="D591" s="20">
        <v>25.0</v>
      </c>
      <c r="E591" s="24" t="s">
        <v>613</v>
      </c>
      <c r="F591" s="16" t="s">
        <v>12</v>
      </c>
      <c r="G591" s="24" t="s">
        <v>609</v>
      </c>
      <c r="H591" s="24" t="s">
        <v>540</v>
      </c>
      <c r="I591" s="25" t="s">
        <v>541</v>
      </c>
    </row>
    <row r="592" ht="14.25" customHeight="1">
      <c r="A592" s="6" t="s">
        <v>29</v>
      </c>
      <c r="B592" s="29">
        <v>2011.0</v>
      </c>
      <c r="C592" s="10" t="s">
        <v>25</v>
      </c>
      <c r="D592" s="29">
        <v>7.0</v>
      </c>
      <c r="E592" s="9" t="s">
        <v>614</v>
      </c>
      <c r="F592" s="10" t="s">
        <v>12</v>
      </c>
      <c r="G592" s="9" t="s">
        <v>615</v>
      </c>
      <c r="H592" s="9" t="s">
        <v>540</v>
      </c>
      <c r="I592" s="30" t="s">
        <v>541</v>
      </c>
    </row>
    <row r="593" ht="14.25" customHeight="1">
      <c r="A593" s="12" t="s">
        <v>49</v>
      </c>
      <c r="B593" s="20">
        <v>2019.0</v>
      </c>
      <c r="C593" s="16" t="s">
        <v>25</v>
      </c>
      <c r="D593" s="20">
        <v>9.0</v>
      </c>
      <c r="E593" s="21" t="s">
        <v>616</v>
      </c>
      <c r="F593" s="16" t="s">
        <v>34</v>
      </c>
      <c r="G593" s="21" t="s">
        <v>617</v>
      </c>
      <c r="H593" s="21" t="s">
        <v>540</v>
      </c>
      <c r="I593" s="25" t="s">
        <v>541</v>
      </c>
    </row>
    <row r="594" ht="14.25" customHeight="1">
      <c r="A594" s="6" t="s">
        <v>49</v>
      </c>
      <c r="B594" s="29">
        <v>2018.0</v>
      </c>
      <c r="C594" s="10" t="s">
        <v>10</v>
      </c>
      <c r="D594" s="29">
        <v>28.0</v>
      </c>
      <c r="E594" s="9" t="s">
        <v>616</v>
      </c>
      <c r="F594" s="10" t="s">
        <v>34</v>
      </c>
      <c r="G594" s="26" t="s">
        <v>617</v>
      </c>
      <c r="H594" s="26" t="s">
        <v>540</v>
      </c>
      <c r="I594" s="30" t="s">
        <v>541</v>
      </c>
    </row>
    <row r="595" ht="14.25" customHeight="1">
      <c r="A595" s="12" t="s">
        <v>16</v>
      </c>
      <c r="B595" s="20">
        <v>2015.0</v>
      </c>
      <c r="C595" s="16" t="s">
        <v>10</v>
      </c>
      <c r="D595" s="20">
        <v>29.0</v>
      </c>
      <c r="E595" s="24" t="s">
        <v>618</v>
      </c>
      <c r="F595" s="16" t="s">
        <v>12</v>
      </c>
      <c r="G595" s="24" t="s">
        <v>619</v>
      </c>
      <c r="H595" s="24" t="s">
        <v>549</v>
      </c>
      <c r="I595" s="25" t="s">
        <v>541</v>
      </c>
    </row>
    <row r="596" ht="14.25" customHeight="1">
      <c r="A596" s="6" t="s">
        <v>51</v>
      </c>
      <c r="B596" s="29">
        <v>2019.0</v>
      </c>
      <c r="C596" s="10" t="s">
        <v>25</v>
      </c>
      <c r="D596" s="29">
        <v>6.0</v>
      </c>
      <c r="E596" s="9" t="s">
        <v>620</v>
      </c>
      <c r="F596" s="10" t="s">
        <v>12</v>
      </c>
      <c r="G596" s="9" t="s">
        <v>619</v>
      </c>
      <c r="H596" s="9" t="s">
        <v>549</v>
      </c>
      <c r="I596" s="30" t="s">
        <v>541</v>
      </c>
    </row>
    <row r="597" ht="14.25" customHeight="1">
      <c r="A597" s="12" t="s">
        <v>51</v>
      </c>
      <c r="B597" s="20">
        <v>2018.0</v>
      </c>
      <c r="C597" s="16" t="s">
        <v>25</v>
      </c>
      <c r="D597" s="20">
        <v>13.0</v>
      </c>
      <c r="E597" s="24" t="s">
        <v>621</v>
      </c>
      <c r="F597" s="16" t="s">
        <v>12</v>
      </c>
      <c r="G597" s="24" t="s">
        <v>619</v>
      </c>
      <c r="H597" s="24" t="s">
        <v>549</v>
      </c>
      <c r="I597" s="25" t="s">
        <v>541</v>
      </c>
    </row>
    <row r="598" ht="14.25" customHeight="1">
      <c r="A598" s="6" t="s">
        <v>51</v>
      </c>
      <c r="B598" s="29">
        <v>2015.0</v>
      </c>
      <c r="C598" s="10" t="s">
        <v>25</v>
      </c>
      <c r="D598" s="29">
        <v>11.0</v>
      </c>
      <c r="E598" s="26" t="s">
        <v>622</v>
      </c>
      <c r="F598" s="10" t="s">
        <v>12</v>
      </c>
      <c r="G598" s="26" t="s">
        <v>619</v>
      </c>
      <c r="H598" s="26" t="s">
        <v>549</v>
      </c>
      <c r="I598" s="30" t="s">
        <v>541</v>
      </c>
    </row>
    <row r="599" ht="14.25" customHeight="1">
      <c r="A599" s="12" t="s">
        <v>51</v>
      </c>
      <c r="B599" s="20">
        <v>2014.0</v>
      </c>
      <c r="C599" s="16" t="s">
        <v>10</v>
      </c>
      <c r="D599" s="20">
        <v>22.0</v>
      </c>
      <c r="E599" s="24" t="s">
        <v>622</v>
      </c>
      <c r="F599" s="16" t="s">
        <v>12</v>
      </c>
      <c r="G599" s="15" t="s">
        <v>619</v>
      </c>
      <c r="H599" s="15" t="s">
        <v>549</v>
      </c>
      <c r="I599" s="25" t="s">
        <v>541</v>
      </c>
    </row>
    <row r="600" ht="14.25" customHeight="1">
      <c r="A600" s="6" t="s">
        <v>37</v>
      </c>
      <c r="B600" s="29">
        <v>2008.0</v>
      </c>
      <c r="C600" s="10" t="s">
        <v>25</v>
      </c>
      <c r="D600" s="29">
        <v>10.0</v>
      </c>
      <c r="E600" s="26" t="s">
        <v>623</v>
      </c>
      <c r="F600" s="10" t="s">
        <v>34</v>
      </c>
      <c r="G600" s="26" t="s">
        <v>619</v>
      </c>
      <c r="H600" s="26" t="s">
        <v>549</v>
      </c>
      <c r="I600" s="30" t="s">
        <v>541</v>
      </c>
    </row>
    <row r="601" ht="14.25" customHeight="1">
      <c r="A601" s="12" t="s">
        <v>37</v>
      </c>
      <c r="B601" s="20">
        <v>2020.0</v>
      </c>
      <c r="C601" s="16" t="s">
        <v>25</v>
      </c>
      <c r="D601" s="20">
        <v>15.0</v>
      </c>
      <c r="E601" s="24" t="s">
        <v>624</v>
      </c>
      <c r="F601" s="16" t="s">
        <v>34</v>
      </c>
      <c r="G601" s="24" t="s">
        <v>625</v>
      </c>
      <c r="H601" s="24" t="s">
        <v>549</v>
      </c>
      <c r="I601" s="25" t="s">
        <v>541</v>
      </c>
    </row>
    <row r="602" ht="14.25" customHeight="1">
      <c r="A602" s="6" t="s">
        <v>51</v>
      </c>
      <c r="B602" s="29">
        <v>2020.0</v>
      </c>
      <c r="C602" s="10" t="s">
        <v>10</v>
      </c>
      <c r="D602" s="29">
        <v>28.0</v>
      </c>
      <c r="E602" s="26" t="s">
        <v>626</v>
      </c>
      <c r="F602" s="10" t="s">
        <v>12</v>
      </c>
      <c r="G602" s="26" t="s">
        <v>627</v>
      </c>
      <c r="H602" s="26" t="s">
        <v>544</v>
      </c>
      <c r="I602" s="30" t="s">
        <v>541</v>
      </c>
    </row>
    <row r="603" ht="14.25" customHeight="1">
      <c r="A603" s="12" t="s">
        <v>51</v>
      </c>
      <c r="B603" s="20">
        <v>2017.0</v>
      </c>
      <c r="C603" s="16" t="s">
        <v>25</v>
      </c>
      <c r="D603" s="20">
        <v>15.0</v>
      </c>
      <c r="E603" s="21" t="s">
        <v>628</v>
      </c>
      <c r="F603" s="16" t="s">
        <v>12</v>
      </c>
      <c r="G603" s="21" t="s">
        <v>629</v>
      </c>
      <c r="H603" s="21" t="s">
        <v>630</v>
      </c>
      <c r="I603" s="25" t="s">
        <v>541</v>
      </c>
    </row>
    <row r="604" ht="14.25" customHeight="1">
      <c r="A604" s="6" t="s">
        <v>51</v>
      </c>
      <c r="B604" s="29">
        <v>2016.0</v>
      </c>
      <c r="C604" s="10" t="s">
        <v>25</v>
      </c>
      <c r="D604" s="29">
        <v>13.0</v>
      </c>
      <c r="E604" s="9" t="s">
        <v>628</v>
      </c>
      <c r="F604" s="10" t="s">
        <v>12</v>
      </c>
      <c r="G604" s="9" t="s">
        <v>629</v>
      </c>
      <c r="H604" s="9" t="s">
        <v>630</v>
      </c>
      <c r="I604" s="30" t="s">
        <v>541</v>
      </c>
    </row>
    <row r="605" ht="14.25" customHeight="1">
      <c r="A605" s="12" t="s">
        <v>32</v>
      </c>
      <c r="B605" s="20">
        <v>2016.0</v>
      </c>
      <c r="C605" s="16" t="s">
        <v>10</v>
      </c>
      <c r="D605" s="20">
        <v>26.0</v>
      </c>
      <c r="E605" s="21" t="s">
        <v>631</v>
      </c>
      <c r="F605" s="16" t="s">
        <v>34</v>
      </c>
      <c r="G605" s="21" t="s">
        <v>632</v>
      </c>
      <c r="H605" s="21" t="s">
        <v>540</v>
      </c>
      <c r="I605" s="25" t="s">
        <v>541</v>
      </c>
    </row>
    <row r="606" ht="14.25" customHeight="1">
      <c r="A606" s="6" t="s">
        <v>32</v>
      </c>
      <c r="B606" s="29">
        <v>2015.0</v>
      </c>
      <c r="C606" s="10" t="s">
        <v>10</v>
      </c>
      <c r="D606" s="29">
        <v>23.0</v>
      </c>
      <c r="E606" s="26" t="s">
        <v>633</v>
      </c>
      <c r="F606" s="10" t="s">
        <v>34</v>
      </c>
      <c r="G606" s="26" t="s">
        <v>632</v>
      </c>
      <c r="H606" s="26" t="s">
        <v>540</v>
      </c>
      <c r="I606" s="30" t="s">
        <v>541</v>
      </c>
    </row>
    <row r="607" ht="14.25" customHeight="1">
      <c r="A607" s="12" t="s">
        <v>32</v>
      </c>
      <c r="B607" s="20">
        <v>2015.0</v>
      </c>
      <c r="C607" s="16" t="s">
        <v>25</v>
      </c>
      <c r="D607" s="20">
        <v>11.0</v>
      </c>
      <c r="E607" s="24" t="s">
        <v>634</v>
      </c>
      <c r="F607" s="16" t="s">
        <v>12</v>
      </c>
      <c r="G607" s="24" t="s">
        <v>632</v>
      </c>
      <c r="H607" s="24" t="s">
        <v>540</v>
      </c>
      <c r="I607" s="25" t="s">
        <v>541</v>
      </c>
    </row>
    <row r="608" ht="14.25" customHeight="1">
      <c r="A608" s="6" t="s">
        <v>32</v>
      </c>
      <c r="B608" s="29">
        <v>2014.0</v>
      </c>
      <c r="C608" s="10" t="s">
        <v>25</v>
      </c>
      <c r="D608" s="29">
        <v>11.0</v>
      </c>
      <c r="E608" s="18" t="s">
        <v>635</v>
      </c>
      <c r="F608" s="10" t="s">
        <v>34</v>
      </c>
      <c r="G608" s="18" t="s">
        <v>632</v>
      </c>
      <c r="H608" s="18" t="s">
        <v>540</v>
      </c>
      <c r="I608" s="30" t="s">
        <v>541</v>
      </c>
    </row>
    <row r="609" ht="14.25" customHeight="1">
      <c r="A609" s="12" t="s">
        <v>32</v>
      </c>
      <c r="B609" s="20">
        <v>2010.0</v>
      </c>
      <c r="C609" s="16" t="s">
        <v>10</v>
      </c>
      <c r="D609" s="20">
        <v>28.0</v>
      </c>
      <c r="E609" s="24" t="s">
        <v>636</v>
      </c>
      <c r="F609" s="16" t="s">
        <v>12</v>
      </c>
      <c r="G609" s="24" t="s">
        <v>632</v>
      </c>
      <c r="H609" s="24" t="s">
        <v>540</v>
      </c>
      <c r="I609" s="25" t="s">
        <v>541</v>
      </c>
    </row>
    <row r="610" ht="14.25" customHeight="1">
      <c r="A610" s="6" t="s">
        <v>32</v>
      </c>
      <c r="B610" s="29">
        <v>2010.0</v>
      </c>
      <c r="C610" s="10" t="s">
        <v>10</v>
      </c>
      <c r="D610" s="29">
        <v>16.0</v>
      </c>
      <c r="E610" s="26" t="s">
        <v>637</v>
      </c>
      <c r="F610" s="10" t="s">
        <v>12</v>
      </c>
      <c r="G610" s="26" t="s">
        <v>632</v>
      </c>
      <c r="H610" s="26" t="s">
        <v>540</v>
      </c>
      <c r="I610" s="30" t="s">
        <v>541</v>
      </c>
    </row>
    <row r="611" ht="14.25" customHeight="1">
      <c r="A611" s="12" t="s">
        <v>32</v>
      </c>
      <c r="B611" s="20">
        <v>2009.0</v>
      </c>
      <c r="C611" s="16" t="s">
        <v>10</v>
      </c>
      <c r="D611" s="20">
        <v>29.0</v>
      </c>
      <c r="E611" s="24" t="s">
        <v>638</v>
      </c>
      <c r="F611" s="16" t="s">
        <v>12</v>
      </c>
      <c r="G611" s="24" t="s">
        <v>632</v>
      </c>
      <c r="H611" s="24" t="s">
        <v>540</v>
      </c>
      <c r="I611" s="25" t="s">
        <v>541</v>
      </c>
    </row>
    <row r="612" ht="14.25" customHeight="1">
      <c r="A612" s="6" t="s">
        <v>32</v>
      </c>
      <c r="B612" s="29">
        <v>2009.0</v>
      </c>
      <c r="C612" s="10" t="s">
        <v>10</v>
      </c>
      <c r="D612" s="29">
        <v>21.0</v>
      </c>
      <c r="E612" s="26" t="s">
        <v>639</v>
      </c>
      <c r="F612" s="10" t="s">
        <v>12</v>
      </c>
      <c r="G612" s="26" t="s">
        <v>632</v>
      </c>
      <c r="H612" s="26" t="s">
        <v>540</v>
      </c>
      <c r="I612" s="30" t="s">
        <v>541</v>
      </c>
    </row>
    <row r="613" ht="14.25" customHeight="1">
      <c r="A613" s="12" t="s">
        <v>32</v>
      </c>
      <c r="B613" s="20">
        <v>2009.0</v>
      </c>
      <c r="C613" s="16" t="s">
        <v>20</v>
      </c>
      <c r="D613" s="20">
        <v>4.0</v>
      </c>
      <c r="E613" s="24" t="s">
        <v>640</v>
      </c>
      <c r="F613" s="16" t="s">
        <v>12</v>
      </c>
      <c r="G613" s="24" t="s">
        <v>632</v>
      </c>
      <c r="H613" s="24" t="s">
        <v>540</v>
      </c>
      <c r="I613" s="25" t="s">
        <v>541</v>
      </c>
    </row>
    <row r="614" ht="14.25" customHeight="1">
      <c r="A614" s="6" t="s">
        <v>32</v>
      </c>
      <c r="B614" s="29">
        <v>2008.0</v>
      </c>
      <c r="C614" s="10" t="s">
        <v>10</v>
      </c>
      <c r="D614" s="29">
        <v>27.0</v>
      </c>
      <c r="E614" s="26" t="s">
        <v>638</v>
      </c>
      <c r="F614" s="10" t="s">
        <v>12</v>
      </c>
      <c r="G614" s="26" t="s">
        <v>632</v>
      </c>
      <c r="H614" s="26" t="s">
        <v>540</v>
      </c>
      <c r="I614" s="30" t="s">
        <v>541</v>
      </c>
    </row>
    <row r="615" ht="14.25" customHeight="1">
      <c r="A615" s="12" t="s">
        <v>32</v>
      </c>
      <c r="B615" s="20">
        <v>2008.0</v>
      </c>
      <c r="C615" s="16" t="s">
        <v>10</v>
      </c>
      <c r="D615" s="20">
        <v>20.0</v>
      </c>
      <c r="E615" s="24" t="s">
        <v>640</v>
      </c>
      <c r="F615" s="16" t="s">
        <v>12</v>
      </c>
      <c r="G615" s="24" t="s">
        <v>632</v>
      </c>
      <c r="H615" s="24" t="s">
        <v>540</v>
      </c>
      <c r="I615" s="25" t="s">
        <v>541</v>
      </c>
    </row>
    <row r="616" ht="14.25" customHeight="1">
      <c r="A616" s="6" t="s">
        <v>32</v>
      </c>
      <c r="B616" s="29">
        <v>2008.0</v>
      </c>
      <c r="C616" s="10" t="s">
        <v>25</v>
      </c>
      <c r="D616" s="29">
        <v>12.0</v>
      </c>
      <c r="E616" s="26" t="s">
        <v>641</v>
      </c>
      <c r="F616" s="10" t="s">
        <v>34</v>
      </c>
      <c r="G616" s="26" t="s">
        <v>632</v>
      </c>
      <c r="H616" s="26" t="s">
        <v>540</v>
      </c>
      <c r="I616" s="30" t="s">
        <v>541</v>
      </c>
    </row>
    <row r="617" ht="14.25" customHeight="1">
      <c r="A617" s="12" t="s">
        <v>9</v>
      </c>
      <c r="B617" s="20">
        <v>2015.0</v>
      </c>
      <c r="C617" s="16" t="s">
        <v>10</v>
      </c>
      <c r="D617" s="20">
        <v>23.0</v>
      </c>
      <c r="E617" s="24" t="s">
        <v>642</v>
      </c>
      <c r="F617" s="16" t="s">
        <v>34</v>
      </c>
      <c r="G617" s="24" t="s">
        <v>632</v>
      </c>
      <c r="H617" s="24" t="s">
        <v>540</v>
      </c>
      <c r="I617" s="25" t="s">
        <v>541</v>
      </c>
    </row>
    <row r="618" ht="14.25" customHeight="1">
      <c r="A618" s="6" t="s">
        <v>9</v>
      </c>
      <c r="B618" s="29">
        <v>2014.0</v>
      </c>
      <c r="C618" s="10" t="s">
        <v>10</v>
      </c>
      <c r="D618" s="29">
        <v>16.0</v>
      </c>
      <c r="E618" s="18" t="s">
        <v>643</v>
      </c>
      <c r="F618" s="10" t="s">
        <v>34</v>
      </c>
      <c r="G618" s="18" t="s">
        <v>632</v>
      </c>
      <c r="H618" s="18" t="s">
        <v>540</v>
      </c>
      <c r="I618" s="30" t="s">
        <v>541</v>
      </c>
    </row>
    <row r="619" ht="14.25" customHeight="1">
      <c r="A619" s="12" t="s">
        <v>9</v>
      </c>
      <c r="B619" s="20">
        <v>2010.0</v>
      </c>
      <c r="C619" s="16" t="s">
        <v>10</v>
      </c>
      <c r="D619" s="20">
        <v>30.0</v>
      </c>
      <c r="E619" s="24" t="s">
        <v>644</v>
      </c>
      <c r="F619" s="16" t="s">
        <v>12</v>
      </c>
      <c r="G619" s="24" t="s">
        <v>632</v>
      </c>
      <c r="H619" s="24" t="s">
        <v>540</v>
      </c>
      <c r="I619" s="25" t="s">
        <v>541</v>
      </c>
    </row>
    <row r="620" ht="14.25" customHeight="1">
      <c r="A620" s="6" t="s">
        <v>9</v>
      </c>
      <c r="B620" s="29">
        <v>2009.0</v>
      </c>
      <c r="C620" s="10" t="s">
        <v>10</v>
      </c>
      <c r="D620" s="29">
        <v>21.0</v>
      </c>
      <c r="E620" s="26" t="s">
        <v>644</v>
      </c>
      <c r="F620" s="10" t="s">
        <v>12</v>
      </c>
      <c r="G620" s="26" t="s">
        <v>632</v>
      </c>
      <c r="H620" s="26" t="s">
        <v>540</v>
      </c>
      <c r="I620" s="30" t="s">
        <v>541</v>
      </c>
    </row>
    <row r="621" ht="14.25" customHeight="1">
      <c r="A621" s="12" t="s">
        <v>9</v>
      </c>
      <c r="B621" s="20">
        <v>2009.0</v>
      </c>
      <c r="C621" s="16" t="s">
        <v>10</v>
      </c>
      <c r="D621" s="20">
        <v>17.0</v>
      </c>
      <c r="E621" s="24" t="s">
        <v>645</v>
      </c>
      <c r="F621" s="16" t="s">
        <v>12</v>
      </c>
      <c r="G621" s="24" t="s">
        <v>632</v>
      </c>
      <c r="H621" s="24" t="s">
        <v>540</v>
      </c>
      <c r="I621" s="25" t="s">
        <v>541</v>
      </c>
    </row>
    <row r="622" ht="14.25" customHeight="1">
      <c r="A622" s="6" t="s">
        <v>9</v>
      </c>
      <c r="B622" s="29">
        <v>2009.0</v>
      </c>
      <c r="C622" s="10" t="s">
        <v>20</v>
      </c>
      <c r="D622" s="29">
        <v>4.0</v>
      </c>
      <c r="E622" s="26" t="s">
        <v>646</v>
      </c>
      <c r="F622" s="10" t="s">
        <v>12</v>
      </c>
      <c r="G622" s="26" t="s">
        <v>632</v>
      </c>
      <c r="H622" s="26" t="s">
        <v>540</v>
      </c>
      <c r="I622" s="30" t="s">
        <v>541</v>
      </c>
    </row>
    <row r="623" ht="14.25" customHeight="1">
      <c r="A623" s="12" t="s">
        <v>9</v>
      </c>
      <c r="B623" s="20">
        <v>2008.0</v>
      </c>
      <c r="C623" s="16" t="s">
        <v>10</v>
      </c>
      <c r="D623" s="20">
        <v>27.0</v>
      </c>
      <c r="E623" s="24" t="s">
        <v>646</v>
      </c>
      <c r="F623" s="16" t="s">
        <v>12</v>
      </c>
      <c r="G623" s="24" t="s">
        <v>632</v>
      </c>
      <c r="H623" s="24" t="s">
        <v>540</v>
      </c>
      <c r="I623" s="25" t="s">
        <v>541</v>
      </c>
    </row>
    <row r="624" ht="14.25" customHeight="1">
      <c r="A624" s="6" t="s">
        <v>9</v>
      </c>
      <c r="B624" s="29">
        <v>2008.0</v>
      </c>
      <c r="C624" s="10" t="s">
        <v>25</v>
      </c>
      <c r="D624" s="29">
        <v>12.0</v>
      </c>
      <c r="E624" s="26" t="s">
        <v>647</v>
      </c>
      <c r="F624" s="10" t="s">
        <v>34</v>
      </c>
      <c r="G624" s="26" t="s">
        <v>632</v>
      </c>
      <c r="H624" s="26" t="s">
        <v>540</v>
      </c>
      <c r="I624" s="30" t="s">
        <v>541</v>
      </c>
    </row>
    <row r="625" ht="14.25" customHeight="1">
      <c r="A625" s="12" t="s">
        <v>49</v>
      </c>
      <c r="B625" s="20">
        <v>2017.0</v>
      </c>
      <c r="C625" s="16" t="s">
        <v>10</v>
      </c>
      <c r="D625" s="20">
        <v>23.0</v>
      </c>
      <c r="E625" s="21" t="s">
        <v>648</v>
      </c>
      <c r="F625" s="16" t="s">
        <v>12</v>
      </c>
      <c r="G625" s="21" t="s">
        <v>632</v>
      </c>
      <c r="H625" s="21" t="s">
        <v>540</v>
      </c>
      <c r="I625" s="25" t="s">
        <v>541</v>
      </c>
    </row>
    <row r="626" ht="14.25" customHeight="1">
      <c r="A626" s="6" t="s">
        <v>49</v>
      </c>
      <c r="B626" s="29">
        <v>2012.0</v>
      </c>
      <c r="C626" s="10" t="s">
        <v>10</v>
      </c>
      <c r="D626" s="29">
        <v>26.0</v>
      </c>
      <c r="E626" s="9" t="s">
        <v>649</v>
      </c>
      <c r="F626" s="10" t="s">
        <v>12</v>
      </c>
      <c r="G626" s="9" t="s">
        <v>632</v>
      </c>
      <c r="H626" s="9" t="s">
        <v>540</v>
      </c>
      <c r="I626" s="30" t="s">
        <v>541</v>
      </c>
    </row>
    <row r="627" ht="14.25" customHeight="1">
      <c r="A627" s="12" t="s">
        <v>49</v>
      </c>
      <c r="B627" s="20">
        <v>2010.0</v>
      </c>
      <c r="C627" s="16" t="s">
        <v>10</v>
      </c>
      <c r="D627" s="20">
        <v>30.0</v>
      </c>
      <c r="E627" s="24" t="s">
        <v>650</v>
      </c>
      <c r="F627" s="16" t="s">
        <v>12</v>
      </c>
      <c r="G627" s="24" t="s">
        <v>632</v>
      </c>
      <c r="H627" s="24" t="s">
        <v>540</v>
      </c>
      <c r="I627" s="25" t="s">
        <v>541</v>
      </c>
    </row>
    <row r="628" ht="14.25" customHeight="1">
      <c r="A628" s="6" t="s">
        <v>49</v>
      </c>
      <c r="B628" s="29">
        <v>2009.0</v>
      </c>
      <c r="C628" s="10" t="s">
        <v>25</v>
      </c>
      <c r="D628" s="29">
        <v>6.0</v>
      </c>
      <c r="E628" s="26" t="s">
        <v>651</v>
      </c>
      <c r="F628" s="10" t="s">
        <v>34</v>
      </c>
      <c r="G628" s="26" t="s">
        <v>632</v>
      </c>
      <c r="H628" s="26" t="s">
        <v>540</v>
      </c>
      <c r="I628" s="30" t="s">
        <v>541</v>
      </c>
    </row>
    <row r="629" ht="14.25" customHeight="1">
      <c r="A629" s="12" t="s">
        <v>49</v>
      </c>
      <c r="B629" s="20">
        <v>2008.0</v>
      </c>
      <c r="C629" s="16" t="s">
        <v>25</v>
      </c>
      <c r="D629" s="20">
        <v>10.0</v>
      </c>
      <c r="E629" s="24" t="s">
        <v>652</v>
      </c>
      <c r="F629" s="16" t="s">
        <v>34</v>
      </c>
      <c r="G629" s="24" t="s">
        <v>632</v>
      </c>
      <c r="H629" s="24" t="s">
        <v>540</v>
      </c>
      <c r="I629" s="25" t="s">
        <v>541</v>
      </c>
    </row>
    <row r="630" ht="14.25" customHeight="1">
      <c r="A630" s="6" t="s">
        <v>16</v>
      </c>
      <c r="B630" s="29">
        <v>2019.0</v>
      </c>
      <c r="C630" s="10" t="s">
        <v>10</v>
      </c>
      <c r="D630" s="29">
        <v>27.0</v>
      </c>
      <c r="E630" s="9" t="s">
        <v>653</v>
      </c>
      <c r="F630" s="10" t="s">
        <v>12</v>
      </c>
      <c r="G630" s="9" t="s">
        <v>632</v>
      </c>
      <c r="H630" s="9" t="s">
        <v>540</v>
      </c>
      <c r="I630" s="30" t="s">
        <v>541</v>
      </c>
    </row>
    <row r="631" ht="14.25" customHeight="1">
      <c r="A631" s="12" t="s">
        <v>16</v>
      </c>
      <c r="B631" s="20">
        <v>2018.0</v>
      </c>
      <c r="C631" s="16" t="s">
        <v>10</v>
      </c>
      <c r="D631" s="20">
        <v>23.0</v>
      </c>
      <c r="E631" s="24" t="s">
        <v>654</v>
      </c>
      <c r="F631" s="16" t="s">
        <v>12</v>
      </c>
      <c r="G631" s="24" t="s">
        <v>632</v>
      </c>
      <c r="H631" s="24" t="s">
        <v>540</v>
      </c>
      <c r="I631" s="25" t="s">
        <v>541</v>
      </c>
    </row>
    <row r="632" ht="14.25" customHeight="1">
      <c r="A632" s="6" t="s">
        <v>16</v>
      </c>
      <c r="B632" s="29">
        <v>2016.0</v>
      </c>
      <c r="C632" s="10" t="s">
        <v>10</v>
      </c>
      <c r="D632" s="29">
        <v>19.0</v>
      </c>
      <c r="E632" s="9" t="s">
        <v>655</v>
      </c>
      <c r="F632" s="10" t="s">
        <v>34</v>
      </c>
      <c r="G632" s="9" t="s">
        <v>632</v>
      </c>
      <c r="H632" s="9" t="s">
        <v>540</v>
      </c>
      <c r="I632" s="30" t="s">
        <v>541</v>
      </c>
    </row>
    <row r="633" ht="14.25" customHeight="1">
      <c r="A633" s="12" t="s">
        <v>16</v>
      </c>
      <c r="B633" s="20">
        <v>2015.0</v>
      </c>
      <c r="C633" s="16" t="s">
        <v>10</v>
      </c>
      <c r="D633" s="20">
        <v>26.0</v>
      </c>
      <c r="E633" s="24" t="s">
        <v>656</v>
      </c>
      <c r="F633" s="16" t="s">
        <v>34</v>
      </c>
      <c r="G633" s="24" t="s">
        <v>632</v>
      </c>
      <c r="H633" s="24" t="s">
        <v>540</v>
      </c>
      <c r="I633" s="25" t="s">
        <v>541</v>
      </c>
    </row>
    <row r="634" ht="14.25" customHeight="1">
      <c r="A634" s="6" t="s">
        <v>16</v>
      </c>
      <c r="B634" s="29">
        <v>2014.0</v>
      </c>
      <c r="C634" s="10" t="s">
        <v>10</v>
      </c>
      <c r="D634" s="29">
        <v>19.0</v>
      </c>
      <c r="E634" s="18" t="s">
        <v>657</v>
      </c>
      <c r="F634" s="10" t="s">
        <v>12</v>
      </c>
      <c r="G634" s="18" t="s">
        <v>632</v>
      </c>
      <c r="H634" s="18" t="s">
        <v>540</v>
      </c>
      <c r="I634" s="30" t="s">
        <v>541</v>
      </c>
    </row>
    <row r="635" ht="14.25" customHeight="1">
      <c r="A635" s="12" t="s">
        <v>16</v>
      </c>
      <c r="B635" s="20">
        <v>2013.0</v>
      </c>
      <c r="C635" s="16" t="s">
        <v>10</v>
      </c>
      <c r="D635" s="20">
        <v>22.0</v>
      </c>
      <c r="E635" s="15" t="s">
        <v>658</v>
      </c>
      <c r="F635" s="16" t="s">
        <v>12</v>
      </c>
      <c r="G635" s="15" t="s">
        <v>632</v>
      </c>
      <c r="H635" s="15" t="s">
        <v>540</v>
      </c>
      <c r="I635" s="25" t="s">
        <v>541</v>
      </c>
    </row>
    <row r="636" ht="14.25" customHeight="1">
      <c r="A636" s="6" t="s">
        <v>16</v>
      </c>
      <c r="B636" s="29">
        <v>2012.0</v>
      </c>
      <c r="C636" s="10" t="s">
        <v>25</v>
      </c>
      <c r="D636" s="29">
        <v>10.0</v>
      </c>
      <c r="E636" s="9" t="s">
        <v>659</v>
      </c>
      <c r="F636" s="10" t="s">
        <v>34</v>
      </c>
      <c r="G636" s="9" t="s">
        <v>632</v>
      </c>
      <c r="H636" s="9" t="s">
        <v>540</v>
      </c>
      <c r="I636" s="30" t="s">
        <v>541</v>
      </c>
    </row>
    <row r="637" ht="14.25" customHeight="1">
      <c r="A637" s="12" t="s">
        <v>16</v>
      </c>
      <c r="B637" s="20">
        <v>2011.0</v>
      </c>
      <c r="C637" s="16" t="s">
        <v>25</v>
      </c>
      <c r="D637" s="20">
        <v>15.0</v>
      </c>
      <c r="E637" s="24" t="s">
        <v>660</v>
      </c>
      <c r="F637" s="16" t="s">
        <v>12</v>
      </c>
      <c r="G637" s="24" t="s">
        <v>632</v>
      </c>
      <c r="H637" s="24" t="s">
        <v>540</v>
      </c>
      <c r="I637" s="25" t="s">
        <v>541</v>
      </c>
    </row>
    <row r="638" ht="14.25" customHeight="1">
      <c r="A638" s="6" t="s">
        <v>16</v>
      </c>
      <c r="B638" s="29">
        <v>2010.0</v>
      </c>
      <c r="C638" s="10" t="s">
        <v>20</v>
      </c>
      <c r="D638" s="29">
        <v>4.0</v>
      </c>
      <c r="E638" s="26" t="s">
        <v>661</v>
      </c>
      <c r="F638" s="10" t="s">
        <v>34</v>
      </c>
      <c r="G638" s="26" t="s">
        <v>632</v>
      </c>
      <c r="H638" s="26" t="s">
        <v>540</v>
      </c>
      <c r="I638" s="30" t="s">
        <v>541</v>
      </c>
    </row>
    <row r="639" ht="14.25" customHeight="1">
      <c r="A639" s="12" t="s">
        <v>16</v>
      </c>
      <c r="B639" s="20">
        <v>2009.0</v>
      </c>
      <c r="C639" s="16" t="s">
        <v>10</v>
      </c>
      <c r="D639" s="20">
        <v>26.0</v>
      </c>
      <c r="E639" s="24" t="s">
        <v>662</v>
      </c>
      <c r="F639" s="16" t="s">
        <v>34</v>
      </c>
      <c r="G639" s="24" t="s">
        <v>632</v>
      </c>
      <c r="H639" s="24" t="s">
        <v>540</v>
      </c>
      <c r="I639" s="25" t="s">
        <v>541</v>
      </c>
    </row>
    <row r="640" ht="14.25" customHeight="1">
      <c r="A640" s="6" t="s">
        <v>16</v>
      </c>
      <c r="B640" s="29">
        <v>2009.0</v>
      </c>
      <c r="C640" s="10" t="s">
        <v>20</v>
      </c>
      <c r="D640" s="29">
        <v>2.0</v>
      </c>
      <c r="E640" s="26" t="s">
        <v>663</v>
      </c>
      <c r="F640" s="10" t="s">
        <v>12</v>
      </c>
      <c r="G640" s="26" t="s">
        <v>632</v>
      </c>
      <c r="H640" s="26" t="s">
        <v>540</v>
      </c>
      <c r="I640" s="30" t="s">
        <v>541</v>
      </c>
    </row>
    <row r="641" ht="14.25" customHeight="1">
      <c r="A641" s="12" t="s">
        <v>16</v>
      </c>
      <c r="B641" s="20">
        <v>2008.0</v>
      </c>
      <c r="C641" s="16" t="s">
        <v>25</v>
      </c>
      <c r="D641" s="20">
        <v>9.0</v>
      </c>
      <c r="E641" s="24" t="s">
        <v>664</v>
      </c>
      <c r="F641" s="16" t="s">
        <v>34</v>
      </c>
      <c r="G641" s="24" t="s">
        <v>632</v>
      </c>
      <c r="H641" s="24" t="s">
        <v>540</v>
      </c>
      <c r="I641" s="25" t="s">
        <v>541</v>
      </c>
    </row>
    <row r="642" ht="14.25" customHeight="1">
      <c r="A642" s="6" t="s">
        <v>51</v>
      </c>
      <c r="B642" s="29">
        <v>2019.0</v>
      </c>
      <c r="C642" s="10" t="s">
        <v>25</v>
      </c>
      <c r="D642" s="29">
        <v>14.0</v>
      </c>
      <c r="E642" s="9" t="s">
        <v>665</v>
      </c>
      <c r="F642" s="10" t="s">
        <v>12</v>
      </c>
      <c r="G642" s="9" t="s">
        <v>632</v>
      </c>
      <c r="H642" s="9" t="s">
        <v>540</v>
      </c>
      <c r="I642" s="30" t="s">
        <v>541</v>
      </c>
    </row>
    <row r="643" ht="14.25" customHeight="1">
      <c r="A643" s="12" t="s">
        <v>51</v>
      </c>
      <c r="B643" s="20">
        <v>2017.0</v>
      </c>
      <c r="C643" s="16" t="s">
        <v>10</v>
      </c>
      <c r="D643" s="20">
        <v>27.0</v>
      </c>
      <c r="E643" s="21" t="s">
        <v>666</v>
      </c>
      <c r="F643" s="16" t="s">
        <v>12</v>
      </c>
      <c r="G643" s="21" t="s">
        <v>632</v>
      </c>
      <c r="H643" s="21" t="s">
        <v>540</v>
      </c>
      <c r="I643" s="25" t="s">
        <v>541</v>
      </c>
    </row>
    <row r="644" ht="14.25" customHeight="1">
      <c r="A644" s="6" t="s">
        <v>51</v>
      </c>
      <c r="B644" s="29">
        <v>2016.0</v>
      </c>
      <c r="C644" s="10" t="s">
        <v>10</v>
      </c>
      <c r="D644" s="29">
        <v>25.0</v>
      </c>
      <c r="E644" s="9" t="s">
        <v>667</v>
      </c>
      <c r="F644" s="10" t="s">
        <v>34</v>
      </c>
      <c r="G644" s="9" t="s">
        <v>632</v>
      </c>
      <c r="H644" s="9" t="s">
        <v>540</v>
      </c>
      <c r="I644" s="30" t="s">
        <v>541</v>
      </c>
    </row>
    <row r="645" ht="14.25" customHeight="1">
      <c r="A645" s="12" t="s">
        <v>51</v>
      </c>
      <c r="B645" s="20">
        <v>2015.0</v>
      </c>
      <c r="C645" s="16" t="s">
        <v>25</v>
      </c>
      <c r="D645" s="20">
        <v>10.0</v>
      </c>
      <c r="E645" s="24" t="s">
        <v>668</v>
      </c>
      <c r="F645" s="16" t="s">
        <v>34</v>
      </c>
      <c r="G645" s="24" t="s">
        <v>632</v>
      </c>
      <c r="H645" s="24" t="s">
        <v>540</v>
      </c>
      <c r="I645" s="25" t="s">
        <v>541</v>
      </c>
    </row>
    <row r="646" ht="14.25" customHeight="1">
      <c r="A646" s="6" t="s">
        <v>51</v>
      </c>
      <c r="B646" s="29">
        <v>2014.0</v>
      </c>
      <c r="C646" s="10" t="s">
        <v>10</v>
      </c>
      <c r="D646" s="29">
        <v>27.0</v>
      </c>
      <c r="E646" s="18" t="s">
        <v>669</v>
      </c>
      <c r="F646" s="10" t="s">
        <v>34</v>
      </c>
      <c r="G646" s="18" t="s">
        <v>632</v>
      </c>
      <c r="H646" s="18" t="s">
        <v>540</v>
      </c>
      <c r="I646" s="30" t="s">
        <v>541</v>
      </c>
    </row>
    <row r="647" ht="14.25" customHeight="1">
      <c r="A647" s="12" t="s">
        <v>37</v>
      </c>
      <c r="B647" s="20">
        <v>2019.0</v>
      </c>
      <c r="C647" s="16" t="s">
        <v>25</v>
      </c>
      <c r="D647" s="20">
        <v>9.0</v>
      </c>
      <c r="E647" s="21" t="s">
        <v>670</v>
      </c>
      <c r="F647" s="16" t="s">
        <v>12</v>
      </c>
      <c r="G647" s="21" t="s">
        <v>632</v>
      </c>
      <c r="H647" s="21" t="s">
        <v>540</v>
      </c>
      <c r="I647" s="25" t="s">
        <v>541</v>
      </c>
    </row>
    <row r="648" ht="14.25" customHeight="1">
      <c r="A648" s="6" t="s">
        <v>37</v>
      </c>
      <c r="B648" s="29">
        <v>2017.0</v>
      </c>
      <c r="C648" s="10" t="s">
        <v>10</v>
      </c>
      <c r="D648" s="29">
        <v>16.0</v>
      </c>
      <c r="E648" s="9" t="s">
        <v>671</v>
      </c>
      <c r="F648" s="10" t="s">
        <v>12</v>
      </c>
      <c r="G648" s="9" t="s">
        <v>632</v>
      </c>
      <c r="H648" s="9" t="s">
        <v>540</v>
      </c>
      <c r="I648" s="30" t="s">
        <v>541</v>
      </c>
    </row>
    <row r="649" ht="14.25" customHeight="1">
      <c r="A649" s="12" t="s">
        <v>37</v>
      </c>
      <c r="B649" s="20">
        <v>2017.0</v>
      </c>
      <c r="C649" s="16" t="s">
        <v>20</v>
      </c>
      <c r="D649" s="20">
        <v>1.0</v>
      </c>
      <c r="E649" s="21" t="s">
        <v>672</v>
      </c>
      <c r="F649" s="16" t="s">
        <v>12</v>
      </c>
      <c r="G649" s="21" t="s">
        <v>632</v>
      </c>
      <c r="H649" s="21" t="s">
        <v>540</v>
      </c>
      <c r="I649" s="25" t="s">
        <v>541</v>
      </c>
    </row>
    <row r="650" ht="14.25" customHeight="1">
      <c r="A650" s="6" t="s">
        <v>37</v>
      </c>
      <c r="B650" s="29">
        <v>2016.0</v>
      </c>
      <c r="C650" s="10" t="s">
        <v>10</v>
      </c>
      <c r="D650" s="29">
        <v>22.0</v>
      </c>
      <c r="E650" s="9" t="s">
        <v>672</v>
      </c>
      <c r="F650" s="10" t="s">
        <v>12</v>
      </c>
      <c r="G650" s="9" t="s">
        <v>632</v>
      </c>
      <c r="H650" s="9" t="s">
        <v>540</v>
      </c>
      <c r="I650" s="30" t="s">
        <v>541</v>
      </c>
    </row>
    <row r="651" ht="14.25" customHeight="1">
      <c r="A651" s="12" t="s">
        <v>37</v>
      </c>
      <c r="B651" s="20">
        <v>2016.0</v>
      </c>
      <c r="C651" s="16" t="s">
        <v>20</v>
      </c>
      <c r="D651" s="20">
        <v>2.0</v>
      </c>
      <c r="E651" s="21" t="s">
        <v>673</v>
      </c>
      <c r="F651" s="16" t="s">
        <v>12</v>
      </c>
      <c r="G651" s="21" t="s">
        <v>632</v>
      </c>
      <c r="H651" s="21" t="s">
        <v>540</v>
      </c>
      <c r="I651" s="25" t="s">
        <v>541</v>
      </c>
    </row>
    <row r="652" ht="14.25" customHeight="1">
      <c r="A652" s="6" t="s">
        <v>37</v>
      </c>
      <c r="B652" s="29">
        <v>2015.0</v>
      </c>
      <c r="C652" s="10" t="s">
        <v>10</v>
      </c>
      <c r="D652" s="29">
        <v>24.0</v>
      </c>
      <c r="E652" s="26" t="s">
        <v>673</v>
      </c>
      <c r="F652" s="10" t="s">
        <v>12</v>
      </c>
      <c r="G652" s="26" t="s">
        <v>632</v>
      </c>
      <c r="H652" s="26" t="s">
        <v>540</v>
      </c>
      <c r="I652" s="30" t="s">
        <v>541</v>
      </c>
    </row>
    <row r="653" ht="14.25" customHeight="1">
      <c r="A653" s="12" t="s">
        <v>37</v>
      </c>
      <c r="B653" s="20">
        <v>2014.0</v>
      </c>
      <c r="C653" s="16" t="s">
        <v>25</v>
      </c>
      <c r="D653" s="20">
        <v>11.0</v>
      </c>
      <c r="E653" s="15" t="s">
        <v>674</v>
      </c>
      <c r="F653" s="16" t="s">
        <v>12</v>
      </c>
      <c r="G653" s="15" t="s">
        <v>632</v>
      </c>
      <c r="H653" s="15" t="s">
        <v>540</v>
      </c>
      <c r="I653" s="25" t="s">
        <v>541</v>
      </c>
    </row>
    <row r="654" ht="14.25" customHeight="1">
      <c r="A654" s="6" t="s">
        <v>37</v>
      </c>
      <c r="B654" s="29">
        <v>2013.0</v>
      </c>
      <c r="C654" s="10" t="s">
        <v>10</v>
      </c>
      <c r="D654" s="29">
        <v>17.0</v>
      </c>
      <c r="E654" s="18" t="s">
        <v>674</v>
      </c>
      <c r="F654" s="10" t="s">
        <v>12</v>
      </c>
      <c r="G654" s="18" t="s">
        <v>632</v>
      </c>
      <c r="H654" s="18" t="s">
        <v>540</v>
      </c>
      <c r="I654" s="30" t="s">
        <v>541</v>
      </c>
    </row>
    <row r="655" ht="14.25" customHeight="1">
      <c r="A655" s="12" t="s">
        <v>37</v>
      </c>
      <c r="B655" s="20">
        <v>2013.0</v>
      </c>
      <c r="C655" s="16" t="s">
        <v>20</v>
      </c>
      <c r="D655" s="20">
        <v>1.0</v>
      </c>
      <c r="E655" s="15" t="s">
        <v>675</v>
      </c>
      <c r="F655" s="16" t="s">
        <v>12</v>
      </c>
      <c r="G655" s="15" t="s">
        <v>632</v>
      </c>
      <c r="H655" s="15" t="s">
        <v>540</v>
      </c>
      <c r="I655" s="25" t="s">
        <v>541</v>
      </c>
    </row>
    <row r="656" ht="14.25" customHeight="1">
      <c r="A656" s="6" t="s">
        <v>37</v>
      </c>
      <c r="B656" s="29">
        <v>2012.0</v>
      </c>
      <c r="C656" s="10" t="s">
        <v>20</v>
      </c>
      <c r="D656" s="29">
        <v>1.0</v>
      </c>
      <c r="E656" s="9" t="s">
        <v>676</v>
      </c>
      <c r="F656" s="10" t="s">
        <v>12</v>
      </c>
      <c r="G656" s="9" t="s">
        <v>632</v>
      </c>
      <c r="H656" s="9" t="s">
        <v>540</v>
      </c>
      <c r="I656" s="30" t="s">
        <v>541</v>
      </c>
    </row>
    <row r="657" ht="14.25" customHeight="1">
      <c r="A657" s="12" t="s">
        <v>37</v>
      </c>
      <c r="B657" s="20">
        <v>2012.0</v>
      </c>
      <c r="C657" s="16" t="s">
        <v>20</v>
      </c>
      <c r="D657" s="20">
        <v>3.0</v>
      </c>
      <c r="E657" s="21" t="s">
        <v>677</v>
      </c>
      <c r="F657" s="16" t="s">
        <v>12</v>
      </c>
      <c r="G657" s="21" t="s">
        <v>632</v>
      </c>
      <c r="H657" s="21" t="s">
        <v>540</v>
      </c>
      <c r="I657" s="25" t="s">
        <v>541</v>
      </c>
    </row>
    <row r="658" ht="14.25" customHeight="1">
      <c r="A658" s="6" t="s">
        <v>37</v>
      </c>
      <c r="B658" s="29">
        <v>2011.0</v>
      </c>
      <c r="C658" s="10" t="s">
        <v>10</v>
      </c>
      <c r="D658" s="29">
        <v>25.0</v>
      </c>
      <c r="E658" s="9" t="s">
        <v>676</v>
      </c>
      <c r="F658" s="10" t="s">
        <v>12</v>
      </c>
      <c r="G658" s="9" t="s">
        <v>632</v>
      </c>
      <c r="H658" s="9" t="s">
        <v>540</v>
      </c>
      <c r="I658" s="30" t="s">
        <v>541</v>
      </c>
    </row>
    <row r="659" ht="14.25" customHeight="1">
      <c r="A659" s="12" t="s">
        <v>37</v>
      </c>
      <c r="B659" s="20">
        <v>2009.0</v>
      </c>
      <c r="C659" s="16" t="s">
        <v>10</v>
      </c>
      <c r="D659" s="20">
        <v>26.0</v>
      </c>
      <c r="E659" s="24" t="s">
        <v>678</v>
      </c>
      <c r="F659" s="16" t="s">
        <v>12</v>
      </c>
      <c r="G659" s="24" t="s">
        <v>632</v>
      </c>
      <c r="H659" s="24" t="s">
        <v>540</v>
      </c>
      <c r="I659" s="25" t="s">
        <v>541</v>
      </c>
    </row>
    <row r="660" ht="14.25" customHeight="1">
      <c r="A660" s="27" t="s">
        <v>19</v>
      </c>
      <c r="B660" s="28">
        <v>2021.0</v>
      </c>
      <c r="C660" s="10" t="s">
        <v>25</v>
      </c>
      <c r="D660" s="29">
        <v>6.0</v>
      </c>
      <c r="E660" s="26" t="s">
        <v>679</v>
      </c>
      <c r="F660" s="10" t="s">
        <v>12</v>
      </c>
      <c r="G660" s="26" t="s">
        <v>632</v>
      </c>
      <c r="H660" s="26" t="s">
        <v>540</v>
      </c>
      <c r="I660" s="30" t="s">
        <v>541</v>
      </c>
    </row>
    <row r="661" ht="14.25" customHeight="1">
      <c r="A661" s="12" t="s">
        <v>19</v>
      </c>
      <c r="B661" s="20">
        <v>2019.0</v>
      </c>
      <c r="C661" s="16" t="s">
        <v>20</v>
      </c>
      <c r="D661" s="20">
        <v>4.0</v>
      </c>
      <c r="E661" s="21" t="s">
        <v>680</v>
      </c>
      <c r="F661" s="16" t="s">
        <v>12</v>
      </c>
      <c r="G661" s="21" t="s">
        <v>632</v>
      </c>
      <c r="H661" s="21" t="s">
        <v>540</v>
      </c>
      <c r="I661" s="25" t="s">
        <v>541</v>
      </c>
    </row>
    <row r="662" ht="14.25" customHeight="1">
      <c r="A662" s="6" t="s">
        <v>19</v>
      </c>
      <c r="B662" s="29">
        <v>2018.0</v>
      </c>
      <c r="C662" s="10" t="s">
        <v>10</v>
      </c>
      <c r="D662" s="29">
        <v>25.0</v>
      </c>
      <c r="E662" s="26" t="s">
        <v>681</v>
      </c>
      <c r="F662" s="10" t="s">
        <v>12</v>
      </c>
      <c r="G662" s="26" t="s">
        <v>632</v>
      </c>
      <c r="H662" s="26" t="s">
        <v>540</v>
      </c>
      <c r="I662" s="30" t="s">
        <v>541</v>
      </c>
    </row>
    <row r="663" ht="14.25" customHeight="1">
      <c r="A663" s="12" t="s">
        <v>19</v>
      </c>
      <c r="B663" s="20">
        <v>2017.0</v>
      </c>
      <c r="C663" s="16" t="s">
        <v>25</v>
      </c>
      <c r="D663" s="20">
        <v>10.0</v>
      </c>
      <c r="E663" s="21" t="s">
        <v>682</v>
      </c>
      <c r="F663" s="16" t="s">
        <v>12</v>
      </c>
      <c r="G663" s="21" t="s">
        <v>632</v>
      </c>
      <c r="H663" s="21" t="s">
        <v>540</v>
      </c>
      <c r="I663" s="25" t="s">
        <v>541</v>
      </c>
    </row>
    <row r="664" ht="14.25" customHeight="1">
      <c r="A664" s="6" t="s">
        <v>19</v>
      </c>
      <c r="B664" s="29">
        <v>2011.0</v>
      </c>
      <c r="C664" s="10" t="s">
        <v>20</v>
      </c>
      <c r="D664" s="29">
        <v>2.0</v>
      </c>
      <c r="E664" s="26" t="s">
        <v>683</v>
      </c>
      <c r="F664" s="10" t="s">
        <v>12</v>
      </c>
      <c r="G664" s="26" t="s">
        <v>632</v>
      </c>
      <c r="H664" s="26" t="s">
        <v>540</v>
      </c>
      <c r="I664" s="30" t="s">
        <v>541</v>
      </c>
    </row>
    <row r="665" ht="14.25" customHeight="1">
      <c r="A665" s="12" t="s">
        <v>19</v>
      </c>
      <c r="B665" s="20">
        <v>2010.0</v>
      </c>
      <c r="C665" s="16" t="s">
        <v>10</v>
      </c>
      <c r="D665" s="20">
        <v>26.0</v>
      </c>
      <c r="E665" s="24" t="s">
        <v>683</v>
      </c>
      <c r="F665" s="16" t="s">
        <v>12</v>
      </c>
      <c r="G665" s="24" t="s">
        <v>632</v>
      </c>
      <c r="H665" s="24" t="s">
        <v>540</v>
      </c>
      <c r="I665" s="25" t="s">
        <v>541</v>
      </c>
    </row>
    <row r="666" ht="14.25" customHeight="1">
      <c r="A666" s="6" t="s">
        <v>19</v>
      </c>
      <c r="B666" s="29">
        <v>2009.0</v>
      </c>
      <c r="C666" s="10" t="s">
        <v>10</v>
      </c>
      <c r="D666" s="29">
        <v>17.0</v>
      </c>
      <c r="E666" s="26" t="s">
        <v>683</v>
      </c>
      <c r="F666" s="10" t="s">
        <v>12</v>
      </c>
      <c r="G666" s="26" t="s">
        <v>632</v>
      </c>
      <c r="H666" s="26" t="s">
        <v>540</v>
      </c>
      <c r="I666" s="30" t="s">
        <v>541</v>
      </c>
    </row>
    <row r="667" ht="14.25" customHeight="1">
      <c r="A667" s="12" t="s">
        <v>19</v>
      </c>
      <c r="B667" s="20">
        <v>2009.0</v>
      </c>
      <c r="C667" s="16" t="s">
        <v>10</v>
      </c>
      <c r="D667" s="20">
        <v>24.0</v>
      </c>
      <c r="E667" s="24" t="s">
        <v>684</v>
      </c>
      <c r="F667" s="16" t="s">
        <v>12</v>
      </c>
      <c r="G667" s="24" t="s">
        <v>632</v>
      </c>
      <c r="H667" s="24" t="s">
        <v>540</v>
      </c>
      <c r="I667" s="25" t="s">
        <v>541</v>
      </c>
    </row>
    <row r="668" ht="14.25" customHeight="1">
      <c r="A668" s="6" t="s">
        <v>19</v>
      </c>
      <c r="B668" s="29">
        <v>2009.0</v>
      </c>
      <c r="C668" s="10" t="s">
        <v>25</v>
      </c>
      <c r="D668" s="29">
        <v>15.0</v>
      </c>
      <c r="E668" s="26" t="s">
        <v>685</v>
      </c>
      <c r="F668" s="10" t="s">
        <v>34</v>
      </c>
      <c r="G668" s="26" t="s">
        <v>632</v>
      </c>
      <c r="H668" s="26" t="s">
        <v>540</v>
      </c>
      <c r="I668" s="30" t="s">
        <v>541</v>
      </c>
    </row>
    <row r="669" ht="14.25" customHeight="1">
      <c r="A669" s="12" t="s">
        <v>19</v>
      </c>
      <c r="B669" s="20">
        <v>2008.0</v>
      </c>
      <c r="C669" s="16" t="s">
        <v>25</v>
      </c>
      <c r="D669" s="20">
        <v>11.0</v>
      </c>
      <c r="E669" s="24" t="s">
        <v>686</v>
      </c>
      <c r="F669" s="16" t="s">
        <v>12</v>
      </c>
      <c r="G669" s="24" t="s">
        <v>632</v>
      </c>
      <c r="H669" s="24" t="s">
        <v>540</v>
      </c>
      <c r="I669" s="25" t="s">
        <v>541</v>
      </c>
    </row>
    <row r="670" ht="14.25" customHeight="1">
      <c r="A670" s="6" t="s">
        <v>24</v>
      </c>
      <c r="B670" s="29">
        <v>2019.0</v>
      </c>
      <c r="C670" s="10" t="s">
        <v>20</v>
      </c>
      <c r="D670" s="29">
        <v>3.0</v>
      </c>
      <c r="E670" s="9" t="s">
        <v>687</v>
      </c>
      <c r="F670" s="10" t="s">
        <v>12</v>
      </c>
      <c r="G670" s="9" t="s">
        <v>632</v>
      </c>
      <c r="H670" s="9" t="s">
        <v>540</v>
      </c>
      <c r="I670" s="30" t="s">
        <v>541</v>
      </c>
    </row>
    <row r="671" ht="14.25" customHeight="1">
      <c r="A671" s="12" t="s">
        <v>24</v>
      </c>
      <c r="B671" s="20">
        <v>2018.0</v>
      </c>
      <c r="C671" s="16" t="s">
        <v>10</v>
      </c>
      <c r="D671" s="20">
        <v>20.0</v>
      </c>
      <c r="E671" s="21" t="s">
        <v>687</v>
      </c>
      <c r="F671" s="16" t="s">
        <v>12</v>
      </c>
      <c r="G671" s="24" t="s">
        <v>632</v>
      </c>
      <c r="H671" s="24" t="s">
        <v>540</v>
      </c>
      <c r="I671" s="25" t="s">
        <v>541</v>
      </c>
    </row>
    <row r="672" ht="14.25" customHeight="1">
      <c r="A672" s="6" t="s">
        <v>24</v>
      </c>
      <c r="B672" s="29">
        <v>2017.0</v>
      </c>
      <c r="C672" s="10" t="s">
        <v>10</v>
      </c>
      <c r="D672" s="29">
        <v>20.0</v>
      </c>
      <c r="E672" s="9" t="s">
        <v>688</v>
      </c>
      <c r="F672" s="10" t="s">
        <v>12</v>
      </c>
      <c r="G672" s="9" t="s">
        <v>632</v>
      </c>
      <c r="H672" s="9" t="s">
        <v>540</v>
      </c>
      <c r="I672" s="30" t="s">
        <v>541</v>
      </c>
    </row>
    <row r="673" ht="14.25" customHeight="1">
      <c r="A673" s="12" t="s">
        <v>24</v>
      </c>
      <c r="B673" s="20">
        <v>2013.0</v>
      </c>
      <c r="C673" s="16" t="s">
        <v>25</v>
      </c>
      <c r="D673" s="20">
        <v>6.0</v>
      </c>
      <c r="E673" s="19" t="s">
        <v>689</v>
      </c>
      <c r="F673" s="16" t="s">
        <v>12</v>
      </c>
      <c r="G673" s="19" t="s">
        <v>632</v>
      </c>
      <c r="H673" s="19" t="s">
        <v>540</v>
      </c>
      <c r="I673" s="25" t="s">
        <v>541</v>
      </c>
    </row>
    <row r="674" ht="14.25" customHeight="1">
      <c r="A674" s="6" t="s">
        <v>24</v>
      </c>
      <c r="B674" s="29">
        <v>2012.0</v>
      </c>
      <c r="C674" s="10" t="s">
        <v>10</v>
      </c>
      <c r="D674" s="29">
        <v>24.0</v>
      </c>
      <c r="E674" s="9" t="s">
        <v>689</v>
      </c>
      <c r="F674" s="10" t="s">
        <v>12</v>
      </c>
      <c r="G674" s="9" t="s">
        <v>632</v>
      </c>
      <c r="H674" s="9" t="s">
        <v>540</v>
      </c>
      <c r="I674" s="30" t="s">
        <v>541</v>
      </c>
    </row>
    <row r="675" ht="14.25" customHeight="1">
      <c r="A675" s="12" t="s">
        <v>24</v>
      </c>
      <c r="B675" s="20">
        <v>2011.0</v>
      </c>
      <c r="C675" s="16" t="s">
        <v>25</v>
      </c>
      <c r="D675" s="20">
        <v>14.0</v>
      </c>
      <c r="E675" s="24" t="s">
        <v>690</v>
      </c>
      <c r="F675" s="16" t="s">
        <v>12</v>
      </c>
      <c r="G675" s="24" t="s">
        <v>632</v>
      </c>
      <c r="H675" s="24" t="s">
        <v>540</v>
      </c>
      <c r="I675" s="25" t="s">
        <v>541</v>
      </c>
    </row>
    <row r="676" ht="14.25" customHeight="1">
      <c r="A676" s="6" t="s">
        <v>24</v>
      </c>
      <c r="B676" s="29">
        <v>2009.0</v>
      </c>
      <c r="C676" s="10" t="s">
        <v>10</v>
      </c>
      <c r="D676" s="29">
        <v>17.0</v>
      </c>
      <c r="E676" s="26" t="s">
        <v>691</v>
      </c>
      <c r="F676" s="10" t="s">
        <v>34</v>
      </c>
      <c r="G676" s="26" t="s">
        <v>632</v>
      </c>
      <c r="H676" s="26" t="s">
        <v>540</v>
      </c>
      <c r="I676" s="30" t="s">
        <v>541</v>
      </c>
    </row>
    <row r="677" ht="14.25" customHeight="1">
      <c r="A677" s="12" t="s">
        <v>24</v>
      </c>
      <c r="B677" s="20">
        <v>2009.0</v>
      </c>
      <c r="C677" s="16" t="s">
        <v>25</v>
      </c>
      <c r="D677" s="20">
        <v>7.0</v>
      </c>
      <c r="E677" s="24" t="s">
        <v>692</v>
      </c>
      <c r="F677" s="16" t="s">
        <v>34</v>
      </c>
      <c r="G677" s="24" t="s">
        <v>632</v>
      </c>
      <c r="H677" s="24" t="s">
        <v>540</v>
      </c>
      <c r="I677" s="25" t="s">
        <v>541</v>
      </c>
    </row>
    <row r="678" ht="14.25" customHeight="1">
      <c r="A678" s="6" t="s">
        <v>24</v>
      </c>
      <c r="B678" s="29">
        <v>2008.0</v>
      </c>
      <c r="C678" s="10" t="s">
        <v>25</v>
      </c>
      <c r="D678" s="29">
        <v>11.0</v>
      </c>
      <c r="E678" s="26" t="s">
        <v>692</v>
      </c>
      <c r="F678" s="10" t="s">
        <v>34</v>
      </c>
      <c r="G678" s="26" t="s">
        <v>632</v>
      </c>
      <c r="H678" s="26" t="s">
        <v>540</v>
      </c>
      <c r="I678" s="30" t="s">
        <v>541</v>
      </c>
    </row>
    <row r="679" ht="14.25" customHeight="1">
      <c r="A679" s="12" t="s">
        <v>29</v>
      </c>
      <c r="B679" s="20">
        <v>2017.0</v>
      </c>
      <c r="C679" s="16" t="s">
        <v>10</v>
      </c>
      <c r="D679" s="20">
        <v>31.0</v>
      </c>
      <c r="E679" s="21" t="s">
        <v>693</v>
      </c>
      <c r="F679" s="16" t="s">
        <v>12</v>
      </c>
      <c r="G679" s="21" t="s">
        <v>632</v>
      </c>
      <c r="H679" s="21" t="s">
        <v>540</v>
      </c>
      <c r="I679" s="25" t="s">
        <v>541</v>
      </c>
    </row>
    <row r="680" ht="14.25" customHeight="1">
      <c r="A680" s="6" t="s">
        <v>29</v>
      </c>
      <c r="B680" s="29">
        <v>2013.0</v>
      </c>
      <c r="C680" s="10" t="s">
        <v>20</v>
      </c>
      <c r="D680" s="29">
        <v>5.0</v>
      </c>
      <c r="E680" s="31" t="s">
        <v>694</v>
      </c>
      <c r="F680" s="10" t="s">
        <v>12</v>
      </c>
      <c r="G680" s="31" t="s">
        <v>632</v>
      </c>
      <c r="H680" s="31" t="s">
        <v>540</v>
      </c>
      <c r="I680" s="30" t="s">
        <v>541</v>
      </c>
    </row>
    <row r="681" ht="14.25" customHeight="1">
      <c r="A681" s="12" t="s">
        <v>29</v>
      </c>
      <c r="B681" s="20">
        <v>2010.0</v>
      </c>
      <c r="C681" s="16" t="s">
        <v>25</v>
      </c>
      <c r="D681" s="20">
        <v>7.0</v>
      </c>
      <c r="E681" s="24" t="s">
        <v>695</v>
      </c>
      <c r="F681" s="16" t="s">
        <v>34</v>
      </c>
      <c r="G681" s="24" t="s">
        <v>632</v>
      </c>
      <c r="H681" s="24" t="s">
        <v>540</v>
      </c>
      <c r="I681" s="25" t="s">
        <v>541</v>
      </c>
    </row>
    <row r="682" ht="14.25" customHeight="1">
      <c r="A682" s="6" t="s">
        <v>29</v>
      </c>
      <c r="B682" s="29">
        <v>2009.0</v>
      </c>
      <c r="C682" s="10" t="s">
        <v>20</v>
      </c>
      <c r="D682" s="29">
        <v>1.0</v>
      </c>
      <c r="E682" s="26" t="s">
        <v>696</v>
      </c>
      <c r="F682" s="10" t="s">
        <v>12</v>
      </c>
      <c r="G682" s="26" t="s">
        <v>632</v>
      </c>
      <c r="H682" s="26" t="s">
        <v>540</v>
      </c>
      <c r="I682" s="30" t="s">
        <v>541</v>
      </c>
    </row>
    <row r="683" ht="14.25" customHeight="1">
      <c r="A683" s="12" t="s">
        <v>29</v>
      </c>
      <c r="B683" s="20">
        <v>2009.0</v>
      </c>
      <c r="C683" s="16" t="s">
        <v>25</v>
      </c>
      <c r="D683" s="20">
        <v>8.0</v>
      </c>
      <c r="E683" s="24" t="s">
        <v>697</v>
      </c>
      <c r="F683" s="16" t="s">
        <v>12</v>
      </c>
      <c r="G683" s="24" t="s">
        <v>632</v>
      </c>
      <c r="H683" s="24" t="s">
        <v>540</v>
      </c>
      <c r="I683" s="25" t="s">
        <v>541</v>
      </c>
    </row>
    <row r="684" ht="14.25" customHeight="1">
      <c r="A684" s="6" t="s">
        <v>29</v>
      </c>
      <c r="B684" s="29">
        <v>2008.0</v>
      </c>
      <c r="C684" s="10" t="s">
        <v>20</v>
      </c>
      <c r="D684" s="29">
        <v>1.0</v>
      </c>
      <c r="E684" s="26" t="s">
        <v>698</v>
      </c>
      <c r="F684" s="10" t="s">
        <v>12</v>
      </c>
      <c r="G684" s="26" t="s">
        <v>632</v>
      </c>
      <c r="H684" s="26" t="s">
        <v>540</v>
      </c>
      <c r="I684" s="30" t="s">
        <v>541</v>
      </c>
    </row>
    <row r="685" ht="14.25" customHeight="1">
      <c r="A685" s="12" t="s">
        <v>29</v>
      </c>
      <c r="B685" s="20">
        <v>2008.0</v>
      </c>
      <c r="C685" s="16" t="s">
        <v>20</v>
      </c>
      <c r="D685" s="20">
        <v>2.0</v>
      </c>
      <c r="E685" s="24" t="s">
        <v>699</v>
      </c>
      <c r="F685" s="16" t="s">
        <v>12</v>
      </c>
      <c r="G685" s="24" t="s">
        <v>632</v>
      </c>
      <c r="H685" s="24" t="s">
        <v>540</v>
      </c>
      <c r="I685" s="25" t="s">
        <v>541</v>
      </c>
    </row>
    <row r="686" ht="14.25" customHeight="1">
      <c r="A686" s="6" t="s">
        <v>37</v>
      </c>
      <c r="B686" s="29">
        <v>2017.0</v>
      </c>
      <c r="C686" s="10" t="s">
        <v>10</v>
      </c>
      <c r="D686" s="29">
        <v>29.0</v>
      </c>
      <c r="E686" s="9" t="s">
        <v>700</v>
      </c>
      <c r="F686" s="10" t="s">
        <v>34</v>
      </c>
      <c r="G686" s="9" t="s">
        <v>701</v>
      </c>
      <c r="H686" s="9" t="s">
        <v>549</v>
      </c>
      <c r="I686" s="30" t="s">
        <v>541</v>
      </c>
    </row>
    <row r="687" ht="14.25" customHeight="1">
      <c r="A687" s="12" t="s">
        <v>24</v>
      </c>
      <c r="B687" s="20">
        <v>2010.0</v>
      </c>
      <c r="C687" s="16" t="s">
        <v>10</v>
      </c>
      <c r="D687" s="20">
        <v>28.0</v>
      </c>
      <c r="E687" s="24" t="s">
        <v>702</v>
      </c>
      <c r="F687" s="16" t="s">
        <v>12</v>
      </c>
      <c r="G687" s="24" t="s">
        <v>703</v>
      </c>
      <c r="H687" s="24" t="s">
        <v>704</v>
      </c>
      <c r="I687" s="25" t="s">
        <v>541</v>
      </c>
    </row>
    <row r="688" ht="14.25" customHeight="1">
      <c r="A688" s="27" t="s">
        <v>51</v>
      </c>
      <c r="B688" s="28">
        <v>2021.0</v>
      </c>
      <c r="C688" s="10" t="s">
        <v>10</v>
      </c>
      <c r="D688" s="29">
        <v>29.0</v>
      </c>
      <c r="E688" s="26" t="s">
        <v>705</v>
      </c>
      <c r="F688" s="10" t="s">
        <v>12</v>
      </c>
      <c r="G688" s="26" t="s">
        <v>706</v>
      </c>
      <c r="H688" s="26" t="s">
        <v>540</v>
      </c>
      <c r="I688" s="30" t="s">
        <v>541</v>
      </c>
    </row>
    <row r="689" ht="14.25" customHeight="1">
      <c r="A689" s="12" t="s">
        <v>37</v>
      </c>
      <c r="B689" s="20">
        <v>2013.0</v>
      </c>
      <c r="C689" s="16" t="s">
        <v>25</v>
      </c>
      <c r="D689" s="20">
        <v>13.0</v>
      </c>
      <c r="E689" s="15" t="s">
        <v>707</v>
      </c>
      <c r="F689" s="16" t="s">
        <v>34</v>
      </c>
      <c r="G689" s="15" t="s">
        <v>706</v>
      </c>
      <c r="H689" s="15" t="s">
        <v>540</v>
      </c>
      <c r="I689" s="25" t="s">
        <v>541</v>
      </c>
    </row>
    <row r="690" ht="14.25" customHeight="1">
      <c r="A690" s="6" t="s">
        <v>29</v>
      </c>
      <c r="B690" s="29">
        <v>2009.0</v>
      </c>
      <c r="C690" s="10" t="s">
        <v>25</v>
      </c>
      <c r="D690" s="29">
        <v>7.0</v>
      </c>
      <c r="E690" s="18" t="s">
        <v>708</v>
      </c>
      <c r="F690" s="10" t="s">
        <v>34</v>
      </c>
      <c r="G690" s="18" t="s">
        <v>706</v>
      </c>
      <c r="H690" s="18" t="s">
        <v>540</v>
      </c>
      <c r="I690" s="30" t="s">
        <v>541</v>
      </c>
    </row>
    <row r="691" ht="14.25" customHeight="1">
      <c r="A691" s="12" t="s">
        <v>32</v>
      </c>
      <c r="B691" s="20">
        <v>2013.0</v>
      </c>
      <c r="C691" s="16" t="s">
        <v>25</v>
      </c>
      <c r="D691" s="20">
        <v>6.0</v>
      </c>
      <c r="E691" s="15" t="s">
        <v>709</v>
      </c>
      <c r="F691" s="16" t="s">
        <v>34</v>
      </c>
      <c r="G691" s="15" t="s">
        <v>710</v>
      </c>
      <c r="H691" s="15" t="s">
        <v>540</v>
      </c>
      <c r="I691" s="25" t="s">
        <v>541</v>
      </c>
    </row>
    <row r="692" ht="14.25" customHeight="1">
      <c r="A692" s="6" t="s">
        <v>32</v>
      </c>
      <c r="B692" s="29">
        <v>2011.0</v>
      </c>
      <c r="C692" s="10" t="s">
        <v>10</v>
      </c>
      <c r="D692" s="29">
        <v>18.0</v>
      </c>
      <c r="E692" s="26" t="s">
        <v>711</v>
      </c>
      <c r="F692" s="10" t="s">
        <v>12</v>
      </c>
      <c r="G692" s="26" t="s">
        <v>710</v>
      </c>
      <c r="H692" s="26" t="s">
        <v>540</v>
      </c>
      <c r="I692" s="30" t="s">
        <v>541</v>
      </c>
    </row>
    <row r="693" ht="14.25" customHeight="1">
      <c r="A693" s="12" t="s">
        <v>32</v>
      </c>
      <c r="B693" s="20">
        <v>2009.0</v>
      </c>
      <c r="C693" s="16" t="s">
        <v>10</v>
      </c>
      <c r="D693" s="20">
        <v>23.0</v>
      </c>
      <c r="E693" s="24" t="s">
        <v>712</v>
      </c>
      <c r="F693" s="16" t="s">
        <v>34</v>
      </c>
      <c r="G693" s="24" t="s">
        <v>710</v>
      </c>
      <c r="H693" s="24" t="s">
        <v>540</v>
      </c>
      <c r="I693" s="25" t="s">
        <v>541</v>
      </c>
    </row>
    <row r="694" ht="14.25" customHeight="1">
      <c r="A694" s="6" t="s">
        <v>32</v>
      </c>
      <c r="B694" s="29">
        <v>2008.0</v>
      </c>
      <c r="C694" s="10" t="s">
        <v>20</v>
      </c>
      <c r="D694" s="29">
        <v>2.0</v>
      </c>
      <c r="E694" s="26" t="s">
        <v>713</v>
      </c>
      <c r="F694" s="10" t="s">
        <v>34</v>
      </c>
      <c r="G694" s="26" t="s">
        <v>710</v>
      </c>
      <c r="H694" s="26" t="s">
        <v>540</v>
      </c>
      <c r="I694" s="30" t="s">
        <v>541</v>
      </c>
    </row>
    <row r="695" ht="14.25" customHeight="1">
      <c r="A695" s="12" t="s">
        <v>32</v>
      </c>
      <c r="B695" s="20">
        <v>2008.0</v>
      </c>
      <c r="C695" s="16" t="s">
        <v>25</v>
      </c>
      <c r="D695" s="20">
        <v>15.0</v>
      </c>
      <c r="E695" s="24" t="s">
        <v>714</v>
      </c>
      <c r="F695" s="16" t="s">
        <v>34</v>
      </c>
      <c r="G695" s="24" t="s">
        <v>710</v>
      </c>
      <c r="H695" s="24" t="s">
        <v>540</v>
      </c>
      <c r="I695" s="25" t="s">
        <v>541</v>
      </c>
    </row>
    <row r="696" ht="14.25" customHeight="1">
      <c r="A696" s="6" t="s">
        <v>9</v>
      </c>
      <c r="B696" s="29">
        <v>2011.0</v>
      </c>
      <c r="C696" s="10" t="s">
        <v>10</v>
      </c>
      <c r="D696" s="29">
        <v>26.0</v>
      </c>
      <c r="E696" s="26" t="s">
        <v>715</v>
      </c>
      <c r="F696" s="10" t="s">
        <v>34</v>
      </c>
      <c r="G696" s="26" t="s">
        <v>710</v>
      </c>
      <c r="H696" s="26" t="s">
        <v>540</v>
      </c>
      <c r="I696" s="30" t="s">
        <v>541</v>
      </c>
    </row>
    <row r="697" ht="14.25" customHeight="1">
      <c r="A697" s="12" t="s">
        <v>49</v>
      </c>
      <c r="B697" s="20">
        <v>2016.0</v>
      </c>
      <c r="C697" s="16" t="s">
        <v>25</v>
      </c>
      <c r="D697" s="20">
        <v>9.0</v>
      </c>
      <c r="E697" s="21" t="s">
        <v>716</v>
      </c>
      <c r="F697" s="16" t="s">
        <v>12</v>
      </c>
      <c r="G697" s="21" t="s">
        <v>710</v>
      </c>
      <c r="H697" s="21" t="s">
        <v>540</v>
      </c>
      <c r="I697" s="25" t="s">
        <v>541</v>
      </c>
    </row>
    <row r="698" ht="14.25" customHeight="1">
      <c r="A698" s="6" t="s">
        <v>49</v>
      </c>
      <c r="B698" s="29">
        <v>2012.0</v>
      </c>
      <c r="C698" s="10" t="s">
        <v>10</v>
      </c>
      <c r="D698" s="29">
        <v>20.0</v>
      </c>
      <c r="E698" s="9" t="s">
        <v>717</v>
      </c>
      <c r="F698" s="10" t="s">
        <v>34</v>
      </c>
      <c r="G698" s="9" t="s">
        <v>710</v>
      </c>
      <c r="H698" s="9" t="s">
        <v>540</v>
      </c>
      <c r="I698" s="30" t="s">
        <v>541</v>
      </c>
    </row>
    <row r="699" ht="14.25" customHeight="1">
      <c r="A699" s="12" t="s">
        <v>49</v>
      </c>
      <c r="B699" s="20">
        <v>2011.0</v>
      </c>
      <c r="C699" s="16" t="s">
        <v>10</v>
      </c>
      <c r="D699" s="20">
        <v>22.0</v>
      </c>
      <c r="E699" s="24" t="s">
        <v>718</v>
      </c>
      <c r="F699" s="16" t="s">
        <v>34</v>
      </c>
      <c r="G699" s="24" t="s">
        <v>710</v>
      </c>
      <c r="H699" s="24" t="s">
        <v>540</v>
      </c>
      <c r="I699" s="25" t="s">
        <v>541</v>
      </c>
    </row>
    <row r="700" ht="14.25" customHeight="1">
      <c r="A700" s="6" t="s">
        <v>16</v>
      </c>
      <c r="B700" s="29">
        <v>2011.0</v>
      </c>
      <c r="C700" s="10" t="s">
        <v>10</v>
      </c>
      <c r="D700" s="29">
        <v>29.0</v>
      </c>
      <c r="E700" s="26" t="s">
        <v>719</v>
      </c>
      <c r="F700" s="10" t="s">
        <v>34</v>
      </c>
      <c r="G700" s="26" t="s">
        <v>710</v>
      </c>
      <c r="H700" s="26" t="s">
        <v>540</v>
      </c>
      <c r="I700" s="30" t="s">
        <v>541</v>
      </c>
    </row>
    <row r="701" ht="14.25" customHeight="1">
      <c r="A701" s="12" t="s">
        <v>16</v>
      </c>
      <c r="B701" s="20">
        <v>2008.0</v>
      </c>
      <c r="C701" s="16" t="s">
        <v>25</v>
      </c>
      <c r="D701" s="20">
        <v>13.0</v>
      </c>
      <c r="E701" s="24" t="s">
        <v>720</v>
      </c>
      <c r="F701" s="16" t="s">
        <v>12</v>
      </c>
      <c r="G701" s="24" t="s">
        <v>710</v>
      </c>
      <c r="H701" s="24" t="s">
        <v>540</v>
      </c>
      <c r="I701" s="25" t="s">
        <v>541</v>
      </c>
    </row>
    <row r="702" ht="14.25" customHeight="1">
      <c r="A702" s="6" t="s">
        <v>51</v>
      </c>
      <c r="B702" s="29">
        <v>2019.0</v>
      </c>
      <c r="C702" s="10" t="s">
        <v>10</v>
      </c>
      <c r="D702" s="29">
        <v>16.0</v>
      </c>
      <c r="E702" s="9" t="s">
        <v>721</v>
      </c>
      <c r="F702" s="10" t="s">
        <v>12</v>
      </c>
      <c r="G702" s="9" t="s">
        <v>710</v>
      </c>
      <c r="H702" s="9" t="s">
        <v>540</v>
      </c>
      <c r="I702" s="30" t="s">
        <v>541</v>
      </c>
    </row>
    <row r="703" ht="14.25" customHeight="1">
      <c r="A703" s="12" t="s">
        <v>51</v>
      </c>
      <c r="B703" s="20">
        <v>2014.0</v>
      </c>
      <c r="C703" s="16" t="s">
        <v>25</v>
      </c>
      <c r="D703" s="20">
        <v>13.0</v>
      </c>
      <c r="E703" s="15" t="s">
        <v>722</v>
      </c>
      <c r="F703" s="16" t="s">
        <v>12</v>
      </c>
      <c r="G703" s="15" t="s">
        <v>710</v>
      </c>
      <c r="H703" s="15" t="s">
        <v>540</v>
      </c>
      <c r="I703" s="25" t="s">
        <v>541</v>
      </c>
    </row>
    <row r="704" ht="14.25" customHeight="1">
      <c r="A704" s="6" t="s">
        <v>51</v>
      </c>
      <c r="B704" s="29">
        <v>2013.0</v>
      </c>
      <c r="C704" s="10" t="s">
        <v>10</v>
      </c>
      <c r="D704" s="29">
        <v>19.0</v>
      </c>
      <c r="E704" s="18" t="s">
        <v>723</v>
      </c>
      <c r="F704" s="10" t="s">
        <v>34</v>
      </c>
      <c r="G704" s="18" t="s">
        <v>710</v>
      </c>
      <c r="H704" s="18" t="s">
        <v>540</v>
      </c>
      <c r="I704" s="30" t="s">
        <v>541</v>
      </c>
    </row>
    <row r="705" ht="14.25" customHeight="1">
      <c r="A705" s="12" t="s">
        <v>37</v>
      </c>
      <c r="B705" s="20">
        <v>2015.0</v>
      </c>
      <c r="C705" s="16" t="s">
        <v>10</v>
      </c>
      <c r="D705" s="20">
        <v>27.0</v>
      </c>
      <c r="E705" s="24" t="s">
        <v>724</v>
      </c>
      <c r="F705" s="16" t="s">
        <v>34</v>
      </c>
      <c r="G705" s="24" t="s">
        <v>710</v>
      </c>
      <c r="H705" s="24" t="s">
        <v>540</v>
      </c>
      <c r="I705" s="25" t="s">
        <v>541</v>
      </c>
    </row>
    <row r="706" ht="14.25" customHeight="1">
      <c r="A706" s="6" t="s">
        <v>37</v>
      </c>
      <c r="B706" s="29">
        <v>2008.0</v>
      </c>
      <c r="C706" s="10" t="s">
        <v>20</v>
      </c>
      <c r="D706" s="29">
        <v>4.0</v>
      </c>
      <c r="E706" s="26" t="s">
        <v>725</v>
      </c>
      <c r="F706" s="10" t="s">
        <v>12</v>
      </c>
      <c r="G706" s="26" t="s">
        <v>710</v>
      </c>
      <c r="H706" s="26" t="s">
        <v>540</v>
      </c>
      <c r="I706" s="30" t="s">
        <v>541</v>
      </c>
    </row>
    <row r="707" ht="14.25" customHeight="1">
      <c r="A707" s="12" t="s">
        <v>37</v>
      </c>
      <c r="B707" s="20">
        <v>2008.0</v>
      </c>
      <c r="C707" s="16" t="s">
        <v>25</v>
      </c>
      <c r="D707" s="20">
        <v>15.0</v>
      </c>
      <c r="E707" s="24" t="s">
        <v>726</v>
      </c>
      <c r="F707" s="16" t="s">
        <v>12</v>
      </c>
      <c r="G707" s="24" t="s">
        <v>710</v>
      </c>
      <c r="H707" s="24" t="s">
        <v>540</v>
      </c>
      <c r="I707" s="25" t="s">
        <v>541</v>
      </c>
    </row>
    <row r="708" ht="14.25" customHeight="1">
      <c r="A708" s="27" t="s">
        <v>19</v>
      </c>
      <c r="B708" s="28">
        <v>2021.0</v>
      </c>
      <c r="C708" s="10" t="s">
        <v>10</v>
      </c>
      <c r="D708" s="29">
        <v>28.0</v>
      </c>
      <c r="E708" s="26" t="s">
        <v>727</v>
      </c>
      <c r="F708" s="10" t="s">
        <v>12</v>
      </c>
      <c r="G708" s="26" t="s">
        <v>710</v>
      </c>
      <c r="H708" s="26" t="s">
        <v>540</v>
      </c>
      <c r="I708" s="30" t="s">
        <v>541</v>
      </c>
    </row>
    <row r="709" ht="14.25" customHeight="1">
      <c r="A709" s="12" t="s">
        <v>19</v>
      </c>
      <c r="B709" s="20">
        <v>2018.0</v>
      </c>
      <c r="C709" s="16" t="s">
        <v>10</v>
      </c>
      <c r="D709" s="20">
        <v>21.0</v>
      </c>
      <c r="E709" s="24" t="s">
        <v>728</v>
      </c>
      <c r="F709" s="16" t="s">
        <v>12</v>
      </c>
      <c r="G709" s="24" t="s">
        <v>710</v>
      </c>
      <c r="H709" s="24" t="s">
        <v>540</v>
      </c>
      <c r="I709" s="25" t="s">
        <v>541</v>
      </c>
    </row>
    <row r="710" ht="14.25" customHeight="1">
      <c r="A710" s="6" t="s">
        <v>19</v>
      </c>
      <c r="B710" s="29">
        <v>2014.0</v>
      </c>
      <c r="C710" s="10" t="s">
        <v>10</v>
      </c>
      <c r="D710" s="29">
        <v>29.0</v>
      </c>
      <c r="E710" s="18" t="s">
        <v>729</v>
      </c>
      <c r="F710" s="10" t="s">
        <v>12</v>
      </c>
      <c r="G710" s="18" t="s">
        <v>710</v>
      </c>
      <c r="H710" s="18" t="s">
        <v>540</v>
      </c>
      <c r="I710" s="30" t="s">
        <v>541</v>
      </c>
    </row>
    <row r="711" ht="14.25" customHeight="1">
      <c r="A711" s="12" t="s">
        <v>19</v>
      </c>
      <c r="B711" s="20">
        <v>2012.0</v>
      </c>
      <c r="C711" s="16" t="s">
        <v>25</v>
      </c>
      <c r="D711" s="20">
        <v>12.0</v>
      </c>
      <c r="E711" s="21" t="s">
        <v>730</v>
      </c>
      <c r="F711" s="16" t="s">
        <v>12</v>
      </c>
      <c r="G711" s="21" t="s">
        <v>710</v>
      </c>
      <c r="H711" s="21" t="s">
        <v>540</v>
      </c>
      <c r="I711" s="25" t="s">
        <v>541</v>
      </c>
    </row>
    <row r="712" ht="14.25" customHeight="1">
      <c r="A712" s="6" t="s">
        <v>19</v>
      </c>
      <c r="B712" s="29">
        <v>2009.0</v>
      </c>
      <c r="C712" s="10" t="s">
        <v>25</v>
      </c>
      <c r="D712" s="29">
        <v>9.0</v>
      </c>
      <c r="E712" s="26" t="s">
        <v>731</v>
      </c>
      <c r="F712" s="10" t="s">
        <v>12</v>
      </c>
      <c r="G712" s="26" t="s">
        <v>710</v>
      </c>
      <c r="H712" s="26" t="s">
        <v>540</v>
      </c>
      <c r="I712" s="30" t="s">
        <v>541</v>
      </c>
    </row>
    <row r="713" ht="14.25" customHeight="1">
      <c r="A713" s="12" t="s">
        <v>24</v>
      </c>
      <c r="B713" s="20">
        <v>2008.0</v>
      </c>
      <c r="C713" s="16" t="s">
        <v>10</v>
      </c>
      <c r="D713" s="20">
        <v>19.0</v>
      </c>
      <c r="E713" s="24" t="s">
        <v>732</v>
      </c>
      <c r="F713" s="16" t="s">
        <v>12</v>
      </c>
      <c r="G713" s="24" t="s">
        <v>710</v>
      </c>
      <c r="H713" s="24" t="s">
        <v>540</v>
      </c>
      <c r="I713" s="25" t="s">
        <v>541</v>
      </c>
    </row>
    <row r="714" ht="14.25" customHeight="1">
      <c r="A714" s="6" t="s">
        <v>29</v>
      </c>
      <c r="B714" s="29">
        <v>2015.0</v>
      </c>
      <c r="C714" s="10" t="s">
        <v>25</v>
      </c>
      <c r="D714" s="29">
        <v>14.0</v>
      </c>
      <c r="E714" s="26" t="s">
        <v>733</v>
      </c>
      <c r="F714" s="10" t="s">
        <v>12</v>
      </c>
      <c r="G714" s="26" t="s">
        <v>710</v>
      </c>
      <c r="H714" s="26" t="s">
        <v>540</v>
      </c>
      <c r="I714" s="30" t="s">
        <v>541</v>
      </c>
    </row>
    <row r="715" ht="14.25" customHeight="1">
      <c r="A715" s="12" t="s">
        <v>29</v>
      </c>
      <c r="B715" s="20">
        <v>2009.0</v>
      </c>
      <c r="C715" s="16" t="s">
        <v>20</v>
      </c>
      <c r="D715" s="20">
        <v>2.0</v>
      </c>
      <c r="E715" s="24" t="s">
        <v>734</v>
      </c>
      <c r="F715" s="16" t="s">
        <v>12</v>
      </c>
      <c r="G715" s="24" t="s">
        <v>710</v>
      </c>
      <c r="H715" s="24" t="s">
        <v>540</v>
      </c>
      <c r="I715" s="25" t="s">
        <v>541</v>
      </c>
    </row>
    <row r="716" ht="14.25" customHeight="1">
      <c r="A716" s="6" t="s">
        <v>29</v>
      </c>
      <c r="B716" s="29">
        <v>2008.0</v>
      </c>
      <c r="C716" s="10" t="s">
        <v>10</v>
      </c>
      <c r="D716" s="29">
        <v>27.0</v>
      </c>
      <c r="E716" s="26" t="s">
        <v>734</v>
      </c>
      <c r="F716" s="10" t="s">
        <v>12</v>
      </c>
      <c r="G716" s="26" t="s">
        <v>710</v>
      </c>
      <c r="H716" s="26" t="s">
        <v>540</v>
      </c>
      <c r="I716" s="30" t="s">
        <v>541</v>
      </c>
    </row>
    <row r="717" ht="14.25" customHeight="1">
      <c r="A717" s="12" t="s">
        <v>51</v>
      </c>
      <c r="B717" s="20">
        <v>2013.0</v>
      </c>
      <c r="C717" s="16" t="s">
        <v>10</v>
      </c>
      <c r="D717" s="20">
        <v>21.0</v>
      </c>
      <c r="E717" s="15" t="s">
        <v>735</v>
      </c>
      <c r="F717" s="16" t="s">
        <v>34</v>
      </c>
      <c r="G717" s="15" t="s">
        <v>736</v>
      </c>
      <c r="H717" s="15" t="s">
        <v>540</v>
      </c>
      <c r="I717" s="25" t="s">
        <v>541</v>
      </c>
    </row>
    <row r="718" ht="14.25" customHeight="1">
      <c r="A718" s="6" t="s">
        <v>51</v>
      </c>
      <c r="B718" s="29">
        <v>2013.0</v>
      </c>
      <c r="C718" s="10" t="s">
        <v>10</v>
      </c>
      <c r="D718" s="29">
        <v>22.0</v>
      </c>
      <c r="E718" s="18" t="s">
        <v>737</v>
      </c>
      <c r="F718" s="10" t="s">
        <v>34</v>
      </c>
      <c r="G718" s="18" t="s">
        <v>736</v>
      </c>
      <c r="H718" s="18" t="s">
        <v>540</v>
      </c>
      <c r="I718" s="30" t="s">
        <v>541</v>
      </c>
    </row>
    <row r="719" ht="14.25" customHeight="1">
      <c r="A719" s="12" t="s">
        <v>37</v>
      </c>
      <c r="B719" s="20">
        <v>2014.0</v>
      </c>
      <c r="C719" s="16" t="s">
        <v>10</v>
      </c>
      <c r="D719" s="20">
        <v>25.0</v>
      </c>
      <c r="E719" s="15" t="s">
        <v>738</v>
      </c>
      <c r="F719" s="16" t="s">
        <v>12</v>
      </c>
      <c r="G719" s="15" t="s">
        <v>736</v>
      </c>
      <c r="H719" s="15" t="s">
        <v>540</v>
      </c>
      <c r="I719" s="25" t="s">
        <v>541</v>
      </c>
    </row>
    <row r="720" ht="14.25" customHeight="1">
      <c r="A720" s="6" t="s">
        <v>37</v>
      </c>
      <c r="B720" s="29">
        <v>2012.0</v>
      </c>
      <c r="C720" s="10" t="s">
        <v>10</v>
      </c>
      <c r="D720" s="29">
        <v>29.0</v>
      </c>
      <c r="E720" s="9" t="s">
        <v>739</v>
      </c>
      <c r="F720" s="10" t="s">
        <v>12</v>
      </c>
      <c r="G720" s="9" t="s">
        <v>736</v>
      </c>
      <c r="H720" s="9" t="s">
        <v>540</v>
      </c>
      <c r="I720" s="30" t="s">
        <v>541</v>
      </c>
    </row>
    <row r="721" ht="14.25" customHeight="1">
      <c r="A721" s="12" t="s">
        <v>37</v>
      </c>
      <c r="B721" s="20">
        <v>2009.0</v>
      </c>
      <c r="C721" s="16" t="s">
        <v>10</v>
      </c>
      <c r="D721" s="20">
        <v>27.0</v>
      </c>
      <c r="E721" s="15" t="s">
        <v>740</v>
      </c>
      <c r="F721" s="16" t="s">
        <v>34</v>
      </c>
      <c r="G721" s="15" t="s">
        <v>736</v>
      </c>
      <c r="H721" s="15" t="s">
        <v>540</v>
      </c>
      <c r="I721" s="25" t="s">
        <v>541</v>
      </c>
    </row>
    <row r="722" ht="14.25" customHeight="1">
      <c r="A722" s="6" t="s">
        <v>9</v>
      </c>
      <c r="B722" s="29">
        <v>2012.0</v>
      </c>
      <c r="C722" s="10" t="s">
        <v>10</v>
      </c>
      <c r="D722" s="29">
        <v>28.0</v>
      </c>
      <c r="E722" s="9" t="s">
        <v>741</v>
      </c>
      <c r="F722" s="10" t="s">
        <v>12</v>
      </c>
      <c r="G722" s="9" t="s">
        <v>742</v>
      </c>
      <c r="H722" s="9" t="s">
        <v>540</v>
      </c>
      <c r="I722" s="30" t="s">
        <v>541</v>
      </c>
    </row>
    <row r="723" ht="14.25" customHeight="1">
      <c r="A723" s="12" t="s">
        <v>49</v>
      </c>
      <c r="B723" s="20">
        <v>2009.0</v>
      </c>
      <c r="C723" s="16" t="s">
        <v>10</v>
      </c>
      <c r="D723" s="20">
        <v>21.0</v>
      </c>
      <c r="E723" s="24" t="s">
        <v>743</v>
      </c>
      <c r="F723" s="16" t="s">
        <v>34</v>
      </c>
      <c r="G723" s="24" t="s">
        <v>742</v>
      </c>
      <c r="H723" s="24" t="s">
        <v>540</v>
      </c>
      <c r="I723" s="25" t="s">
        <v>541</v>
      </c>
    </row>
    <row r="724" ht="14.25" customHeight="1">
      <c r="A724" s="27" t="s">
        <v>16</v>
      </c>
      <c r="B724" s="28">
        <v>2021.0</v>
      </c>
      <c r="C724" s="10" t="s">
        <v>10</v>
      </c>
      <c r="D724" s="29">
        <v>19.0</v>
      </c>
      <c r="E724" s="26" t="s">
        <v>744</v>
      </c>
      <c r="F724" s="10" t="s">
        <v>12</v>
      </c>
      <c r="G724" s="26" t="s">
        <v>742</v>
      </c>
      <c r="H724" s="26" t="s">
        <v>540</v>
      </c>
      <c r="I724" s="30" t="s">
        <v>541</v>
      </c>
    </row>
    <row r="725" ht="14.25" customHeight="1">
      <c r="A725" s="12" t="s">
        <v>16</v>
      </c>
      <c r="B725" s="20">
        <v>2015.0</v>
      </c>
      <c r="C725" s="16" t="s">
        <v>25</v>
      </c>
      <c r="D725" s="20">
        <v>12.0</v>
      </c>
      <c r="E725" s="24" t="s">
        <v>745</v>
      </c>
      <c r="F725" s="16" t="s">
        <v>12</v>
      </c>
      <c r="G725" s="24" t="s">
        <v>742</v>
      </c>
      <c r="H725" s="24" t="s">
        <v>540</v>
      </c>
      <c r="I725" s="25" t="s">
        <v>541</v>
      </c>
    </row>
    <row r="726" ht="14.25" customHeight="1">
      <c r="A726" s="6" t="s">
        <v>16</v>
      </c>
      <c r="B726" s="29">
        <v>2008.0</v>
      </c>
      <c r="C726" s="10" t="s">
        <v>10</v>
      </c>
      <c r="D726" s="29">
        <v>20.0</v>
      </c>
      <c r="E726" s="26" t="s">
        <v>746</v>
      </c>
      <c r="F726" s="10" t="s">
        <v>34</v>
      </c>
      <c r="G726" s="26" t="s">
        <v>742</v>
      </c>
      <c r="H726" s="26" t="s">
        <v>540</v>
      </c>
      <c r="I726" s="30" t="s">
        <v>541</v>
      </c>
    </row>
    <row r="727" ht="14.25" customHeight="1">
      <c r="A727" s="12" t="s">
        <v>51</v>
      </c>
      <c r="B727" s="20">
        <v>2020.0</v>
      </c>
      <c r="C727" s="16" t="s">
        <v>10</v>
      </c>
      <c r="D727" s="20">
        <v>21.0</v>
      </c>
      <c r="E727" s="24" t="s">
        <v>747</v>
      </c>
      <c r="F727" s="16" t="s">
        <v>12</v>
      </c>
      <c r="G727" s="24" t="s">
        <v>742</v>
      </c>
      <c r="H727" s="24" t="s">
        <v>540</v>
      </c>
      <c r="I727" s="25" t="s">
        <v>541</v>
      </c>
    </row>
    <row r="728" ht="14.25" customHeight="1">
      <c r="A728" s="6" t="s">
        <v>37</v>
      </c>
      <c r="B728" s="29">
        <v>2013.0</v>
      </c>
      <c r="C728" s="10" t="s">
        <v>25</v>
      </c>
      <c r="D728" s="29">
        <v>11.0</v>
      </c>
      <c r="E728" s="18" t="s">
        <v>748</v>
      </c>
      <c r="F728" s="10" t="s">
        <v>34</v>
      </c>
      <c r="G728" s="18" t="s">
        <v>742</v>
      </c>
      <c r="H728" s="18" t="s">
        <v>540</v>
      </c>
      <c r="I728" s="30" t="s">
        <v>541</v>
      </c>
    </row>
    <row r="729" ht="14.25" customHeight="1">
      <c r="A729" s="12" t="s">
        <v>37</v>
      </c>
      <c r="B729" s="20">
        <v>2012.0</v>
      </c>
      <c r="C729" s="16" t="s">
        <v>25</v>
      </c>
      <c r="D729" s="20">
        <v>8.0</v>
      </c>
      <c r="E729" s="21" t="s">
        <v>749</v>
      </c>
      <c r="F729" s="16" t="s">
        <v>12</v>
      </c>
      <c r="G729" s="21" t="s">
        <v>742</v>
      </c>
      <c r="H729" s="21" t="s">
        <v>540</v>
      </c>
      <c r="I729" s="25" t="s">
        <v>541</v>
      </c>
    </row>
    <row r="730" ht="14.25" customHeight="1">
      <c r="A730" s="6" t="s">
        <v>37</v>
      </c>
      <c r="B730" s="29">
        <v>2011.0</v>
      </c>
      <c r="C730" s="10" t="s">
        <v>25</v>
      </c>
      <c r="D730" s="29">
        <v>9.0</v>
      </c>
      <c r="E730" s="26" t="s">
        <v>750</v>
      </c>
      <c r="F730" s="10" t="s">
        <v>34</v>
      </c>
      <c r="G730" s="26" t="s">
        <v>742</v>
      </c>
      <c r="H730" s="26" t="s">
        <v>540</v>
      </c>
      <c r="I730" s="30" t="s">
        <v>541</v>
      </c>
    </row>
    <row r="731" ht="14.25" customHeight="1">
      <c r="A731" s="12" t="s">
        <v>37</v>
      </c>
      <c r="B731" s="20">
        <v>2010.0</v>
      </c>
      <c r="C731" s="16" t="s">
        <v>20</v>
      </c>
      <c r="D731" s="20">
        <v>3.0</v>
      </c>
      <c r="E731" s="24" t="s">
        <v>751</v>
      </c>
      <c r="F731" s="16" t="s">
        <v>34</v>
      </c>
      <c r="G731" s="24" t="s">
        <v>742</v>
      </c>
      <c r="H731" s="24" t="s">
        <v>540</v>
      </c>
      <c r="I731" s="25" t="s">
        <v>541</v>
      </c>
    </row>
    <row r="732" ht="14.25" customHeight="1">
      <c r="A732" s="6" t="s">
        <v>37</v>
      </c>
      <c r="B732" s="29">
        <v>2009.0</v>
      </c>
      <c r="C732" s="10" t="s">
        <v>20</v>
      </c>
      <c r="D732" s="29">
        <v>3.0</v>
      </c>
      <c r="E732" s="26" t="s">
        <v>752</v>
      </c>
      <c r="F732" s="10" t="s">
        <v>12</v>
      </c>
      <c r="G732" s="26" t="s">
        <v>742</v>
      </c>
      <c r="H732" s="26" t="s">
        <v>540</v>
      </c>
      <c r="I732" s="30" t="s">
        <v>541</v>
      </c>
    </row>
    <row r="733" ht="14.25" customHeight="1">
      <c r="A733" s="12" t="s">
        <v>37</v>
      </c>
      <c r="B733" s="20">
        <v>2008.0</v>
      </c>
      <c r="C733" s="16" t="s">
        <v>20</v>
      </c>
      <c r="D733" s="20">
        <v>3.0</v>
      </c>
      <c r="E733" s="24" t="s">
        <v>752</v>
      </c>
      <c r="F733" s="16" t="s">
        <v>12</v>
      </c>
      <c r="G733" s="24" t="s">
        <v>742</v>
      </c>
      <c r="H733" s="24" t="s">
        <v>540</v>
      </c>
      <c r="I733" s="25" t="s">
        <v>541</v>
      </c>
    </row>
    <row r="734" ht="14.25" customHeight="1">
      <c r="A734" s="6" t="s">
        <v>19</v>
      </c>
      <c r="B734" s="29">
        <v>2018.0</v>
      </c>
      <c r="C734" s="10" t="s">
        <v>25</v>
      </c>
      <c r="D734" s="29">
        <v>10.0</v>
      </c>
      <c r="E734" s="26" t="s">
        <v>753</v>
      </c>
      <c r="F734" s="10" t="s">
        <v>12</v>
      </c>
      <c r="G734" s="26" t="s">
        <v>742</v>
      </c>
      <c r="H734" s="26" t="s">
        <v>540</v>
      </c>
      <c r="I734" s="30" t="s">
        <v>541</v>
      </c>
    </row>
    <row r="735" ht="14.25" customHeight="1">
      <c r="A735" s="12" t="s">
        <v>19</v>
      </c>
      <c r="B735" s="20">
        <v>2010.0</v>
      </c>
      <c r="C735" s="16" t="s">
        <v>10</v>
      </c>
      <c r="D735" s="20">
        <v>27.0</v>
      </c>
      <c r="E735" s="24" t="s">
        <v>754</v>
      </c>
      <c r="F735" s="16" t="s">
        <v>12</v>
      </c>
      <c r="G735" s="24" t="s">
        <v>742</v>
      </c>
      <c r="H735" s="24" t="s">
        <v>540</v>
      </c>
      <c r="I735" s="25" t="s">
        <v>541</v>
      </c>
    </row>
    <row r="736" ht="14.25" customHeight="1">
      <c r="A736" s="6" t="s">
        <v>19</v>
      </c>
      <c r="B736" s="29">
        <v>2010.0</v>
      </c>
      <c r="C736" s="10" t="s">
        <v>20</v>
      </c>
      <c r="D736" s="29">
        <v>4.0</v>
      </c>
      <c r="E736" s="26" t="s">
        <v>755</v>
      </c>
      <c r="F736" s="10" t="s">
        <v>12</v>
      </c>
      <c r="G736" s="26" t="s">
        <v>742</v>
      </c>
      <c r="H736" s="26" t="s">
        <v>540</v>
      </c>
      <c r="I736" s="30" t="s">
        <v>541</v>
      </c>
    </row>
    <row r="737" ht="14.25" customHeight="1">
      <c r="A737" s="22" t="s">
        <v>29</v>
      </c>
      <c r="B737" s="23">
        <v>2021.0</v>
      </c>
      <c r="C737" s="16" t="s">
        <v>10</v>
      </c>
      <c r="D737" s="20">
        <v>23.0</v>
      </c>
      <c r="E737" s="24" t="s">
        <v>756</v>
      </c>
      <c r="F737" s="16" t="s">
        <v>12</v>
      </c>
      <c r="G737" s="24" t="s">
        <v>742</v>
      </c>
      <c r="H737" s="24" t="s">
        <v>540</v>
      </c>
      <c r="I737" s="25" t="s">
        <v>541</v>
      </c>
    </row>
    <row r="738" ht="14.25" customHeight="1">
      <c r="A738" s="6" t="s">
        <v>9</v>
      </c>
      <c r="B738" s="29">
        <v>2008.0</v>
      </c>
      <c r="C738" s="10" t="s">
        <v>20</v>
      </c>
      <c r="D738" s="29">
        <v>5.0</v>
      </c>
      <c r="E738" s="26" t="s">
        <v>757</v>
      </c>
      <c r="F738" s="10" t="s">
        <v>12</v>
      </c>
      <c r="G738" s="26" t="s">
        <v>758</v>
      </c>
      <c r="H738" s="26" t="s">
        <v>540</v>
      </c>
      <c r="I738" s="30" t="s">
        <v>541</v>
      </c>
    </row>
    <row r="739" ht="14.25" customHeight="1">
      <c r="A739" s="12" t="s">
        <v>19</v>
      </c>
      <c r="B739" s="20">
        <v>2008.0</v>
      </c>
      <c r="C739" s="16" t="s">
        <v>10</v>
      </c>
      <c r="D739" s="20">
        <v>17.0</v>
      </c>
      <c r="E739" s="24" t="s">
        <v>759</v>
      </c>
      <c r="F739" s="16" t="s">
        <v>12</v>
      </c>
      <c r="G739" s="24" t="s">
        <v>758</v>
      </c>
      <c r="H739" s="24" t="s">
        <v>540</v>
      </c>
      <c r="I739" s="25" t="s">
        <v>541</v>
      </c>
    </row>
    <row r="740" ht="14.25" customHeight="1">
      <c r="A740" s="27" t="s">
        <v>24</v>
      </c>
      <c r="B740" s="28">
        <v>2021.0</v>
      </c>
      <c r="C740" s="10" t="s">
        <v>20</v>
      </c>
      <c r="D740" s="29">
        <v>5.0</v>
      </c>
      <c r="E740" s="26" t="s">
        <v>760</v>
      </c>
      <c r="F740" s="10" t="s">
        <v>12</v>
      </c>
      <c r="G740" s="26" t="s">
        <v>761</v>
      </c>
      <c r="H740" s="26" t="s">
        <v>540</v>
      </c>
      <c r="I740" s="30" t="s">
        <v>541</v>
      </c>
    </row>
    <row r="741" ht="14.25" customHeight="1">
      <c r="A741" s="12" t="s">
        <v>24</v>
      </c>
      <c r="B741" s="20">
        <v>2011.0</v>
      </c>
      <c r="C741" s="16" t="s">
        <v>25</v>
      </c>
      <c r="D741" s="20">
        <v>9.0</v>
      </c>
      <c r="E741" s="21" t="s">
        <v>762</v>
      </c>
      <c r="F741" s="16" t="s">
        <v>12</v>
      </c>
      <c r="G741" s="21" t="s">
        <v>763</v>
      </c>
      <c r="H741" s="21" t="s">
        <v>540</v>
      </c>
      <c r="I741" s="25" t="s">
        <v>541</v>
      </c>
    </row>
    <row r="742" ht="14.25" customHeight="1">
      <c r="A742" s="6" t="s">
        <v>16</v>
      </c>
      <c r="B742" s="29">
        <v>2010.0</v>
      </c>
      <c r="C742" s="10" t="s">
        <v>10</v>
      </c>
      <c r="D742" s="29">
        <v>24.0</v>
      </c>
      <c r="E742" s="26" t="s">
        <v>764</v>
      </c>
      <c r="F742" s="10" t="s">
        <v>12</v>
      </c>
      <c r="G742" s="26" t="s">
        <v>765</v>
      </c>
      <c r="H742" s="26" t="s">
        <v>766</v>
      </c>
      <c r="I742" s="30" t="s">
        <v>767</v>
      </c>
    </row>
    <row r="743" ht="14.25" customHeight="1">
      <c r="A743" s="12" t="s">
        <v>51</v>
      </c>
      <c r="B743" s="20">
        <v>2016.0</v>
      </c>
      <c r="C743" s="16" t="s">
        <v>25</v>
      </c>
      <c r="D743" s="20">
        <v>10.0</v>
      </c>
      <c r="E743" s="21" t="s">
        <v>768</v>
      </c>
      <c r="F743" s="16" t="s">
        <v>34</v>
      </c>
      <c r="G743" s="21" t="s">
        <v>769</v>
      </c>
      <c r="H743" s="21" t="s">
        <v>766</v>
      </c>
      <c r="I743" s="25" t="s">
        <v>767</v>
      </c>
    </row>
    <row r="744" ht="14.25" customHeight="1">
      <c r="A744" s="6" t="s">
        <v>29</v>
      </c>
      <c r="B744" s="29">
        <v>2010.0</v>
      </c>
      <c r="C744" s="10" t="s">
        <v>25</v>
      </c>
      <c r="D744" s="29">
        <v>11.0</v>
      </c>
      <c r="E744" s="26" t="s">
        <v>770</v>
      </c>
      <c r="F744" s="10" t="s">
        <v>34</v>
      </c>
      <c r="G744" s="26" t="s">
        <v>771</v>
      </c>
      <c r="H744" s="26" t="s">
        <v>766</v>
      </c>
      <c r="I744" s="30" t="s">
        <v>767</v>
      </c>
    </row>
    <row r="745" ht="14.25" customHeight="1">
      <c r="A745" s="12" t="s">
        <v>19</v>
      </c>
      <c r="B745" s="20">
        <v>2017.0</v>
      </c>
      <c r="C745" s="16" t="s">
        <v>25</v>
      </c>
      <c r="D745" s="20">
        <v>9.0</v>
      </c>
      <c r="E745" s="21" t="s">
        <v>772</v>
      </c>
      <c r="F745" s="16" t="s">
        <v>12</v>
      </c>
      <c r="G745" s="21" t="s">
        <v>773</v>
      </c>
      <c r="H745" s="21" t="s">
        <v>774</v>
      </c>
      <c r="I745" s="25" t="s">
        <v>767</v>
      </c>
    </row>
    <row r="746" ht="14.25" customHeight="1">
      <c r="A746" s="6" t="s">
        <v>19</v>
      </c>
      <c r="B746" s="29">
        <v>2013.0</v>
      </c>
      <c r="C746" s="10" t="s">
        <v>25</v>
      </c>
      <c r="D746" s="29">
        <v>10.0</v>
      </c>
      <c r="E746" s="18" t="s">
        <v>775</v>
      </c>
      <c r="F746" s="10" t="s">
        <v>12</v>
      </c>
      <c r="G746" s="18" t="s">
        <v>773</v>
      </c>
      <c r="H746" s="18" t="s">
        <v>774</v>
      </c>
      <c r="I746" s="30" t="s">
        <v>767</v>
      </c>
    </row>
    <row r="747" ht="14.25" customHeight="1">
      <c r="A747" s="12" t="s">
        <v>29</v>
      </c>
      <c r="B747" s="20">
        <v>2020.0</v>
      </c>
      <c r="C747" s="16" t="s">
        <v>25</v>
      </c>
      <c r="D747" s="20">
        <v>14.0</v>
      </c>
      <c r="E747" s="24" t="s">
        <v>776</v>
      </c>
      <c r="F747" s="16" t="s">
        <v>12</v>
      </c>
      <c r="G747" s="24" t="s">
        <v>777</v>
      </c>
      <c r="H747" s="24" t="s">
        <v>774</v>
      </c>
      <c r="I747" s="25" t="s">
        <v>767</v>
      </c>
    </row>
    <row r="748" ht="14.25" customHeight="1">
      <c r="A748" s="6" t="s">
        <v>16</v>
      </c>
      <c r="B748" s="29">
        <v>2008.0</v>
      </c>
      <c r="C748" s="10" t="s">
        <v>20</v>
      </c>
      <c r="D748" s="29">
        <v>2.0</v>
      </c>
      <c r="E748" s="9" t="s">
        <v>778</v>
      </c>
      <c r="F748" s="10" t="s">
        <v>34</v>
      </c>
      <c r="G748" s="9" t="s">
        <v>779</v>
      </c>
      <c r="H748" s="9" t="s">
        <v>774</v>
      </c>
      <c r="I748" s="30" t="s">
        <v>767</v>
      </c>
    </row>
    <row r="749" ht="14.25" customHeight="1">
      <c r="A749" s="12" t="s">
        <v>29</v>
      </c>
      <c r="B749" s="20">
        <v>2012.0</v>
      </c>
      <c r="C749" s="16" t="s">
        <v>10</v>
      </c>
      <c r="D749" s="20">
        <v>27.0</v>
      </c>
      <c r="E749" s="21" t="s">
        <v>780</v>
      </c>
      <c r="F749" s="16" t="s">
        <v>12</v>
      </c>
      <c r="G749" s="21" t="s">
        <v>779</v>
      </c>
      <c r="H749" s="21" t="s">
        <v>774</v>
      </c>
      <c r="I749" s="25" t="s">
        <v>767</v>
      </c>
    </row>
    <row r="750" ht="14.25" customHeight="1">
      <c r="A750" s="6" t="s">
        <v>19</v>
      </c>
      <c r="B750" s="29">
        <v>2012.0</v>
      </c>
      <c r="C750" s="10" t="s">
        <v>10</v>
      </c>
      <c r="D750" s="29">
        <v>30.0</v>
      </c>
      <c r="E750" s="9" t="s">
        <v>781</v>
      </c>
      <c r="F750" s="10" t="s">
        <v>12</v>
      </c>
      <c r="G750" s="9" t="s">
        <v>782</v>
      </c>
      <c r="H750" s="9" t="s">
        <v>783</v>
      </c>
      <c r="I750" s="30" t="s">
        <v>767</v>
      </c>
    </row>
    <row r="751" ht="14.25" customHeight="1">
      <c r="A751" s="12" t="s">
        <v>49</v>
      </c>
      <c r="B751" s="20">
        <v>2015.0</v>
      </c>
      <c r="C751" s="16" t="s">
        <v>10</v>
      </c>
      <c r="D751" s="20">
        <v>25.0</v>
      </c>
      <c r="E751" s="15" t="s">
        <v>382</v>
      </c>
      <c r="F751" s="16" t="s">
        <v>34</v>
      </c>
      <c r="G751" s="15" t="s">
        <v>784</v>
      </c>
      <c r="H751" s="15" t="s">
        <v>783</v>
      </c>
      <c r="I751" s="25" t="s">
        <v>767</v>
      </c>
    </row>
    <row r="752" ht="14.25" customHeight="1">
      <c r="A752" s="6" t="s">
        <v>51</v>
      </c>
      <c r="B752" s="29">
        <v>2013.0</v>
      </c>
      <c r="C752" s="10" t="s">
        <v>25</v>
      </c>
      <c r="D752" s="29">
        <v>15.0</v>
      </c>
      <c r="E752" s="18" t="s">
        <v>785</v>
      </c>
      <c r="F752" s="10" t="s">
        <v>34</v>
      </c>
      <c r="G752" s="18" t="s">
        <v>784</v>
      </c>
      <c r="H752" s="18" t="s">
        <v>783</v>
      </c>
      <c r="I752" s="30" t="s">
        <v>767</v>
      </c>
    </row>
    <row r="753" ht="14.25" customHeight="1">
      <c r="A753" s="12" t="s">
        <v>19</v>
      </c>
      <c r="B753" s="20">
        <v>2018.0</v>
      </c>
      <c r="C753" s="16" t="s">
        <v>20</v>
      </c>
      <c r="D753" s="20">
        <v>5.0</v>
      </c>
      <c r="E753" s="24" t="s">
        <v>277</v>
      </c>
      <c r="F753" s="16" t="s">
        <v>12</v>
      </c>
      <c r="G753" s="24" t="s">
        <v>786</v>
      </c>
      <c r="H753" s="24" t="s">
        <v>766</v>
      </c>
      <c r="I753" s="25" t="s">
        <v>767</v>
      </c>
    </row>
    <row r="754" ht="14.25" customHeight="1">
      <c r="A754" s="6" t="s">
        <v>16</v>
      </c>
      <c r="B754" s="29">
        <v>2010.0</v>
      </c>
      <c r="C754" s="10" t="s">
        <v>10</v>
      </c>
      <c r="D754" s="29">
        <v>25.0</v>
      </c>
      <c r="E754" s="26" t="s">
        <v>787</v>
      </c>
      <c r="F754" s="10" t="s">
        <v>12</v>
      </c>
      <c r="G754" s="26" t="s">
        <v>788</v>
      </c>
      <c r="H754" s="26" t="s">
        <v>774</v>
      </c>
      <c r="I754" s="30" t="s">
        <v>767</v>
      </c>
    </row>
    <row r="755" ht="14.25" customHeight="1">
      <c r="A755" s="12" t="s">
        <v>32</v>
      </c>
      <c r="B755" s="20">
        <v>2020.0</v>
      </c>
      <c r="C755" s="16" t="s">
        <v>10</v>
      </c>
      <c r="D755" s="20">
        <v>21.0</v>
      </c>
      <c r="E755" s="15" t="s">
        <v>789</v>
      </c>
      <c r="F755" s="16" t="s">
        <v>12</v>
      </c>
      <c r="G755" s="15" t="s">
        <v>790</v>
      </c>
      <c r="H755" s="15" t="s">
        <v>791</v>
      </c>
      <c r="I755" s="25" t="s">
        <v>767</v>
      </c>
    </row>
    <row r="756" ht="14.25" customHeight="1">
      <c r="A756" s="6" t="s">
        <v>32</v>
      </c>
      <c r="B756" s="29">
        <v>2017.0</v>
      </c>
      <c r="C756" s="10" t="s">
        <v>25</v>
      </c>
      <c r="D756" s="29">
        <v>8.0</v>
      </c>
      <c r="E756" s="9" t="s">
        <v>792</v>
      </c>
      <c r="F756" s="10" t="s">
        <v>12</v>
      </c>
      <c r="G756" s="9" t="s">
        <v>790</v>
      </c>
      <c r="H756" s="9" t="s">
        <v>791</v>
      </c>
      <c r="I756" s="30" t="s">
        <v>767</v>
      </c>
    </row>
    <row r="757" ht="14.25" customHeight="1">
      <c r="A757" s="22" t="s">
        <v>9</v>
      </c>
      <c r="B757" s="23">
        <v>2021.0</v>
      </c>
      <c r="C757" s="16" t="s">
        <v>25</v>
      </c>
      <c r="D757" s="20">
        <v>7.0</v>
      </c>
      <c r="E757" s="24" t="s">
        <v>793</v>
      </c>
      <c r="F757" s="16" t="s">
        <v>12</v>
      </c>
      <c r="G757" s="24" t="s">
        <v>790</v>
      </c>
      <c r="H757" s="24" t="s">
        <v>791</v>
      </c>
      <c r="I757" s="25" t="s">
        <v>767</v>
      </c>
    </row>
    <row r="758" ht="14.25" customHeight="1">
      <c r="A758" s="6" t="s">
        <v>9</v>
      </c>
      <c r="B758" s="29">
        <v>2020.0</v>
      </c>
      <c r="C758" s="10" t="s">
        <v>10</v>
      </c>
      <c r="D758" s="29">
        <v>26.0</v>
      </c>
      <c r="E758" s="18" t="s">
        <v>793</v>
      </c>
      <c r="F758" s="10" t="s">
        <v>12</v>
      </c>
      <c r="G758" s="18" t="s">
        <v>790</v>
      </c>
      <c r="H758" s="18" t="s">
        <v>791</v>
      </c>
      <c r="I758" s="30" t="s">
        <v>767</v>
      </c>
    </row>
    <row r="759" ht="14.25" customHeight="1">
      <c r="A759" s="12" t="s">
        <v>9</v>
      </c>
      <c r="B759" s="20">
        <v>2008.0</v>
      </c>
      <c r="C759" s="16" t="s">
        <v>10</v>
      </c>
      <c r="D759" s="20">
        <v>29.0</v>
      </c>
      <c r="E759" s="21" t="s">
        <v>794</v>
      </c>
      <c r="F759" s="16" t="s">
        <v>12</v>
      </c>
      <c r="G759" s="21" t="s">
        <v>790</v>
      </c>
      <c r="H759" s="21" t="s">
        <v>791</v>
      </c>
      <c r="I759" s="25" t="s">
        <v>767</v>
      </c>
    </row>
    <row r="760" ht="14.25" customHeight="1">
      <c r="A760" s="6" t="s">
        <v>16</v>
      </c>
      <c r="B760" s="29">
        <v>2017.0</v>
      </c>
      <c r="C760" s="10" t="s">
        <v>25</v>
      </c>
      <c r="D760" s="29">
        <v>13.0</v>
      </c>
      <c r="E760" s="9" t="s">
        <v>795</v>
      </c>
      <c r="F760" s="10" t="s">
        <v>12</v>
      </c>
      <c r="G760" s="18" t="s">
        <v>790</v>
      </c>
      <c r="H760" s="18" t="s">
        <v>791</v>
      </c>
      <c r="I760" s="30" t="s">
        <v>767</v>
      </c>
    </row>
    <row r="761" ht="14.25" customHeight="1">
      <c r="A761" s="12" t="s">
        <v>16</v>
      </c>
      <c r="B761" s="20">
        <v>2016.0</v>
      </c>
      <c r="C761" s="16" t="s">
        <v>25</v>
      </c>
      <c r="D761" s="20">
        <v>15.0</v>
      </c>
      <c r="E761" s="21" t="s">
        <v>795</v>
      </c>
      <c r="F761" s="16" t="s">
        <v>12</v>
      </c>
      <c r="G761" s="21" t="s">
        <v>790</v>
      </c>
      <c r="H761" s="21" t="s">
        <v>791</v>
      </c>
      <c r="I761" s="25" t="s">
        <v>767</v>
      </c>
    </row>
    <row r="762" ht="14.25" customHeight="1">
      <c r="A762" s="6" t="s">
        <v>16</v>
      </c>
      <c r="B762" s="29">
        <v>2009.0</v>
      </c>
      <c r="C762" s="10" t="s">
        <v>10</v>
      </c>
      <c r="D762" s="29">
        <v>16.0</v>
      </c>
      <c r="E762" s="18" t="s">
        <v>796</v>
      </c>
      <c r="F762" s="10" t="s">
        <v>12</v>
      </c>
      <c r="G762" s="18" t="s">
        <v>790</v>
      </c>
      <c r="H762" s="18" t="s">
        <v>791</v>
      </c>
      <c r="I762" s="30" t="s">
        <v>767</v>
      </c>
    </row>
    <row r="763" ht="14.25" customHeight="1">
      <c r="A763" s="12" t="s">
        <v>16</v>
      </c>
      <c r="B763" s="20">
        <v>2008.0</v>
      </c>
      <c r="C763" s="16" t="s">
        <v>20</v>
      </c>
      <c r="D763" s="20">
        <v>3.0</v>
      </c>
      <c r="E763" s="21" t="s">
        <v>797</v>
      </c>
      <c r="F763" s="16" t="s">
        <v>12</v>
      </c>
      <c r="G763" s="21" t="s">
        <v>790</v>
      </c>
      <c r="H763" s="21" t="s">
        <v>791</v>
      </c>
      <c r="I763" s="25" t="s">
        <v>767</v>
      </c>
    </row>
    <row r="764" ht="14.25" customHeight="1">
      <c r="A764" s="6" t="s">
        <v>19</v>
      </c>
      <c r="B764" s="29">
        <v>2019.0</v>
      </c>
      <c r="C764" s="10" t="s">
        <v>20</v>
      </c>
      <c r="D764" s="29">
        <v>3.0</v>
      </c>
      <c r="E764" s="9" t="s">
        <v>798</v>
      </c>
      <c r="F764" s="10" t="s">
        <v>12</v>
      </c>
      <c r="G764" s="9" t="s">
        <v>790</v>
      </c>
      <c r="H764" s="9" t="s">
        <v>791</v>
      </c>
      <c r="I764" s="30" t="s">
        <v>767</v>
      </c>
    </row>
    <row r="765" ht="14.25" customHeight="1">
      <c r="A765" s="12" t="s">
        <v>19</v>
      </c>
      <c r="B765" s="20">
        <v>2018.0</v>
      </c>
      <c r="C765" s="16" t="s">
        <v>10</v>
      </c>
      <c r="D765" s="20">
        <v>16.0</v>
      </c>
      <c r="E765" s="15" t="s">
        <v>799</v>
      </c>
      <c r="F765" s="16" t="s">
        <v>12</v>
      </c>
      <c r="G765" s="15" t="s">
        <v>790</v>
      </c>
      <c r="H765" s="15" t="s">
        <v>791</v>
      </c>
      <c r="I765" s="25" t="s">
        <v>767</v>
      </c>
    </row>
    <row r="766" ht="14.25" customHeight="1">
      <c r="A766" s="6" t="s">
        <v>19</v>
      </c>
      <c r="B766" s="29">
        <v>2018.0</v>
      </c>
      <c r="C766" s="10" t="s">
        <v>25</v>
      </c>
      <c r="D766" s="29">
        <v>9.0</v>
      </c>
      <c r="E766" s="18" t="s">
        <v>800</v>
      </c>
      <c r="F766" s="10" t="s">
        <v>12</v>
      </c>
      <c r="G766" s="18" t="s">
        <v>790</v>
      </c>
      <c r="H766" s="18" t="s">
        <v>791</v>
      </c>
      <c r="I766" s="30" t="s">
        <v>767</v>
      </c>
    </row>
    <row r="767" ht="14.25" customHeight="1">
      <c r="A767" s="12" t="s">
        <v>19</v>
      </c>
      <c r="B767" s="20">
        <v>2017.0</v>
      </c>
      <c r="C767" s="16" t="s">
        <v>20</v>
      </c>
      <c r="D767" s="20">
        <v>4.0</v>
      </c>
      <c r="E767" s="15" t="s">
        <v>801</v>
      </c>
      <c r="F767" s="16" t="s">
        <v>12</v>
      </c>
      <c r="G767" s="15" t="s">
        <v>790</v>
      </c>
      <c r="H767" s="15" t="s">
        <v>791</v>
      </c>
      <c r="I767" s="25" t="s">
        <v>767</v>
      </c>
    </row>
    <row r="768" ht="14.25" customHeight="1">
      <c r="A768" s="6" t="s">
        <v>19</v>
      </c>
      <c r="B768" s="29">
        <v>2016.0</v>
      </c>
      <c r="C768" s="10" t="s">
        <v>10</v>
      </c>
      <c r="D768" s="29">
        <v>29.0</v>
      </c>
      <c r="E768" s="9" t="s">
        <v>802</v>
      </c>
      <c r="F768" s="10" t="s">
        <v>12</v>
      </c>
      <c r="G768" s="9" t="s">
        <v>790</v>
      </c>
      <c r="H768" s="9" t="s">
        <v>791</v>
      </c>
      <c r="I768" s="30" t="s">
        <v>767</v>
      </c>
    </row>
    <row r="769" ht="14.25" customHeight="1">
      <c r="A769" s="12" t="s">
        <v>19</v>
      </c>
      <c r="B769" s="20">
        <v>2014.0</v>
      </c>
      <c r="C769" s="16" t="s">
        <v>20</v>
      </c>
      <c r="D769" s="20">
        <v>2.0</v>
      </c>
      <c r="E769" s="15" t="s">
        <v>803</v>
      </c>
      <c r="F769" s="16" t="s">
        <v>12</v>
      </c>
      <c r="G769" s="15" t="s">
        <v>790</v>
      </c>
      <c r="H769" s="15" t="s">
        <v>791</v>
      </c>
      <c r="I769" s="25" t="s">
        <v>767</v>
      </c>
    </row>
    <row r="770" ht="14.25" customHeight="1">
      <c r="A770" s="6" t="s">
        <v>19</v>
      </c>
      <c r="B770" s="29">
        <v>2013.0</v>
      </c>
      <c r="C770" s="10" t="s">
        <v>20</v>
      </c>
      <c r="D770" s="29">
        <v>1.0</v>
      </c>
      <c r="E770" s="18" t="s">
        <v>804</v>
      </c>
      <c r="F770" s="10" t="s">
        <v>12</v>
      </c>
      <c r="G770" s="18" t="s">
        <v>790</v>
      </c>
      <c r="H770" s="18" t="s">
        <v>791</v>
      </c>
      <c r="I770" s="30" t="s">
        <v>767</v>
      </c>
    </row>
    <row r="771" ht="14.25" customHeight="1">
      <c r="A771" s="12" t="s">
        <v>19</v>
      </c>
      <c r="B771" s="20">
        <v>2013.0</v>
      </c>
      <c r="C771" s="16" t="s">
        <v>25</v>
      </c>
      <c r="D771" s="20">
        <v>11.0</v>
      </c>
      <c r="E771" s="15" t="s">
        <v>803</v>
      </c>
      <c r="F771" s="16" t="s">
        <v>12</v>
      </c>
      <c r="G771" s="15" t="s">
        <v>790</v>
      </c>
      <c r="H771" s="15" t="s">
        <v>791</v>
      </c>
      <c r="I771" s="25" t="s">
        <v>767</v>
      </c>
    </row>
    <row r="772" ht="14.25" customHeight="1">
      <c r="A772" s="6" t="s">
        <v>19</v>
      </c>
      <c r="B772" s="29">
        <v>2012.0</v>
      </c>
      <c r="C772" s="10" t="s">
        <v>10</v>
      </c>
      <c r="D772" s="29">
        <v>16.0</v>
      </c>
      <c r="E772" s="18" t="s">
        <v>804</v>
      </c>
      <c r="F772" s="10" t="s">
        <v>12</v>
      </c>
      <c r="G772" s="18" t="s">
        <v>790</v>
      </c>
      <c r="H772" s="18" t="s">
        <v>791</v>
      </c>
      <c r="I772" s="30" t="s">
        <v>767</v>
      </c>
    </row>
    <row r="773" ht="14.25" customHeight="1">
      <c r="A773" s="12" t="s">
        <v>19</v>
      </c>
      <c r="B773" s="20">
        <v>2012.0</v>
      </c>
      <c r="C773" s="16" t="s">
        <v>10</v>
      </c>
      <c r="D773" s="20">
        <v>31.0</v>
      </c>
      <c r="E773" s="15" t="s">
        <v>805</v>
      </c>
      <c r="F773" s="16" t="s">
        <v>12</v>
      </c>
      <c r="G773" s="15" t="s">
        <v>790</v>
      </c>
      <c r="H773" s="15" t="s">
        <v>791</v>
      </c>
      <c r="I773" s="25" t="s">
        <v>767</v>
      </c>
    </row>
    <row r="774" ht="14.25" customHeight="1">
      <c r="A774" s="6" t="s">
        <v>19</v>
      </c>
      <c r="B774" s="29">
        <v>2011.0</v>
      </c>
      <c r="C774" s="10" t="s">
        <v>25</v>
      </c>
      <c r="D774" s="29">
        <v>16.0</v>
      </c>
      <c r="E774" s="9" t="s">
        <v>806</v>
      </c>
      <c r="F774" s="10" t="s">
        <v>12</v>
      </c>
      <c r="G774" s="9" t="s">
        <v>790</v>
      </c>
      <c r="H774" s="9" t="s">
        <v>791</v>
      </c>
      <c r="I774" s="30" t="s">
        <v>767</v>
      </c>
    </row>
    <row r="775" ht="14.25" customHeight="1">
      <c r="A775" s="12" t="s">
        <v>19</v>
      </c>
      <c r="B775" s="20">
        <v>2010.0</v>
      </c>
      <c r="C775" s="16" t="s">
        <v>10</v>
      </c>
      <c r="D775" s="20">
        <v>25.0</v>
      </c>
      <c r="E775" s="15" t="s">
        <v>807</v>
      </c>
      <c r="F775" s="16" t="s">
        <v>12</v>
      </c>
      <c r="G775" s="15" t="s">
        <v>790</v>
      </c>
      <c r="H775" s="15" t="s">
        <v>791</v>
      </c>
      <c r="I775" s="25" t="s">
        <v>767</v>
      </c>
    </row>
    <row r="776" ht="14.25" customHeight="1">
      <c r="A776" s="6" t="s">
        <v>19</v>
      </c>
      <c r="B776" s="29">
        <v>2008.0</v>
      </c>
      <c r="C776" s="10" t="s">
        <v>20</v>
      </c>
      <c r="D776" s="29">
        <v>2.0</v>
      </c>
      <c r="E776" s="18" t="s">
        <v>808</v>
      </c>
      <c r="F776" s="10" t="s">
        <v>12</v>
      </c>
      <c r="G776" s="18" t="s">
        <v>790</v>
      </c>
      <c r="H776" s="18" t="s">
        <v>791</v>
      </c>
      <c r="I776" s="30" t="s">
        <v>767</v>
      </c>
    </row>
    <row r="777" ht="14.25" customHeight="1">
      <c r="A777" s="12" t="s">
        <v>19</v>
      </c>
      <c r="B777" s="20">
        <v>2008.0</v>
      </c>
      <c r="C777" s="16" t="s">
        <v>25</v>
      </c>
      <c r="D777" s="20">
        <v>10.0</v>
      </c>
      <c r="E777" s="15" t="s">
        <v>809</v>
      </c>
      <c r="F777" s="16" t="s">
        <v>12</v>
      </c>
      <c r="G777" s="15" t="s">
        <v>790</v>
      </c>
      <c r="H777" s="15" t="s">
        <v>791</v>
      </c>
      <c r="I777" s="25" t="s">
        <v>767</v>
      </c>
    </row>
    <row r="778" ht="14.25" customHeight="1">
      <c r="A778" s="6" t="s">
        <v>24</v>
      </c>
      <c r="B778" s="29">
        <v>2009.0</v>
      </c>
      <c r="C778" s="10" t="s">
        <v>25</v>
      </c>
      <c r="D778" s="29">
        <v>10.0</v>
      </c>
      <c r="E778" s="18" t="s">
        <v>810</v>
      </c>
      <c r="F778" s="10" t="s">
        <v>12</v>
      </c>
      <c r="G778" s="18" t="s">
        <v>790</v>
      </c>
      <c r="H778" s="18" t="s">
        <v>791</v>
      </c>
      <c r="I778" s="30" t="s">
        <v>767</v>
      </c>
    </row>
    <row r="779" ht="14.25" customHeight="1">
      <c r="A779" s="12" t="s">
        <v>49</v>
      </c>
      <c r="B779" s="20">
        <v>2010.0</v>
      </c>
      <c r="C779" s="16" t="s">
        <v>20</v>
      </c>
      <c r="D779" s="20">
        <v>2.0</v>
      </c>
      <c r="E779" s="24" t="s">
        <v>811</v>
      </c>
      <c r="F779" s="16" t="s">
        <v>12</v>
      </c>
      <c r="G779" s="24" t="s">
        <v>812</v>
      </c>
      <c r="H779" s="24" t="s">
        <v>791</v>
      </c>
      <c r="I779" s="25" t="s">
        <v>767</v>
      </c>
    </row>
    <row r="780" ht="14.25" customHeight="1">
      <c r="A780" s="6" t="s">
        <v>9</v>
      </c>
      <c r="B780" s="29">
        <v>2019.0</v>
      </c>
      <c r="C780" s="10" t="s">
        <v>20</v>
      </c>
      <c r="D780" s="29">
        <v>3.0</v>
      </c>
      <c r="E780" s="9" t="s">
        <v>813</v>
      </c>
      <c r="F780" s="10" t="s">
        <v>12</v>
      </c>
      <c r="G780" s="9" t="s">
        <v>814</v>
      </c>
      <c r="H780" s="9" t="s">
        <v>774</v>
      </c>
      <c r="I780" s="30" t="s">
        <v>767</v>
      </c>
    </row>
    <row r="781" ht="14.25" customHeight="1">
      <c r="A781" s="12" t="s">
        <v>9</v>
      </c>
      <c r="B781" s="20">
        <v>2018.0</v>
      </c>
      <c r="C781" s="16" t="s">
        <v>25</v>
      </c>
      <c r="D781" s="20">
        <v>12.0</v>
      </c>
      <c r="E781" s="24" t="s">
        <v>813</v>
      </c>
      <c r="F781" s="16" t="s">
        <v>12</v>
      </c>
      <c r="G781" s="24" t="s">
        <v>814</v>
      </c>
      <c r="H781" s="24" t="s">
        <v>774</v>
      </c>
      <c r="I781" s="25" t="s">
        <v>767</v>
      </c>
    </row>
    <row r="782" ht="14.25" customHeight="1">
      <c r="A782" s="6" t="s">
        <v>9</v>
      </c>
      <c r="B782" s="29">
        <v>2012.0</v>
      </c>
      <c r="C782" s="10" t="s">
        <v>20</v>
      </c>
      <c r="D782" s="29">
        <v>5.0</v>
      </c>
      <c r="E782" s="9" t="s">
        <v>815</v>
      </c>
      <c r="F782" s="10" t="s">
        <v>12</v>
      </c>
      <c r="G782" s="9" t="s">
        <v>816</v>
      </c>
      <c r="H782" s="9" t="s">
        <v>766</v>
      </c>
      <c r="I782" s="30" t="s">
        <v>767</v>
      </c>
    </row>
    <row r="783" ht="14.25" customHeight="1">
      <c r="A783" s="12" t="s">
        <v>9</v>
      </c>
      <c r="B783" s="20">
        <v>2011.0</v>
      </c>
      <c r="C783" s="16" t="s">
        <v>10</v>
      </c>
      <c r="D783" s="20">
        <v>25.0</v>
      </c>
      <c r="E783" s="21" t="s">
        <v>815</v>
      </c>
      <c r="F783" s="16" t="s">
        <v>12</v>
      </c>
      <c r="G783" s="21" t="s">
        <v>816</v>
      </c>
      <c r="H783" s="21" t="s">
        <v>766</v>
      </c>
      <c r="I783" s="25" t="s">
        <v>767</v>
      </c>
    </row>
    <row r="784" ht="14.25" customHeight="1">
      <c r="A784" s="6" t="s">
        <v>49</v>
      </c>
      <c r="B784" s="29">
        <v>2009.0</v>
      </c>
      <c r="C784" s="10" t="s">
        <v>25</v>
      </c>
      <c r="D784" s="29">
        <v>15.0</v>
      </c>
      <c r="E784" s="9" t="s">
        <v>817</v>
      </c>
      <c r="F784" s="10" t="s">
        <v>12</v>
      </c>
      <c r="G784" s="9" t="s">
        <v>816</v>
      </c>
      <c r="H784" s="9" t="s">
        <v>766</v>
      </c>
      <c r="I784" s="30" t="s">
        <v>767</v>
      </c>
    </row>
    <row r="785" ht="14.25" customHeight="1">
      <c r="A785" s="12" t="s">
        <v>29</v>
      </c>
      <c r="B785" s="20">
        <v>2019.0</v>
      </c>
      <c r="C785" s="16" t="s">
        <v>25</v>
      </c>
      <c r="D785" s="20">
        <v>15.0</v>
      </c>
      <c r="E785" s="21" t="s">
        <v>818</v>
      </c>
      <c r="F785" s="16" t="s">
        <v>12</v>
      </c>
      <c r="G785" s="21" t="s">
        <v>816</v>
      </c>
      <c r="H785" s="21" t="s">
        <v>766</v>
      </c>
      <c r="I785" s="25" t="s">
        <v>767</v>
      </c>
    </row>
    <row r="786" ht="14.25" customHeight="1">
      <c r="A786" s="6" t="s">
        <v>29</v>
      </c>
      <c r="B786" s="29">
        <v>2018.0</v>
      </c>
      <c r="C786" s="10" t="s">
        <v>25</v>
      </c>
      <c r="D786" s="29">
        <v>12.0</v>
      </c>
      <c r="E786" s="26" t="s">
        <v>819</v>
      </c>
      <c r="F786" s="10" t="s">
        <v>34</v>
      </c>
      <c r="G786" s="26" t="s">
        <v>816</v>
      </c>
      <c r="H786" s="26" t="s">
        <v>766</v>
      </c>
      <c r="I786" s="30" t="s">
        <v>767</v>
      </c>
    </row>
    <row r="787" ht="14.25" customHeight="1">
      <c r="A787" s="12" t="s">
        <v>16</v>
      </c>
      <c r="B787" s="20">
        <v>2008.0</v>
      </c>
      <c r="C787" s="16" t="s">
        <v>20</v>
      </c>
      <c r="D787" s="20">
        <v>5.0</v>
      </c>
      <c r="E787" s="24" t="s">
        <v>820</v>
      </c>
      <c r="F787" s="16" t="s">
        <v>12</v>
      </c>
      <c r="G787" s="24" t="s">
        <v>821</v>
      </c>
      <c r="H787" s="24" t="s">
        <v>783</v>
      </c>
      <c r="I787" s="25" t="s">
        <v>767</v>
      </c>
    </row>
    <row r="788" ht="14.25" customHeight="1">
      <c r="A788" s="27" t="s">
        <v>24</v>
      </c>
      <c r="B788" s="28">
        <v>2021.0</v>
      </c>
      <c r="C788" s="10" t="s">
        <v>10</v>
      </c>
      <c r="D788" s="29">
        <v>23.0</v>
      </c>
      <c r="E788" s="26" t="s">
        <v>822</v>
      </c>
      <c r="F788" s="10" t="s">
        <v>12</v>
      </c>
      <c r="G788" s="26" t="s">
        <v>821</v>
      </c>
      <c r="H788" s="26" t="s">
        <v>783</v>
      </c>
      <c r="I788" s="30" t="s">
        <v>767</v>
      </c>
    </row>
    <row r="789" ht="14.25" customHeight="1">
      <c r="A789" s="12" t="s">
        <v>24</v>
      </c>
      <c r="B789" s="20">
        <v>2020.0</v>
      </c>
      <c r="C789" s="16" t="s">
        <v>10</v>
      </c>
      <c r="D789" s="20">
        <v>28.0</v>
      </c>
      <c r="E789" s="24" t="s">
        <v>823</v>
      </c>
      <c r="F789" s="16" t="s">
        <v>12</v>
      </c>
      <c r="G789" s="24" t="s">
        <v>821</v>
      </c>
      <c r="H789" s="24" t="s">
        <v>783</v>
      </c>
      <c r="I789" s="25" t="s">
        <v>767</v>
      </c>
    </row>
    <row r="790" ht="14.25" customHeight="1">
      <c r="A790" s="6" t="s">
        <v>24</v>
      </c>
      <c r="B790" s="29">
        <v>2014.0</v>
      </c>
      <c r="C790" s="10" t="s">
        <v>10</v>
      </c>
      <c r="D790" s="29">
        <v>17.0</v>
      </c>
      <c r="E790" s="18" t="s">
        <v>824</v>
      </c>
      <c r="F790" s="10" t="s">
        <v>12</v>
      </c>
      <c r="G790" s="18" t="s">
        <v>821</v>
      </c>
      <c r="H790" s="18" t="s">
        <v>783</v>
      </c>
      <c r="I790" s="30" t="s">
        <v>767</v>
      </c>
    </row>
    <row r="791" ht="14.25" customHeight="1">
      <c r="A791" s="12" t="s">
        <v>24</v>
      </c>
      <c r="B791" s="20">
        <v>2010.0</v>
      </c>
      <c r="C791" s="16" t="s">
        <v>10</v>
      </c>
      <c r="D791" s="20">
        <v>17.0</v>
      </c>
      <c r="E791" s="24" t="s">
        <v>825</v>
      </c>
      <c r="F791" s="16" t="s">
        <v>12</v>
      </c>
      <c r="G791" s="24" t="s">
        <v>821</v>
      </c>
      <c r="H791" s="24" t="s">
        <v>783</v>
      </c>
      <c r="I791" s="25" t="s">
        <v>767</v>
      </c>
    </row>
    <row r="792" ht="14.25" customHeight="1">
      <c r="A792" s="6" t="s">
        <v>49</v>
      </c>
      <c r="B792" s="29">
        <v>2018.0</v>
      </c>
      <c r="C792" s="10" t="s">
        <v>10</v>
      </c>
      <c r="D792" s="29">
        <v>18.0</v>
      </c>
      <c r="E792" s="26" t="s">
        <v>826</v>
      </c>
      <c r="F792" s="10" t="s">
        <v>12</v>
      </c>
      <c r="G792" s="26" t="s">
        <v>827</v>
      </c>
      <c r="H792" s="26" t="s">
        <v>766</v>
      </c>
      <c r="I792" s="30" t="s">
        <v>767</v>
      </c>
    </row>
    <row r="793" ht="14.25" customHeight="1">
      <c r="A793" s="12" t="s">
        <v>49</v>
      </c>
      <c r="B793" s="20">
        <v>2016.0</v>
      </c>
      <c r="C793" s="16" t="s">
        <v>10</v>
      </c>
      <c r="D793" s="20">
        <v>26.0</v>
      </c>
      <c r="E793" s="21" t="s">
        <v>828</v>
      </c>
      <c r="F793" s="16" t="s">
        <v>12</v>
      </c>
      <c r="G793" s="21" t="s">
        <v>827</v>
      </c>
      <c r="H793" s="21" t="s">
        <v>766</v>
      </c>
      <c r="I793" s="25" t="s">
        <v>767</v>
      </c>
    </row>
    <row r="794" ht="14.25" customHeight="1">
      <c r="A794" s="6" t="s">
        <v>16</v>
      </c>
      <c r="B794" s="29">
        <v>2012.0</v>
      </c>
      <c r="C794" s="10" t="s">
        <v>25</v>
      </c>
      <c r="D794" s="29">
        <v>9.0</v>
      </c>
      <c r="E794" s="9" t="s">
        <v>829</v>
      </c>
      <c r="F794" s="10" t="s">
        <v>34</v>
      </c>
      <c r="G794" s="9" t="s">
        <v>827</v>
      </c>
      <c r="H794" s="9" t="s">
        <v>766</v>
      </c>
      <c r="I794" s="30" t="s">
        <v>767</v>
      </c>
    </row>
    <row r="795" ht="14.25" customHeight="1">
      <c r="A795" s="12" t="s">
        <v>51</v>
      </c>
      <c r="B795" s="20">
        <v>2016.0</v>
      </c>
      <c r="C795" s="16" t="s">
        <v>25</v>
      </c>
      <c r="D795" s="20">
        <v>12.0</v>
      </c>
      <c r="E795" s="21" t="s">
        <v>830</v>
      </c>
      <c r="F795" s="16" t="s">
        <v>12</v>
      </c>
      <c r="G795" s="21" t="s">
        <v>827</v>
      </c>
      <c r="H795" s="21" t="s">
        <v>766</v>
      </c>
      <c r="I795" s="25" t="s">
        <v>767</v>
      </c>
    </row>
    <row r="796" ht="14.25" customHeight="1">
      <c r="A796" s="6" t="s">
        <v>51</v>
      </c>
      <c r="B796" s="29">
        <v>2014.0</v>
      </c>
      <c r="C796" s="10" t="s">
        <v>20</v>
      </c>
      <c r="D796" s="29">
        <v>3.0</v>
      </c>
      <c r="E796" s="18" t="s">
        <v>831</v>
      </c>
      <c r="F796" s="10" t="s">
        <v>12</v>
      </c>
      <c r="G796" s="18" t="s">
        <v>827</v>
      </c>
      <c r="H796" s="18" t="s">
        <v>766</v>
      </c>
      <c r="I796" s="30" t="s">
        <v>767</v>
      </c>
    </row>
    <row r="797" ht="14.25" customHeight="1">
      <c r="A797" s="12" t="s">
        <v>24</v>
      </c>
      <c r="B797" s="20">
        <v>2019.0</v>
      </c>
      <c r="C797" s="16" t="s">
        <v>10</v>
      </c>
      <c r="D797" s="20">
        <v>30.0</v>
      </c>
      <c r="E797" s="24" t="s">
        <v>832</v>
      </c>
      <c r="F797" s="16" t="s">
        <v>12</v>
      </c>
      <c r="G797" s="24" t="s">
        <v>827</v>
      </c>
      <c r="H797" s="24" t="s">
        <v>766</v>
      </c>
      <c r="I797" s="25" t="s">
        <v>767</v>
      </c>
    </row>
    <row r="798" ht="14.25" customHeight="1">
      <c r="A798" s="6" t="s">
        <v>24</v>
      </c>
      <c r="B798" s="29">
        <v>2016.0</v>
      </c>
      <c r="C798" s="10" t="s">
        <v>10</v>
      </c>
      <c r="D798" s="29">
        <v>21.0</v>
      </c>
      <c r="E798" s="9" t="s">
        <v>833</v>
      </c>
      <c r="F798" s="10" t="s">
        <v>12</v>
      </c>
      <c r="G798" s="9" t="s">
        <v>827</v>
      </c>
      <c r="H798" s="9" t="s">
        <v>766</v>
      </c>
      <c r="I798" s="30" t="s">
        <v>767</v>
      </c>
    </row>
    <row r="799" ht="14.25" customHeight="1">
      <c r="A799" s="12" t="s">
        <v>16</v>
      </c>
      <c r="B799" s="20">
        <v>2016.0</v>
      </c>
      <c r="C799" s="16" t="s">
        <v>10</v>
      </c>
      <c r="D799" s="20">
        <v>18.0</v>
      </c>
      <c r="E799" s="21" t="s">
        <v>834</v>
      </c>
      <c r="F799" s="16" t="s">
        <v>34</v>
      </c>
      <c r="G799" s="21" t="s">
        <v>835</v>
      </c>
      <c r="H799" s="21" t="s">
        <v>836</v>
      </c>
      <c r="I799" s="25" t="s">
        <v>767</v>
      </c>
    </row>
    <row r="800" ht="14.25" customHeight="1">
      <c r="A800" s="6" t="s">
        <v>49</v>
      </c>
      <c r="B800" s="29">
        <v>2017.0</v>
      </c>
      <c r="C800" s="10" t="s">
        <v>25</v>
      </c>
      <c r="D800" s="29">
        <v>13.0</v>
      </c>
      <c r="E800" s="9" t="s">
        <v>837</v>
      </c>
      <c r="F800" s="10" t="s">
        <v>34</v>
      </c>
      <c r="G800" s="9" t="s">
        <v>838</v>
      </c>
      <c r="H800" s="9" t="s">
        <v>774</v>
      </c>
      <c r="I800" s="30" t="s">
        <v>767</v>
      </c>
    </row>
    <row r="801" ht="14.25" customHeight="1">
      <c r="A801" s="12" t="s">
        <v>16</v>
      </c>
      <c r="B801" s="20">
        <v>2017.0</v>
      </c>
      <c r="C801" s="16" t="s">
        <v>25</v>
      </c>
      <c r="D801" s="20">
        <v>15.0</v>
      </c>
      <c r="E801" s="21" t="s">
        <v>839</v>
      </c>
      <c r="F801" s="16" t="s">
        <v>12</v>
      </c>
      <c r="G801" s="21" t="s">
        <v>838</v>
      </c>
      <c r="H801" s="21" t="s">
        <v>774</v>
      </c>
      <c r="I801" s="25" t="s">
        <v>767</v>
      </c>
    </row>
    <row r="802" ht="14.25" customHeight="1">
      <c r="A802" s="6" t="s">
        <v>24</v>
      </c>
      <c r="B802" s="29">
        <v>2017.0</v>
      </c>
      <c r="C802" s="10" t="s">
        <v>25</v>
      </c>
      <c r="D802" s="29">
        <v>15.0</v>
      </c>
      <c r="E802" s="9" t="s">
        <v>840</v>
      </c>
      <c r="F802" s="10" t="s">
        <v>12</v>
      </c>
      <c r="G802" s="9" t="s">
        <v>841</v>
      </c>
      <c r="H802" s="9" t="s">
        <v>774</v>
      </c>
      <c r="I802" s="30" t="s">
        <v>767</v>
      </c>
    </row>
    <row r="803" ht="14.25" customHeight="1">
      <c r="A803" s="12" t="s">
        <v>9</v>
      </c>
      <c r="B803" s="20">
        <v>2011.0</v>
      </c>
      <c r="C803" s="16" t="s">
        <v>20</v>
      </c>
      <c r="D803" s="20">
        <v>4.0</v>
      </c>
      <c r="E803" s="21" t="s">
        <v>842</v>
      </c>
      <c r="F803" s="16" t="s">
        <v>34</v>
      </c>
      <c r="G803" s="21" t="s">
        <v>843</v>
      </c>
      <c r="H803" s="21" t="s">
        <v>836</v>
      </c>
      <c r="I803" s="25" t="s">
        <v>767</v>
      </c>
    </row>
    <row r="804" ht="14.25" customHeight="1">
      <c r="A804" s="6" t="s">
        <v>16</v>
      </c>
      <c r="B804" s="29">
        <v>2011.0</v>
      </c>
      <c r="C804" s="10" t="s">
        <v>10</v>
      </c>
      <c r="D804" s="29">
        <v>30.0</v>
      </c>
      <c r="E804" s="26" t="s">
        <v>844</v>
      </c>
      <c r="F804" s="10" t="s">
        <v>12</v>
      </c>
      <c r="G804" s="26" t="s">
        <v>845</v>
      </c>
      <c r="H804" s="26" t="s">
        <v>836</v>
      </c>
      <c r="I804" s="30" t="s">
        <v>767</v>
      </c>
    </row>
    <row r="805" ht="14.25" customHeight="1">
      <c r="A805" s="12" t="s">
        <v>16</v>
      </c>
      <c r="B805" s="20">
        <v>2009.0</v>
      </c>
      <c r="C805" s="16" t="s">
        <v>10</v>
      </c>
      <c r="D805" s="20">
        <v>23.0</v>
      </c>
      <c r="E805" s="24" t="s">
        <v>846</v>
      </c>
      <c r="F805" s="16" t="s">
        <v>34</v>
      </c>
      <c r="G805" s="24" t="s">
        <v>845</v>
      </c>
      <c r="H805" s="24" t="s">
        <v>836</v>
      </c>
      <c r="I805" s="25" t="s">
        <v>767</v>
      </c>
    </row>
    <row r="806" ht="14.25" customHeight="1">
      <c r="A806" s="6" t="s">
        <v>24</v>
      </c>
      <c r="B806" s="29">
        <v>2015.0</v>
      </c>
      <c r="C806" s="10" t="s">
        <v>25</v>
      </c>
      <c r="D806" s="29">
        <v>10.0</v>
      </c>
      <c r="E806" s="18" t="s">
        <v>847</v>
      </c>
      <c r="F806" s="10" t="s">
        <v>12</v>
      </c>
      <c r="G806" s="18" t="s">
        <v>848</v>
      </c>
      <c r="H806" s="18" t="s">
        <v>836</v>
      </c>
      <c r="I806" s="30" t="s">
        <v>767</v>
      </c>
    </row>
    <row r="807" ht="14.25" customHeight="1">
      <c r="A807" s="12" t="s">
        <v>24</v>
      </c>
      <c r="B807" s="20">
        <v>2014.0</v>
      </c>
      <c r="C807" s="16" t="s">
        <v>10</v>
      </c>
      <c r="D807" s="20">
        <v>21.0</v>
      </c>
      <c r="E807" s="15" t="s">
        <v>847</v>
      </c>
      <c r="F807" s="16" t="s">
        <v>12</v>
      </c>
      <c r="G807" s="15" t="s">
        <v>848</v>
      </c>
      <c r="H807" s="15" t="s">
        <v>836</v>
      </c>
      <c r="I807" s="25" t="s">
        <v>767</v>
      </c>
    </row>
    <row r="808" ht="14.25" customHeight="1">
      <c r="A808" s="6" t="s">
        <v>32</v>
      </c>
      <c r="B808" s="29">
        <v>2017.0</v>
      </c>
      <c r="C808" s="10" t="s">
        <v>20</v>
      </c>
      <c r="D808" s="29">
        <v>2.0</v>
      </c>
      <c r="E808" s="9" t="s">
        <v>849</v>
      </c>
      <c r="F808" s="10" t="s">
        <v>34</v>
      </c>
      <c r="G808" s="9" t="s">
        <v>850</v>
      </c>
      <c r="H808" s="9" t="s">
        <v>791</v>
      </c>
      <c r="I808" s="30" t="s">
        <v>767</v>
      </c>
    </row>
    <row r="809" ht="14.25" customHeight="1">
      <c r="A809" s="12" t="s">
        <v>32</v>
      </c>
      <c r="B809" s="20">
        <v>2012.0</v>
      </c>
      <c r="C809" s="16" t="s">
        <v>25</v>
      </c>
      <c r="D809" s="20">
        <v>6.0</v>
      </c>
      <c r="E809" s="21" t="s">
        <v>851</v>
      </c>
      <c r="F809" s="16" t="s">
        <v>34</v>
      </c>
      <c r="G809" s="21" t="s">
        <v>850</v>
      </c>
      <c r="H809" s="21" t="s">
        <v>791</v>
      </c>
      <c r="I809" s="25" t="s">
        <v>767</v>
      </c>
    </row>
    <row r="810" ht="14.25" customHeight="1">
      <c r="A810" s="6" t="s">
        <v>19</v>
      </c>
      <c r="B810" s="29">
        <v>2017.0</v>
      </c>
      <c r="C810" s="10" t="s">
        <v>20</v>
      </c>
      <c r="D810" s="29">
        <v>5.0</v>
      </c>
      <c r="E810" s="9" t="s">
        <v>852</v>
      </c>
      <c r="F810" s="10" t="s">
        <v>34</v>
      </c>
      <c r="G810" s="9" t="s">
        <v>850</v>
      </c>
      <c r="H810" s="9" t="s">
        <v>791</v>
      </c>
      <c r="I810" s="30" t="s">
        <v>767</v>
      </c>
    </row>
    <row r="811" ht="14.25" customHeight="1">
      <c r="A811" s="22" t="s">
        <v>9</v>
      </c>
      <c r="B811" s="23">
        <v>2021.0</v>
      </c>
      <c r="C811" s="16" t="s">
        <v>20</v>
      </c>
      <c r="D811" s="20">
        <v>3.0</v>
      </c>
      <c r="E811" s="24" t="s">
        <v>853</v>
      </c>
      <c r="F811" s="16" t="s">
        <v>12</v>
      </c>
      <c r="G811" s="24" t="s">
        <v>854</v>
      </c>
      <c r="H811" s="24" t="s">
        <v>836</v>
      </c>
      <c r="I811" s="25" t="s">
        <v>767</v>
      </c>
    </row>
    <row r="812" ht="14.25" customHeight="1">
      <c r="A812" s="6" t="s">
        <v>49</v>
      </c>
      <c r="B812" s="29">
        <v>2020.0</v>
      </c>
      <c r="C812" s="10" t="s">
        <v>25</v>
      </c>
      <c r="D812" s="29">
        <v>13.0</v>
      </c>
      <c r="E812" s="26" t="s">
        <v>855</v>
      </c>
      <c r="F812" s="10" t="s">
        <v>12</v>
      </c>
      <c r="G812" s="26" t="s">
        <v>854</v>
      </c>
      <c r="H812" s="26" t="s">
        <v>836</v>
      </c>
      <c r="I812" s="30" t="s">
        <v>767</v>
      </c>
    </row>
    <row r="813" ht="14.25" customHeight="1">
      <c r="A813" s="12" t="s">
        <v>49</v>
      </c>
      <c r="B813" s="20">
        <v>2020.0</v>
      </c>
      <c r="C813" s="16" t="s">
        <v>25</v>
      </c>
      <c r="D813" s="20">
        <v>12.0</v>
      </c>
      <c r="E813" s="24" t="s">
        <v>856</v>
      </c>
      <c r="F813" s="16" t="s">
        <v>12</v>
      </c>
      <c r="G813" s="24" t="s">
        <v>857</v>
      </c>
      <c r="H813" s="24" t="s">
        <v>783</v>
      </c>
      <c r="I813" s="25" t="s">
        <v>767</v>
      </c>
    </row>
    <row r="814" ht="14.25" customHeight="1">
      <c r="A814" s="6" t="s">
        <v>49</v>
      </c>
      <c r="B814" s="29">
        <v>2019.0</v>
      </c>
      <c r="C814" s="10" t="s">
        <v>20</v>
      </c>
      <c r="D814" s="29">
        <v>2.0</v>
      </c>
      <c r="E814" s="9" t="s">
        <v>858</v>
      </c>
      <c r="F814" s="10" t="s">
        <v>12</v>
      </c>
      <c r="G814" s="9" t="s">
        <v>859</v>
      </c>
      <c r="H814" s="9" t="s">
        <v>774</v>
      </c>
      <c r="I814" s="30" t="s">
        <v>767</v>
      </c>
    </row>
    <row r="815" ht="14.25" customHeight="1">
      <c r="A815" s="12" t="s">
        <v>49</v>
      </c>
      <c r="B815" s="20">
        <v>2016.0</v>
      </c>
      <c r="C815" s="16" t="s">
        <v>25</v>
      </c>
      <c r="D815" s="20">
        <v>12.0</v>
      </c>
      <c r="E815" s="21" t="s">
        <v>860</v>
      </c>
      <c r="F815" s="16" t="s">
        <v>34</v>
      </c>
      <c r="G815" s="21" t="s">
        <v>859</v>
      </c>
      <c r="H815" s="21" t="s">
        <v>774</v>
      </c>
      <c r="I815" s="25" t="s">
        <v>767</v>
      </c>
    </row>
    <row r="816" ht="14.25" customHeight="1">
      <c r="A816" s="6" t="s">
        <v>19</v>
      </c>
      <c r="B816" s="29">
        <v>2020.0</v>
      </c>
      <c r="C816" s="10" t="s">
        <v>10</v>
      </c>
      <c r="D816" s="29">
        <v>25.0</v>
      </c>
      <c r="E816" s="9" t="s">
        <v>861</v>
      </c>
      <c r="F816" s="10" t="s">
        <v>12</v>
      </c>
      <c r="G816" s="9" t="s">
        <v>859</v>
      </c>
      <c r="H816" s="9" t="s">
        <v>774</v>
      </c>
      <c r="I816" s="30" t="s">
        <v>767</v>
      </c>
    </row>
    <row r="817" ht="14.25" customHeight="1">
      <c r="A817" s="12" t="s">
        <v>19</v>
      </c>
      <c r="B817" s="20">
        <v>2010.0</v>
      </c>
      <c r="C817" s="16" t="s">
        <v>25</v>
      </c>
      <c r="D817" s="20">
        <v>8.0</v>
      </c>
      <c r="E817" s="24" t="s">
        <v>862</v>
      </c>
      <c r="F817" s="16" t="s">
        <v>12</v>
      </c>
      <c r="G817" s="24" t="s">
        <v>863</v>
      </c>
      <c r="H817" s="24" t="s">
        <v>836</v>
      </c>
      <c r="I817" s="25" t="s">
        <v>767</v>
      </c>
    </row>
    <row r="818" ht="14.25" customHeight="1">
      <c r="A818" s="6" t="s">
        <v>19</v>
      </c>
      <c r="B818" s="29">
        <v>2009.0</v>
      </c>
      <c r="C818" s="10" t="s">
        <v>10</v>
      </c>
      <c r="D818" s="29">
        <v>16.0</v>
      </c>
      <c r="E818" s="26" t="s">
        <v>862</v>
      </c>
      <c r="F818" s="10" t="s">
        <v>12</v>
      </c>
      <c r="G818" s="26" t="s">
        <v>863</v>
      </c>
      <c r="H818" s="26" t="s">
        <v>836</v>
      </c>
      <c r="I818" s="30" t="s">
        <v>767</v>
      </c>
    </row>
    <row r="819" ht="14.25" customHeight="1">
      <c r="A819" s="12" t="s">
        <v>24</v>
      </c>
      <c r="B819" s="20">
        <v>2013.0</v>
      </c>
      <c r="C819" s="16" t="s">
        <v>10</v>
      </c>
      <c r="D819" s="20">
        <v>16.0</v>
      </c>
      <c r="E819" s="19" t="s">
        <v>864</v>
      </c>
      <c r="F819" s="16" t="s">
        <v>12</v>
      </c>
      <c r="G819" s="19" t="s">
        <v>865</v>
      </c>
      <c r="H819" s="19" t="s">
        <v>774</v>
      </c>
      <c r="I819" s="25" t="s">
        <v>767</v>
      </c>
    </row>
    <row r="820" ht="14.25" customHeight="1">
      <c r="A820" s="6" t="s">
        <v>24</v>
      </c>
      <c r="B820" s="29">
        <v>2012.0</v>
      </c>
      <c r="C820" s="10" t="s">
        <v>25</v>
      </c>
      <c r="D820" s="29">
        <v>8.0</v>
      </c>
      <c r="E820" s="31" t="s">
        <v>864</v>
      </c>
      <c r="F820" s="10" t="s">
        <v>12</v>
      </c>
      <c r="G820" s="31" t="s">
        <v>865</v>
      </c>
      <c r="H820" s="31" t="s">
        <v>774</v>
      </c>
      <c r="I820" s="30" t="s">
        <v>767</v>
      </c>
    </row>
    <row r="821" ht="14.25" customHeight="1">
      <c r="A821" s="12" t="s">
        <v>9</v>
      </c>
      <c r="B821" s="20">
        <v>2020.0</v>
      </c>
      <c r="C821" s="16" t="s">
        <v>10</v>
      </c>
      <c r="D821" s="20">
        <v>16.0</v>
      </c>
      <c r="E821" s="21" t="s">
        <v>866</v>
      </c>
      <c r="F821" s="16" t="s">
        <v>12</v>
      </c>
      <c r="G821" s="21" t="s">
        <v>867</v>
      </c>
      <c r="H821" s="21" t="s">
        <v>766</v>
      </c>
      <c r="I821" s="25" t="s">
        <v>767</v>
      </c>
    </row>
    <row r="822" ht="14.25" customHeight="1">
      <c r="A822" s="6" t="s">
        <v>16</v>
      </c>
      <c r="B822" s="29">
        <v>2017.0</v>
      </c>
      <c r="C822" s="10" t="s">
        <v>20</v>
      </c>
      <c r="D822" s="29">
        <v>4.0</v>
      </c>
      <c r="E822" s="9" t="s">
        <v>868</v>
      </c>
      <c r="F822" s="10" t="s">
        <v>12</v>
      </c>
      <c r="G822" s="9" t="s">
        <v>867</v>
      </c>
      <c r="H822" s="9" t="s">
        <v>766</v>
      </c>
      <c r="I822" s="30" t="s">
        <v>767</v>
      </c>
    </row>
    <row r="823" ht="14.25" customHeight="1">
      <c r="A823" s="12" t="s">
        <v>16</v>
      </c>
      <c r="B823" s="20">
        <v>2017.0</v>
      </c>
      <c r="C823" s="16" t="s">
        <v>25</v>
      </c>
      <c r="D823" s="20">
        <v>6.0</v>
      </c>
      <c r="E823" s="21" t="s">
        <v>869</v>
      </c>
      <c r="F823" s="16" t="s">
        <v>12</v>
      </c>
      <c r="G823" s="21" t="s">
        <v>867</v>
      </c>
      <c r="H823" s="21" t="s">
        <v>766</v>
      </c>
      <c r="I823" s="25" t="s">
        <v>767</v>
      </c>
    </row>
    <row r="824" ht="14.25" customHeight="1">
      <c r="A824" s="6" t="s">
        <v>16</v>
      </c>
      <c r="B824" s="29">
        <v>2016.0</v>
      </c>
      <c r="C824" s="10" t="s">
        <v>10</v>
      </c>
      <c r="D824" s="29">
        <v>21.0</v>
      </c>
      <c r="E824" s="9" t="s">
        <v>870</v>
      </c>
      <c r="F824" s="10" t="s">
        <v>34</v>
      </c>
      <c r="G824" s="9" t="s">
        <v>867</v>
      </c>
      <c r="H824" s="9" t="s">
        <v>766</v>
      </c>
      <c r="I824" s="30" t="s">
        <v>767</v>
      </c>
    </row>
    <row r="825" ht="14.25" customHeight="1">
      <c r="A825" s="12" t="s">
        <v>16</v>
      </c>
      <c r="B825" s="20">
        <v>2015.0</v>
      </c>
      <c r="C825" s="16" t="s">
        <v>25</v>
      </c>
      <c r="D825" s="20">
        <v>7.0</v>
      </c>
      <c r="E825" s="21" t="s">
        <v>871</v>
      </c>
      <c r="F825" s="16" t="s">
        <v>12</v>
      </c>
      <c r="G825" s="21" t="s">
        <v>867</v>
      </c>
      <c r="H825" s="21" t="s">
        <v>766</v>
      </c>
      <c r="I825" s="25" t="s">
        <v>767</v>
      </c>
    </row>
    <row r="826" ht="14.25" customHeight="1">
      <c r="A826" s="6" t="s">
        <v>16</v>
      </c>
      <c r="B826" s="29">
        <v>2014.0</v>
      </c>
      <c r="C826" s="10" t="s">
        <v>25</v>
      </c>
      <c r="D826" s="29">
        <v>8.0</v>
      </c>
      <c r="E826" s="9" t="s">
        <v>872</v>
      </c>
      <c r="F826" s="10" t="s">
        <v>34</v>
      </c>
      <c r="G826" s="9" t="s">
        <v>867</v>
      </c>
      <c r="H826" s="9" t="s">
        <v>766</v>
      </c>
      <c r="I826" s="30" t="s">
        <v>767</v>
      </c>
    </row>
    <row r="827" ht="14.25" customHeight="1">
      <c r="A827" s="12" t="s">
        <v>16</v>
      </c>
      <c r="B827" s="20">
        <v>2013.0</v>
      </c>
      <c r="C827" s="16" t="s">
        <v>25</v>
      </c>
      <c r="D827" s="20">
        <v>10.0</v>
      </c>
      <c r="E827" s="21" t="s">
        <v>873</v>
      </c>
      <c r="F827" s="16" t="s">
        <v>12</v>
      </c>
      <c r="G827" s="21" t="s">
        <v>867</v>
      </c>
      <c r="H827" s="21" t="s">
        <v>766</v>
      </c>
      <c r="I827" s="25" t="s">
        <v>767</v>
      </c>
    </row>
    <row r="828" ht="14.25" customHeight="1">
      <c r="A828" s="6" t="s">
        <v>16</v>
      </c>
      <c r="B828" s="29">
        <v>2012.0</v>
      </c>
      <c r="C828" s="10" t="s">
        <v>20</v>
      </c>
      <c r="D828" s="29">
        <v>1.0</v>
      </c>
      <c r="E828" s="9" t="s">
        <v>874</v>
      </c>
      <c r="F828" s="10" t="s">
        <v>34</v>
      </c>
      <c r="G828" s="9" t="s">
        <v>867</v>
      </c>
      <c r="H828" s="9" t="s">
        <v>766</v>
      </c>
      <c r="I828" s="30" t="s">
        <v>767</v>
      </c>
    </row>
    <row r="829" ht="14.25" customHeight="1">
      <c r="A829" s="12" t="s">
        <v>16</v>
      </c>
      <c r="B829" s="20">
        <v>2012.0</v>
      </c>
      <c r="C829" s="16" t="s">
        <v>25</v>
      </c>
      <c r="D829" s="20">
        <v>15.0</v>
      </c>
      <c r="E829" s="21" t="s">
        <v>875</v>
      </c>
      <c r="F829" s="16" t="s">
        <v>34</v>
      </c>
      <c r="G829" s="21" t="s">
        <v>867</v>
      </c>
      <c r="H829" s="21" t="s">
        <v>766</v>
      </c>
      <c r="I829" s="25" t="s">
        <v>767</v>
      </c>
    </row>
    <row r="830" ht="14.25" customHeight="1">
      <c r="A830" s="6" t="s">
        <v>16</v>
      </c>
      <c r="B830" s="29">
        <v>2011.0</v>
      </c>
      <c r="C830" s="10" t="s">
        <v>10</v>
      </c>
      <c r="D830" s="29">
        <v>19.0</v>
      </c>
      <c r="E830" s="9" t="s">
        <v>876</v>
      </c>
      <c r="F830" s="10" t="s">
        <v>12</v>
      </c>
      <c r="G830" s="9" t="s">
        <v>867</v>
      </c>
      <c r="H830" s="9" t="s">
        <v>766</v>
      </c>
      <c r="I830" s="30" t="s">
        <v>767</v>
      </c>
    </row>
    <row r="831" ht="14.25" customHeight="1">
      <c r="A831" s="12" t="s">
        <v>16</v>
      </c>
      <c r="B831" s="20">
        <v>2011.0</v>
      </c>
      <c r="C831" s="16" t="s">
        <v>20</v>
      </c>
      <c r="D831" s="20">
        <v>1.0</v>
      </c>
      <c r="E831" s="21" t="s">
        <v>877</v>
      </c>
      <c r="F831" s="16" t="s">
        <v>12</v>
      </c>
      <c r="G831" s="21" t="s">
        <v>867</v>
      </c>
      <c r="H831" s="21" t="s">
        <v>766</v>
      </c>
      <c r="I831" s="25" t="s">
        <v>767</v>
      </c>
    </row>
    <row r="832" ht="14.25" customHeight="1">
      <c r="A832" s="6" t="s">
        <v>16</v>
      </c>
      <c r="B832" s="29">
        <v>2010.0</v>
      </c>
      <c r="C832" s="10" t="s">
        <v>10</v>
      </c>
      <c r="D832" s="29">
        <v>18.0</v>
      </c>
      <c r="E832" s="9" t="s">
        <v>878</v>
      </c>
      <c r="F832" s="10" t="s">
        <v>34</v>
      </c>
      <c r="G832" s="9" t="s">
        <v>867</v>
      </c>
      <c r="H832" s="9" t="s">
        <v>766</v>
      </c>
      <c r="I832" s="30" t="s">
        <v>767</v>
      </c>
    </row>
    <row r="833" ht="14.25" customHeight="1">
      <c r="A833" s="12" t="s">
        <v>16</v>
      </c>
      <c r="B833" s="20">
        <v>2010.0</v>
      </c>
      <c r="C833" s="16" t="s">
        <v>25</v>
      </c>
      <c r="D833" s="20">
        <v>12.0</v>
      </c>
      <c r="E833" s="21" t="s">
        <v>879</v>
      </c>
      <c r="F833" s="16" t="s">
        <v>34</v>
      </c>
      <c r="G833" s="21" t="s">
        <v>867</v>
      </c>
      <c r="H833" s="21" t="s">
        <v>766</v>
      </c>
      <c r="I833" s="25" t="s">
        <v>767</v>
      </c>
    </row>
    <row r="834" ht="14.25" customHeight="1">
      <c r="A834" s="6" t="s">
        <v>16</v>
      </c>
      <c r="B834" s="29">
        <v>2009.0</v>
      </c>
      <c r="C834" s="10" t="s">
        <v>20</v>
      </c>
      <c r="D834" s="29">
        <v>5.0</v>
      </c>
      <c r="E834" s="9" t="s">
        <v>880</v>
      </c>
      <c r="F834" s="10" t="s">
        <v>12</v>
      </c>
      <c r="G834" s="9" t="s">
        <v>867</v>
      </c>
      <c r="H834" s="9" t="s">
        <v>766</v>
      </c>
      <c r="I834" s="30" t="s">
        <v>767</v>
      </c>
    </row>
    <row r="835" ht="14.25" customHeight="1">
      <c r="A835" s="12" t="s">
        <v>16</v>
      </c>
      <c r="B835" s="20">
        <v>2009.0</v>
      </c>
      <c r="C835" s="16" t="s">
        <v>25</v>
      </c>
      <c r="D835" s="20">
        <v>12.0</v>
      </c>
      <c r="E835" s="21" t="s">
        <v>881</v>
      </c>
      <c r="F835" s="16" t="s">
        <v>34</v>
      </c>
      <c r="G835" s="21" t="s">
        <v>867</v>
      </c>
      <c r="H835" s="21" t="s">
        <v>766</v>
      </c>
      <c r="I835" s="25" t="s">
        <v>767</v>
      </c>
    </row>
    <row r="836" ht="14.25" customHeight="1">
      <c r="A836" s="6" t="s">
        <v>16</v>
      </c>
      <c r="B836" s="29">
        <v>2008.0</v>
      </c>
      <c r="C836" s="10" t="s">
        <v>20</v>
      </c>
      <c r="D836" s="29">
        <v>1.0</v>
      </c>
      <c r="E836" s="9" t="s">
        <v>882</v>
      </c>
      <c r="F836" s="10" t="s">
        <v>12</v>
      </c>
      <c r="G836" s="9" t="s">
        <v>867</v>
      </c>
      <c r="H836" s="9" t="s">
        <v>766</v>
      </c>
      <c r="I836" s="30" t="s">
        <v>767</v>
      </c>
    </row>
    <row r="837" ht="14.25" customHeight="1">
      <c r="A837" s="12" t="s">
        <v>24</v>
      </c>
      <c r="B837" s="20">
        <v>2014.0</v>
      </c>
      <c r="C837" s="16" t="s">
        <v>25</v>
      </c>
      <c r="D837" s="20">
        <v>9.0</v>
      </c>
      <c r="E837" s="21" t="s">
        <v>883</v>
      </c>
      <c r="F837" s="16" t="s">
        <v>12</v>
      </c>
      <c r="G837" s="21" t="s">
        <v>867</v>
      </c>
      <c r="H837" s="21" t="s">
        <v>766</v>
      </c>
      <c r="I837" s="25" t="s">
        <v>767</v>
      </c>
    </row>
    <row r="838" ht="14.25" customHeight="1">
      <c r="A838" s="6" t="s">
        <v>24</v>
      </c>
      <c r="B838" s="29">
        <v>2013.0</v>
      </c>
      <c r="C838" s="10" t="s">
        <v>10</v>
      </c>
      <c r="D838" s="29">
        <v>18.0</v>
      </c>
      <c r="E838" s="9" t="s">
        <v>883</v>
      </c>
      <c r="F838" s="10" t="s">
        <v>12</v>
      </c>
      <c r="G838" s="9" t="s">
        <v>867</v>
      </c>
      <c r="H838" s="9" t="s">
        <v>766</v>
      </c>
      <c r="I838" s="30" t="s">
        <v>767</v>
      </c>
    </row>
    <row r="839" ht="14.25" customHeight="1">
      <c r="A839" s="12" t="s">
        <v>24</v>
      </c>
      <c r="B839" s="20">
        <v>2009.0</v>
      </c>
      <c r="C839" s="16" t="s">
        <v>10</v>
      </c>
      <c r="D839" s="20">
        <v>16.0</v>
      </c>
      <c r="E839" s="21" t="s">
        <v>884</v>
      </c>
      <c r="F839" s="16" t="s">
        <v>12</v>
      </c>
      <c r="G839" s="21" t="s">
        <v>867</v>
      </c>
      <c r="H839" s="21" t="s">
        <v>766</v>
      </c>
      <c r="I839" s="25" t="s">
        <v>767</v>
      </c>
    </row>
    <row r="840" ht="14.25" customHeight="1">
      <c r="A840" s="27" t="s">
        <v>32</v>
      </c>
      <c r="B840" s="28">
        <v>2021.0</v>
      </c>
      <c r="C840" s="10" t="s">
        <v>25</v>
      </c>
      <c r="D840" s="29">
        <v>13.0</v>
      </c>
      <c r="E840" s="26" t="s">
        <v>885</v>
      </c>
      <c r="F840" s="10" t="s">
        <v>12</v>
      </c>
      <c r="G840" s="26" t="s">
        <v>886</v>
      </c>
      <c r="H840" s="26" t="s">
        <v>774</v>
      </c>
      <c r="I840" s="30" t="s">
        <v>767</v>
      </c>
    </row>
    <row r="841" ht="14.25" customHeight="1">
      <c r="A841" s="12" t="s">
        <v>32</v>
      </c>
      <c r="B841" s="20">
        <v>2019.0</v>
      </c>
      <c r="C841" s="16" t="s">
        <v>20</v>
      </c>
      <c r="D841" s="20">
        <v>4.0</v>
      </c>
      <c r="E841" s="21" t="s">
        <v>887</v>
      </c>
      <c r="F841" s="16" t="s">
        <v>12</v>
      </c>
      <c r="G841" s="21" t="s">
        <v>886</v>
      </c>
      <c r="H841" s="21" t="s">
        <v>774</v>
      </c>
      <c r="I841" s="25" t="s">
        <v>767</v>
      </c>
    </row>
    <row r="842" ht="14.25" customHeight="1">
      <c r="A842" s="6" t="s">
        <v>32</v>
      </c>
      <c r="B842" s="29">
        <v>2017.0</v>
      </c>
      <c r="C842" s="10" t="s">
        <v>10</v>
      </c>
      <c r="D842" s="29">
        <v>27.0</v>
      </c>
      <c r="E842" s="9" t="s">
        <v>888</v>
      </c>
      <c r="F842" s="10" t="s">
        <v>12</v>
      </c>
      <c r="G842" s="9" t="s">
        <v>886</v>
      </c>
      <c r="H842" s="9" t="s">
        <v>774</v>
      </c>
      <c r="I842" s="30" t="s">
        <v>767</v>
      </c>
    </row>
    <row r="843" ht="14.25" customHeight="1">
      <c r="A843" s="12" t="s">
        <v>32</v>
      </c>
      <c r="B843" s="20">
        <v>2014.0</v>
      </c>
      <c r="C843" s="16" t="s">
        <v>10</v>
      </c>
      <c r="D843" s="20">
        <v>30.0</v>
      </c>
      <c r="E843" s="15" t="s">
        <v>889</v>
      </c>
      <c r="F843" s="16" t="s">
        <v>12</v>
      </c>
      <c r="G843" s="15" t="s">
        <v>886</v>
      </c>
      <c r="H843" s="15" t="s">
        <v>774</v>
      </c>
      <c r="I843" s="25" t="s">
        <v>767</v>
      </c>
    </row>
    <row r="844" ht="14.25" customHeight="1">
      <c r="A844" s="6" t="s">
        <v>32</v>
      </c>
      <c r="B844" s="29">
        <v>2012.0</v>
      </c>
      <c r="C844" s="10" t="s">
        <v>20</v>
      </c>
      <c r="D844" s="29">
        <v>3.0</v>
      </c>
      <c r="E844" s="9" t="s">
        <v>890</v>
      </c>
      <c r="F844" s="10" t="s">
        <v>12</v>
      </c>
      <c r="G844" s="9" t="s">
        <v>886</v>
      </c>
      <c r="H844" s="9" t="s">
        <v>774</v>
      </c>
      <c r="I844" s="30" t="s">
        <v>767</v>
      </c>
    </row>
    <row r="845" ht="14.25" customHeight="1">
      <c r="A845" s="12" t="s">
        <v>32</v>
      </c>
      <c r="B845" s="20">
        <v>2010.0</v>
      </c>
      <c r="C845" s="16" t="s">
        <v>10</v>
      </c>
      <c r="D845" s="20">
        <v>26.0</v>
      </c>
      <c r="E845" s="21" t="s">
        <v>891</v>
      </c>
      <c r="F845" s="16" t="s">
        <v>12</v>
      </c>
      <c r="G845" s="21" t="s">
        <v>886</v>
      </c>
      <c r="H845" s="21" t="s">
        <v>774</v>
      </c>
      <c r="I845" s="25" t="s">
        <v>767</v>
      </c>
    </row>
    <row r="846" ht="14.25" customHeight="1">
      <c r="A846" s="6" t="s">
        <v>32</v>
      </c>
      <c r="B846" s="29">
        <v>2010.0</v>
      </c>
      <c r="C846" s="10" t="s">
        <v>20</v>
      </c>
      <c r="D846" s="29">
        <v>2.0</v>
      </c>
      <c r="E846" s="9" t="s">
        <v>892</v>
      </c>
      <c r="F846" s="10" t="s">
        <v>12</v>
      </c>
      <c r="G846" s="9" t="s">
        <v>886</v>
      </c>
      <c r="H846" s="9" t="s">
        <v>774</v>
      </c>
      <c r="I846" s="30" t="s">
        <v>767</v>
      </c>
    </row>
    <row r="847" ht="14.25" customHeight="1">
      <c r="A847" s="12" t="s">
        <v>32</v>
      </c>
      <c r="B847" s="20">
        <v>2009.0</v>
      </c>
      <c r="C847" s="16" t="s">
        <v>20</v>
      </c>
      <c r="D847" s="20">
        <v>1.0</v>
      </c>
      <c r="E847" s="15" t="s">
        <v>893</v>
      </c>
      <c r="F847" s="16" t="s">
        <v>12</v>
      </c>
      <c r="G847" s="15" t="s">
        <v>886</v>
      </c>
      <c r="H847" s="15" t="s">
        <v>774</v>
      </c>
      <c r="I847" s="25" t="s">
        <v>767</v>
      </c>
    </row>
    <row r="848" ht="14.25" customHeight="1">
      <c r="A848" s="6" t="s">
        <v>32</v>
      </c>
      <c r="B848" s="29">
        <v>2008.0</v>
      </c>
      <c r="C848" s="10" t="s">
        <v>10</v>
      </c>
      <c r="D848" s="29">
        <v>21.0</v>
      </c>
      <c r="E848" s="18" t="s">
        <v>893</v>
      </c>
      <c r="F848" s="10" t="s">
        <v>12</v>
      </c>
      <c r="G848" s="18" t="s">
        <v>886</v>
      </c>
      <c r="H848" s="18" t="s">
        <v>774</v>
      </c>
      <c r="I848" s="30" t="s">
        <v>767</v>
      </c>
    </row>
    <row r="849" ht="14.25" customHeight="1">
      <c r="A849" s="22" t="s">
        <v>9</v>
      </c>
      <c r="B849" s="23">
        <v>2021.0</v>
      </c>
      <c r="C849" s="16" t="s">
        <v>25</v>
      </c>
      <c r="D849" s="20">
        <v>9.0</v>
      </c>
      <c r="E849" s="24" t="s">
        <v>894</v>
      </c>
      <c r="F849" s="16" t="s">
        <v>34</v>
      </c>
      <c r="G849" s="24" t="s">
        <v>886</v>
      </c>
      <c r="H849" s="24" t="s">
        <v>774</v>
      </c>
      <c r="I849" s="25" t="s">
        <v>767</v>
      </c>
    </row>
    <row r="850" ht="14.25" customHeight="1">
      <c r="A850" s="6" t="s">
        <v>9</v>
      </c>
      <c r="B850" s="29">
        <v>2020.0</v>
      </c>
      <c r="C850" s="10" t="s">
        <v>25</v>
      </c>
      <c r="D850" s="29">
        <v>7.0</v>
      </c>
      <c r="E850" s="26" t="s">
        <v>895</v>
      </c>
      <c r="F850" s="10" t="s">
        <v>34</v>
      </c>
      <c r="G850" s="26" t="s">
        <v>886</v>
      </c>
      <c r="H850" s="26" t="s">
        <v>774</v>
      </c>
      <c r="I850" s="30" t="s">
        <v>767</v>
      </c>
    </row>
    <row r="851" ht="14.25" customHeight="1">
      <c r="A851" s="12" t="s">
        <v>9</v>
      </c>
      <c r="B851" s="20">
        <v>2019.0</v>
      </c>
      <c r="C851" s="16" t="s">
        <v>10</v>
      </c>
      <c r="D851" s="20">
        <v>25.0</v>
      </c>
      <c r="E851" s="21" t="s">
        <v>382</v>
      </c>
      <c r="F851" s="16" t="s">
        <v>34</v>
      </c>
      <c r="G851" s="21" t="s">
        <v>886</v>
      </c>
      <c r="H851" s="21" t="s">
        <v>774</v>
      </c>
      <c r="I851" s="25" t="s">
        <v>767</v>
      </c>
    </row>
    <row r="852" ht="14.25" customHeight="1">
      <c r="A852" s="6" t="s">
        <v>9</v>
      </c>
      <c r="B852" s="29">
        <v>2013.0</v>
      </c>
      <c r="C852" s="10" t="s">
        <v>25</v>
      </c>
      <c r="D852" s="29">
        <v>9.0</v>
      </c>
      <c r="E852" s="18" t="s">
        <v>896</v>
      </c>
      <c r="F852" s="10" t="s">
        <v>34</v>
      </c>
      <c r="G852" s="18" t="s">
        <v>886</v>
      </c>
      <c r="H852" s="18" t="s">
        <v>774</v>
      </c>
      <c r="I852" s="30" t="s">
        <v>767</v>
      </c>
    </row>
    <row r="853" ht="14.25" customHeight="1">
      <c r="A853" s="12" t="s">
        <v>9</v>
      </c>
      <c r="B853" s="20">
        <v>2012.0</v>
      </c>
      <c r="C853" s="16" t="s">
        <v>10</v>
      </c>
      <c r="D853" s="20">
        <v>16.0</v>
      </c>
      <c r="E853" s="15" t="s">
        <v>896</v>
      </c>
      <c r="F853" s="16" t="s">
        <v>34</v>
      </c>
      <c r="G853" s="21" t="s">
        <v>886</v>
      </c>
      <c r="H853" s="21" t="s">
        <v>774</v>
      </c>
      <c r="I853" s="25" t="s">
        <v>767</v>
      </c>
    </row>
    <row r="854" ht="14.25" customHeight="1">
      <c r="A854" s="6" t="s">
        <v>9</v>
      </c>
      <c r="B854" s="29">
        <v>2012.0</v>
      </c>
      <c r="C854" s="10" t="s">
        <v>25</v>
      </c>
      <c r="D854" s="29">
        <v>11.0</v>
      </c>
      <c r="E854" s="9" t="s">
        <v>897</v>
      </c>
      <c r="F854" s="10" t="s">
        <v>12</v>
      </c>
      <c r="G854" s="9" t="s">
        <v>886</v>
      </c>
      <c r="H854" s="9" t="s">
        <v>774</v>
      </c>
      <c r="I854" s="30" t="s">
        <v>767</v>
      </c>
    </row>
    <row r="855" ht="14.25" customHeight="1">
      <c r="A855" s="12" t="s">
        <v>9</v>
      </c>
      <c r="B855" s="20">
        <v>2011.0</v>
      </c>
      <c r="C855" s="16" t="s">
        <v>20</v>
      </c>
      <c r="D855" s="20">
        <v>1.0</v>
      </c>
      <c r="E855" s="21" t="s">
        <v>898</v>
      </c>
      <c r="F855" s="16" t="s">
        <v>12</v>
      </c>
      <c r="G855" s="24" t="s">
        <v>886</v>
      </c>
      <c r="H855" s="24" t="s">
        <v>774</v>
      </c>
      <c r="I855" s="25" t="s">
        <v>767</v>
      </c>
    </row>
    <row r="856" ht="14.25" customHeight="1">
      <c r="A856" s="6" t="s">
        <v>9</v>
      </c>
      <c r="B856" s="29">
        <v>2011.0</v>
      </c>
      <c r="C856" s="10" t="s">
        <v>25</v>
      </c>
      <c r="D856" s="29">
        <v>13.0</v>
      </c>
      <c r="E856" s="26" t="s">
        <v>899</v>
      </c>
      <c r="F856" s="10" t="s">
        <v>12</v>
      </c>
      <c r="G856" s="26" t="s">
        <v>886</v>
      </c>
      <c r="H856" s="26" t="s">
        <v>774</v>
      </c>
      <c r="I856" s="30" t="s">
        <v>767</v>
      </c>
    </row>
    <row r="857" ht="14.25" customHeight="1">
      <c r="A857" s="12" t="s">
        <v>9</v>
      </c>
      <c r="B857" s="20">
        <v>2010.0</v>
      </c>
      <c r="C857" s="16" t="s">
        <v>20</v>
      </c>
      <c r="D857" s="20">
        <v>5.0</v>
      </c>
      <c r="E857" s="21" t="s">
        <v>900</v>
      </c>
      <c r="F857" s="16" t="s">
        <v>12</v>
      </c>
      <c r="G857" s="21" t="s">
        <v>886</v>
      </c>
      <c r="H857" s="21" t="s">
        <v>774</v>
      </c>
      <c r="I857" s="25" t="s">
        <v>767</v>
      </c>
    </row>
    <row r="858" ht="14.25" customHeight="1">
      <c r="A858" s="6" t="s">
        <v>9</v>
      </c>
      <c r="B858" s="29">
        <v>2010.0</v>
      </c>
      <c r="C858" s="10" t="s">
        <v>20</v>
      </c>
      <c r="D858" s="29">
        <v>2.0</v>
      </c>
      <c r="E858" s="9" t="s">
        <v>901</v>
      </c>
      <c r="F858" s="10" t="s">
        <v>34</v>
      </c>
      <c r="G858" s="9" t="s">
        <v>886</v>
      </c>
      <c r="H858" s="9" t="s">
        <v>774</v>
      </c>
      <c r="I858" s="30" t="s">
        <v>767</v>
      </c>
    </row>
    <row r="859" ht="14.25" customHeight="1">
      <c r="A859" s="12" t="s">
        <v>9</v>
      </c>
      <c r="B859" s="20">
        <v>2010.0</v>
      </c>
      <c r="C859" s="16" t="s">
        <v>25</v>
      </c>
      <c r="D859" s="20">
        <v>11.0</v>
      </c>
      <c r="E859" s="21" t="s">
        <v>902</v>
      </c>
      <c r="F859" s="16" t="s">
        <v>12</v>
      </c>
      <c r="G859" s="21" t="s">
        <v>886</v>
      </c>
      <c r="H859" s="21" t="s">
        <v>774</v>
      </c>
      <c r="I859" s="25" t="s">
        <v>767</v>
      </c>
    </row>
    <row r="860" ht="14.25" customHeight="1">
      <c r="A860" s="6" t="s">
        <v>9</v>
      </c>
      <c r="B860" s="29">
        <v>2010.0</v>
      </c>
      <c r="C860" s="10" t="s">
        <v>25</v>
      </c>
      <c r="D860" s="29">
        <v>12.0</v>
      </c>
      <c r="E860" s="9" t="s">
        <v>898</v>
      </c>
      <c r="F860" s="10" t="s">
        <v>12</v>
      </c>
      <c r="G860" s="9" t="s">
        <v>886</v>
      </c>
      <c r="H860" s="9" t="s">
        <v>774</v>
      </c>
      <c r="I860" s="30" t="s">
        <v>767</v>
      </c>
    </row>
    <row r="861" ht="14.25" customHeight="1">
      <c r="A861" s="12" t="s">
        <v>9</v>
      </c>
      <c r="B861" s="20">
        <v>2009.0</v>
      </c>
      <c r="C861" s="16" t="s">
        <v>20</v>
      </c>
      <c r="D861" s="20">
        <v>3.0</v>
      </c>
      <c r="E861" s="15" t="s">
        <v>903</v>
      </c>
      <c r="F861" s="16" t="s">
        <v>12</v>
      </c>
      <c r="G861" s="15" t="s">
        <v>886</v>
      </c>
      <c r="H861" s="15" t="s">
        <v>774</v>
      </c>
      <c r="I861" s="25" t="s">
        <v>767</v>
      </c>
    </row>
    <row r="862" ht="14.25" customHeight="1">
      <c r="A862" s="6" t="s">
        <v>9</v>
      </c>
      <c r="B862" s="29">
        <v>2009.0</v>
      </c>
      <c r="C862" s="10" t="s">
        <v>25</v>
      </c>
      <c r="D862" s="29">
        <v>7.0</v>
      </c>
      <c r="E862" s="9" t="s">
        <v>901</v>
      </c>
      <c r="F862" s="10" t="s">
        <v>34</v>
      </c>
      <c r="G862" s="18" t="s">
        <v>886</v>
      </c>
      <c r="H862" s="18" t="s">
        <v>774</v>
      </c>
      <c r="I862" s="30" t="s">
        <v>767</v>
      </c>
    </row>
    <row r="863" ht="14.25" customHeight="1">
      <c r="A863" s="12" t="s">
        <v>9</v>
      </c>
      <c r="B863" s="20">
        <v>2008.0</v>
      </c>
      <c r="C863" s="16" t="s">
        <v>25</v>
      </c>
      <c r="D863" s="20">
        <v>8.0</v>
      </c>
      <c r="E863" s="21" t="s">
        <v>904</v>
      </c>
      <c r="F863" s="16" t="s">
        <v>12</v>
      </c>
      <c r="G863" s="21" t="s">
        <v>886</v>
      </c>
      <c r="H863" s="21" t="s">
        <v>774</v>
      </c>
      <c r="I863" s="25" t="s">
        <v>767</v>
      </c>
    </row>
    <row r="864" ht="14.25" customHeight="1">
      <c r="A864" s="6" t="s">
        <v>9</v>
      </c>
      <c r="B864" s="29">
        <v>2008.0</v>
      </c>
      <c r="C864" s="10" t="s">
        <v>25</v>
      </c>
      <c r="D864" s="29">
        <v>7.0</v>
      </c>
      <c r="E864" s="18" t="s">
        <v>905</v>
      </c>
      <c r="F864" s="10" t="s">
        <v>12</v>
      </c>
      <c r="G864" s="18" t="s">
        <v>886</v>
      </c>
      <c r="H864" s="18" t="s">
        <v>774</v>
      </c>
      <c r="I864" s="30" t="s">
        <v>767</v>
      </c>
    </row>
    <row r="865" ht="14.25" customHeight="1">
      <c r="A865" s="22" t="s">
        <v>49</v>
      </c>
      <c r="B865" s="23">
        <v>2021.0</v>
      </c>
      <c r="C865" s="16" t="s">
        <v>20</v>
      </c>
      <c r="D865" s="20">
        <v>5.0</v>
      </c>
      <c r="E865" s="24" t="s">
        <v>906</v>
      </c>
      <c r="F865" s="16" t="s">
        <v>12</v>
      </c>
      <c r="G865" s="24" t="s">
        <v>886</v>
      </c>
      <c r="H865" s="24" t="s">
        <v>774</v>
      </c>
      <c r="I865" s="25" t="s">
        <v>767</v>
      </c>
    </row>
    <row r="866" ht="14.25" customHeight="1">
      <c r="A866" s="6" t="s">
        <v>49</v>
      </c>
      <c r="B866" s="29">
        <v>2019.0</v>
      </c>
      <c r="C866" s="10" t="s">
        <v>20</v>
      </c>
      <c r="D866" s="29">
        <v>3.0</v>
      </c>
      <c r="E866" s="9" t="s">
        <v>907</v>
      </c>
      <c r="F866" s="10" t="s">
        <v>12</v>
      </c>
      <c r="G866" s="9" t="s">
        <v>886</v>
      </c>
      <c r="H866" s="9" t="s">
        <v>774</v>
      </c>
      <c r="I866" s="30" t="s">
        <v>767</v>
      </c>
    </row>
    <row r="867" ht="14.25" customHeight="1">
      <c r="A867" s="12" t="s">
        <v>49</v>
      </c>
      <c r="B867" s="20">
        <v>2019.0</v>
      </c>
      <c r="C867" s="16" t="s">
        <v>25</v>
      </c>
      <c r="D867" s="20">
        <v>12.0</v>
      </c>
      <c r="E867" s="21" t="s">
        <v>908</v>
      </c>
      <c r="F867" s="16" t="s">
        <v>12</v>
      </c>
      <c r="G867" s="21" t="s">
        <v>886</v>
      </c>
      <c r="H867" s="21" t="s">
        <v>774</v>
      </c>
      <c r="I867" s="25" t="s">
        <v>767</v>
      </c>
    </row>
    <row r="868" ht="14.25" customHeight="1">
      <c r="A868" s="6" t="s">
        <v>49</v>
      </c>
      <c r="B868" s="29">
        <v>2018.0</v>
      </c>
      <c r="C868" s="10" t="s">
        <v>25</v>
      </c>
      <c r="D868" s="29">
        <v>8.0</v>
      </c>
      <c r="E868" s="26" t="s">
        <v>909</v>
      </c>
      <c r="F868" s="10" t="s">
        <v>12</v>
      </c>
      <c r="G868" s="26" t="s">
        <v>886</v>
      </c>
      <c r="H868" s="26" t="s">
        <v>774</v>
      </c>
      <c r="I868" s="30" t="s">
        <v>767</v>
      </c>
    </row>
    <row r="869" ht="14.25" customHeight="1">
      <c r="A869" s="12" t="s">
        <v>49</v>
      </c>
      <c r="B869" s="20">
        <v>2018.0</v>
      </c>
      <c r="C869" s="16" t="s">
        <v>25</v>
      </c>
      <c r="D869" s="20">
        <v>12.0</v>
      </c>
      <c r="E869" s="21" t="s">
        <v>907</v>
      </c>
      <c r="F869" s="16" t="s">
        <v>12</v>
      </c>
      <c r="G869" s="24" t="s">
        <v>886</v>
      </c>
      <c r="H869" s="24" t="s">
        <v>791</v>
      </c>
      <c r="I869" s="25" t="s">
        <v>767</v>
      </c>
    </row>
    <row r="870" ht="14.25" customHeight="1">
      <c r="A870" s="6" t="s">
        <v>49</v>
      </c>
      <c r="B870" s="29">
        <v>2013.0</v>
      </c>
      <c r="C870" s="10" t="s">
        <v>20</v>
      </c>
      <c r="D870" s="29">
        <v>1.0</v>
      </c>
      <c r="E870" s="18" t="s">
        <v>910</v>
      </c>
      <c r="F870" s="10" t="s">
        <v>12</v>
      </c>
      <c r="G870" s="18" t="s">
        <v>886</v>
      </c>
      <c r="H870" s="18" t="s">
        <v>774</v>
      </c>
      <c r="I870" s="30" t="s">
        <v>767</v>
      </c>
    </row>
    <row r="871" ht="14.25" customHeight="1">
      <c r="A871" s="12" t="s">
        <v>49</v>
      </c>
      <c r="B871" s="20">
        <v>2013.0</v>
      </c>
      <c r="C871" s="16" t="s">
        <v>20</v>
      </c>
      <c r="D871" s="20">
        <v>5.0</v>
      </c>
      <c r="E871" s="15" t="s">
        <v>911</v>
      </c>
      <c r="F871" s="16" t="s">
        <v>12</v>
      </c>
      <c r="G871" s="15" t="s">
        <v>886</v>
      </c>
      <c r="H871" s="15" t="s">
        <v>774</v>
      </c>
      <c r="I871" s="25" t="s">
        <v>767</v>
      </c>
    </row>
    <row r="872" ht="14.25" customHeight="1">
      <c r="A872" s="6" t="s">
        <v>49</v>
      </c>
      <c r="B872" s="29">
        <v>2012.0</v>
      </c>
      <c r="C872" s="10" t="s">
        <v>25</v>
      </c>
      <c r="D872" s="29">
        <v>7.0</v>
      </c>
      <c r="E872" s="18" t="s">
        <v>910</v>
      </c>
      <c r="F872" s="10" t="s">
        <v>12</v>
      </c>
      <c r="G872" s="9" t="s">
        <v>886</v>
      </c>
      <c r="H872" s="9" t="s">
        <v>774</v>
      </c>
      <c r="I872" s="30" t="s">
        <v>767</v>
      </c>
    </row>
    <row r="873" ht="14.25" customHeight="1">
      <c r="A873" s="12" t="s">
        <v>49</v>
      </c>
      <c r="B873" s="20">
        <v>2011.0</v>
      </c>
      <c r="C873" s="16" t="s">
        <v>10</v>
      </c>
      <c r="D873" s="20">
        <v>18.0</v>
      </c>
      <c r="E873" s="24" t="s">
        <v>912</v>
      </c>
      <c r="F873" s="16" t="s">
        <v>12</v>
      </c>
      <c r="G873" s="24" t="s">
        <v>886</v>
      </c>
      <c r="H873" s="24" t="s">
        <v>774</v>
      </c>
      <c r="I873" s="25" t="s">
        <v>767</v>
      </c>
    </row>
    <row r="874" ht="14.25" customHeight="1">
      <c r="A874" s="6" t="s">
        <v>49</v>
      </c>
      <c r="B874" s="29">
        <v>2010.0</v>
      </c>
      <c r="C874" s="10" t="s">
        <v>25</v>
      </c>
      <c r="D874" s="29">
        <v>13.0</v>
      </c>
      <c r="E874" s="9" t="s">
        <v>913</v>
      </c>
      <c r="F874" s="10" t="s">
        <v>12</v>
      </c>
      <c r="G874" s="9" t="s">
        <v>886</v>
      </c>
      <c r="H874" s="9" t="s">
        <v>774</v>
      </c>
      <c r="I874" s="30" t="s">
        <v>767</v>
      </c>
    </row>
    <row r="875" ht="14.25" customHeight="1">
      <c r="A875" s="12" t="s">
        <v>49</v>
      </c>
      <c r="B875" s="20">
        <v>2009.0</v>
      </c>
      <c r="C875" s="16" t="s">
        <v>20</v>
      </c>
      <c r="D875" s="20">
        <v>2.0</v>
      </c>
      <c r="E875" s="15" t="s">
        <v>914</v>
      </c>
      <c r="F875" s="16" t="s">
        <v>12</v>
      </c>
      <c r="G875" s="15" t="s">
        <v>886</v>
      </c>
      <c r="H875" s="15" t="s">
        <v>774</v>
      </c>
      <c r="I875" s="25" t="s">
        <v>767</v>
      </c>
    </row>
    <row r="876" ht="14.25" customHeight="1">
      <c r="A876" s="6" t="s">
        <v>49</v>
      </c>
      <c r="B876" s="29">
        <v>2008.0</v>
      </c>
      <c r="C876" s="10" t="s">
        <v>20</v>
      </c>
      <c r="D876" s="29">
        <v>1.0</v>
      </c>
      <c r="E876" s="18" t="s">
        <v>915</v>
      </c>
      <c r="F876" s="10" t="s">
        <v>12</v>
      </c>
      <c r="G876" s="18" t="s">
        <v>886</v>
      </c>
      <c r="H876" s="18" t="s">
        <v>774</v>
      </c>
      <c r="I876" s="30" t="s">
        <v>767</v>
      </c>
    </row>
    <row r="877" ht="14.25" customHeight="1">
      <c r="A877" s="12" t="s">
        <v>49</v>
      </c>
      <c r="B877" s="20">
        <v>2008.0</v>
      </c>
      <c r="C877" s="16" t="s">
        <v>25</v>
      </c>
      <c r="D877" s="20">
        <v>9.0</v>
      </c>
      <c r="E877" s="21" t="s">
        <v>916</v>
      </c>
      <c r="F877" s="16" t="s">
        <v>12</v>
      </c>
      <c r="G877" s="21" t="s">
        <v>886</v>
      </c>
      <c r="H877" s="21" t="s">
        <v>774</v>
      </c>
      <c r="I877" s="25" t="s">
        <v>767</v>
      </c>
    </row>
    <row r="878" ht="14.25" customHeight="1">
      <c r="A878" s="6" t="s">
        <v>16</v>
      </c>
      <c r="B878" s="29">
        <v>2019.0</v>
      </c>
      <c r="C878" s="10" t="s">
        <v>10</v>
      </c>
      <c r="D878" s="29">
        <v>22.0</v>
      </c>
      <c r="E878" s="9" t="s">
        <v>917</v>
      </c>
      <c r="F878" s="10" t="s">
        <v>34</v>
      </c>
      <c r="G878" s="9" t="s">
        <v>886</v>
      </c>
      <c r="H878" s="9" t="s">
        <v>774</v>
      </c>
      <c r="I878" s="30" t="s">
        <v>767</v>
      </c>
    </row>
    <row r="879" ht="14.25" customHeight="1">
      <c r="A879" s="12" t="s">
        <v>16</v>
      </c>
      <c r="B879" s="20">
        <v>2018.0</v>
      </c>
      <c r="C879" s="16" t="s">
        <v>25</v>
      </c>
      <c r="D879" s="20">
        <v>6.0</v>
      </c>
      <c r="E879" s="15" t="s">
        <v>918</v>
      </c>
      <c r="F879" s="16" t="s">
        <v>12</v>
      </c>
      <c r="G879" s="15" t="s">
        <v>886</v>
      </c>
      <c r="H879" s="15" t="s">
        <v>791</v>
      </c>
      <c r="I879" s="25" t="s">
        <v>767</v>
      </c>
    </row>
    <row r="880" ht="14.25" customHeight="1">
      <c r="A880" s="6" t="s">
        <v>16</v>
      </c>
      <c r="B880" s="29">
        <v>2017.0</v>
      </c>
      <c r="C880" s="10" t="s">
        <v>10</v>
      </c>
      <c r="D880" s="29">
        <v>22.0</v>
      </c>
      <c r="E880" s="9" t="s">
        <v>919</v>
      </c>
      <c r="F880" s="10" t="s">
        <v>12</v>
      </c>
      <c r="G880" s="9" t="s">
        <v>886</v>
      </c>
      <c r="H880" s="9" t="s">
        <v>774</v>
      </c>
      <c r="I880" s="30" t="s">
        <v>767</v>
      </c>
    </row>
    <row r="881" ht="14.25" customHeight="1">
      <c r="A881" s="12" t="s">
        <v>16</v>
      </c>
      <c r="B881" s="20">
        <v>2014.0</v>
      </c>
      <c r="C881" s="16" t="s">
        <v>20</v>
      </c>
      <c r="D881" s="20">
        <v>3.0</v>
      </c>
      <c r="E881" s="15" t="s">
        <v>920</v>
      </c>
      <c r="F881" s="16" t="s">
        <v>34</v>
      </c>
      <c r="G881" s="15" t="s">
        <v>886</v>
      </c>
      <c r="H881" s="15" t="s">
        <v>774</v>
      </c>
      <c r="I881" s="25" t="s">
        <v>767</v>
      </c>
    </row>
    <row r="882" ht="14.25" customHeight="1">
      <c r="A882" s="6" t="s">
        <v>16</v>
      </c>
      <c r="B882" s="29">
        <v>2009.0</v>
      </c>
      <c r="C882" s="10" t="s">
        <v>10</v>
      </c>
      <c r="D882" s="29">
        <v>25.0</v>
      </c>
      <c r="E882" s="18" t="s">
        <v>921</v>
      </c>
      <c r="F882" s="10" t="s">
        <v>34</v>
      </c>
      <c r="G882" s="18" t="s">
        <v>886</v>
      </c>
      <c r="H882" s="18" t="s">
        <v>774</v>
      </c>
      <c r="I882" s="30" t="s">
        <v>767</v>
      </c>
    </row>
    <row r="883" ht="14.25" customHeight="1">
      <c r="A883" s="12" t="s">
        <v>37</v>
      </c>
      <c r="B883" s="20">
        <v>2016.0</v>
      </c>
      <c r="C883" s="16" t="s">
        <v>10</v>
      </c>
      <c r="D883" s="20">
        <v>23.0</v>
      </c>
      <c r="E883" s="21" t="s">
        <v>922</v>
      </c>
      <c r="F883" s="16" t="s">
        <v>12</v>
      </c>
      <c r="G883" s="21" t="s">
        <v>886</v>
      </c>
      <c r="H883" s="21" t="s">
        <v>774</v>
      </c>
      <c r="I883" s="25" t="s">
        <v>767</v>
      </c>
    </row>
    <row r="884" ht="14.25" customHeight="1">
      <c r="A884" s="6" t="s">
        <v>37</v>
      </c>
      <c r="B884" s="29">
        <v>2011.0</v>
      </c>
      <c r="C884" s="10" t="s">
        <v>10</v>
      </c>
      <c r="D884" s="29">
        <v>18.0</v>
      </c>
      <c r="E884" s="9" t="s">
        <v>923</v>
      </c>
      <c r="F884" s="10" t="s">
        <v>34</v>
      </c>
      <c r="G884" s="9" t="s">
        <v>886</v>
      </c>
      <c r="H884" s="9" t="s">
        <v>774</v>
      </c>
      <c r="I884" s="30" t="s">
        <v>767</v>
      </c>
    </row>
    <row r="885" ht="14.25" customHeight="1">
      <c r="A885" s="12" t="s">
        <v>37</v>
      </c>
      <c r="B885" s="20">
        <v>2010.0</v>
      </c>
      <c r="C885" s="16" t="s">
        <v>25</v>
      </c>
      <c r="D885" s="20">
        <v>9.0</v>
      </c>
      <c r="E885" s="21" t="s">
        <v>924</v>
      </c>
      <c r="F885" s="16" t="s">
        <v>12</v>
      </c>
      <c r="G885" s="21" t="s">
        <v>886</v>
      </c>
      <c r="H885" s="21" t="s">
        <v>774</v>
      </c>
      <c r="I885" s="25" t="s">
        <v>767</v>
      </c>
    </row>
    <row r="886" ht="14.25" customHeight="1">
      <c r="A886" s="6" t="s">
        <v>37</v>
      </c>
      <c r="B886" s="29">
        <v>2008.0</v>
      </c>
      <c r="C886" s="10" t="s">
        <v>10</v>
      </c>
      <c r="D886" s="29">
        <v>24.0</v>
      </c>
      <c r="E886" s="18" t="s">
        <v>925</v>
      </c>
      <c r="F886" s="10" t="s">
        <v>12</v>
      </c>
      <c r="G886" s="18" t="s">
        <v>886</v>
      </c>
      <c r="H886" s="18" t="s">
        <v>774</v>
      </c>
      <c r="I886" s="30" t="s">
        <v>767</v>
      </c>
    </row>
    <row r="887" ht="14.25" customHeight="1">
      <c r="A887" s="22" t="s">
        <v>19</v>
      </c>
      <c r="B887" s="23">
        <v>2021.0</v>
      </c>
      <c r="C887" s="16" t="s">
        <v>20</v>
      </c>
      <c r="D887" s="20">
        <v>2.0</v>
      </c>
      <c r="E887" s="24" t="s">
        <v>926</v>
      </c>
      <c r="F887" s="16" t="s">
        <v>12</v>
      </c>
      <c r="G887" s="24" t="s">
        <v>886</v>
      </c>
      <c r="H887" s="24" t="s">
        <v>774</v>
      </c>
      <c r="I887" s="25" t="s">
        <v>767</v>
      </c>
    </row>
    <row r="888" ht="14.25" customHeight="1">
      <c r="A888" s="6" t="s">
        <v>19</v>
      </c>
      <c r="B888" s="29">
        <v>2020.0</v>
      </c>
      <c r="C888" s="10" t="s">
        <v>25</v>
      </c>
      <c r="D888" s="29">
        <v>10.0</v>
      </c>
      <c r="E888" s="26" t="s">
        <v>927</v>
      </c>
      <c r="F888" s="10" t="s">
        <v>12</v>
      </c>
      <c r="G888" s="26" t="s">
        <v>886</v>
      </c>
      <c r="H888" s="26" t="s">
        <v>774</v>
      </c>
      <c r="I888" s="30" t="s">
        <v>767</v>
      </c>
    </row>
    <row r="889" ht="14.25" customHeight="1">
      <c r="A889" s="12" t="s">
        <v>19</v>
      </c>
      <c r="B889" s="20">
        <v>2019.0</v>
      </c>
      <c r="C889" s="16" t="s">
        <v>25</v>
      </c>
      <c r="D889" s="20">
        <v>15.0</v>
      </c>
      <c r="E889" s="21" t="s">
        <v>928</v>
      </c>
      <c r="F889" s="16" t="s">
        <v>12</v>
      </c>
      <c r="G889" s="21" t="s">
        <v>886</v>
      </c>
      <c r="H889" s="21" t="s">
        <v>774</v>
      </c>
      <c r="I889" s="25" t="s">
        <v>767</v>
      </c>
    </row>
    <row r="890" ht="14.25" customHeight="1">
      <c r="A890" s="6" t="s">
        <v>19</v>
      </c>
      <c r="B890" s="29">
        <v>2018.0</v>
      </c>
      <c r="C890" s="10" t="s">
        <v>10</v>
      </c>
      <c r="D890" s="29">
        <v>17.0</v>
      </c>
      <c r="E890" s="26" t="s">
        <v>929</v>
      </c>
      <c r="F890" s="10" t="s">
        <v>34</v>
      </c>
      <c r="G890" s="26" t="s">
        <v>886</v>
      </c>
      <c r="H890" s="26" t="s">
        <v>774</v>
      </c>
      <c r="I890" s="30" t="s">
        <v>767</v>
      </c>
    </row>
    <row r="891" ht="14.25" customHeight="1">
      <c r="A891" s="12" t="s">
        <v>19</v>
      </c>
      <c r="B891" s="20">
        <v>2014.0</v>
      </c>
      <c r="C891" s="16" t="s">
        <v>10</v>
      </c>
      <c r="D891" s="20">
        <v>20.0</v>
      </c>
      <c r="E891" s="15" t="s">
        <v>930</v>
      </c>
      <c r="F891" s="16" t="s">
        <v>12</v>
      </c>
      <c r="G891" s="15" t="s">
        <v>886</v>
      </c>
      <c r="H891" s="15" t="s">
        <v>774</v>
      </c>
      <c r="I891" s="25" t="s">
        <v>767</v>
      </c>
    </row>
    <row r="892" ht="14.25" customHeight="1">
      <c r="A892" s="6" t="s">
        <v>19</v>
      </c>
      <c r="B892" s="29">
        <v>2013.0</v>
      </c>
      <c r="C892" s="10" t="s">
        <v>25</v>
      </c>
      <c r="D892" s="29">
        <v>14.0</v>
      </c>
      <c r="E892" s="18" t="s">
        <v>931</v>
      </c>
      <c r="F892" s="10" t="s">
        <v>12</v>
      </c>
      <c r="G892" s="18" t="s">
        <v>886</v>
      </c>
      <c r="H892" s="18" t="s">
        <v>836</v>
      </c>
      <c r="I892" s="30" t="s">
        <v>767</v>
      </c>
    </row>
    <row r="893" ht="14.25" customHeight="1">
      <c r="A893" s="12" t="s">
        <v>19</v>
      </c>
      <c r="B893" s="20">
        <v>2011.0</v>
      </c>
      <c r="C893" s="16" t="s">
        <v>25</v>
      </c>
      <c r="D893" s="20">
        <v>6.0</v>
      </c>
      <c r="E893" s="24" t="s">
        <v>440</v>
      </c>
      <c r="F893" s="16" t="s">
        <v>34</v>
      </c>
      <c r="G893" s="24" t="s">
        <v>886</v>
      </c>
      <c r="H893" s="24" t="s">
        <v>774</v>
      </c>
      <c r="I893" s="25" t="s">
        <v>767</v>
      </c>
    </row>
    <row r="894" ht="14.25" customHeight="1">
      <c r="A894" s="6" t="s">
        <v>19</v>
      </c>
      <c r="B894" s="29">
        <v>2010.0</v>
      </c>
      <c r="C894" s="10" t="s">
        <v>10</v>
      </c>
      <c r="D894" s="29">
        <v>30.0</v>
      </c>
      <c r="E894" s="26" t="s">
        <v>440</v>
      </c>
      <c r="F894" s="10" t="s">
        <v>34</v>
      </c>
      <c r="G894" s="9" t="s">
        <v>886</v>
      </c>
      <c r="H894" s="9" t="s">
        <v>774</v>
      </c>
      <c r="I894" s="30" t="s">
        <v>767</v>
      </c>
    </row>
    <row r="895" ht="14.25" customHeight="1">
      <c r="A895" s="12" t="s">
        <v>19</v>
      </c>
      <c r="B895" s="20">
        <v>2009.0</v>
      </c>
      <c r="C895" s="16" t="s">
        <v>20</v>
      </c>
      <c r="D895" s="20">
        <v>1.0</v>
      </c>
      <c r="E895" s="15" t="s">
        <v>932</v>
      </c>
      <c r="F895" s="16" t="s">
        <v>12</v>
      </c>
      <c r="G895" s="15" t="s">
        <v>886</v>
      </c>
      <c r="H895" s="15" t="s">
        <v>774</v>
      </c>
      <c r="I895" s="25" t="s">
        <v>767</v>
      </c>
    </row>
    <row r="896" ht="14.25" customHeight="1">
      <c r="A896" s="6" t="s">
        <v>19</v>
      </c>
      <c r="B896" s="29">
        <v>2009.0</v>
      </c>
      <c r="C896" s="10" t="s">
        <v>25</v>
      </c>
      <c r="D896" s="29">
        <v>11.0</v>
      </c>
      <c r="E896" s="18" t="s">
        <v>933</v>
      </c>
      <c r="F896" s="10" t="s">
        <v>12</v>
      </c>
      <c r="G896" s="18" t="s">
        <v>886</v>
      </c>
      <c r="H896" s="18" t="s">
        <v>774</v>
      </c>
      <c r="I896" s="30" t="s">
        <v>767</v>
      </c>
    </row>
    <row r="897" ht="14.25" customHeight="1">
      <c r="A897" s="12" t="s">
        <v>19</v>
      </c>
      <c r="B897" s="20">
        <v>2008.0</v>
      </c>
      <c r="C897" s="16" t="s">
        <v>10</v>
      </c>
      <c r="D897" s="20">
        <v>28.0</v>
      </c>
      <c r="E897" s="15" t="s">
        <v>934</v>
      </c>
      <c r="F897" s="16" t="s">
        <v>12</v>
      </c>
      <c r="G897" s="15" t="s">
        <v>886</v>
      </c>
      <c r="H897" s="15" t="s">
        <v>774</v>
      </c>
      <c r="I897" s="25" t="s">
        <v>767</v>
      </c>
    </row>
    <row r="898" ht="14.25" customHeight="1">
      <c r="A898" s="27" t="s">
        <v>24</v>
      </c>
      <c r="B898" s="28">
        <v>2021.0</v>
      </c>
      <c r="C898" s="10" t="s">
        <v>10</v>
      </c>
      <c r="D898" s="29">
        <v>17.0</v>
      </c>
      <c r="E898" s="26" t="s">
        <v>935</v>
      </c>
      <c r="F898" s="10" t="s">
        <v>12</v>
      </c>
      <c r="G898" s="26" t="s">
        <v>886</v>
      </c>
      <c r="H898" s="26" t="s">
        <v>774</v>
      </c>
      <c r="I898" s="30" t="s">
        <v>767</v>
      </c>
    </row>
    <row r="899" ht="14.25" customHeight="1">
      <c r="A899" s="12" t="s">
        <v>24</v>
      </c>
      <c r="B899" s="20">
        <v>2020.0</v>
      </c>
      <c r="C899" s="16" t="s">
        <v>10</v>
      </c>
      <c r="D899" s="20">
        <v>18.0</v>
      </c>
      <c r="E899" s="21" t="s">
        <v>936</v>
      </c>
      <c r="F899" s="16" t="s">
        <v>34</v>
      </c>
      <c r="G899" s="21" t="s">
        <v>886</v>
      </c>
      <c r="H899" s="21" t="s">
        <v>774</v>
      </c>
      <c r="I899" s="25" t="s">
        <v>767</v>
      </c>
    </row>
    <row r="900" ht="14.25" customHeight="1">
      <c r="A900" s="6" t="s">
        <v>24</v>
      </c>
      <c r="B900" s="29">
        <v>2019.0</v>
      </c>
      <c r="C900" s="10" t="s">
        <v>25</v>
      </c>
      <c r="D900" s="29">
        <v>8.0</v>
      </c>
      <c r="E900" s="9" t="s">
        <v>936</v>
      </c>
      <c r="F900" s="10" t="s">
        <v>34</v>
      </c>
      <c r="G900" s="9" t="s">
        <v>886</v>
      </c>
      <c r="H900" s="9" t="s">
        <v>774</v>
      </c>
      <c r="I900" s="30" t="s">
        <v>767</v>
      </c>
    </row>
    <row r="901" ht="14.25" customHeight="1">
      <c r="A901" s="12" t="s">
        <v>24</v>
      </c>
      <c r="B901" s="20">
        <v>2018.0</v>
      </c>
      <c r="C901" s="16" t="s">
        <v>10</v>
      </c>
      <c r="D901" s="20">
        <v>16.0</v>
      </c>
      <c r="E901" s="24" t="s">
        <v>937</v>
      </c>
      <c r="F901" s="16" t="s">
        <v>12</v>
      </c>
      <c r="G901" s="24" t="s">
        <v>886</v>
      </c>
      <c r="H901" s="24" t="s">
        <v>774</v>
      </c>
      <c r="I901" s="25" t="s">
        <v>767</v>
      </c>
    </row>
    <row r="902" ht="14.25" customHeight="1">
      <c r="A902" s="6" t="s">
        <v>24</v>
      </c>
      <c r="B902" s="29">
        <v>2018.0</v>
      </c>
      <c r="C902" s="10" t="s">
        <v>20</v>
      </c>
      <c r="D902" s="29">
        <v>5.0</v>
      </c>
      <c r="E902" s="26" t="s">
        <v>938</v>
      </c>
      <c r="F902" s="10" t="s">
        <v>12</v>
      </c>
      <c r="G902" s="26" t="s">
        <v>886</v>
      </c>
      <c r="H902" s="26" t="s">
        <v>774</v>
      </c>
      <c r="I902" s="30" t="s">
        <v>767</v>
      </c>
    </row>
    <row r="903" ht="14.25" customHeight="1">
      <c r="A903" s="12" t="s">
        <v>24</v>
      </c>
      <c r="B903" s="20">
        <v>2017.0</v>
      </c>
      <c r="C903" s="16" t="s">
        <v>10</v>
      </c>
      <c r="D903" s="20">
        <v>30.0</v>
      </c>
      <c r="E903" s="24" t="s">
        <v>938</v>
      </c>
      <c r="F903" s="16" t="s">
        <v>12</v>
      </c>
      <c r="G903" s="21" t="s">
        <v>886</v>
      </c>
      <c r="H903" s="21" t="s">
        <v>774</v>
      </c>
      <c r="I903" s="25" t="s">
        <v>767</v>
      </c>
    </row>
    <row r="904" ht="14.25" customHeight="1">
      <c r="A904" s="6" t="s">
        <v>24</v>
      </c>
      <c r="B904" s="29">
        <v>2017.0</v>
      </c>
      <c r="C904" s="10" t="s">
        <v>25</v>
      </c>
      <c r="D904" s="29">
        <v>7.0</v>
      </c>
      <c r="E904" s="9" t="s">
        <v>939</v>
      </c>
      <c r="F904" s="10" t="s">
        <v>12</v>
      </c>
      <c r="G904" s="9" t="s">
        <v>886</v>
      </c>
      <c r="H904" s="9" t="s">
        <v>774</v>
      </c>
      <c r="I904" s="30" t="s">
        <v>767</v>
      </c>
    </row>
    <row r="905" ht="14.25" customHeight="1">
      <c r="A905" s="12" t="s">
        <v>24</v>
      </c>
      <c r="B905" s="20">
        <v>2016.0</v>
      </c>
      <c r="C905" s="16" t="s">
        <v>10</v>
      </c>
      <c r="D905" s="20">
        <v>18.0</v>
      </c>
      <c r="E905" s="21" t="s">
        <v>939</v>
      </c>
      <c r="F905" s="16" t="s">
        <v>12</v>
      </c>
      <c r="G905" s="21" t="s">
        <v>886</v>
      </c>
      <c r="H905" s="21" t="s">
        <v>774</v>
      </c>
      <c r="I905" s="25" t="s">
        <v>767</v>
      </c>
    </row>
    <row r="906" ht="14.25" customHeight="1">
      <c r="A906" s="6" t="s">
        <v>24</v>
      </c>
      <c r="B906" s="29">
        <v>2015.0</v>
      </c>
      <c r="C906" s="10" t="s">
        <v>10</v>
      </c>
      <c r="D906" s="29">
        <v>20.0</v>
      </c>
      <c r="E906" s="9" t="s">
        <v>940</v>
      </c>
      <c r="F906" s="10" t="s">
        <v>34</v>
      </c>
      <c r="G906" s="9" t="s">
        <v>886</v>
      </c>
      <c r="H906" s="9" t="s">
        <v>774</v>
      </c>
      <c r="I906" s="30" t="s">
        <v>767</v>
      </c>
    </row>
    <row r="907" ht="14.25" customHeight="1">
      <c r="A907" s="12" t="s">
        <v>24</v>
      </c>
      <c r="B907" s="20">
        <v>2013.0</v>
      </c>
      <c r="C907" s="16" t="s">
        <v>20</v>
      </c>
      <c r="D907" s="20">
        <v>3.0</v>
      </c>
      <c r="E907" s="19" t="s">
        <v>941</v>
      </c>
      <c r="F907" s="16" t="s">
        <v>12</v>
      </c>
      <c r="G907" s="19" t="s">
        <v>886</v>
      </c>
      <c r="H907" s="19" t="s">
        <v>774</v>
      </c>
      <c r="I907" s="25" t="s">
        <v>767</v>
      </c>
    </row>
    <row r="908" ht="14.25" customHeight="1">
      <c r="A908" s="6" t="s">
        <v>24</v>
      </c>
      <c r="B908" s="29">
        <v>2013.0</v>
      </c>
      <c r="C908" s="10" t="s">
        <v>20</v>
      </c>
      <c r="D908" s="29">
        <v>1.0</v>
      </c>
      <c r="E908" s="31" t="s">
        <v>942</v>
      </c>
      <c r="F908" s="10" t="s">
        <v>12</v>
      </c>
      <c r="G908" s="31" t="s">
        <v>886</v>
      </c>
      <c r="H908" s="31" t="s">
        <v>774</v>
      </c>
      <c r="I908" s="30" t="s">
        <v>767</v>
      </c>
    </row>
    <row r="909" ht="14.25" customHeight="1">
      <c r="A909" s="12" t="s">
        <v>24</v>
      </c>
      <c r="B909" s="20">
        <v>2012.0</v>
      </c>
      <c r="C909" s="16" t="s">
        <v>25</v>
      </c>
      <c r="D909" s="20">
        <v>6.0</v>
      </c>
      <c r="E909" s="19" t="s">
        <v>941</v>
      </c>
      <c r="F909" s="16" t="s">
        <v>12</v>
      </c>
      <c r="G909" s="21" t="s">
        <v>886</v>
      </c>
      <c r="H909" s="21" t="s">
        <v>774</v>
      </c>
      <c r="I909" s="25" t="s">
        <v>767</v>
      </c>
    </row>
    <row r="910" ht="14.25" customHeight="1">
      <c r="A910" s="6" t="s">
        <v>24</v>
      </c>
      <c r="B910" s="29">
        <v>2011.0</v>
      </c>
      <c r="C910" s="10" t="s">
        <v>20</v>
      </c>
      <c r="D910" s="29">
        <v>1.0</v>
      </c>
      <c r="E910" s="9" t="s">
        <v>943</v>
      </c>
      <c r="F910" s="10" t="s">
        <v>34</v>
      </c>
      <c r="G910" s="9" t="s">
        <v>886</v>
      </c>
      <c r="H910" s="9" t="s">
        <v>774</v>
      </c>
      <c r="I910" s="30" t="s">
        <v>767</v>
      </c>
    </row>
    <row r="911" ht="14.25" customHeight="1">
      <c r="A911" s="12" t="s">
        <v>24</v>
      </c>
      <c r="B911" s="20">
        <v>2011.0</v>
      </c>
      <c r="C911" s="16" t="s">
        <v>20</v>
      </c>
      <c r="D911" s="20">
        <v>2.0</v>
      </c>
      <c r="E911" s="21" t="s">
        <v>944</v>
      </c>
      <c r="F911" s="16" t="s">
        <v>12</v>
      </c>
      <c r="G911" s="21" t="s">
        <v>886</v>
      </c>
      <c r="H911" s="21" t="s">
        <v>774</v>
      </c>
      <c r="I911" s="25" t="s">
        <v>767</v>
      </c>
    </row>
    <row r="912" ht="14.25" customHeight="1">
      <c r="A912" s="6" t="s">
        <v>24</v>
      </c>
      <c r="B912" s="29">
        <v>2010.0</v>
      </c>
      <c r="C912" s="10" t="s">
        <v>10</v>
      </c>
      <c r="D912" s="29">
        <v>16.0</v>
      </c>
      <c r="E912" s="9" t="s">
        <v>945</v>
      </c>
      <c r="F912" s="10" t="s">
        <v>34</v>
      </c>
      <c r="G912" s="9" t="s">
        <v>886</v>
      </c>
      <c r="H912" s="9" t="s">
        <v>774</v>
      </c>
      <c r="I912" s="30" t="s">
        <v>767</v>
      </c>
    </row>
    <row r="913" ht="14.25" customHeight="1">
      <c r="A913" s="12" t="s">
        <v>24</v>
      </c>
      <c r="B913" s="20">
        <v>2009.0</v>
      </c>
      <c r="C913" s="16" t="s">
        <v>20</v>
      </c>
      <c r="D913" s="20">
        <v>2.0</v>
      </c>
      <c r="E913" s="15" t="s">
        <v>946</v>
      </c>
      <c r="F913" s="16" t="s">
        <v>12</v>
      </c>
      <c r="G913" s="15" t="s">
        <v>886</v>
      </c>
      <c r="H913" s="15" t="s">
        <v>774</v>
      </c>
      <c r="I913" s="25" t="s">
        <v>767</v>
      </c>
    </row>
    <row r="914" ht="14.25" customHeight="1">
      <c r="A914" s="6" t="s">
        <v>24</v>
      </c>
      <c r="B914" s="29">
        <v>2009.0</v>
      </c>
      <c r="C914" s="10" t="s">
        <v>25</v>
      </c>
      <c r="D914" s="29">
        <v>15.0</v>
      </c>
      <c r="E914" s="18" t="s">
        <v>947</v>
      </c>
      <c r="F914" s="10" t="s">
        <v>12</v>
      </c>
      <c r="G914" s="18" t="s">
        <v>886</v>
      </c>
      <c r="H914" s="18" t="s">
        <v>774</v>
      </c>
      <c r="I914" s="30" t="s">
        <v>767</v>
      </c>
    </row>
    <row r="915" ht="14.25" customHeight="1">
      <c r="A915" s="12" t="s">
        <v>24</v>
      </c>
      <c r="B915" s="20">
        <v>2008.0</v>
      </c>
      <c r="C915" s="16" t="s">
        <v>10</v>
      </c>
      <c r="D915" s="20">
        <v>24.0</v>
      </c>
      <c r="E915" s="21" t="s">
        <v>948</v>
      </c>
      <c r="F915" s="16" t="s">
        <v>12</v>
      </c>
      <c r="G915" s="21" t="s">
        <v>886</v>
      </c>
      <c r="H915" s="21" t="s">
        <v>774</v>
      </c>
      <c r="I915" s="25" t="s">
        <v>767</v>
      </c>
    </row>
    <row r="916" ht="14.25" customHeight="1">
      <c r="A916" s="6" t="s">
        <v>24</v>
      </c>
      <c r="B916" s="29">
        <v>2008.0</v>
      </c>
      <c r="C916" s="10" t="s">
        <v>20</v>
      </c>
      <c r="D916" s="29">
        <v>3.0</v>
      </c>
      <c r="E916" s="9" t="s">
        <v>949</v>
      </c>
      <c r="F916" s="10" t="s">
        <v>12</v>
      </c>
      <c r="G916" s="9" t="s">
        <v>886</v>
      </c>
      <c r="H916" s="9" t="s">
        <v>774</v>
      </c>
      <c r="I916" s="30" t="s">
        <v>767</v>
      </c>
    </row>
    <row r="917" ht="14.25" customHeight="1">
      <c r="A917" s="12" t="s">
        <v>24</v>
      </c>
      <c r="B917" s="20">
        <v>2008.0</v>
      </c>
      <c r="C917" s="16" t="s">
        <v>25</v>
      </c>
      <c r="D917" s="20">
        <v>15.0</v>
      </c>
      <c r="E917" s="21" t="s">
        <v>950</v>
      </c>
      <c r="F917" s="16" t="s">
        <v>12</v>
      </c>
      <c r="G917" s="21" t="s">
        <v>886</v>
      </c>
      <c r="H917" s="21" t="s">
        <v>774</v>
      </c>
      <c r="I917" s="25" t="s">
        <v>767</v>
      </c>
    </row>
    <row r="918" ht="14.25" customHeight="1">
      <c r="A918" s="6" t="s">
        <v>24</v>
      </c>
      <c r="B918" s="29">
        <v>2008.0</v>
      </c>
      <c r="C918" s="10" t="s">
        <v>25</v>
      </c>
      <c r="D918" s="29">
        <v>8.0</v>
      </c>
      <c r="E918" s="9" t="s">
        <v>951</v>
      </c>
      <c r="F918" s="10" t="s">
        <v>12</v>
      </c>
      <c r="G918" s="9" t="s">
        <v>886</v>
      </c>
      <c r="H918" s="9" t="s">
        <v>774</v>
      </c>
      <c r="I918" s="30" t="s">
        <v>767</v>
      </c>
    </row>
    <row r="919" ht="14.25" customHeight="1">
      <c r="A919" s="22" t="s">
        <v>29</v>
      </c>
      <c r="B919" s="23">
        <v>2021.0</v>
      </c>
      <c r="C919" s="16" t="s">
        <v>10</v>
      </c>
      <c r="D919" s="20">
        <v>19.0</v>
      </c>
      <c r="E919" s="24" t="s">
        <v>952</v>
      </c>
      <c r="F919" s="16" t="s">
        <v>34</v>
      </c>
      <c r="G919" s="24" t="s">
        <v>886</v>
      </c>
      <c r="H919" s="24" t="s">
        <v>774</v>
      </c>
      <c r="I919" s="25" t="s">
        <v>767</v>
      </c>
    </row>
    <row r="920" ht="14.25" customHeight="1">
      <c r="A920" s="27" t="s">
        <v>29</v>
      </c>
      <c r="B920" s="28">
        <v>2021.0</v>
      </c>
      <c r="C920" s="10" t="s">
        <v>20</v>
      </c>
      <c r="D920" s="29">
        <v>1.0</v>
      </c>
      <c r="E920" s="26" t="s">
        <v>953</v>
      </c>
      <c r="F920" s="10" t="s">
        <v>12</v>
      </c>
      <c r="G920" s="26" t="s">
        <v>886</v>
      </c>
      <c r="H920" s="26" t="s">
        <v>774</v>
      </c>
      <c r="I920" s="30" t="s">
        <v>767</v>
      </c>
    </row>
    <row r="921" ht="14.25" customHeight="1">
      <c r="A921" s="12" t="s">
        <v>29</v>
      </c>
      <c r="B921" s="20">
        <v>2020.0</v>
      </c>
      <c r="C921" s="16" t="s">
        <v>20</v>
      </c>
      <c r="D921" s="20">
        <v>2.0</v>
      </c>
      <c r="E921" s="24" t="s">
        <v>954</v>
      </c>
      <c r="F921" s="16" t="s">
        <v>12</v>
      </c>
      <c r="G921" s="24" t="s">
        <v>886</v>
      </c>
      <c r="H921" s="24" t="s">
        <v>774</v>
      </c>
      <c r="I921" s="25" t="s">
        <v>767</v>
      </c>
    </row>
    <row r="922" ht="14.25" customHeight="1">
      <c r="A922" s="6" t="s">
        <v>29</v>
      </c>
      <c r="B922" s="29">
        <v>2020.0</v>
      </c>
      <c r="C922" s="10" t="s">
        <v>20</v>
      </c>
      <c r="D922" s="29">
        <v>3.0</v>
      </c>
      <c r="E922" s="26" t="s">
        <v>955</v>
      </c>
      <c r="F922" s="10" t="s">
        <v>12</v>
      </c>
      <c r="G922" s="26" t="s">
        <v>886</v>
      </c>
      <c r="H922" s="26" t="s">
        <v>774</v>
      </c>
      <c r="I922" s="30" t="s">
        <v>767</v>
      </c>
    </row>
    <row r="923" ht="14.25" customHeight="1">
      <c r="A923" s="12" t="s">
        <v>29</v>
      </c>
      <c r="B923" s="20">
        <v>2019.0</v>
      </c>
      <c r="C923" s="16" t="s">
        <v>10</v>
      </c>
      <c r="D923" s="20">
        <v>20.0</v>
      </c>
      <c r="E923" s="21" t="s">
        <v>956</v>
      </c>
      <c r="F923" s="16" t="s">
        <v>12</v>
      </c>
      <c r="G923" s="21" t="s">
        <v>886</v>
      </c>
      <c r="H923" s="21" t="s">
        <v>774</v>
      </c>
      <c r="I923" s="25" t="s">
        <v>767</v>
      </c>
    </row>
    <row r="924" ht="14.25" customHeight="1">
      <c r="A924" s="6" t="s">
        <v>29</v>
      </c>
      <c r="B924" s="29">
        <v>2019.0</v>
      </c>
      <c r="C924" s="10" t="s">
        <v>10</v>
      </c>
      <c r="D924" s="29">
        <v>18.0</v>
      </c>
      <c r="E924" s="9" t="s">
        <v>957</v>
      </c>
      <c r="F924" s="10" t="s">
        <v>12</v>
      </c>
      <c r="G924" s="9" t="s">
        <v>886</v>
      </c>
      <c r="H924" s="9" t="s">
        <v>774</v>
      </c>
      <c r="I924" s="30" t="s">
        <v>767</v>
      </c>
    </row>
    <row r="925" ht="14.25" customHeight="1">
      <c r="A925" s="12" t="s">
        <v>29</v>
      </c>
      <c r="B925" s="20">
        <v>2017.0</v>
      </c>
      <c r="C925" s="16" t="s">
        <v>10</v>
      </c>
      <c r="D925" s="20">
        <v>28.0</v>
      </c>
      <c r="E925" s="21" t="s">
        <v>958</v>
      </c>
      <c r="F925" s="16" t="s">
        <v>34</v>
      </c>
      <c r="G925" s="21" t="s">
        <v>886</v>
      </c>
      <c r="H925" s="21" t="s">
        <v>774</v>
      </c>
      <c r="I925" s="25" t="s">
        <v>767</v>
      </c>
    </row>
    <row r="926" ht="14.25" customHeight="1">
      <c r="A926" s="6" t="s">
        <v>29</v>
      </c>
      <c r="B926" s="29">
        <v>2017.0</v>
      </c>
      <c r="C926" s="10" t="s">
        <v>20</v>
      </c>
      <c r="D926" s="29">
        <v>1.0</v>
      </c>
      <c r="E926" s="9" t="s">
        <v>959</v>
      </c>
      <c r="F926" s="10" t="s">
        <v>12</v>
      </c>
      <c r="G926" s="9" t="s">
        <v>886</v>
      </c>
      <c r="H926" s="9" t="s">
        <v>774</v>
      </c>
      <c r="I926" s="30" t="s">
        <v>767</v>
      </c>
    </row>
    <row r="927" ht="14.25" customHeight="1">
      <c r="A927" s="12" t="s">
        <v>29</v>
      </c>
      <c r="B927" s="20">
        <v>2016.0</v>
      </c>
      <c r="C927" s="16" t="s">
        <v>10</v>
      </c>
      <c r="D927" s="20">
        <v>23.0</v>
      </c>
      <c r="E927" s="21" t="s">
        <v>959</v>
      </c>
      <c r="F927" s="16" t="s">
        <v>12</v>
      </c>
      <c r="G927" s="21" t="s">
        <v>886</v>
      </c>
      <c r="H927" s="21" t="s">
        <v>774</v>
      </c>
      <c r="I927" s="25" t="s">
        <v>767</v>
      </c>
    </row>
    <row r="928" ht="14.25" customHeight="1">
      <c r="A928" s="6" t="s">
        <v>29</v>
      </c>
      <c r="B928" s="29">
        <v>2015.0</v>
      </c>
      <c r="C928" s="10" t="s">
        <v>25</v>
      </c>
      <c r="D928" s="29">
        <v>9.0</v>
      </c>
      <c r="E928" s="9" t="s">
        <v>960</v>
      </c>
      <c r="F928" s="10" t="s">
        <v>12</v>
      </c>
      <c r="G928" s="9" t="s">
        <v>886</v>
      </c>
      <c r="H928" s="9" t="s">
        <v>774</v>
      </c>
      <c r="I928" s="30" t="s">
        <v>767</v>
      </c>
    </row>
    <row r="929" ht="14.25" customHeight="1">
      <c r="A929" s="12" t="s">
        <v>29</v>
      </c>
      <c r="B929" s="20">
        <v>2014.0</v>
      </c>
      <c r="C929" s="16" t="s">
        <v>20</v>
      </c>
      <c r="D929" s="20">
        <v>2.0</v>
      </c>
      <c r="E929" s="15" t="s">
        <v>961</v>
      </c>
      <c r="F929" s="16" t="s">
        <v>12</v>
      </c>
      <c r="G929" s="15" t="s">
        <v>886</v>
      </c>
      <c r="H929" s="15" t="s">
        <v>774</v>
      </c>
      <c r="I929" s="25" t="s">
        <v>767</v>
      </c>
    </row>
    <row r="930" ht="14.25" customHeight="1">
      <c r="A930" s="6" t="s">
        <v>29</v>
      </c>
      <c r="B930" s="29">
        <v>2011.0</v>
      </c>
      <c r="C930" s="10" t="s">
        <v>25</v>
      </c>
      <c r="D930" s="29">
        <v>13.0</v>
      </c>
      <c r="E930" s="9" t="s">
        <v>962</v>
      </c>
      <c r="F930" s="10" t="s">
        <v>12</v>
      </c>
      <c r="G930" s="9" t="s">
        <v>886</v>
      </c>
      <c r="H930" s="9" t="s">
        <v>774</v>
      </c>
      <c r="I930" s="30" t="s">
        <v>767</v>
      </c>
    </row>
    <row r="931" ht="14.25" customHeight="1">
      <c r="A931" s="12" t="s">
        <v>29</v>
      </c>
      <c r="B931" s="20">
        <v>2011.0</v>
      </c>
      <c r="C931" s="16" t="s">
        <v>25</v>
      </c>
      <c r="D931" s="20">
        <v>11.0</v>
      </c>
      <c r="E931" s="24" t="s">
        <v>963</v>
      </c>
      <c r="F931" s="16" t="s">
        <v>12</v>
      </c>
      <c r="G931" s="24" t="s">
        <v>886</v>
      </c>
      <c r="H931" s="24" t="s">
        <v>774</v>
      </c>
      <c r="I931" s="25" t="s">
        <v>767</v>
      </c>
    </row>
    <row r="932" ht="14.25" customHeight="1">
      <c r="A932" s="6" t="s">
        <v>29</v>
      </c>
      <c r="B932" s="29">
        <v>2009.0</v>
      </c>
      <c r="C932" s="10" t="s">
        <v>25</v>
      </c>
      <c r="D932" s="29">
        <v>15.0</v>
      </c>
      <c r="E932" s="18" t="s">
        <v>964</v>
      </c>
      <c r="F932" s="10" t="s">
        <v>12</v>
      </c>
      <c r="G932" s="18" t="s">
        <v>886</v>
      </c>
      <c r="H932" s="18" t="s">
        <v>774</v>
      </c>
      <c r="I932" s="30" t="s">
        <v>767</v>
      </c>
    </row>
    <row r="933" ht="14.25" customHeight="1">
      <c r="A933" s="12" t="s">
        <v>29</v>
      </c>
      <c r="B933" s="20">
        <v>2009.0</v>
      </c>
      <c r="C933" s="16" t="s">
        <v>25</v>
      </c>
      <c r="D933" s="20">
        <v>12.0</v>
      </c>
      <c r="E933" s="15" t="s">
        <v>965</v>
      </c>
      <c r="F933" s="16" t="s">
        <v>12</v>
      </c>
      <c r="G933" s="15" t="s">
        <v>886</v>
      </c>
      <c r="H933" s="15" t="s">
        <v>774</v>
      </c>
      <c r="I933" s="25" t="s">
        <v>767</v>
      </c>
    </row>
    <row r="934" ht="14.25" customHeight="1">
      <c r="A934" s="6" t="s">
        <v>29</v>
      </c>
      <c r="B934" s="29">
        <v>2008.0</v>
      </c>
      <c r="C934" s="10" t="s">
        <v>20</v>
      </c>
      <c r="D934" s="29">
        <v>4.0</v>
      </c>
      <c r="E934" s="9" t="s">
        <v>966</v>
      </c>
      <c r="F934" s="10" t="s">
        <v>12</v>
      </c>
      <c r="G934" s="9" t="s">
        <v>886</v>
      </c>
      <c r="H934" s="9" t="s">
        <v>774</v>
      </c>
      <c r="I934" s="30" t="s">
        <v>767</v>
      </c>
    </row>
    <row r="935" ht="14.25" customHeight="1">
      <c r="A935" s="12" t="s">
        <v>29</v>
      </c>
      <c r="B935" s="20">
        <v>2008.0</v>
      </c>
      <c r="C935" s="16" t="s">
        <v>25</v>
      </c>
      <c r="D935" s="20">
        <v>9.0</v>
      </c>
      <c r="E935" s="21" t="s">
        <v>967</v>
      </c>
      <c r="F935" s="16" t="s">
        <v>12</v>
      </c>
      <c r="G935" s="21" t="s">
        <v>886</v>
      </c>
      <c r="H935" s="21" t="s">
        <v>774</v>
      </c>
      <c r="I935" s="25" t="s">
        <v>767</v>
      </c>
    </row>
    <row r="936" ht="14.25" customHeight="1">
      <c r="A936" s="6" t="s">
        <v>29</v>
      </c>
      <c r="B936" s="29">
        <v>2008.0</v>
      </c>
      <c r="C936" s="10" t="s">
        <v>25</v>
      </c>
      <c r="D936" s="29">
        <v>8.0</v>
      </c>
      <c r="E936" s="9" t="s">
        <v>968</v>
      </c>
      <c r="F936" s="10" t="s">
        <v>12</v>
      </c>
      <c r="G936" s="9" t="s">
        <v>886</v>
      </c>
      <c r="H936" s="9" t="s">
        <v>774</v>
      </c>
      <c r="I936" s="30" t="s">
        <v>767</v>
      </c>
    </row>
    <row r="937" ht="14.25" customHeight="1">
      <c r="A937" s="12" t="s">
        <v>32</v>
      </c>
      <c r="B937" s="20">
        <v>2016.0</v>
      </c>
      <c r="C937" s="16" t="s">
        <v>25</v>
      </c>
      <c r="D937" s="20">
        <v>6.0</v>
      </c>
      <c r="E937" s="21" t="s">
        <v>969</v>
      </c>
      <c r="F937" s="16" t="s">
        <v>34</v>
      </c>
      <c r="G937" s="21" t="s">
        <v>970</v>
      </c>
      <c r="H937" s="21" t="s">
        <v>791</v>
      </c>
      <c r="I937" s="25" t="s">
        <v>767</v>
      </c>
    </row>
    <row r="938" ht="14.25" customHeight="1">
      <c r="A938" s="6" t="s">
        <v>9</v>
      </c>
      <c r="B938" s="29">
        <v>2016.0</v>
      </c>
      <c r="C938" s="10" t="s">
        <v>20</v>
      </c>
      <c r="D938" s="29">
        <v>3.0</v>
      </c>
      <c r="E938" s="9" t="s">
        <v>971</v>
      </c>
      <c r="F938" s="10" t="s">
        <v>12</v>
      </c>
      <c r="G938" s="9" t="s">
        <v>970</v>
      </c>
      <c r="H938" s="9" t="s">
        <v>791</v>
      </c>
      <c r="I938" s="30" t="s">
        <v>767</v>
      </c>
    </row>
    <row r="939" ht="14.25" customHeight="1">
      <c r="A939" s="12" t="s">
        <v>9</v>
      </c>
      <c r="B939" s="20">
        <v>2016.0</v>
      </c>
      <c r="C939" s="16" t="s">
        <v>25</v>
      </c>
      <c r="D939" s="20">
        <v>14.0</v>
      </c>
      <c r="E939" s="21" t="s">
        <v>972</v>
      </c>
      <c r="F939" s="16" t="s">
        <v>12</v>
      </c>
      <c r="G939" s="21" t="s">
        <v>970</v>
      </c>
      <c r="H939" s="21" t="s">
        <v>791</v>
      </c>
      <c r="I939" s="25" t="s">
        <v>767</v>
      </c>
    </row>
    <row r="940" ht="14.25" customHeight="1">
      <c r="A940" s="6" t="s">
        <v>9</v>
      </c>
      <c r="B940" s="29">
        <v>2015.0</v>
      </c>
      <c r="C940" s="10" t="s">
        <v>20</v>
      </c>
      <c r="D940" s="29">
        <v>5.0</v>
      </c>
      <c r="E940" s="9" t="s">
        <v>973</v>
      </c>
      <c r="F940" s="10" t="s">
        <v>12</v>
      </c>
      <c r="G940" s="9" t="s">
        <v>970</v>
      </c>
      <c r="H940" s="9" t="s">
        <v>791</v>
      </c>
      <c r="I940" s="30" t="s">
        <v>767</v>
      </c>
    </row>
    <row r="941" ht="14.25" customHeight="1">
      <c r="A941" s="12" t="s">
        <v>9</v>
      </c>
      <c r="B941" s="20">
        <v>2015.0</v>
      </c>
      <c r="C941" s="16" t="s">
        <v>25</v>
      </c>
      <c r="D941" s="20">
        <v>14.0</v>
      </c>
      <c r="E941" s="21" t="s">
        <v>971</v>
      </c>
      <c r="F941" s="16" t="s">
        <v>12</v>
      </c>
      <c r="G941" s="21" t="s">
        <v>970</v>
      </c>
      <c r="H941" s="21" t="s">
        <v>791</v>
      </c>
      <c r="I941" s="25" t="s">
        <v>767</v>
      </c>
    </row>
    <row r="942" ht="14.25" customHeight="1">
      <c r="A942" s="6" t="s">
        <v>9</v>
      </c>
      <c r="B942" s="29">
        <v>2014.0</v>
      </c>
      <c r="C942" s="10" t="s">
        <v>25</v>
      </c>
      <c r="D942" s="29">
        <v>12.0</v>
      </c>
      <c r="E942" s="18" t="s">
        <v>974</v>
      </c>
      <c r="F942" s="10" t="s">
        <v>12</v>
      </c>
      <c r="G942" s="18" t="s">
        <v>970</v>
      </c>
      <c r="H942" s="18" t="s">
        <v>791</v>
      </c>
      <c r="I942" s="30" t="s">
        <v>767</v>
      </c>
    </row>
    <row r="943" ht="14.25" customHeight="1">
      <c r="A943" s="12" t="s">
        <v>9</v>
      </c>
      <c r="B943" s="20">
        <v>2014.0</v>
      </c>
      <c r="C943" s="16" t="s">
        <v>25</v>
      </c>
      <c r="D943" s="20">
        <v>11.0</v>
      </c>
      <c r="E943" s="21" t="s">
        <v>973</v>
      </c>
      <c r="F943" s="16" t="s">
        <v>12</v>
      </c>
      <c r="G943" s="15" t="s">
        <v>970</v>
      </c>
      <c r="H943" s="15" t="s">
        <v>791</v>
      </c>
      <c r="I943" s="25" t="s">
        <v>767</v>
      </c>
    </row>
    <row r="944" ht="14.25" customHeight="1">
      <c r="A944" s="6" t="s">
        <v>9</v>
      </c>
      <c r="B944" s="29">
        <v>2013.0</v>
      </c>
      <c r="C944" s="10" t="s">
        <v>10</v>
      </c>
      <c r="D944" s="29">
        <v>22.0</v>
      </c>
      <c r="E944" s="18" t="s">
        <v>974</v>
      </c>
      <c r="F944" s="10" t="s">
        <v>12</v>
      </c>
      <c r="G944" s="18" t="s">
        <v>970</v>
      </c>
      <c r="H944" s="18" t="s">
        <v>791</v>
      </c>
      <c r="I944" s="30" t="s">
        <v>767</v>
      </c>
    </row>
    <row r="945" ht="14.25" customHeight="1">
      <c r="A945" s="12" t="s">
        <v>9</v>
      </c>
      <c r="B945" s="20">
        <v>2013.0</v>
      </c>
      <c r="C945" s="16" t="s">
        <v>20</v>
      </c>
      <c r="D945" s="20">
        <v>3.0</v>
      </c>
      <c r="E945" s="15" t="s">
        <v>975</v>
      </c>
      <c r="F945" s="16" t="s">
        <v>12</v>
      </c>
      <c r="G945" s="15" t="s">
        <v>970</v>
      </c>
      <c r="H945" s="15" t="s">
        <v>791</v>
      </c>
      <c r="I945" s="25" t="s">
        <v>767</v>
      </c>
    </row>
    <row r="946" ht="14.25" customHeight="1">
      <c r="A946" s="6" t="s">
        <v>49</v>
      </c>
      <c r="B946" s="29">
        <v>2015.0</v>
      </c>
      <c r="C946" s="10" t="s">
        <v>10</v>
      </c>
      <c r="D946" s="29">
        <v>16.0</v>
      </c>
      <c r="E946" s="9" t="s">
        <v>976</v>
      </c>
      <c r="F946" s="10" t="s">
        <v>12</v>
      </c>
      <c r="G946" s="9" t="s">
        <v>970</v>
      </c>
      <c r="H946" s="9" t="s">
        <v>791</v>
      </c>
      <c r="I946" s="30" t="s">
        <v>767</v>
      </c>
    </row>
    <row r="947" ht="14.25" customHeight="1">
      <c r="A947" s="12" t="s">
        <v>49</v>
      </c>
      <c r="B947" s="20">
        <v>2014.0</v>
      </c>
      <c r="C947" s="16" t="s">
        <v>10</v>
      </c>
      <c r="D947" s="20">
        <v>22.0</v>
      </c>
      <c r="E947" s="15" t="s">
        <v>977</v>
      </c>
      <c r="F947" s="16" t="s">
        <v>12</v>
      </c>
      <c r="G947" s="15" t="s">
        <v>970</v>
      </c>
      <c r="H947" s="15" t="s">
        <v>791</v>
      </c>
      <c r="I947" s="25" t="s">
        <v>767</v>
      </c>
    </row>
    <row r="948" ht="14.25" customHeight="1">
      <c r="A948" s="6" t="s">
        <v>49</v>
      </c>
      <c r="B948" s="29">
        <v>2011.0</v>
      </c>
      <c r="C948" s="10" t="s">
        <v>25</v>
      </c>
      <c r="D948" s="29">
        <v>13.0</v>
      </c>
      <c r="E948" s="9" t="s">
        <v>978</v>
      </c>
      <c r="F948" s="10" t="s">
        <v>12</v>
      </c>
      <c r="G948" s="9" t="s">
        <v>970</v>
      </c>
      <c r="H948" s="9" t="s">
        <v>791</v>
      </c>
      <c r="I948" s="30" t="s">
        <v>767</v>
      </c>
    </row>
    <row r="949" ht="14.25" customHeight="1">
      <c r="A949" s="12" t="s">
        <v>49</v>
      </c>
      <c r="B949" s="20">
        <v>2010.0</v>
      </c>
      <c r="C949" s="16" t="s">
        <v>25</v>
      </c>
      <c r="D949" s="20">
        <v>7.0</v>
      </c>
      <c r="E949" s="21" t="s">
        <v>979</v>
      </c>
      <c r="F949" s="16" t="s">
        <v>12</v>
      </c>
      <c r="G949" s="21" t="s">
        <v>970</v>
      </c>
      <c r="H949" s="21" t="s">
        <v>791</v>
      </c>
      <c r="I949" s="25" t="s">
        <v>767</v>
      </c>
    </row>
    <row r="950" ht="14.25" customHeight="1">
      <c r="A950" s="6" t="s">
        <v>49</v>
      </c>
      <c r="B950" s="29">
        <v>2009.0</v>
      </c>
      <c r="C950" s="10" t="s">
        <v>25</v>
      </c>
      <c r="D950" s="29">
        <v>11.0</v>
      </c>
      <c r="E950" s="9" t="s">
        <v>980</v>
      </c>
      <c r="F950" s="10" t="s">
        <v>12</v>
      </c>
      <c r="G950" s="9" t="s">
        <v>970</v>
      </c>
      <c r="H950" s="9" t="s">
        <v>791</v>
      </c>
      <c r="I950" s="30" t="s">
        <v>767</v>
      </c>
    </row>
    <row r="951" ht="14.25" customHeight="1">
      <c r="A951" s="12" t="s">
        <v>49</v>
      </c>
      <c r="B951" s="20">
        <v>2008.0</v>
      </c>
      <c r="C951" s="16" t="s">
        <v>10</v>
      </c>
      <c r="D951" s="20">
        <v>29.0</v>
      </c>
      <c r="E951" s="21" t="s">
        <v>981</v>
      </c>
      <c r="F951" s="16" t="s">
        <v>12</v>
      </c>
      <c r="G951" s="21" t="s">
        <v>970</v>
      </c>
      <c r="H951" s="21" t="s">
        <v>791</v>
      </c>
      <c r="I951" s="25" t="s">
        <v>767</v>
      </c>
    </row>
    <row r="952" ht="14.25" customHeight="1">
      <c r="A952" s="6" t="s">
        <v>16</v>
      </c>
      <c r="B952" s="29">
        <v>2020.0</v>
      </c>
      <c r="C952" s="10" t="s">
        <v>25</v>
      </c>
      <c r="D952" s="29">
        <v>10.0</v>
      </c>
      <c r="E952" s="9" t="s">
        <v>982</v>
      </c>
      <c r="F952" s="10" t="s">
        <v>12</v>
      </c>
      <c r="G952" s="9" t="s">
        <v>970</v>
      </c>
      <c r="H952" s="9" t="s">
        <v>791</v>
      </c>
      <c r="I952" s="30" t="s">
        <v>767</v>
      </c>
    </row>
    <row r="953" ht="14.25" customHeight="1">
      <c r="A953" s="12" t="s">
        <v>16</v>
      </c>
      <c r="B953" s="20">
        <v>2019.0</v>
      </c>
      <c r="C953" s="16" t="s">
        <v>20</v>
      </c>
      <c r="D953" s="20">
        <v>1.0</v>
      </c>
      <c r="E953" s="21" t="s">
        <v>918</v>
      </c>
      <c r="F953" s="16" t="s">
        <v>12</v>
      </c>
      <c r="G953" s="21" t="s">
        <v>970</v>
      </c>
      <c r="H953" s="21" t="s">
        <v>791</v>
      </c>
      <c r="I953" s="25" t="s">
        <v>767</v>
      </c>
    </row>
    <row r="954" ht="14.25" customHeight="1">
      <c r="A954" s="6" t="s">
        <v>16</v>
      </c>
      <c r="B954" s="29">
        <v>2019.0</v>
      </c>
      <c r="C954" s="10" t="s">
        <v>25</v>
      </c>
      <c r="D954" s="29">
        <v>15.0</v>
      </c>
      <c r="E954" s="9" t="s">
        <v>982</v>
      </c>
      <c r="F954" s="10" t="s">
        <v>12</v>
      </c>
      <c r="G954" s="9" t="s">
        <v>970</v>
      </c>
      <c r="H954" s="9" t="s">
        <v>791</v>
      </c>
      <c r="I954" s="30" t="s">
        <v>767</v>
      </c>
    </row>
    <row r="955" ht="14.25" customHeight="1">
      <c r="A955" s="12" t="s">
        <v>16</v>
      </c>
      <c r="B955" s="20">
        <v>2014.0</v>
      </c>
      <c r="C955" s="16" t="s">
        <v>20</v>
      </c>
      <c r="D955" s="20">
        <v>5.0</v>
      </c>
      <c r="E955" s="15" t="s">
        <v>983</v>
      </c>
      <c r="F955" s="16" t="s">
        <v>34</v>
      </c>
      <c r="G955" s="15" t="s">
        <v>970</v>
      </c>
      <c r="H955" s="15" t="s">
        <v>791</v>
      </c>
      <c r="I955" s="25" t="s">
        <v>767</v>
      </c>
    </row>
    <row r="956" ht="14.25" customHeight="1">
      <c r="A956" s="6" t="s">
        <v>16</v>
      </c>
      <c r="B956" s="29">
        <v>2013.0</v>
      </c>
      <c r="C956" s="10" t="s">
        <v>10</v>
      </c>
      <c r="D956" s="29">
        <v>16.0</v>
      </c>
      <c r="E956" s="18" t="s">
        <v>984</v>
      </c>
      <c r="F956" s="10" t="s">
        <v>12</v>
      </c>
      <c r="G956" s="18" t="s">
        <v>970</v>
      </c>
      <c r="H956" s="18" t="s">
        <v>791</v>
      </c>
      <c r="I956" s="30" t="s">
        <v>767</v>
      </c>
    </row>
    <row r="957" ht="14.25" customHeight="1">
      <c r="A957" s="12" t="s">
        <v>16</v>
      </c>
      <c r="B957" s="20">
        <v>2012.0</v>
      </c>
      <c r="C957" s="16" t="s">
        <v>10</v>
      </c>
      <c r="D957" s="20">
        <v>16.0</v>
      </c>
      <c r="E957" s="21" t="s">
        <v>985</v>
      </c>
      <c r="F957" s="16" t="s">
        <v>12</v>
      </c>
      <c r="G957" s="21" t="s">
        <v>970</v>
      </c>
      <c r="H957" s="21" t="s">
        <v>791</v>
      </c>
      <c r="I957" s="25" t="s">
        <v>767</v>
      </c>
    </row>
    <row r="958" ht="14.25" customHeight="1">
      <c r="A958" s="6" t="s">
        <v>16</v>
      </c>
      <c r="B958" s="29">
        <v>2011.0</v>
      </c>
      <c r="C958" s="10" t="s">
        <v>10</v>
      </c>
      <c r="D958" s="29">
        <v>22.0</v>
      </c>
      <c r="E958" s="9" t="s">
        <v>986</v>
      </c>
      <c r="F958" s="10" t="s">
        <v>34</v>
      </c>
      <c r="G958" s="9" t="s">
        <v>970</v>
      </c>
      <c r="H958" s="9" t="s">
        <v>791</v>
      </c>
      <c r="I958" s="30" t="s">
        <v>767</v>
      </c>
    </row>
    <row r="959" ht="14.25" customHeight="1">
      <c r="A959" s="12" t="s">
        <v>16</v>
      </c>
      <c r="B959" s="20">
        <v>2010.0</v>
      </c>
      <c r="C959" s="16" t="s">
        <v>20</v>
      </c>
      <c r="D959" s="20">
        <v>5.0</v>
      </c>
      <c r="E959" s="21" t="s">
        <v>987</v>
      </c>
      <c r="F959" s="16" t="s">
        <v>34</v>
      </c>
      <c r="G959" s="21" t="s">
        <v>970</v>
      </c>
      <c r="H959" s="21" t="s">
        <v>791</v>
      </c>
      <c r="I959" s="25" t="s">
        <v>767</v>
      </c>
    </row>
    <row r="960" ht="14.25" customHeight="1">
      <c r="A960" s="6" t="s">
        <v>16</v>
      </c>
      <c r="B960" s="29">
        <v>2010.0</v>
      </c>
      <c r="C960" s="10" t="s">
        <v>25</v>
      </c>
      <c r="D960" s="29">
        <v>7.0</v>
      </c>
      <c r="E960" s="9" t="s">
        <v>988</v>
      </c>
      <c r="F960" s="10" t="s">
        <v>34</v>
      </c>
      <c r="G960" s="9" t="s">
        <v>970</v>
      </c>
      <c r="H960" s="9" t="s">
        <v>791</v>
      </c>
      <c r="I960" s="30" t="s">
        <v>767</v>
      </c>
    </row>
    <row r="961" ht="14.25" customHeight="1">
      <c r="A961" s="12" t="s">
        <v>51</v>
      </c>
      <c r="B961" s="20">
        <v>2014.0</v>
      </c>
      <c r="C961" s="16" t="s">
        <v>25</v>
      </c>
      <c r="D961" s="20">
        <v>15.0</v>
      </c>
      <c r="E961" s="15" t="s">
        <v>989</v>
      </c>
      <c r="F961" s="16" t="s">
        <v>34</v>
      </c>
      <c r="G961" s="15" t="s">
        <v>970</v>
      </c>
      <c r="H961" s="15" t="s">
        <v>791</v>
      </c>
      <c r="I961" s="25" t="s">
        <v>767</v>
      </c>
    </row>
    <row r="962" ht="14.25" customHeight="1">
      <c r="A962" s="6" t="s">
        <v>51</v>
      </c>
      <c r="B962" s="29">
        <v>2013.0</v>
      </c>
      <c r="C962" s="10" t="s">
        <v>25</v>
      </c>
      <c r="D962" s="29">
        <v>14.0</v>
      </c>
      <c r="E962" s="18" t="s">
        <v>990</v>
      </c>
      <c r="F962" s="10" t="s">
        <v>34</v>
      </c>
      <c r="G962" s="18" t="s">
        <v>970</v>
      </c>
      <c r="H962" s="18" t="s">
        <v>791</v>
      </c>
      <c r="I962" s="30" t="s">
        <v>767</v>
      </c>
    </row>
    <row r="963" ht="14.25" customHeight="1">
      <c r="A963" s="12" t="s">
        <v>19</v>
      </c>
      <c r="B963" s="20">
        <v>2017.0</v>
      </c>
      <c r="C963" s="16" t="s">
        <v>25</v>
      </c>
      <c r="D963" s="20">
        <v>15.0</v>
      </c>
      <c r="E963" s="21" t="s">
        <v>991</v>
      </c>
      <c r="F963" s="16" t="s">
        <v>12</v>
      </c>
      <c r="G963" s="21" t="s">
        <v>970</v>
      </c>
      <c r="H963" s="21" t="s">
        <v>791</v>
      </c>
      <c r="I963" s="25" t="s">
        <v>767</v>
      </c>
    </row>
    <row r="964" ht="14.25" customHeight="1">
      <c r="A964" s="6" t="s">
        <v>19</v>
      </c>
      <c r="B964" s="29">
        <v>2016.0</v>
      </c>
      <c r="C964" s="10" t="s">
        <v>10</v>
      </c>
      <c r="D964" s="29">
        <v>17.0</v>
      </c>
      <c r="E964" s="9" t="s">
        <v>992</v>
      </c>
      <c r="F964" s="10" t="s">
        <v>12</v>
      </c>
      <c r="G964" s="9" t="s">
        <v>970</v>
      </c>
      <c r="H964" s="9" t="s">
        <v>791</v>
      </c>
      <c r="I964" s="30" t="s">
        <v>767</v>
      </c>
    </row>
    <row r="965" ht="14.25" customHeight="1">
      <c r="A965" s="12" t="s">
        <v>19</v>
      </c>
      <c r="B965" s="20">
        <v>2015.0</v>
      </c>
      <c r="C965" s="16" t="s">
        <v>25</v>
      </c>
      <c r="D965" s="20">
        <v>10.0</v>
      </c>
      <c r="E965" s="21" t="s">
        <v>992</v>
      </c>
      <c r="F965" s="16" t="s">
        <v>12</v>
      </c>
      <c r="G965" s="21" t="s">
        <v>970</v>
      </c>
      <c r="H965" s="21" t="s">
        <v>791</v>
      </c>
      <c r="I965" s="25" t="s">
        <v>767</v>
      </c>
    </row>
    <row r="966" ht="14.25" customHeight="1">
      <c r="A966" s="6" t="s">
        <v>19</v>
      </c>
      <c r="B966" s="29">
        <v>2012.0</v>
      </c>
      <c r="C966" s="10" t="s">
        <v>20</v>
      </c>
      <c r="D966" s="29">
        <v>5.0</v>
      </c>
      <c r="E966" s="9" t="s">
        <v>993</v>
      </c>
      <c r="F966" s="10" t="s">
        <v>12</v>
      </c>
      <c r="G966" s="9" t="s">
        <v>970</v>
      </c>
      <c r="H966" s="9" t="s">
        <v>791</v>
      </c>
      <c r="I966" s="30" t="s">
        <v>767</v>
      </c>
    </row>
    <row r="967" ht="14.25" customHeight="1">
      <c r="A967" s="12" t="s">
        <v>24</v>
      </c>
      <c r="B967" s="20">
        <v>2018.0</v>
      </c>
      <c r="C967" s="16" t="s">
        <v>20</v>
      </c>
      <c r="D967" s="20">
        <v>2.0</v>
      </c>
      <c r="E967" s="24" t="s">
        <v>994</v>
      </c>
      <c r="F967" s="16" t="s">
        <v>12</v>
      </c>
      <c r="G967" s="24" t="s">
        <v>970</v>
      </c>
      <c r="H967" s="24" t="s">
        <v>791</v>
      </c>
      <c r="I967" s="25" t="s">
        <v>767</v>
      </c>
    </row>
    <row r="968" ht="14.25" customHeight="1">
      <c r="A968" s="6" t="s">
        <v>24</v>
      </c>
      <c r="B968" s="29">
        <v>2017.0</v>
      </c>
      <c r="C968" s="10" t="s">
        <v>10</v>
      </c>
      <c r="D968" s="29">
        <v>27.0</v>
      </c>
      <c r="E968" s="9" t="s">
        <v>994</v>
      </c>
      <c r="F968" s="10" t="s">
        <v>12</v>
      </c>
      <c r="G968" s="9" t="s">
        <v>970</v>
      </c>
      <c r="H968" s="9" t="s">
        <v>791</v>
      </c>
      <c r="I968" s="30" t="s">
        <v>767</v>
      </c>
    </row>
    <row r="969" ht="14.25" customHeight="1">
      <c r="A969" s="12" t="s">
        <v>24</v>
      </c>
      <c r="B969" s="20">
        <v>2015.0</v>
      </c>
      <c r="C969" s="16" t="s">
        <v>25</v>
      </c>
      <c r="D969" s="20">
        <v>12.0</v>
      </c>
      <c r="E969" s="21" t="s">
        <v>995</v>
      </c>
      <c r="F969" s="16" t="s">
        <v>12</v>
      </c>
      <c r="G969" s="21" t="s">
        <v>970</v>
      </c>
      <c r="H969" s="21" t="s">
        <v>791</v>
      </c>
      <c r="I969" s="25" t="s">
        <v>767</v>
      </c>
    </row>
    <row r="970" ht="14.25" customHeight="1">
      <c r="A970" s="6" t="s">
        <v>24</v>
      </c>
      <c r="B970" s="29">
        <v>2014.0</v>
      </c>
      <c r="C970" s="10" t="s">
        <v>10</v>
      </c>
      <c r="D970" s="29">
        <v>19.0</v>
      </c>
      <c r="E970" s="9" t="s">
        <v>995</v>
      </c>
      <c r="F970" s="10" t="s">
        <v>12</v>
      </c>
      <c r="G970" s="18" t="s">
        <v>970</v>
      </c>
      <c r="H970" s="18" t="s">
        <v>791</v>
      </c>
      <c r="I970" s="30" t="s">
        <v>767</v>
      </c>
    </row>
    <row r="971" ht="14.25" customHeight="1">
      <c r="A971" s="12" t="s">
        <v>24</v>
      </c>
      <c r="B971" s="20">
        <v>2013.0</v>
      </c>
      <c r="C971" s="16" t="s">
        <v>10</v>
      </c>
      <c r="D971" s="20">
        <v>22.0</v>
      </c>
      <c r="E971" s="21" t="s">
        <v>995</v>
      </c>
      <c r="F971" s="16" t="s">
        <v>12</v>
      </c>
      <c r="G971" s="19" t="s">
        <v>970</v>
      </c>
      <c r="H971" s="19" t="s">
        <v>774</v>
      </c>
      <c r="I971" s="25" t="s">
        <v>767</v>
      </c>
    </row>
    <row r="972" ht="14.25" customHeight="1">
      <c r="A972" s="6" t="s">
        <v>24</v>
      </c>
      <c r="B972" s="29">
        <v>2013.0</v>
      </c>
      <c r="C972" s="10" t="s">
        <v>20</v>
      </c>
      <c r="D972" s="29">
        <v>4.0</v>
      </c>
      <c r="E972" s="31" t="s">
        <v>996</v>
      </c>
      <c r="F972" s="10" t="s">
        <v>12</v>
      </c>
      <c r="G972" s="31" t="s">
        <v>970</v>
      </c>
      <c r="H972" s="31" t="s">
        <v>791</v>
      </c>
      <c r="I972" s="30" t="s">
        <v>767</v>
      </c>
    </row>
    <row r="973" ht="14.25" customHeight="1">
      <c r="A973" s="12" t="s">
        <v>24</v>
      </c>
      <c r="B973" s="20">
        <v>2011.0</v>
      </c>
      <c r="C973" s="16" t="s">
        <v>25</v>
      </c>
      <c r="D973" s="20">
        <v>13.0</v>
      </c>
      <c r="E973" s="21" t="s">
        <v>997</v>
      </c>
      <c r="F973" s="16" t="s">
        <v>12</v>
      </c>
      <c r="G973" s="21" t="s">
        <v>970</v>
      </c>
      <c r="H973" s="21" t="s">
        <v>791</v>
      </c>
      <c r="I973" s="25" t="s">
        <v>767</v>
      </c>
    </row>
    <row r="974" ht="14.25" customHeight="1">
      <c r="A974" s="6" t="s">
        <v>24</v>
      </c>
      <c r="B974" s="29">
        <v>2010.0</v>
      </c>
      <c r="C974" s="10" t="s">
        <v>10</v>
      </c>
      <c r="D974" s="29">
        <v>19.0</v>
      </c>
      <c r="E974" s="9" t="s">
        <v>998</v>
      </c>
      <c r="F974" s="10" t="s">
        <v>12</v>
      </c>
      <c r="G974" s="9" t="s">
        <v>970</v>
      </c>
      <c r="H974" s="9" t="s">
        <v>791</v>
      </c>
      <c r="I974" s="30" t="s">
        <v>767</v>
      </c>
    </row>
    <row r="975" ht="14.25" customHeight="1">
      <c r="A975" s="12" t="s">
        <v>29</v>
      </c>
      <c r="B975" s="20">
        <v>2017.0</v>
      </c>
      <c r="C975" s="16" t="s">
        <v>25</v>
      </c>
      <c r="D975" s="20">
        <v>8.0</v>
      </c>
      <c r="E975" s="21" t="s">
        <v>999</v>
      </c>
      <c r="F975" s="16" t="s">
        <v>12</v>
      </c>
      <c r="G975" s="21" t="s">
        <v>970</v>
      </c>
      <c r="H975" s="21" t="s">
        <v>791</v>
      </c>
      <c r="I975" s="25" t="s">
        <v>767</v>
      </c>
    </row>
    <row r="976" ht="14.25" customHeight="1">
      <c r="A976" s="6" t="s">
        <v>29</v>
      </c>
      <c r="B976" s="29">
        <v>2015.0</v>
      </c>
      <c r="C976" s="10" t="s">
        <v>25</v>
      </c>
      <c r="D976" s="29">
        <v>7.0</v>
      </c>
      <c r="E976" s="9" t="s">
        <v>1000</v>
      </c>
      <c r="F976" s="10" t="s">
        <v>12</v>
      </c>
      <c r="G976" s="9" t="s">
        <v>970</v>
      </c>
      <c r="H976" s="9" t="s">
        <v>791</v>
      </c>
      <c r="I976" s="30" t="s">
        <v>767</v>
      </c>
    </row>
    <row r="977" ht="14.25" customHeight="1">
      <c r="A977" s="12" t="s">
        <v>29</v>
      </c>
      <c r="B977" s="20">
        <v>2015.0</v>
      </c>
      <c r="C977" s="16" t="s">
        <v>25</v>
      </c>
      <c r="D977" s="20">
        <v>12.0</v>
      </c>
      <c r="E977" s="19" t="s">
        <v>996</v>
      </c>
      <c r="F977" s="16" t="s">
        <v>12</v>
      </c>
      <c r="G977" s="21" t="s">
        <v>970</v>
      </c>
      <c r="H977" s="21" t="s">
        <v>791</v>
      </c>
      <c r="I977" s="25" t="s">
        <v>767</v>
      </c>
    </row>
    <row r="978" ht="14.25" customHeight="1">
      <c r="A978" s="6" t="s">
        <v>29</v>
      </c>
      <c r="B978" s="29">
        <v>2012.0</v>
      </c>
      <c r="C978" s="10" t="s">
        <v>20</v>
      </c>
      <c r="D978" s="29">
        <v>3.0</v>
      </c>
      <c r="E978" s="9" t="s">
        <v>1001</v>
      </c>
      <c r="F978" s="10" t="s">
        <v>34</v>
      </c>
      <c r="G978" s="9" t="s">
        <v>970</v>
      </c>
      <c r="H978" s="9" t="s">
        <v>791</v>
      </c>
      <c r="I978" s="30" t="s">
        <v>767</v>
      </c>
    </row>
    <row r="979" ht="14.25" customHeight="1">
      <c r="A979" s="12" t="s">
        <v>29</v>
      </c>
      <c r="B979" s="20">
        <v>2011.0</v>
      </c>
      <c r="C979" s="16" t="s">
        <v>10</v>
      </c>
      <c r="D979" s="20">
        <v>24.0</v>
      </c>
      <c r="E979" s="21" t="s">
        <v>1001</v>
      </c>
      <c r="F979" s="16" t="s">
        <v>34</v>
      </c>
      <c r="G979" s="21" t="s">
        <v>970</v>
      </c>
      <c r="H979" s="21" t="s">
        <v>791</v>
      </c>
      <c r="I979" s="25" t="s">
        <v>767</v>
      </c>
    </row>
    <row r="980" ht="14.25" customHeight="1">
      <c r="A980" s="6" t="s">
        <v>29</v>
      </c>
      <c r="B980" s="29">
        <v>2011.0</v>
      </c>
      <c r="C980" s="10" t="s">
        <v>20</v>
      </c>
      <c r="D980" s="29">
        <v>5.0</v>
      </c>
      <c r="E980" s="9" t="s">
        <v>1002</v>
      </c>
      <c r="F980" s="10" t="s">
        <v>12</v>
      </c>
      <c r="G980" s="9" t="s">
        <v>970</v>
      </c>
      <c r="H980" s="9" t="s">
        <v>791</v>
      </c>
      <c r="I980" s="30" t="s">
        <v>767</v>
      </c>
    </row>
    <row r="981" ht="14.25" customHeight="1">
      <c r="A981" s="12" t="s">
        <v>29</v>
      </c>
      <c r="B981" s="20">
        <v>2010.0</v>
      </c>
      <c r="C981" s="16" t="s">
        <v>10</v>
      </c>
      <c r="D981" s="20">
        <v>29.0</v>
      </c>
      <c r="E981" s="21" t="s">
        <v>980</v>
      </c>
      <c r="F981" s="16" t="s">
        <v>12</v>
      </c>
      <c r="G981" s="21" t="s">
        <v>970</v>
      </c>
      <c r="H981" s="21" t="s">
        <v>791</v>
      </c>
      <c r="I981" s="25" t="s">
        <v>767</v>
      </c>
    </row>
    <row r="982" ht="14.25" customHeight="1">
      <c r="A982" s="6" t="s">
        <v>29</v>
      </c>
      <c r="B982" s="29">
        <v>2009.0</v>
      </c>
      <c r="C982" s="10" t="s">
        <v>10</v>
      </c>
      <c r="D982" s="29">
        <v>22.0</v>
      </c>
      <c r="E982" s="9" t="s">
        <v>1003</v>
      </c>
      <c r="F982" s="10" t="s">
        <v>34</v>
      </c>
      <c r="G982" s="9" t="s">
        <v>970</v>
      </c>
      <c r="H982" s="9" t="s">
        <v>791</v>
      </c>
      <c r="I982" s="30" t="s">
        <v>767</v>
      </c>
    </row>
    <row r="983" ht="14.25" customHeight="1">
      <c r="A983" s="12" t="s">
        <v>29</v>
      </c>
      <c r="B983" s="20">
        <v>2009.0</v>
      </c>
      <c r="C983" s="16" t="s">
        <v>25</v>
      </c>
      <c r="D983" s="20">
        <v>6.0</v>
      </c>
      <c r="E983" s="21" t="s">
        <v>1004</v>
      </c>
      <c r="F983" s="16" t="s">
        <v>12</v>
      </c>
      <c r="G983" s="21" t="s">
        <v>970</v>
      </c>
      <c r="H983" s="21" t="s">
        <v>791</v>
      </c>
      <c r="I983" s="25" t="s">
        <v>767</v>
      </c>
    </row>
    <row r="984" ht="14.25" customHeight="1">
      <c r="A984" s="6" t="s">
        <v>49</v>
      </c>
      <c r="B984" s="29">
        <v>2009.0</v>
      </c>
      <c r="C984" s="10" t="s">
        <v>10</v>
      </c>
      <c r="D984" s="29">
        <v>27.0</v>
      </c>
      <c r="E984" s="9" t="s">
        <v>1005</v>
      </c>
      <c r="F984" s="10" t="s">
        <v>12</v>
      </c>
      <c r="G984" s="9" t="s">
        <v>1006</v>
      </c>
      <c r="H984" s="9" t="s">
        <v>774</v>
      </c>
      <c r="I984" s="30" t="s">
        <v>767</v>
      </c>
    </row>
    <row r="985" ht="14.25" customHeight="1">
      <c r="A985" s="12" t="s">
        <v>37</v>
      </c>
      <c r="B985" s="20">
        <v>2017.0</v>
      </c>
      <c r="C985" s="16" t="s">
        <v>20</v>
      </c>
      <c r="D985" s="20">
        <v>5.0</v>
      </c>
      <c r="E985" s="21" t="s">
        <v>1007</v>
      </c>
      <c r="F985" s="16" t="s">
        <v>34</v>
      </c>
      <c r="G985" s="21" t="s">
        <v>1006</v>
      </c>
      <c r="H985" s="21" t="s">
        <v>774</v>
      </c>
      <c r="I985" s="25" t="s">
        <v>767</v>
      </c>
    </row>
    <row r="986" ht="14.25" customHeight="1">
      <c r="A986" s="6" t="s">
        <v>32</v>
      </c>
      <c r="B986" s="29">
        <v>2019.0</v>
      </c>
      <c r="C986" s="10" t="s">
        <v>20</v>
      </c>
      <c r="D986" s="29">
        <v>1.0</v>
      </c>
      <c r="E986" s="9" t="s">
        <v>1008</v>
      </c>
      <c r="F986" s="10" t="s">
        <v>12</v>
      </c>
      <c r="G986" s="9" t="s">
        <v>1009</v>
      </c>
      <c r="H986" s="9" t="s">
        <v>836</v>
      </c>
      <c r="I986" s="30" t="s">
        <v>767</v>
      </c>
    </row>
    <row r="987" ht="14.25" customHeight="1">
      <c r="A987" s="12" t="s">
        <v>9</v>
      </c>
      <c r="B987" s="20">
        <v>2020.0</v>
      </c>
      <c r="C987" s="16" t="s">
        <v>25</v>
      </c>
      <c r="D987" s="20">
        <v>11.0</v>
      </c>
      <c r="E987" s="24" t="s">
        <v>1010</v>
      </c>
      <c r="F987" s="16" t="s">
        <v>34</v>
      </c>
      <c r="G987" s="24" t="s">
        <v>1009</v>
      </c>
      <c r="H987" s="24" t="s">
        <v>774</v>
      </c>
      <c r="I987" s="25" t="s">
        <v>767</v>
      </c>
    </row>
    <row r="988" ht="14.25" customHeight="1">
      <c r="A988" s="6" t="s">
        <v>9</v>
      </c>
      <c r="B988" s="29">
        <v>2017.0</v>
      </c>
      <c r="C988" s="10" t="s">
        <v>25</v>
      </c>
      <c r="D988" s="29">
        <v>6.0</v>
      </c>
      <c r="E988" s="9" t="s">
        <v>1011</v>
      </c>
      <c r="F988" s="10" t="s">
        <v>12</v>
      </c>
      <c r="G988" s="9" t="s">
        <v>1009</v>
      </c>
      <c r="H988" s="9" t="s">
        <v>836</v>
      </c>
      <c r="I988" s="30" t="s">
        <v>767</v>
      </c>
    </row>
    <row r="989" ht="14.25" customHeight="1">
      <c r="A989" s="12" t="s">
        <v>9</v>
      </c>
      <c r="B989" s="20">
        <v>2014.0</v>
      </c>
      <c r="C989" s="16" t="s">
        <v>25</v>
      </c>
      <c r="D989" s="20">
        <v>7.0</v>
      </c>
      <c r="E989" s="15" t="s">
        <v>1012</v>
      </c>
      <c r="F989" s="16" t="s">
        <v>34</v>
      </c>
      <c r="G989" s="15" t="s">
        <v>1009</v>
      </c>
      <c r="H989" s="15" t="s">
        <v>836</v>
      </c>
      <c r="I989" s="25" t="s">
        <v>767</v>
      </c>
    </row>
    <row r="990" ht="14.25" customHeight="1">
      <c r="A990" s="6" t="s">
        <v>9</v>
      </c>
      <c r="B990" s="29">
        <v>2013.0</v>
      </c>
      <c r="C990" s="10" t="s">
        <v>10</v>
      </c>
      <c r="D990" s="29">
        <v>17.0</v>
      </c>
      <c r="E990" s="18" t="s">
        <v>1013</v>
      </c>
      <c r="F990" s="10" t="s">
        <v>12</v>
      </c>
      <c r="G990" s="18" t="s">
        <v>1009</v>
      </c>
      <c r="H990" s="18" t="s">
        <v>836</v>
      </c>
      <c r="I990" s="30" t="s">
        <v>767</v>
      </c>
    </row>
    <row r="991" ht="14.25" customHeight="1">
      <c r="A991" s="12" t="s">
        <v>9</v>
      </c>
      <c r="B991" s="20">
        <v>2012.0</v>
      </c>
      <c r="C991" s="16" t="s">
        <v>10</v>
      </c>
      <c r="D991" s="20">
        <v>20.0</v>
      </c>
      <c r="E991" s="21" t="s">
        <v>1014</v>
      </c>
      <c r="F991" s="16" t="s">
        <v>34</v>
      </c>
      <c r="G991" s="21" t="s">
        <v>1009</v>
      </c>
      <c r="H991" s="21" t="s">
        <v>836</v>
      </c>
      <c r="I991" s="25" t="s">
        <v>767</v>
      </c>
    </row>
    <row r="992" ht="14.25" customHeight="1">
      <c r="A992" s="6" t="s">
        <v>49</v>
      </c>
      <c r="B992" s="29">
        <v>2017.0</v>
      </c>
      <c r="C992" s="10" t="s">
        <v>25</v>
      </c>
      <c r="D992" s="29">
        <v>6.0</v>
      </c>
      <c r="E992" s="9" t="s">
        <v>1015</v>
      </c>
      <c r="F992" s="10" t="s">
        <v>12</v>
      </c>
      <c r="G992" s="9" t="s">
        <v>1009</v>
      </c>
      <c r="H992" s="9" t="s">
        <v>836</v>
      </c>
      <c r="I992" s="30" t="s">
        <v>767</v>
      </c>
    </row>
    <row r="993" ht="14.25" customHeight="1">
      <c r="A993" s="12" t="s">
        <v>49</v>
      </c>
      <c r="B993" s="20">
        <v>2016.0</v>
      </c>
      <c r="C993" s="16" t="s">
        <v>25</v>
      </c>
      <c r="D993" s="20">
        <v>6.0</v>
      </c>
      <c r="E993" s="21" t="s">
        <v>1016</v>
      </c>
      <c r="F993" s="16" t="s">
        <v>12</v>
      </c>
      <c r="G993" s="21" t="s">
        <v>1009</v>
      </c>
      <c r="H993" s="21" t="s">
        <v>836</v>
      </c>
      <c r="I993" s="25" t="s">
        <v>767</v>
      </c>
    </row>
    <row r="994" ht="14.25" customHeight="1">
      <c r="A994" s="6" t="s">
        <v>49</v>
      </c>
      <c r="B994" s="29">
        <v>2015.0</v>
      </c>
      <c r="C994" s="10" t="s">
        <v>10</v>
      </c>
      <c r="D994" s="29">
        <v>28.0</v>
      </c>
      <c r="E994" s="9" t="s">
        <v>1016</v>
      </c>
      <c r="F994" s="10" t="s">
        <v>12</v>
      </c>
      <c r="G994" s="9" t="s">
        <v>1009</v>
      </c>
      <c r="H994" s="9" t="s">
        <v>836</v>
      </c>
      <c r="I994" s="30" t="s">
        <v>767</v>
      </c>
    </row>
    <row r="995" ht="14.25" customHeight="1">
      <c r="A995" s="12" t="s">
        <v>49</v>
      </c>
      <c r="B995" s="20">
        <v>2014.0</v>
      </c>
      <c r="C995" s="16" t="s">
        <v>25</v>
      </c>
      <c r="D995" s="20">
        <v>11.0</v>
      </c>
      <c r="E995" s="15" t="s">
        <v>1017</v>
      </c>
      <c r="F995" s="16" t="s">
        <v>12</v>
      </c>
      <c r="G995" s="15" t="s">
        <v>1009</v>
      </c>
      <c r="H995" s="15" t="s">
        <v>836</v>
      </c>
      <c r="I995" s="25" t="s">
        <v>767</v>
      </c>
    </row>
    <row r="996" ht="14.25" customHeight="1">
      <c r="A996" s="6" t="s">
        <v>37</v>
      </c>
      <c r="B996" s="29">
        <v>2015.0</v>
      </c>
      <c r="C996" s="10" t="s">
        <v>25</v>
      </c>
      <c r="D996" s="7">
        <v>10.0</v>
      </c>
      <c r="E996" s="9" t="s">
        <v>1018</v>
      </c>
      <c r="F996" s="10" t="s">
        <v>34</v>
      </c>
      <c r="G996" s="9" t="s">
        <v>1009</v>
      </c>
      <c r="H996" s="9" t="s">
        <v>836</v>
      </c>
      <c r="I996" s="30" t="s">
        <v>767</v>
      </c>
    </row>
    <row r="997" ht="14.25" customHeight="1">
      <c r="A997" s="12" t="s">
        <v>37</v>
      </c>
      <c r="B997" s="20">
        <v>2014.0</v>
      </c>
      <c r="C997" s="16" t="s">
        <v>10</v>
      </c>
      <c r="D997" s="20">
        <v>21.0</v>
      </c>
      <c r="E997" s="15" t="s">
        <v>1019</v>
      </c>
      <c r="F997" s="16" t="s">
        <v>34</v>
      </c>
      <c r="G997" s="15" t="s">
        <v>1009</v>
      </c>
      <c r="H997" s="15" t="s">
        <v>836</v>
      </c>
      <c r="I997" s="25" t="s">
        <v>767</v>
      </c>
    </row>
    <row r="998" ht="14.25" customHeight="1">
      <c r="A998" s="6" t="s">
        <v>19</v>
      </c>
      <c r="B998" s="29">
        <v>2019.0</v>
      </c>
      <c r="C998" s="10" t="s">
        <v>10</v>
      </c>
      <c r="D998" s="29">
        <v>27.0</v>
      </c>
      <c r="E998" s="9" t="s">
        <v>1020</v>
      </c>
      <c r="F998" s="10" t="s">
        <v>12</v>
      </c>
      <c r="G998" s="9" t="s">
        <v>1009</v>
      </c>
      <c r="H998" s="9" t="s">
        <v>836</v>
      </c>
      <c r="I998" s="30" t="s">
        <v>767</v>
      </c>
    </row>
    <row r="999" ht="14.25" customHeight="1">
      <c r="A999" s="12" t="s">
        <v>19</v>
      </c>
      <c r="B999" s="20">
        <v>2014.0</v>
      </c>
      <c r="C999" s="16" t="s">
        <v>10</v>
      </c>
      <c r="D999" s="20">
        <v>17.0</v>
      </c>
      <c r="E999" s="15" t="s">
        <v>1021</v>
      </c>
      <c r="F999" s="16" t="s">
        <v>12</v>
      </c>
      <c r="G999" s="15" t="s">
        <v>1009</v>
      </c>
      <c r="H999" s="15" t="s">
        <v>836</v>
      </c>
      <c r="I999" s="25" t="s">
        <v>767</v>
      </c>
    </row>
    <row r="1000" ht="14.25" customHeight="1">
      <c r="A1000" s="6" t="s">
        <v>19</v>
      </c>
      <c r="B1000" s="29">
        <v>2014.0</v>
      </c>
      <c r="C1000" s="10" t="s">
        <v>10</v>
      </c>
      <c r="D1000" s="29">
        <v>25.0</v>
      </c>
      <c r="E1000" s="18" t="s">
        <v>1022</v>
      </c>
      <c r="F1000" s="10" t="s">
        <v>12</v>
      </c>
      <c r="G1000" s="18" t="s">
        <v>1009</v>
      </c>
      <c r="H1000" s="18" t="s">
        <v>836</v>
      </c>
      <c r="I1000" s="30" t="s">
        <v>767</v>
      </c>
    </row>
    <row r="1001" ht="14.25" customHeight="1">
      <c r="A1001" s="12" t="s">
        <v>19</v>
      </c>
      <c r="B1001" s="20">
        <v>2013.0</v>
      </c>
      <c r="C1001" s="16" t="s">
        <v>25</v>
      </c>
      <c r="D1001" s="20">
        <v>12.0</v>
      </c>
      <c r="E1001" s="15" t="s">
        <v>1023</v>
      </c>
      <c r="F1001" s="16" t="s">
        <v>12</v>
      </c>
      <c r="G1001" s="15" t="s">
        <v>1009</v>
      </c>
      <c r="H1001" s="15" t="s">
        <v>836</v>
      </c>
      <c r="I1001" s="25" t="s">
        <v>767</v>
      </c>
    </row>
    <row r="1002" ht="14.25" customHeight="1">
      <c r="A1002" s="6" t="s">
        <v>19</v>
      </c>
      <c r="B1002" s="29">
        <v>2013.0</v>
      </c>
      <c r="C1002" s="10" t="s">
        <v>25</v>
      </c>
      <c r="D1002" s="29">
        <v>13.0</v>
      </c>
      <c r="E1002" s="18" t="s">
        <v>1021</v>
      </c>
      <c r="F1002" s="10" t="s">
        <v>12</v>
      </c>
      <c r="G1002" s="18" t="s">
        <v>1009</v>
      </c>
      <c r="H1002" s="18" t="s">
        <v>836</v>
      </c>
      <c r="I1002" s="30" t="s">
        <v>767</v>
      </c>
    </row>
    <row r="1003" ht="14.25" customHeight="1">
      <c r="A1003" s="12" t="s">
        <v>19</v>
      </c>
      <c r="B1003" s="20">
        <v>2012.0</v>
      </c>
      <c r="C1003" s="16" t="s">
        <v>10</v>
      </c>
      <c r="D1003" s="20">
        <v>20.0</v>
      </c>
      <c r="E1003" s="21" t="s">
        <v>1024</v>
      </c>
      <c r="F1003" s="16" t="s">
        <v>12</v>
      </c>
      <c r="G1003" s="21" t="s">
        <v>1009</v>
      </c>
      <c r="H1003" s="21" t="s">
        <v>836</v>
      </c>
      <c r="I1003" s="25" t="s">
        <v>767</v>
      </c>
    </row>
    <row r="1004" ht="14.25" customHeight="1">
      <c r="A1004" s="6" t="s">
        <v>19</v>
      </c>
      <c r="B1004" s="29">
        <v>2011.0</v>
      </c>
      <c r="C1004" s="10" t="s">
        <v>10</v>
      </c>
      <c r="D1004" s="29">
        <v>23.0</v>
      </c>
      <c r="E1004" s="9" t="s">
        <v>1025</v>
      </c>
      <c r="F1004" s="10" t="s">
        <v>12</v>
      </c>
      <c r="G1004" s="9" t="s">
        <v>1009</v>
      </c>
      <c r="H1004" s="9" t="s">
        <v>836</v>
      </c>
      <c r="I1004" s="30" t="s">
        <v>767</v>
      </c>
    </row>
    <row r="1005" ht="14.25" customHeight="1">
      <c r="A1005" s="12" t="s">
        <v>19</v>
      </c>
      <c r="B1005" s="20">
        <v>2011.0</v>
      </c>
      <c r="C1005" s="16" t="s">
        <v>25</v>
      </c>
      <c r="D1005" s="20">
        <v>7.0</v>
      </c>
      <c r="E1005" s="21" t="s">
        <v>1026</v>
      </c>
      <c r="F1005" s="16" t="s">
        <v>34</v>
      </c>
      <c r="G1005" s="21" t="s">
        <v>1009</v>
      </c>
      <c r="H1005" s="21" t="s">
        <v>836</v>
      </c>
      <c r="I1005" s="25" t="s">
        <v>767</v>
      </c>
    </row>
    <row r="1006" ht="14.25" customHeight="1">
      <c r="A1006" s="6" t="s">
        <v>19</v>
      </c>
      <c r="B1006" s="29">
        <v>2008.0</v>
      </c>
      <c r="C1006" s="10" t="s">
        <v>20</v>
      </c>
      <c r="D1006" s="29">
        <v>1.0</v>
      </c>
      <c r="E1006" s="9" t="s">
        <v>1027</v>
      </c>
      <c r="F1006" s="10" t="s">
        <v>34</v>
      </c>
      <c r="G1006" s="9" t="s">
        <v>1009</v>
      </c>
      <c r="H1006" s="9" t="s">
        <v>836</v>
      </c>
      <c r="I1006" s="30" t="s">
        <v>767</v>
      </c>
    </row>
    <row r="1007" ht="14.25" customHeight="1">
      <c r="A1007" s="12" t="s">
        <v>24</v>
      </c>
      <c r="B1007" s="20">
        <v>2020.0</v>
      </c>
      <c r="C1007" s="16" t="s">
        <v>20</v>
      </c>
      <c r="D1007" s="20">
        <v>5.0</v>
      </c>
      <c r="E1007" s="21" t="s">
        <v>1028</v>
      </c>
      <c r="F1007" s="16" t="s">
        <v>12</v>
      </c>
      <c r="G1007" s="21" t="s">
        <v>1009</v>
      </c>
      <c r="H1007" s="21" t="s">
        <v>836</v>
      </c>
      <c r="I1007" s="25" t="s">
        <v>767</v>
      </c>
    </row>
    <row r="1008" ht="14.25" customHeight="1">
      <c r="A1008" s="6" t="s">
        <v>24</v>
      </c>
      <c r="B1008" s="29">
        <v>2017.0</v>
      </c>
      <c r="C1008" s="10" t="s">
        <v>20</v>
      </c>
      <c r="D1008" s="29">
        <v>1.0</v>
      </c>
      <c r="E1008" s="9" t="s">
        <v>1029</v>
      </c>
      <c r="F1008" s="10" t="s">
        <v>12</v>
      </c>
      <c r="G1008" s="9" t="s">
        <v>1009</v>
      </c>
      <c r="H1008" s="9" t="s">
        <v>836</v>
      </c>
      <c r="I1008" s="30" t="s">
        <v>767</v>
      </c>
    </row>
    <row r="1009" ht="14.25" customHeight="1">
      <c r="A1009" s="12" t="s">
        <v>24</v>
      </c>
      <c r="B1009" s="20">
        <v>2014.0</v>
      </c>
      <c r="C1009" s="16" t="s">
        <v>20</v>
      </c>
      <c r="D1009" s="20">
        <v>1.0</v>
      </c>
      <c r="E1009" s="15" t="s">
        <v>1030</v>
      </c>
      <c r="F1009" s="16" t="s">
        <v>12</v>
      </c>
      <c r="G1009" s="15" t="s">
        <v>1009</v>
      </c>
      <c r="H1009" s="15" t="s">
        <v>836</v>
      </c>
      <c r="I1009" s="25" t="s">
        <v>767</v>
      </c>
    </row>
    <row r="1010" ht="14.25" customHeight="1">
      <c r="A1010" s="6" t="s">
        <v>24</v>
      </c>
      <c r="B1010" s="29">
        <v>2009.0</v>
      </c>
      <c r="C1010" s="10" t="s">
        <v>20</v>
      </c>
      <c r="D1010" s="29">
        <v>1.0</v>
      </c>
      <c r="E1010" s="9" t="s">
        <v>1031</v>
      </c>
      <c r="F1010" s="10" t="s">
        <v>12</v>
      </c>
      <c r="G1010" s="9" t="s">
        <v>1009</v>
      </c>
      <c r="H1010" s="9" t="s">
        <v>836</v>
      </c>
      <c r="I1010" s="30" t="s">
        <v>767</v>
      </c>
    </row>
    <row r="1011" ht="14.25" customHeight="1">
      <c r="A1011" s="12" t="s">
        <v>24</v>
      </c>
      <c r="B1011" s="20">
        <v>2009.0</v>
      </c>
      <c r="C1011" s="16" t="s">
        <v>20</v>
      </c>
      <c r="D1011" s="20">
        <v>3.0</v>
      </c>
      <c r="E1011" s="21" t="s">
        <v>1032</v>
      </c>
      <c r="F1011" s="16" t="s">
        <v>12</v>
      </c>
      <c r="G1011" s="21" t="s">
        <v>1009</v>
      </c>
      <c r="H1011" s="21" t="s">
        <v>836</v>
      </c>
      <c r="I1011" s="25" t="s">
        <v>767</v>
      </c>
    </row>
    <row r="1012" ht="14.25" customHeight="1">
      <c r="A1012" s="6" t="s">
        <v>29</v>
      </c>
      <c r="B1012" s="29">
        <v>2019.0</v>
      </c>
      <c r="C1012" s="10" t="s">
        <v>10</v>
      </c>
      <c r="D1012" s="29">
        <v>19.0</v>
      </c>
      <c r="E1012" s="9" t="s">
        <v>1033</v>
      </c>
      <c r="F1012" s="10" t="s">
        <v>34</v>
      </c>
      <c r="G1012" s="9" t="s">
        <v>1009</v>
      </c>
      <c r="H1012" s="9" t="s">
        <v>836</v>
      </c>
      <c r="I1012" s="30" t="s">
        <v>767</v>
      </c>
    </row>
    <row r="1013" ht="14.25" customHeight="1">
      <c r="A1013" s="12" t="s">
        <v>29</v>
      </c>
      <c r="B1013" s="20">
        <v>2014.0</v>
      </c>
      <c r="C1013" s="16" t="s">
        <v>20</v>
      </c>
      <c r="D1013" s="20">
        <v>3.0</v>
      </c>
      <c r="E1013" s="15" t="s">
        <v>1034</v>
      </c>
      <c r="F1013" s="16" t="s">
        <v>12</v>
      </c>
      <c r="G1013" s="15" t="s">
        <v>1009</v>
      </c>
      <c r="H1013" s="15" t="s">
        <v>836</v>
      </c>
      <c r="I1013" s="25" t="s">
        <v>767</v>
      </c>
    </row>
    <row r="1014" ht="14.25" customHeight="1">
      <c r="A1014" s="6" t="s">
        <v>29</v>
      </c>
      <c r="B1014" s="29">
        <v>2013.0</v>
      </c>
      <c r="C1014" s="10" t="s">
        <v>25</v>
      </c>
      <c r="D1014" s="29">
        <v>6.0</v>
      </c>
      <c r="E1014" s="31" t="s">
        <v>1035</v>
      </c>
      <c r="F1014" s="10" t="s">
        <v>12</v>
      </c>
      <c r="G1014" s="31" t="s">
        <v>1009</v>
      </c>
      <c r="H1014" s="31" t="s">
        <v>836</v>
      </c>
      <c r="I1014" s="30" t="s">
        <v>767</v>
      </c>
    </row>
    <row r="1015" ht="14.25" customHeight="1">
      <c r="A1015" s="12" t="s">
        <v>32</v>
      </c>
      <c r="B1015" s="20">
        <v>2019.0</v>
      </c>
      <c r="C1015" s="16" t="s">
        <v>25</v>
      </c>
      <c r="D1015" s="20">
        <v>9.0</v>
      </c>
      <c r="E1015" s="21" t="s">
        <v>1036</v>
      </c>
      <c r="F1015" s="16" t="s">
        <v>12</v>
      </c>
      <c r="G1015" s="21" t="s">
        <v>1037</v>
      </c>
      <c r="H1015" s="21" t="s">
        <v>836</v>
      </c>
      <c r="I1015" s="25" t="s">
        <v>767</v>
      </c>
    </row>
    <row r="1016" ht="14.25" customHeight="1">
      <c r="A1016" s="27" t="s">
        <v>9</v>
      </c>
      <c r="B1016" s="28">
        <v>2021.0</v>
      </c>
      <c r="C1016" s="10" t="s">
        <v>10</v>
      </c>
      <c r="D1016" s="29">
        <v>17.0</v>
      </c>
      <c r="E1016" s="26" t="s">
        <v>1038</v>
      </c>
      <c r="F1016" s="10" t="s">
        <v>12</v>
      </c>
      <c r="G1016" s="26" t="s">
        <v>1037</v>
      </c>
      <c r="H1016" s="26" t="s">
        <v>836</v>
      </c>
      <c r="I1016" s="30" t="s">
        <v>767</v>
      </c>
    </row>
    <row r="1017" ht="14.25" customHeight="1">
      <c r="A1017" s="12" t="s">
        <v>9</v>
      </c>
      <c r="B1017" s="20">
        <v>2020.0</v>
      </c>
      <c r="C1017" s="16" t="s">
        <v>10</v>
      </c>
      <c r="D1017" s="20">
        <v>24.0</v>
      </c>
      <c r="E1017" s="24" t="s">
        <v>1039</v>
      </c>
      <c r="F1017" s="16" t="s">
        <v>12</v>
      </c>
      <c r="G1017" s="24" t="s">
        <v>1037</v>
      </c>
      <c r="H1017" s="24" t="s">
        <v>836</v>
      </c>
      <c r="I1017" s="25" t="s">
        <v>767</v>
      </c>
    </row>
    <row r="1018" ht="14.25" customHeight="1">
      <c r="A1018" s="6" t="s">
        <v>24</v>
      </c>
      <c r="B1018" s="29">
        <v>2019.0</v>
      </c>
      <c r="C1018" s="10" t="s">
        <v>25</v>
      </c>
      <c r="D1018" s="29">
        <v>12.0</v>
      </c>
      <c r="E1018" s="9" t="s">
        <v>1040</v>
      </c>
      <c r="F1018" s="10" t="s">
        <v>12</v>
      </c>
      <c r="G1018" s="9" t="s">
        <v>1037</v>
      </c>
      <c r="H1018" s="9" t="s">
        <v>836</v>
      </c>
      <c r="I1018" s="30" t="s">
        <v>767</v>
      </c>
    </row>
    <row r="1019" ht="14.25" customHeight="1">
      <c r="A1019" s="12" t="s">
        <v>24</v>
      </c>
      <c r="B1019" s="20">
        <v>2018.0</v>
      </c>
      <c r="C1019" s="16" t="s">
        <v>25</v>
      </c>
      <c r="D1019" s="20">
        <v>7.0</v>
      </c>
      <c r="E1019" s="24" t="s">
        <v>1041</v>
      </c>
      <c r="F1019" s="16" t="s">
        <v>12</v>
      </c>
      <c r="G1019" s="24" t="s">
        <v>1037</v>
      </c>
      <c r="H1019" s="24" t="s">
        <v>836</v>
      </c>
      <c r="I1019" s="25" t="s">
        <v>767</v>
      </c>
    </row>
    <row r="1020" ht="14.25" customHeight="1">
      <c r="A1020" s="6" t="s">
        <v>9</v>
      </c>
      <c r="B1020" s="29">
        <v>2018.0</v>
      </c>
      <c r="C1020" s="10" t="s">
        <v>10</v>
      </c>
      <c r="D1020" s="29">
        <v>29.0</v>
      </c>
      <c r="E1020" s="26" t="s">
        <v>1042</v>
      </c>
      <c r="F1020" s="10" t="s">
        <v>12</v>
      </c>
      <c r="G1020" s="26" t="s">
        <v>1043</v>
      </c>
      <c r="H1020" s="26" t="s">
        <v>783</v>
      </c>
      <c r="I1020" s="30" t="s">
        <v>767</v>
      </c>
    </row>
    <row r="1021" ht="14.25" customHeight="1">
      <c r="A1021" s="22" t="s">
        <v>16</v>
      </c>
      <c r="B1021" s="23">
        <v>2021.0</v>
      </c>
      <c r="C1021" s="16" t="s">
        <v>25</v>
      </c>
      <c r="D1021" s="20">
        <v>6.0</v>
      </c>
      <c r="E1021" s="24" t="s">
        <v>1044</v>
      </c>
      <c r="F1021" s="16" t="s">
        <v>34</v>
      </c>
      <c r="G1021" s="24" t="s">
        <v>1043</v>
      </c>
      <c r="H1021" s="24" t="s">
        <v>783</v>
      </c>
      <c r="I1021" s="25" t="s">
        <v>767</v>
      </c>
    </row>
    <row r="1022" ht="14.25" customHeight="1">
      <c r="A1022" s="6" t="s">
        <v>16</v>
      </c>
      <c r="B1022" s="29">
        <v>2020.0</v>
      </c>
      <c r="C1022" s="10" t="s">
        <v>10</v>
      </c>
      <c r="D1022" s="29">
        <v>29.0</v>
      </c>
      <c r="E1022" s="26" t="s">
        <v>1045</v>
      </c>
      <c r="F1022" s="10" t="s">
        <v>12</v>
      </c>
      <c r="G1022" s="26" t="s">
        <v>1043</v>
      </c>
      <c r="H1022" s="26" t="s">
        <v>783</v>
      </c>
      <c r="I1022" s="30" t="s">
        <v>767</v>
      </c>
    </row>
    <row r="1023" ht="14.25" customHeight="1">
      <c r="A1023" s="12" t="s">
        <v>16</v>
      </c>
      <c r="B1023" s="20">
        <v>2008.0</v>
      </c>
      <c r="C1023" s="16" t="s">
        <v>10</v>
      </c>
      <c r="D1023" s="20">
        <v>16.0</v>
      </c>
      <c r="E1023" s="21" t="s">
        <v>1046</v>
      </c>
      <c r="F1023" s="16" t="s">
        <v>34</v>
      </c>
      <c r="G1023" s="21" t="s">
        <v>1043</v>
      </c>
      <c r="H1023" s="21" t="s">
        <v>783</v>
      </c>
      <c r="I1023" s="25" t="s">
        <v>767</v>
      </c>
    </row>
    <row r="1024" ht="14.25" customHeight="1">
      <c r="A1024" s="6" t="s">
        <v>51</v>
      </c>
      <c r="B1024" s="29">
        <v>2017.0</v>
      </c>
      <c r="C1024" s="10" t="s">
        <v>20</v>
      </c>
      <c r="D1024" s="29">
        <v>5.0</v>
      </c>
      <c r="E1024" s="9" t="s">
        <v>1047</v>
      </c>
      <c r="F1024" s="10" t="s">
        <v>34</v>
      </c>
      <c r="G1024" s="9" t="s">
        <v>1043</v>
      </c>
      <c r="H1024" s="9" t="s">
        <v>783</v>
      </c>
      <c r="I1024" s="30" t="s">
        <v>767</v>
      </c>
    </row>
    <row r="1025" ht="14.25" customHeight="1">
      <c r="A1025" s="12" t="s">
        <v>51</v>
      </c>
      <c r="B1025" s="20">
        <v>2014.0</v>
      </c>
      <c r="C1025" s="16" t="s">
        <v>20</v>
      </c>
      <c r="D1025" s="20">
        <v>5.0</v>
      </c>
      <c r="E1025" s="15" t="s">
        <v>1048</v>
      </c>
      <c r="F1025" s="16" t="s">
        <v>34</v>
      </c>
      <c r="G1025" s="15" t="s">
        <v>1043</v>
      </c>
      <c r="H1025" s="15" t="s">
        <v>783</v>
      </c>
      <c r="I1025" s="25" t="s">
        <v>767</v>
      </c>
    </row>
    <row r="1026" ht="14.25" customHeight="1">
      <c r="A1026" s="6" t="s">
        <v>19</v>
      </c>
      <c r="B1026" s="29">
        <v>2017.0</v>
      </c>
      <c r="C1026" s="10" t="s">
        <v>10</v>
      </c>
      <c r="D1026" s="29">
        <v>17.0</v>
      </c>
      <c r="E1026" s="9" t="s">
        <v>1049</v>
      </c>
      <c r="F1026" s="10" t="s">
        <v>12</v>
      </c>
      <c r="G1026" s="9" t="s">
        <v>1043</v>
      </c>
      <c r="H1026" s="9" t="s">
        <v>783</v>
      </c>
      <c r="I1026" s="30" t="s">
        <v>767</v>
      </c>
    </row>
    <row r="1027" ht="14.25" customHeight="1">
      <c r="A1027" s="12" t="s">
        <v>9</v>
      </c>
      <c r="B1027" s="20">
        <v>2018.0</v>
      </c>
      <c r="C1027" s="16" t="s">
        <v>10</v>
      </c>
      <c r="D1027" s="20">
        <v>17.0</v>
      </c>
      <c r="E1027" s="24" t="s">
        <v>1050</v>
      </c>
      <c r="F1027" s="16" t="s">
        <v>12</v>
      </c>
      <c r="G1027" s="24" t="s">
        <v>1051</v>
      </c>
      <c r="H1027" s="24" t="s">
        <v>774</v>
      </c>
      <c r="I1027" s="25" t="s">
        <v>767</v>
      </c>
    </row>
    <row r="1028" ht="14.25" customHeight="1">
      <c r="A1028" s="6" t="s">
        <v>16</v>
      </c>
      <c r="B1028" s="29">
        <v>2019.0</v>
      </c>
      <c r="C1028" s="10" t="s">
        <v>25</v>
      </c>
      <c r="D1028" s="29">
        <v>6.0</v>
      </c>
      <c r="E1028" s="9" t="s">
        <v>1052</v>
      </c>
      <c r="F1028" s="10" t="s">
        <v>34</v>
      </c>
      <c r="G1028" s="9" t="s">
        <v>1051</v>
      </c>
      <c r="H1028" s="9" t="s">
        <v>774</v>
      </c>
      <c r="I1028" s="30" t="s">
        <v>767</v>
      </c>
    </row>
    <row r="1029" ht="14.25" customHeight="1">
      <c r="A1029" s="12" t="s">
        <v>16</v>
      </c>
      <c r="B1029" s="20">
        <v>2018.0</v>
      </c>
      <c r="C1029" s="16" t="s">
        <v>10</v>
      </c>
      <c r="D1029" s="20">
        <v>29.0</v>
      </c>
      <c r="E1029" s="21" t="s">
        <v>1052</v>
      </c>
      <c r="F1029" s="16" t="s">
        <v>34</v>
      </c>
      <c r="G1029" s="24" t="s">
        <v>1051</v>
      </c>
      <c r="H1029" s="24" t="s">
        <v>774</v>
      </c>
      <c r="I1029" s="25" t="s">
        <v>767</v>
      </c>
    </row>
    <row r="1030" ht="14.25" customHeight="1">
      <c r="A1030" s="6" t="s">
        <v>9</v>
      </c>
      <c r="B1030" s="29">
        <v>2018.0</v>
      </c>
      <c r="C1030" s="10" t="s">
        <v>10</v>
      </c>
      <c r="D1030" s="29">
        <v>19.0</v>
      </c>
      <c r="E1030" s="9" t="s">
        <v>1053</v>
      </c>
      <c r="F1030" s="10" t="s">
        <v>34</v>
      </c>
      <c r="G1030" s="9" t="s">
        <v>1054</v>
      </c>
      <c r="H1030" s="9" t="s">
        <v>836</v>
      </c>
      <c r="I1030" s="30" t="s">
        <v>767</v>
      </c>
    </row>
    <row r="1031" ht="14.25" customHeight="1">
      <c r="A1031" s="12" t="s">
        <v>9</v>
      </c>
      <c r="B1031" s="20">
        <v>2016.0</v>
      </c>
      <c r="C1031" s="16" t="s">
        <v>25</v>
      </c>
      <c r="D1031" s="20">
        <v>7.0</v>
      </c>
      <c r="E1031" s="21" t="s">
        <v>1055</v>
      </c>
      <c r="F1031" s="16" t="s">
        <v>34</v>
      </c>
      <c r="G1031" s="21" t="s">
        <v>1054</v>
      </c>
      <c r="H1031" s="21" t="s">
        <v>836</v>
      </c>
      <c r="I1031" s="25" t="s">
        <v>767</v>
      </c>
    </row>
    <row r="1032" ht="14.25" customHeight="1">
      <c r="A1032" s="6" t="s">
        <v>16</v>
      </c>
      <c r="B1032" s="29">
        <v>2014.0</v>
      </c>
      <c r="C1032" s="10" t="s">
        <v>10</v>
      </c>
      <c r="D1032" s="29">
        <v>17.0</v>
      </c>
      <c r="E1032" s="18" t="s">
        <v>1056</v>
      </c>
      <c r="F1032" s="10" t="s">
        <v>12</v>
      </c>
      <c r="G1032" s="18" t="s">
        <v>1057</v>
      </c>
      <c r="H1032" s="18" t="s">
        <v>791</v>
      </c>
      <c r="I1032" s="30" t="s">
        <v>767</v>
      </c>
    </row>
    <row r="1033" ht="14.25" customHeight="1">
      <c r="A1033" s="12" t="s">
        <v>9</v>
      </c>
      <c r="B1033" s="20">
        <v>2009.0</v>
      </c>
      <c r="C1033" s="16" t="s">
        <v>25</v>
      </c>
      <c r="D1033" s="20">
        <v>10.0</v>
      </c>
      <c r="E1033" s="21" t="s">
        <v>1058</v>
      </c>
      <c r="F1033" s="16" t="s">
        <v>34</v>
      </c>
      <c r="G1033" s="21" t="s">
        <v>1059</v>
      </c>
      <c r="H1033" s="21" t="s">
        <v>774</v>
      </c>
      <c r="I1033" s="25" t="s">
        <v>767</v>
      </c>
    </row>
    <row r="1034" ht="14.25" customHeight="1">
      <c r="A1034" s="6" t="s">
        <v>9</v>
      </c>
      <c r="B1034" s="29">
        <v>2008.0</v>
      </c>
      <c r="C1034" s="10" t="s">
        <v>10</v>
      </c>
      <c r="D1034" s="29">
        <v>23.0</v>
      </c>
      <c r="E1034" s="9" t="s">
        <v>1060</v>
      </c>
      <c r="F1034" s="10" t="s">
        <v>34</v>
      </c>
      <c r="G1034" s="9" t="s">
        <v>1059</v>
      </c>
      <c r="H1034" s="9" t="s">
        <v>774</v>
      </c>
      <c r="I1034" s="30" t="s">
        <v>767</v>
      </c>
    </row>
    <row r="1035" ht="14.25" customHeight="1">
      <c r="A1035" s="12" t="s">
        <v>19</v>
      </c>
      <c r="B1035" s="20">
        <v>2011.0</v>
      </c>
      <c r="C1035" s="16" t="s">
        <v>10</v>
      </c>
      <c r="D1035" s="20">
        <v>17.0</v>
      </c>
      <c r="E1035" s="21" t="s">
        <v>1061</v>
      </c>
      <c r="F1035" s="16" t="s">
        <v>12</v>
      </c>
      <c r="G1035" s="21" t="s">
        <v>1059</v>
      </c>
      <c r="H1035" s="21" t="s">
        <v>774</v>
      </c>
      <c r="I1035" s="25" t="s">
        <v>767</v>
      </c>
    </row>
    <row r="1036" ht="14.25" customHeight="1">
      <c r="A1036" s="6" t="s">
        <v>19</v>
      </c>
      <c r="B1036" s="29">
        <v>2009.0</v>
      </c>
      <c r="C1036" s="10" t="s">
        <v>10</v>
      </c>
      <c r="D1036" s="29">
        <v>28.0</v>
      </c>
      <c r="E1036" s="9" t="s">
        <v>1062</v>
      </c>
      <c r="F1036" s="10" t="s">
        <v>12</v>
      </c>
      <c r="G1036" s="9" t="s">
        <v>1059</v>
      </c>
      <c r="H1036" s="9" t="s">
        <v>774</v>
      </c>
      <c r="I1036" s="30" t="s">
        <v>767</v>
      </c>
    </row>
    <row r="1037" ht="14.25" customHeight="1">
      <c r="A1037" s="12" t="s">
        <v>19</v>
      </c>
      <c r="B1037" s="20">
        <v>2008.0</v>
      </c>
      <c r="C1037" s="16" t="s">
        <v>20</v>
      </c>
      <c r="D1037" s="20">
        <v>3.0</v>
      </c>
      <c r="E1037" s="21" t="s">
        <v>1063</v>
      </c>
      <c r="F1037" s="16" t="s">
        <v>12</v>
      </c>
      <c r="G1037" s="21" t="s">
        <v>1059</v>
      </c>
      <c r="H1037" s="21" t="s">
        <v>774</v>
      </c>
      <c r="I1037" s="25" t="s">
        <v>767</v>
      </c>
    </row>
    <row r="1038" ht="14.25" customHeight="1">
      <c r="A1038" s="6" t="s">
        <v>24</v>
      </c>
      <c r="B1038" s="29">
        <v>2016.0</v>
      </c>
      <c r="C1038" s="10" t="s">
        <v>25</v>
      </c>
      <c r="D1038" s="29">
        <v>8.0</v>
      </c>
      <c r="E1038" s="9" t="s">
        <v>1064</v>
      </c>
      <c r="F1038" s="10" t="s">
        <v>34</v>
      </c>
      <c r="G1038" s="9" t="s">
        <v>1059</v>
      </c>
      <c r="H1038" s="9" t="s">
        <v>774</v>
      </c>
      <c r="I1038" s="30" t="s">
        <v>767</v>
      </c>
    </row>
    <row r="1039" ht="14.25" customHeight="1">
      <c r="A1039" s="12" t="s">
        <v>24</v>
      </c>
      <c r="B1039" s="20">
        <v>2015.0</v>
      </c>
      <c r="C1039" s="16" t="s">
        <v>10</v>
      </c>
      <c r="D1039" s="20">
        <v>23.0</v>
      </c>
      <c r="E1039" s="21" t="s">
        <v>1064</v>
      </c>
      <c r="F1039" s="16" t="s">
        <v>34</v>
      </c>
      <c r="G1039" s="21" t="s">
        <v>1059</v>
      </c>
      <c r="H1039" s="21" t="s">
        <v>774</v>
      </c>
      <c r="I1039" s="25" t="s">
        <v>767</v>
      </c>
    </row>
    <row r="1040" ht="14.25" customHeight="1">
      <c r="A1040" s="6" t="s">
        <v>29</v>
      </c>
      <c r="B1040" s="29">
        <v>2017.0</v>
      </c>
      <c r="C1040" s="10" t="s">
        <v>10</v>
      </c>
      <c r="D1040" s="29">
        <v>20.0</v>
      </c>
      <c r="E1040" s="9" t="s">
        <v>1065</v>
      </c>
      <c r="F1040" s="10" t="s">
        <v>12</v>
      </c>
      <c r="G1040" s="9" t="s">
        <v>1059</v>
      </c>
      <c r="H1040" s="9" t="s">
        <v>774</v>
      </c>
      <c r="I1040" s="30" t="s">
        <v>767</v>
      </c>
    </row>
    <row r="1041" ht="14.25" customHeight="1">
      <c r="A1041" s="12" t="s">
        <v>29</v>
      </c>
      <c r="B1041" s="20">
        <v>2016.0</v>
      </c>
      <c r="C1041" s="16" t="s">
        <v>25</v>
      </c>
      <c r="D1041" s="20">
        <v>6.0</v>
      </c>
      <c r="E1041" s="21" t="s">
        <v>1065</v>
      </c>
      <c r="F1041" s="16" t="s">
        <v>12</v>
      </c>
      <c r="G1041" s="21" t="s">
        <v>1059</v>
      </c>
      <c r="H1041" s="21" t="s">
        <v>774</v>
      </c>
      <c r="I1041" s="25" t="s">
        <v>767</v>
      </c>
    </row>
    <row r="1042" ht="14.25" customHeight="1">
      <c r="A1042" s="6" t="s">
        <v>32</v>
      </c>
      <c r="B1042" s="29">
        <v>2010.0</v>
      </c>
      <c r="C1042" s="10" t="s">
        <v>10</v>
      </c>
      <c r="D1042" s="29">
        <v>25.0</v>
      </c>
      <c r="E1042" s="18" t="s">
        <v>1066</v>
      </c>
      <c r="F1042" s="10" t="s">
        <v>12</v>
      </c>
      <c r="G1042" s="18" t="s">
        <v>1067</v>
      </c>
      <c r="H1042" s="18" t="s">
        <v>836</v>
      </c>
      <c r="I1042" s="30" t="s">
        <v>767</v>
      </c>
    </row>
    <row r="1043" ht="14.25" customHeight="1">
      <c r="A1043" s="22" t="s">
        <v>9</v>
      </c>
      <c r="B1043" s="23">
        <v>2021.0</v>
      </c>
      <c r="C1043" s="16" t="s">
        <v>10</v>
      </c>
      <c r="D1043" s="20">
        <v>30.0</v>
      </c>
      <c r="E1043" s="24" t="s">
        <v>1068</v>
      </c>
      <c r="F1043" s="16" t="s">
        <v>12</v>
      </c>
      <c r="G1043" s="24" t="s">
        <v>1067</v>
      </c>
      <c r="H1043" s="24" t="s">
        <v>836</v>
      </c>
      <c r="I1043" s="25" t="s">
        <v>767</v>
      </c>
    </row>
    <row r="1044" ht="14.25" customHeight="1">
      <c r="A1044" s="6" t="s">
        <v>9</v>
      </c>
      <c r="B1044" s="29">
        <v>2014.0</v>
      </c>
      <c r="C1044" s="10" t="s">
        <v>10</v>
      </c>
      <c r="D1044" s="29">
        <v>19.0</v>
      </c>
      <c r="E1044" s="18" t="s">
        <v>1069</v>
      </c>
      <c r="F1044" s="10" t="s">
        <v>12</v>
      </c>
      <c r="G1044" s="18" t="s">
        <v>1067</v>
      </c>
      <c r="H1044" s="18" t="s">
        <v>836</v>
      </c>
      <c r="I1044" s="30" t="s">
        <v>767</v>
      </c>
    </row>
    <row r="1045" ht="14.25" customHeight="1">
      <c r="A1045" s="12" t="s">
        <v>19</v>
      </c>
      <c r="B1045" s="20">
        <v>2015.0</v>
      </c>
      <c r="C1045" s="16" t="s">
        <v>25</v>
      </c>
      <c r="D1045" s="20">
        <v>15.0</v>
      </c>
      <c r="E1045" s="15" t="s">
        <v>1070</v>
      </c>
      <c r="F1045" s="16" t="s">
        <v>12</v>
      </c>
      <c r="G1045" s="15" t="s">
        <v>1067</v>
      </c>
      <c r="H1045" s="15" t="s">
        <v>836</v>
      </c>
      <c r="I1045" s="25" t="s">
        <v>767</v>
      </c>
    </row>
    <row r="1046" ht="14.25" customHeight="1">
      <c r="A1046" s="27" t="s">
        <v>51</v>
      </c>
      <c r="B1046" s="28">
        <v>2021.0</v>
      </c>
      <c r="C1046" s="10" t="s">
        <v>10</v>
      </c>
      <c r="D1046" s="29">
        <v>22.0</v>
      </c>
      <c r="E1046" s="26" t="s">
        <v>1071</v>
      </c>
      <c r="F1046" s="10" t="s">
        <v>12</v>
      </c>
      <c r="G1046" s="26" t="s">
        <v>1072</v>
      </c>
      <c r="H1046" s="26" t="s">
        <v>774</v>
      </c>
      <c r="I1046" s="30" t="s">
        <v>767</v>
      </c>
    </row>
    <row r="1047" ht="14.25" customHeight="1">
      <c r="A1047" s="12" t="s">
        <v>24</v>
      </c>
      <c r="B1047" s="20">
        <v>2020.0</v>
      </c>
      <c r="C1047" s="16" t="s">
        <v>10</v>
      </c>
      <c r="D1047" s="20">
        <v>25.0</v>
      </c>
      <c r="E1047" s="21" t="s">
        <v>1073</v>
      </c>
      <c r="F1047" s="16" t="s">
        <v>34</v>
      </c>
      <c r="G1047" s="21" t="s">
        <v>1072</v>
      </c>
      <c r="H1047" s="21" t="s">
        <v>774</v>
      </c>
      <c r="I1047" s="25" t="s">
        <v>767</v>
      </c>
    </row>
    <row r="1048" ht="14.25" customHeight="1">
      <c r="A1048" s="6" t="s">
        <v>24</v>
      </c>
      <c r="B1048" s="29">
        <v>2014.0</v>
      </c>
      <c r="C1048" s="10" t="s">
        <v>20</v>
      </c>
      <c r="D1048" s="29">
        <v>4.0</v>
      </c>
      <c r="E1048" s="9" t="s">
        <v>1074</v>
      </c>
      <c r="F1048" s="10" t="s">
        <v>12</v>
      </c>
      <c r="G1048" s="9" t="s">
        <v>1072</v>
      </c>
      <c r="H1048" s="9" t="s">
        <v>774</v>
      </c>
      <c r="I1048" s="30" t="s">
        <v>767</v>
      </c>
    </row>
    <row r="1049" ht="14.25" customHeight="1">
      <c r="A1049" s="12" t="s">
        <v>24</v>
      </c>
      <c r="B1049" s="20">
        <v>2014.0</v>
      </c>
      <c r="C1049" s="16" t="s">
        <v>20</v>
      </c>
      <c r="D1049" s="20">
        <v>2.0</v>
      </c>
      <c r="E1049" s="15" t="s">
        <v>1075</v>
      </c>
      <c r="F1049" s="16" t="s">
        <v>12</v>
      </c>
      <c r="G1049" s="15" t="s">
        <v>1072</v>
      </c>
      <c r="H1049" s="15" t="s">
        <v>774</v>
      </c>
      <c r="I1049" s="25" t="s">
        <v>767</v>
      </c>
    </row>
    <row r="1050" ht="14.25" customHeight="1">
      <c r="A1050" s="6" t="s">
        <v>24</v>
      </c>
      <c r="B1050" s="29">
        <v>2013.0</v>
      </c>
      <c r="C1050" s="10" t="s">
        <v>25</v>
      </c>
      <c r="D1050" s="29">
        <v>11.0</v>
      </c>
      <c r="E1050" s="18" t="s">
        <v>1075</v>
      </c>
      <c r="F1050" s="10" t="s">
        <v>12</v>
      </c>
      <c r="G1050" s="31" t="s">
        <v>1072</v>
      </c>
      <c r="H1050" s="31" t="s">
        <v>774</v>
      </c>
      <c r="I1050" s="30" t="s">
        <v>767</v>
      </c>
    </row>
    <row r="1051" ht="14.25" customHeight="1">
      <c r="A1051" s="12" t="s">
        <v>24</v>
      </c>
      <c r="B1051" s="20">
        <v>2012.0</v>
      </c>
      <c r="C1051" s="16" t="s">
        <v>10</v>
      </c>
      <c r="D1051" s="20">
        <v>18.0</v>
      </c>
      <c r="E1051" s="15" t="s">
        <v>1075</v>
      </c>
      <c r="F1051" s="16" t="s">
        <v>12</v>
      </c>
      <c r="G1051" s="21" t="s">
        <v>1072</v>
      </c>
      <c r="H1051" s="21" t="s">
        <v>774</v>
      </c>
      <c r="I1051" s="25" t="s">
        <v>767</v>
      </c>
    </row>
    <row r="1052" ht="14.25" customHeight="1">
      <c r="A1052" s="6" t="s">
        <v>24</v>
      </c>
      <c r="B1052" s="29">
        <v>2012.0</v>
      </c>
      <c r="C1052" s="10" t="s">
        <v>20</v>
      </c>
      <c r="D1052" s="29">
        <v>2.0</v>
      </c>
      <c r="E1052" s="9" t="s">
        <v>1076</v>
      </c>
      <c r="F1052" s="10" t="s">
        <v>12</v>
      </c>
      <c r="G1052" s="9" t="s">
        <v>1072</v>
      </c>
      <c r="H1052" s="9" t="s">
        <v>774</v>
      </c>
      <c r="I1052" s="30" t="s">
        <v>767</v>
      </c>
    </row>
    <row r="1053" ht="14.25" customHeight="1">
      <c r="A1053" s="12" t="s">
        <v>37</v>
      </c>
      <c r="B1053" s="20">
        <v>2018.0</v>
      </c>
      <c r="C1053" s="16" t="s">
        <v>10</v>
      </c>
      <c r="D1053" s="20">
        <v>18.0</v>
      </c>
      <c r="E1053" s="21" t="s">
        <v>1077</v>
      </c>
      <c r="F1053" s="16" t="s">
        <v>34</v>
      </c>
      <c r="G1053" s="21" t="s">
        <v>1078</v>
      </c>
      <c r="H1053" s="21" t="s">
        <v>836</v>
      </c>
      <c r="I1053" s="25" t="s">
        <v>767</v>
      </c>
    </row>
    <row r="1054" ht="14.25" customHeight="1">
      <c r="A1054" s="6" t="s">
        <v>37</v>
      </c>
      <c r="B1054" s="29">
        <v>2017.0</v>
      </c>
      <c r="C1054" s="10" t="s">
        <v>25</v>
      </c>
      <c r="D1054" s="29">
        <v>9.0</v>
      </c>
      <c r="E1054" s="9" t="s">
        <v>1079</v>
      </c>
      <c r="F1054" s="10" t="s">
        <v>12</v>
      </c>
      <c r="G1054" s="9" t="s">
        <v>1078</v>
      </c>
      <c r="H1054" s="9" t="s">
        <v>836</v>
      </c>
      <c r="I1054" s="30" t="s">
        <v>767</v>
      </c>
    </row>
    <row r="1055" ht="14.25" customHeight="1">
      <c r="A1055" s="12" t="s">
        <v>19</v>
      </c>
      <c r="B1055" s="20">
        <v>2016.0</v>
      </c>
      <c r="C1055" s="16" t="s">
        <v>20</v>
      </c>
      <c r="D1055" s="20">
        <v>3.0</v>
      </c>
      <c r="E1055" s="21" t="s">
        <v>1080</v>
      </c>
      <c r="F1055" s="16" t="s">
        <v>34</v>
      </c>
      <c r="G1055" s="21" t="s">
        <v>1078</v>
      </c>
      <c r="H1055" s="21" t="s">
        <v>836</v>
      </c>
      <c r="I1055" s="25" t="s">
        <v>767</v>
      </c>
    </row>
    <row r="1056" ht="14.25" customHeight="1">
      <c r="A1056" s="6" t="s">
        <v>19</v>
      </c>
      <c r="B1056" s="29">
        <v>2015.0</v>
      </c>
      <c r="C1056" s="10" t="s">
        <v>10</v>
      </c>
      <c r="D1056" s="29">
        <v>20.0</v>
      </c>
      <c r="E1056" s="33" t="s">
        <v>1080</v>
      </c>
      <c r="F1056" s="10" t="s">
        <v>34</v>
      </c>
      <c r="G1056" s="9" t="s">
        <v>1078</v>
      </c>
      <c r="H1056" s="33" t="s">
        <v>836</v>
      </c>
      <c r="I1056" s="30" t="s">
        <v>767</v>
      </c>
    </row>
    <row r="1057" ht="14.25" customHeight="1">
      <c r="A1057" s="12" t="s">
        <v>32</v>
      </c>
      <c r="B1057" s="20">
        <v>2011.0</v>
      </c>
      <c r="C1057" s="16" t="s">
        <v>20</v>
      </c>
      <c r="D1057" s="20">
        <v>1.0</v>
      </c>
      <c r="E1057" s="21" t="s">
        <v>1081</v>
      </c>
      <c r="F1057" s="16" t="s">
        <v>12</v>
      </c>
      <c r="G1057" s="21" t="s">
        <v>1082</v>
      </c>
      <c r="H1057" s="21" t="s">
        <v>836</v>
      </c>
      <c r="I1057" s="25" t="s">
        <v>767</v>
      </c>
    </row>
    <row r="1058" ht="14.25" customHeight="1">
      <c r="A1058" s="6" t="s">
        <v>9</v>
      </c>
      <c r="B1058" s="29">
        <v>2017.0</v>
      </c>
      <c r="C1058" s="10" t="s">
        <v>20</v>
      </c>
      <c r="D1058" s="29">
        <v>4.0</v>
      </c>
      <c r="E1058" s="9" t="s">
        <v>1083</v>
      </c>
      <c r="F1058" s="10" t="s">
        <v>12</v>
      </c>
      <c r="G1058" s="9" t="s">
        <v>1082</v>
      </c>
      <c r="H1058" s="9" t="s">
        <v>836</v>
      </c>
      <c r="I1058" s="30" t="s">
        <v>767</v>
      </c>
    </row>
    <row r="1059" ht="14.25" customHeight="1">
      <c r="A1059" s="12" t="s">
        <v>9</v>
      </c>
      <c r="B1059" s="20">
        <v>2016.0</v>
      </c>
      <c r="C1059" s="16" t="s">
        <v>25</v>
      </c>
      <c r="D1059" s="20">
        <v>13.0</v>
      </c>
      <c r="E1059" s="21" t="s">
        <v>1083</v>
      </c>
      <c r="F1059" s="16" t="s">
        <v>12</v>
      </c>
      <c r="G1059" s="21" t="s">
        <v>1082</v>
      </c>
      <c r="H1059" s="21" t="s">
        <v>836</v>
      </c>
      <c r="I1059" s="25" t="s">
        <v>767</v>
      </c>
    </row>
    <row r="1060" ht="14.25" customHeight="1">
      <c r="A1060" s="6" t="s">
        <v>9</v>
      </c>
      <c r="B1060" s="29">
        <v>2015.0</v>
      </c>
      <c r="C1060" s="10" t="s">
        <v>20</v>
      </c>
      <c r="D1060" s="29">
        <v>1.0</v>
      </c>
      <c r="E1060" s="9" t="s">
        <v>1084</v>
      </c>
      <c r="F1060" s="10" t="s">
        <v>12</v>
      </c>
      <c r="G1060" s="9" t="s">
        <v>1082</v>
      </c>
      <c r="H1060" s="9" t="s">
        <v>836</v>
      </c>
      <c r="I1060" s="30" t="s">
        <v>767</v>
      </c>
    </row>
    <row r="1061" ht="14.25" customHeight="1">
      <c r="A1061" s="12" t="s">
        <v>9</v>
      </c>
      <c r="B1061" s="20">
        <v>2014.0</v>
      </c>
      <c r="C1061" s="16" t="s">
        <v>10</v>
      </c>
      <c r="D1061" s="20">
        <v>21.0</v>
      </c>
      <c r="E1061" s="21" t="s">
        <v>1084</v>
      </c>
      <c r="F1061" s="16" t="s">
        <v>12</v>
      </c>
      <c r="G1061" s="15" t="s">
        <v>1082</v>
      </c>
      <c r="H1061" s="15" t="s">
        <v>836</v>
      </c>
      <c r="I1061" s="25" t="s">
        <v>767</v>
      </c>
    </row>
    <row r="1062" ht="14.25" customHeight="1">
      <c r="A1062" s="6" t="s">
        <v>9</v>
      </c>
      <c r="B1062" s="29">
        <v>2014.0</v>
      </c>
      <c r="C1062" s="10" t="s">
        <v>20</v>
      </c>
      <c r="D1062" s="29">
        <v>5.0</v>
      </c>
      <c r="E1062" s="18" t="s">
        <v>1085</v>
      </c>
      <c r="F1062" s="10" t="s">
        <v>12</v>
      </c>
      <c r="G1062" s="18" t="s">
        <v>1082</v>
      </c>
      <c r="H1062" s="18" t="s">
        <v>836</v>
      </c>
      <c r="I1062" s="30" t="s">
        <v>767</v>
      </c>
    </row>
    <row r="1063" ht="14.25" customHeight="1">
      <c r="A1063" s="12" t="s">
        <v>49</v>
      </c>
      <c r="B1063" s="20">
        <v>2017.0</v>
      </c>
      <c r="C1063" s="16" t="s">
        <v>25</v>
      </c>
      <c r="D1063" s="20">
        <v>12.0</v>
      </c>
      <c r="E1063" s="21" t="s">
        <v>947</v>
      </c>
      <c r="F1063" s="16" t="s">
        <v>12</v>
      </c>
      <c r="G1063" s="21" t="s">
        <v>1082</v>
      </c>
      <c r="H1063" s="21" t="s">
        <v>836</v>
      </c>
      <c r="I1063" s="25" t="s">
        <v>767</v>
      </c>
    </row>
    <row r="1064" ht="14.25" customHeight="1">
      <c r="A1064" s="6" t="s">
        <v>16</v>
      </c>
      <c r="B1064" s="29">
        <v>2010.0</v>
      </c>
      <c r="C1064" s="10" t="s">
        <v>25</v>
      </c>
      <c r="D1064" s="29">
        <v>10.0</v>
      </c>
      <c r="E1064" s="9" t="s">
        <v>1086</v>
      </c>
      <c r="F1064" s="10" t="s">
        <v>34</v>
      </c>
      <c r="G1064" s="9" t="s">
        <v>1082</v>
      </c>
      <c r="H1064" s="9" t="s">
        <v>836</v>
      </c>
      <c r="I1064" s="30" t="s">
        <v>767</v>
      </c>
    </row>
    <row r="1065" ht="14.25" customHeight="1">
      <c r="A1065" s="22" t="s">
        <v>37</v>
      </c>
      <c r="B1065" s="23">
        <v>2021.0</v>
      </c>
      <c r="C1065" s="16" t="s">
        <v>25</v>
      </c>
      <c r="D1065" s="20">
        <v>11.0</v>
      </c>
      <c r="E1065" s="24" t="s">
        <v>1087</v>
      </c>
      <c r="F1065" s="16" t="s">
        <v>12</v>
      </c>
      <c r="G1065" s="24" t="s">
        <v>1082</v>
      </c>
      <c r="H1065" s="24" t="s">
        <v>836</v>
      </c>
      <c r="I1065" s="25" t="s">
        <v>767</v>
      </c>
    </row>
    <row r="1066" ht="14.25" customHeight="1">
      <c r="A1066" s="6" t="s">
        <v>19</v>
      </c>
      <c r="B1066" s="29">
        <v>2009.0</v>
      </c>
      <c r="C1066" s="10" t="s">
        <v>10</v>
      </c>
      <c r="D1066" s="29">
        <v>23.0</v>
      </c>
      <c r="E1066" s="9" t="s">
        <v>1088</v>
      </c>
      <c r="F1066" s="10" t="s">
        <v>12</v>
      </c>
      <c r="G1066" s="9" t="s">
        <v>1082</v>
      </c>
      <c r="H1066" s="9" t="s">
        <v>836</v>
      </c>
      <c r="I1066" s="30" t="s">
        <v>767</v>
      </c>
    </row>
    <row r="1067" ht="14.25" customHeight="1">
      <c r="A1067" s="12" t="s">
        <v>24</v>
      </c>
      <c r="B1067" s="20">
        <v>2019.0</v>
      </c>
      <c r="C1067" s="16" t="s">
        <v>10</v>
      </c>
      <c r="D1067" s="20">
        <v>17.0</v>
      </c>
      <c r="E1067" s="21" t="s">
        <v>1089</v>
      </c>
      <c r="F1067" s="16" t="s">
        <v>12</v>
      </c>
      <c r="G1067" s="21" t="s">
        <v>1082</v>
      </c>
      <c r="H1067" s="21" t="s">
        <v>836</v>
      </c>
      <c r="I1067" s="25" t="s">
        <v>767</v>
      </c>
    </row>
    <row r="1068" ht="14.25" customHeight="1">
      <c r="A1068" s="6" t="s">
        <v>24</v>
      </c>
      <c r="B1068" s="29">
        <v>2018.0</v>
      </c>
      <c r="C1068" s="10" t="s">
        <v>10</v>
      </c>
      <c r="D1068" s="29">
        <v>18.0</v>
      </c>
      <c r="E1068" s="9" t="s">
        <v>1089</v>
      </c>
      <c r="F1068" s="10" t="s">
        <v>12</v>
      </c>
      <c r="G1068" s="26" t="s">
        <v>1082</v>
      </c>
      <c r="H1068" s="26" t="s">
        <v>836</v>
      </c>
      <c r="I1068" s="30" t="s">
        <v>767</v>
      </c>
    </row>
    <row r="1069" ht="14.25" customHeight="1">
      <c r="A1069" s="12" t="s">
        <v>24</v>
      </c>
      <c r="B1069" s="20">
        <v>2015.0</v>
      </c>
      <c r="C1069" s="16" t="s">
        <v>10</v>
      </c>
      <c r="D1069" s="20">
        <v>29.0</v>
      </c>
      <c r="E1069" s="21" t="s">
        <v>1090</v>
      </c>
      <c r="F1069" s="16" t="s">
        <v>12</v>
      </c>
      <c r="G1069" s="21" t="s">
        <v>1082</v>
      </c>
      <c r="H1069" s="21" t="s">
        <v>836</v>
      </c>
      <c r="I1069" s="25" t="s">
        <v>767</v>
      </c>
    </row>
    <row r="1070" ht="14.25" customHeight="1">
      <c r="A1070" s="6" t="s">
        <v>29</v>
      </c>
      <c r="B1070" s="29">
        <v>2015.0</v>
      </c>
      <c r="C1070" s="10" t="s">
        <v>10</v>
      </c>
      <c r="D1070" s="29">
        <v>19.0</v>
      </c>
      <c r="E1070" s="9" t="s">
        <v>1091</v>
      </c>
      <c r="F1070" s="10" t="s">
        <v>12</v>
      </c>
      <c r="G1070" s="9" t="s">
        <v>1082</v>
      </c>
      <c r="H1070" s="9" t="s">
        <v>836</v>
      </c>
      <c r="I1070" s="30" t="s">
        <v>767</v>
      </c>
    </row>
    <row r="1071" ht="14.25" customHeight="1">
      <c r="A1071" s="12" t="s">
        <v>29</v>
      </c>
      <c r="B1071" s="20">
        <v>2013.0</v>
      </c>
      <c r="C1071" s="16" t="s">
        <v>25</v>
      </c>
      <c r="D1071" s="20">
        <v>13.0</v>
      </c>
      <c r="E1071" s="19" t="s">
        <v>1092</v>
      </c>
      <c r="F1071" s="16" t="s">
        <v>12</v>
      </c>
      <c r="G1071" s="19" t="s">
        <v>1082</v>
      </c>
      <c r="H1071" s="19" t="s">
        <v>836</v>
      </c>
      <c r="I1071" s="25" t="s">
        <v>767</v>
      </c>
    </row>
    <row r="1072" ht="14.25" customHeight="1">
      <c r="A1072" s="6" t="s">
        <v>29</v>
      </c>
      <c r="B1072" s="29">
        <v>2012.0</v>
      </c>
      <c r="C1072" s="10" t="s">
        <v>10</v>
      </c>
      <c r="D1072" s="29">
        <v>17.0</v>
      </c>
      <c r="E1072" s="9" t="s">
        <v>1093</v>
      </c>
      <c r="F1072" s="10" t="s">
        <v>12</v>
      </c>
      <c r="G1072" s="9" t="s">
        <v>1082</v>
      </c>
      <c r="H1072" s="9" t="s">
        <v>836</v>
      </c>
      <c r="I1072" s="30" t="s">
        <v>767</v>
      </c>
    </row>
    <row r="1073" ht="14.25" customHeight="1">
      <c r="A1073" s="12" t="s">
        <v>9</v>
      </c>
      <c r="B1073" s="20">
        <v>2019.0</v>
      </c>
      <c r="C1073" s="16" t="s">
        <v>25</v>
      </c>
      <c r="D1073" s="20">
        <v>6.0</v>
      </c>
      <c r="E1073" s="21" t="s">
        <v>1094</v>
      </c>
      <c r="F1073" s="16" t="s">
        <v>34</v>
      </c>
      <c r="G1073" s="21" t="s">
        <v>1095</v>
      </c>
      <c r="H1073" s="21" t="s">
        <v>774</v>
      </c>
      <c r="I1073" s="25" t="s">
        <v>767</v>
      </c>
    </row>
    <row r="1074" ht="14.25" customHeight="1">
      <c r="A1074" s="6" t="s">
        <v>16</v>
      </c>
      <c r="B1074" s="29">
        <v>2009.0</v>
      </c>
      <c r="C1074" s="10" t="s">
        <v>25</v>
      </c>
      <c r="D1074" s="29">
        <v>11.0</v>
      </c>
      <c r="E1074" s="9" t="s">
        <v>1096</v>
      </c>
      <c r="F1074" s="10" t="s">
        <v>12</v>
      </c>
      <c r="G1074" s="9" t="s">
        <v>1095</v>
      </c>
      <c r="H1074" s="9" t="s">
        <v>774</v>
      </c>
      <c r="I1074" s="30" t="s">
        <v>767</v>
      </c>
    </row>
    <row r="1075" ht="14.25" customHeight="1">
      <c r="A1075" s="12" t="s">
        <v>16</v>
      </c>
      <c r="B1075" s="20">
        <v>2008.0</v>
      </c>
      <c r="C1075" s="16" t="s">
        <v>25</v>
      </c>
      <c r="D1075" s="20">
        <v>10.0</v>
      </c>
      <c r="E1075" s="21" t="s">
        <v>1096</v>
      </c>
      <c r="F1075" s="16" t="s">
        <v>12</v>
      </c>
      <c r="G1075" s="21" t="s">
        <v>1095</v>
      </c>
      <c r="H1075" s="21" t="s">
        <v>774</v>
      </c>
      <c r="I1075" s="25" t="s">
        <v>767</v>
      </c>
    </row>
    <row r="1076" ht="14.25" customHeight="1">
      <c r="A1076" s="6" t="s">
        <v>19</v>
      </c>
      <c r="B1076" s="29">
        <v>2009.0</v>
      </c>
      <c r="C1076" s="10" t="s">
        <v>20</v>
      </c>
      <c r="D1076" s="29">
        <v>2.0</v>
      </c>
      <c r="E1076" s="9" t="s">
        <v>1097</v>
      </c>
      <c r="F1076" s="10" t="s">
        <v>12</v>
      </c>
      <c r="G1076" s="9" t="s">
        <v>1095</v>
      </c>
      <c r="H1076" s="9" t="s">
        <v>774</v>
      </c>
      <c r="I1076" s="30" t="s">
        <v>767</v>
      </c>
    </row>
    <row r="1077" ht="14.25" customHeight="1">
      <c r="A1077" s="12" t="s">
        <v>24</v>
      </c>
      <c r="B1077" s="20">
        <v>2010.0</v>
      </c>
      <c r="C1077" s="16" t="s">
        <v>25</v>
      </c>
      <c r="D1077" s="20">
        <v>8.0</v>
      </c>
      <c r="E1077" s="21" t="s">
        <v>1098</v>
      </c>
      <c r="F1077" s="16" t="s">
        <v>12</v>
      </c>
      <c r="G1077" s="21" t="s">
        <v>1095</v>
      </c>
      <c r="H1077" s="21" t="s">
        <v>774</v>
      </c>
      <c r="I1077" s="25" t="s">
        <v>767</v>
      </c>
    </row>
    <row r="1078" ht="14.25" customHeight="1">
      <c r="A1078" s="6" t="s">
        <v>29</v>
      </c>
      <c r="B1078" s="29">
        <v>2010.0</v>
      </c>
      <c r="C1078" s="10" t="s">
        <v>20</v>
      </c>
      <c r="D1078" s="29">
        <v>1.0</v>
      </c>
      <c r="E1078" s="9" t="s">
        <v>1099</v>
      </c>
      <c r="F1078" s="10" t="s">
        <v>12</v>
      </c>
      <c r="G1078" s="9" t="s">
        <v>1095</v>
      </c>
      <c r="H1078" s="9" t="s">
        <v>774</v>
      </c>
      <c r="I1078" s="30" t="s">
        <v>767</v>
      </c>
    </row>
    <row r="1079" ht="14.25" customHeight="1">
      <c r="A1079" s="12" t="s">
        <v>29</v>
      </c>
      <c r="B1079" s="20">
        <v>2009.0</v>
      </c>
      <c r="C1079" s="16" t="s">
        <v>10</v>
      </c>
      <c r="D1079" s="20">
        <v>17.0</v>
      </c>
      <c r="E1079" s="21" t="s">
        <v>1099</v>
      </c>
      <c r="F1079" s="16" t="s">
        <v>12</v>
      </c>
      <c r="G1079" s="21" t="s">
        <v>1095</v>
      </c>
      <c r="H1079" s="21" t="s">
        <v>774</v>
      </c>
      <c r="I1079" s="25" t="s">
        <v>767</v>
      </c>
    </row>
    <row r="1080" ht="14.25" customHeight="1">
      <c r="A1080" s="6" t="s">
        <v>37</v>
      </c>
      <c r="B1080" s="29">
        <v>2016.0</v>
      </c>
      <c r="C1080" s="10" t="s">
        <v>25</v>
      </c>
      <c r="D1080" s="29">
        <v>13.0</v>
      </c>
      <c r="E1080" s="9" t="s">
        <v>1100</v>
      </c>
      <c r="F1080" s="10" t="s">
        <v>12</v>
      </c>
      <c r="G1080" s="9" t="s">
        <v>1101</v>
      </c>
      <c r="H1080" s="9" t="s">
        <v>791</v>
      </c>
      <c r="I1080" s="30" t="s">
        <v>767</v>
      </c>
    </row>
    <row r="1081" ht="14.25" customHeight="1">
      <c r="A1081" s="12" t="s">
        <v>24</v>
      </c>
      <c r="B1081" s="20">
        <v>2008.0</v>
      </c>
      <c r="C1081" s="16" t="s">
        <v>25</v>
      </c>
      <c r="D1081" s="20">
        <v>10.0</v>
      </c>
      <c r="E1081" s="21" t="s">
        <v>1102</v>
      </c>
      <c r="F1081" s="16" t="s">
        <v>12</v>
      </c>
      <c r="G1081" s="21" t="s">
        <v>1101</v>
      </c>
      <c r="H1081" s="21" t="s">
        <v>791</v>
      </c>
      <c r="I1081" s="25" t="s">
        <v>767</v>
      </c>
    </row>
    <row r="1082" ht="14.25" customHeight="1">
      <c r="A1082" s="6" t="s">
        <v>9</v>
      </c>
      <c r="B1082" s="29">
        <v>2020.0</v>
      </c>
      <c r="C1082" s="10" t="s">
        <v>10</v>
      </c>
      <c r="D1082" s="29">
        <v>23.0</v>
      </c>
      <c r="E1082" s="26" t="s">
        <v>1103</v>
      </c>
      <c r="F1082" s="10" t="s">
        <v>12</v>
      </c>
      <c r="G1082" s="26" t="s">
        <v>1104</v>
      </c>
      <c r="H1082" s="26" t="s">
        <v>774</v>
      </c>
      <c r="I1082" s="30" t="s">
        <v>767</v>
      </c>
    </row>
    <row r="1083" ht="14.25" customHeight="1">
      <c r="A1083" s="22" t="s">
        <v>19</v>
      </c>
      <c r="B1083" s="23">
        <v>2021.0</v>
      </c>
      <c r="C1083" s="16" t="s">
        <v>20</v>
      </c>
      <c r="D1083" s="20">
        <v>1.0</v>
      </c>
      <c r="E1083" s="24" t="s">
        <v>1105</v>
      </c>
      <c r="F1083" s="16" t="s">
        <v>12</v>
      </c>
      <c r="G1083" s="24" t="s">
        <v>1104</v>
      </c>
      <c r="H1083" s="24" t="s">
        <v>774</v>
      </c>
      <c r="I1083" s="25" t="s">
        <v>767</v>
      </c>
    </row>
    <row r="1084" ht="14.25" customHeight="1">
      <c r="A1084" s="6" t="s">
        <v>32</v>
      </c>
      <c r="B1084" s="29">
        <v>2014.0</v>
      </c>
      <c r="C1084" s="10" t="s">
        <v>25</v>
      </c>
      <c r="D1084" s="29">
        <v>15.0</v>
      </c>
      <c r="E1084" s="18" t="s">
        <v>1106</v>
      </c>
      <c r="F1084" s="10" t="s">
        <v>12</v>
      </c>
      <c r="G1084" s="18" t="s">
        <v>1107</v>
      </c>
      <c r="H1084" s="18" t="s">
        <v>774</v>
      </c>
      <c r="I1084" s="30" t="s">
        <v>767</v>
      </c>
    </row>
    <row r="1085" ht="14.25" customHeight="1">
      <c r="A1085" s="12" t="s">
        <v>32</v>
      </c>
      <c r="B1085" s="20">
        <v>2013.0</v>
      </c>
      <c r="C1085" s="16" t="s">
        <v>25</v>
      </c>
      <c r="D1085" s="20">
        <v>7.0</v>
      </c>
      <c r="E1085" s="15" t="s">
        <v>1108</v>
      </c>
      <c r="F1085" s="16" t="s">
        <v>34</v>
      </c>
      <c r="G1085" s="15" t="s">
        <v>1107</v>
      </c>
      <c r="H1085" s="15" t="s">
        <v>774</v>
      </c>
      <c r="I1085" s="25" t="s">
        <v>767</v>
      </c>
    </row>
    <row r="1086" ht="14.25" customHeight="1">
      <c r="A1086" s="6" t="s">
        <v>16</v>
      </c>
      <c r="B1086" s="29">
        <v>2008.0</v>
      </c>
      <c r="C1086" s="10" t="s">
        <v>25</v>
      </c>
      <c r="D1086" s="29">
        <v>7.0</v>
      </c>
      <c r="E1086" s="18" t="s">
        <v>1109</v>
      </c>
      <c r="F1086" s="10" t="s">
        <v>34</v>
      </c>
      <c r="G1086" s="18" t="s">
        <v>1107</v>
      </c>
      <c r="H1086" s="18" t="s">
        <v>774</v>
      </c>
      <c r="I1086" s="30" t="s">
        <v>767</v>
      </c>
    </row>
    <row r="1087" ht="14.25" customHeight="1">
      <c r="A1087" s="12" t="s">
        <v>19</v>
      </c>
      <c r="B1087" s="20">
        <v>2018.0</v>
      </c>
      <c r="C1087" s="16" t="s">
        <v>10</v>
      </c>
      <c r="D1087" s="20">
        <v>30.0</v>
      </c>
      <c r="E1087" s="15" t="s">
        <v>1110</v>
      </c>
      <c r="F1087" s="16" t="s">
        <v>12</v>
      </c>
      <c r="G1087" s="15" t="s">
        <v>1107</v>
      </c>
      <c r="H1087" s="15" t="s">
        <v>774</v>
      </c>
      <c r="I1087" s="25" t="s">
        <v>767</v>
      </c>
    </row>
    <row r="1088" ht="14.25" customHeight="1">
      <c r="A1088" s="6" t="s">
        <v>16</v>
      </c>
      <c r="B1088" s="29">
        <v>2013.0</v>
      </c>
      <c r="C1088" s="10" t="s">
        <v>25</v>
      </c>
      <c r="D1088" s="29">
        <v>13.0</v>
      </c>
      <c r="E1088" s="18" t="s">
        <v>1111</v>
      </c>
      <c r="F1088" s="10" t="s">
        <v>12</v>
      </c>
      <c r="G1088" s="18" t="s">
        <v>1112</v>
      </c>
      <c r="H1088" s="18" t="s">
        <v>836</v>
      </c>
      <c r="I1088" s="30" t="s">
        <v>767</v>
      </c>
    </row>
    <row r="1089" ht="14.25" customHeight="1">
      <c r="A1089" s="12" t="s">
        <v>29</v>
      </c>
      <c r="B1089" s="20">
        <v>2012.0</v>
      </c>
      <c r="C1089" s="16" t="s">
        <v>10</v>
      </c>
      <c r="D1089" s="20">
        <v>23.0</v>
      </c>
      <c r="E1089" s="21" t="s">
        <v>1113</v>
      </c>
      <c r="F1089" s="16" t="s">
        <v>12</v>
      </c>
      <c r="G1089" s="21" t="s">
        <v>1114</v>
      </c>
      <c r="H1089" s="21" t="s">
        <v>783</v>
      </c>
      <c r="I1089" s="25" t="s">
        <v>767</v>
      </c>
    </row>
    <row r="1090" ht="14.25" customHeight="1">
      <c r="A1090" s="6" t="s">
        <v>29</v>
      </c>
      <c r="B1090" s="29">
        <v>2009.0</v>
      </c>
      <c r="C1090" s="10" t="s">
        <v>20</v>
      </c>
      <c r="D1090" s="29">
        <v>4.0</v>
      </c>
      <c r="E1090" s="26" t="s">
        <v>1115</v>
      </c>
      <c r="F1090" s="10" t="s">
        <v>12</v>
      </c>
      <c r="G1090" s="26" t="s">
        <v>1114</v>
      </c>
      <c r="H1090" s="26" t="s">
        <v>783</v>
      </c>
      <c r="I1090" s="30" t="s">
        <v>767</v>
      </c>
    </row>
    <row r="1091" ht="14.25" customHeight="1">
      <c r="A1091" s="12" t="s">
        <v>49</v>
      </c>
      <c r="B1091" s="20">
        <v>2008.0</v>
      </c>
      <c r="C1091" s="16" t="s">
        <v>10</v>
      </c>
      <c r="D1091" s="20">
        <v>30.0</v>
      </c>
      <c r="E1091" s="24" t="s">
        <v>1116</v>
      </c>
      <c r="F1091" s="16" t="s">
        <v>34</v>
      </c>
      <c r="G1091" s="24" t="s">
        <v>1117</v>
      </c>
      <c r="H1091" s="24" t="s">
        <v>836</v>
      </c>
      <c r="I1091" s="25" t="s">
        <v>767</v>
      </c>
    </row>
    <row r="1092" ht="14.25" customHeight="1">
      <c r="A1092" s="6" t="s">
        <v>51</v>
      </c>
      <c r="B1092" s="29">
        <v>2014.0</v>
      </c>
      <c r="C1092" s="10" t="s">
        <v>10</v>
      </c>
      <c r="D1092" s="29">
        <v>24.0</v>
      </c>
      <c r="E1092" s="18" t="s">
        <v>1118</v>
      </c>
      <c r="F1092" s="10" t="s">
        <v>12</v>
      </c>
      <c r="G1092" s="18" t="s">
        <v>1117</v>
      </c>
      <c r="H1092" s="18" t="s">
        <v>836</v>
      </c>
      <c r="I1092" s="30" t="s">
        <v>767</v>
      </c>
    </row>
    <row r="1093" ht="14.25" customHeight="1">
      <c r="A1093" s="12" t="s">
        <v>19</v>
      </c>
      <c r="B1093" s="20">
        <v>2016.0</v>
      </c>
      <c r="C1093" s="16" t="s">
        <v>10</v>
      </c>
      <c r="D1093" s="20">
        <v>19.0</v>
      </c>
      <c r="E1093" s="21" t="s">
        <v>1119</v>
      </c>
      <c r="F1093" s="16" t="s">
        <v>12</v>
      </c>
      <c r="G1093" s="21" t="s">
        <v>1120</v>
      </c>
      <c r="H1093" s="21" t="s">
        <v>783</v>
      </c>
      <c r="I1093" s="25" t="s">
        <v>767</v>
      </c>
    </row>
    <row r="1094" ht="14.25" customHeight="1">
      <c r="A1094" s="6" t="s">
        <v>29</v>
      </c>
      <c r="B1094" s="29">
        <v>2019.0</v>
      </c>
      <c r="C1094" s="10" t="s">
        <v>25</v>
      </c>
      <c r="D1094" s="29">
        <v>10.0</v>
      </c>
      <c r="E1094" s="9" t="s">
        <v>1121</v>
      </c>
      <c r="F1094" s="10" t="s">
        <v>12</v>
      </c>
      <c r="G1094" s="9" t="s">
        <v>1120</v>
      </c>
      <c r="H1094" s="9" t="s">
        <v>783</v>
      </c>
      <c r="I1094" s="30" t="s">
        <v>767</v>
      </c>
    </row>
    <row r="1095" ht="14.25" customHeight="1">
      <c r="A1095" s="12" t="s">
        <v>37</v>
      </c>
      <c r="B1095" s="20">
        <v>2009.0</v>
      </c>
      <c r="C1095" s="16" t="s">
        <v>25</v>
      </c>
      <c r="D1095" s="20">
        <v>10.0</v>
      </c>
      <c r="E1095" s="24" t="s">
        <v>1005</v>
      </c>
      <c r="F1095" s="16" t="s">
        <v>12</v>
      </c>
      <c r="G1095" s="24" t="s">
        <v>1122</v>
      </c>
      <c r="H1095" s="24" t="s">
        <v>774</v>
      </c>
      <c r="I1095" s="25" t="s">
        <v>767</v>
      </c>
    </row>
    <row r="1096" ht="14.25" customHeight="1">
      <c r="A1096" s="6" t="s">
        <v>32</v>
      </c>
      <c r="B1096" s="29">
        <v>2019.0</v>
      </c>
      <c r="C1096" s="10" t="s">
        <v>25</v>
      </c>
      <c r="D1096" s="29">
        <v>8.0</v>
      </c>
      <c r="E1096" s="9" t="s">
        <v>1123</v>
      </c>
      <c r="F1096" s="10" t="s">
        <v>12</v>
      </c>
      <c r="G1096" s="9" t="s">
        <v>1124</v>
      </c>
      <c r="H1096" s="9" t="s">
        <v>774</v>
      </c>
      <c r="I1096" s="30" t="s">
        <v>767</v>
      </c>
    </row>
    <row r="1097" ht="14.25" customHeight="1">
      <c r="A1097" s="12" t="s">
        <v>32</v>
      </c>
      <c r="B1097" s="20">
        <v>2017.0</v>
      </c>
      <c r="C1097" s="16" t="s">
        <v>25</v>
      </c>
      <c r="D1097" s="20">
        <v>6.0</v>
      </c>
      <c r="E1097" s="21" t="s">
        <v>1125</v>
      </c>
      <c r="F1097" s="16" t="s">
        <v>12</v>
      </c>
      <c r="G1097" s="21" t="s">
        <v>1124</v>
      </c>
      <c r="H1097" s="21" t="s">
        <v>774</v>
      </c>
      <c r="I1097" s="25" t="s">
        <v>767</v>
      </c>
    </row>
    <row r="1098" ht="14.25" customHeight="1">
      <c r="A1098" s="6" t="s">
        <v>32</v>
      </c>
      <c r="B1098" s="29">
        <v>2010.0</v>
      </c>
      <c r="C1098" s="10" t="s">
        <v>25</v>
      </c>
      <c r="D1098" s="29">
        <v>13.0</v>
      </c>
      <c r="E1098" s="9" t="s">
        <v>1126</v>
      </c>
      <c r="F1098" s="10" t="s">
        <v>12</v>
      </c>
      <c r="G1098" s="9" t="s">
        <v>1124</v>
      </c>
      <c r="H1098" s="9" t="s">
        <v>774</v>
      </c>
      <c r="I1098" s="30" t="s">
        <v>767</v>
      </c>
    </row>
    <row r="1099" ht="14.25" customHeight="1">
      <c r="A1099" s="12" t="s">
        <v>32</v>
      </c>
      <c r="B1099" s="20">
        <v>2009.0</v>
      </c>
      <c r="C1099" s="16" t="s">
        <v>10</v>
      </c>
      <c r="D1099" s="20">
        <v>26.0</v>
      </c>
      <c r="E1099" s="21" t="s">
        <v>1127</v>
      </c>
      <c r="F1099" s="16" t="s">
        <v>12</v>
      </c>
      <c r="G1099" s="21" t="s">
        <v>1124</v>
      </c>
      <c r="H1099" s="21" t="s">
        <v>774</v>
      </c>
      <c r="I1099" s="25" t="s">
        <v>767</v>
      </c>
    </row>
    <row r="1100" ht="14.25" customHeight="1">
      <c r="A1100" s="6" t="s">
        <v>37</v>
      </c>
      <c r="B1100" s="29">
        <v>2020.0</v>
      </c>
      <c r="C1100" s="10" t="s">
        <v>25</v>
      </c>
      <c r="D1100" s="29">
        <v>9.0</v>
      </c>
      <c r="E1100" s="26" t="s">
        <v>1128</v>
      </c>
      <c r="F1100" s="10" t="s">
        <v>12</v>
      </c>
      <c r="G1100" s="26" t="s">
        <v>1124</v>
      </c>
      <c r="H1100" s="26" t="s">
        <v>774</v>
      </c>
      <c r="I1100" s="30" t="s">
        <v>767</v>
      </c>
    </row>
    <row r="1101" ht="14.25" customHeight="1">
      <c r="A1101" s="12" t="s">
        <v>37</v>
      </c>
      <c r="B1101" s="20">
        <v>2018.0</v>
      </c>
      <c r="C1101" s="16" t="s">
        <v>20</v>
      </c>
      <c r="D1101" s="20">
        <v>4.0</v>
      </c>
      <c r="E1101" s="24" t="s">
        <v>1129</v>
      </c>
      <c r="F1101" s="16" t="s">
        <v>12</v>
      </c>
      <c r="G1101" s="24" t="s">
        <v>1124</v>
      </c>
      <c r="H1101" s="24" t="s">
        <v>774</v>
      </c>
      <c r="I1101" s="25" t="s">
        <v>767</v>
      </c>
    </row>
    <row r="1102" ht="14.25" customHeight="1">
      <c r="A1102" s="6" t="s">
        <v>37</v>
      </c>
      <c r="B1102" s="29">
        <v>2017.0</v>
      </c>
      <c r="C1102" s="10" t="s">
        <v>25</v>
      </c>
      <c r="D1102" s="29">
        <v>12.0</v>
      </c>
      <c r="E1102" s="9" t="s">
        <v>1130</v>
      </c>
      <c r="F1102" s="10" t="s">
        <v>12</v>
      </c>
      <c r="G1102" s="9" t="s">
        <v>1124</v>
      </c>
      <c r="H1102" s="9" t="s">
        <v>774</v>
      </c>
      <c r="I1102" s="30" t="s">
        <v>767</v>
      </c>
    </row>
    <row r="1103" ht="14.25" customHeight="1">
      <c r="A1103" s="12" t="s">
        <v>37</v>
      </c>
      <c r="B1103" s="20">
        <v>2016.0</v>
      </c>
      <c r="C1103" s="16" t="s">
        <v>25</v>
      </c>
      <c r="D1103" s="20">
        <v>9.0</v>
      </c>
      <c r="E1103" s="21" t="s">
        <v>1130</v>
      </c>
      <c r="F1103" s="16" t="s">
        <v>12</v>
      </c>
      <c r="G1103" s="21" t="s">
        <v>1124</v>
      </c>
      <c r="H1103" s="21" t="s">
        <v>774</v>
      </c>
      <c r="I1103" s="25" t="s">
        <v>767</v>
      </c>
    </row>
    <row r="1104" ht="14.25" customHeight="1">
      <c r="A1104" s="6" t="s">
        <v>37</v>
      </c>
      <c r="B1104" s="29">
        <v>2015.0</v>
      </c>
      <c r="C1104" s="10" t="s">
        <v>10</v>
      </c>
      <c r="D1104" s="29">
        <v>25.0</v>
      </c>
      <c r="E1104" s="9" t="s">
        <v>1131</v>
      </c>
      <c r="F1104" s="10" t="s">
        <v>12</v>
      </c>
      <c r="G1104" s="9" t="s">
        <v>1124</v>
      </c>
      <c r="H1104" s="9" t="s">
        <v>774</v>
      </c>
      <c r="I1104" s="30" t="s">
        <v>767</v>
      </c>
    </row>
    <row r="1105" ht="14.25" customHeight="1">
      <c r="A1105" s="12" t="s">
        <v>19</v>
      </c>
      <c r="B1105" s="20">
        <v>2020.0</v>
      </c>
      <c r="C1105" s="16" t="s">
        <v>25</v>
      </c>
      <c r="D1105" s="20">
        <v>13.0</v>
      </c>
      <c r="E1105" s="24" t="s">
        <v>1132</v>
      </c>
      <c r="F1105" s="16" t="s">
        <v>12</v>
      </c>
      <c r="G1105" s="24" t="s">
        <v>1124</v>
      </c>
      <c r="H1105" s="24" t="s">
        <v>774</v>
      </c>
      <c r="I1105" s="25" t="s">
        <v>767</v>
      </c>
    </row>
    <row r="1106" ht="14.25" customHeight="1">
      <c r="A1106" s="6" t="s">
        <v>19</v>
      </c>
      <c r="B1106" s="29">
        <v>2020.0</v>
      </c>
      <c r="C1106" s="10" t="s">
        <v>25</v>
      </c>
      <c r="D1106" s="29">
        <v>11.0</v>
      </c>
      <c r="E1106" s="26" t="s">
        <v>1133</v>
      </c>
      <c r="F1106" s="10" t="s">
        <v>12</v>
      </c>
      <c r="G1106" s="26" t="s">
        <v>1124</v>
      </c>
      <c r="H1106" s="26" t="s">
        <v>774</v>
      </c>
      <c r="I1106" s="30" t="s">
        <v>767</v>
      </c>
    </row>
    <row r="1107" ht="14.25" customHeight="1">
      <c r="A1107" s="12" t="s">
        <v>9</v>
      </c>
      <c r="B1107" s="20">
        <v>2018.0</v>
      </c>
      <c r="C1107" s="16" t="s">
        <v>20</v>
      </c>
      <c r="D1107" s="20">
        <v>1.0</v>
      </c>
      <c r="E1107" s="24" t="s">
        <v>1134</v>
      </c>
      <c r="F1107" s="16" t="s">
        <v>34</v>
      </c>
      <c r="G1107" s="24" t="s">
        <v>1135</v>
      </c>
      <c r="H1107" s="24" t="s">
        <v>783</v>
      </c>
      <c r="I1107" s="25" t="s">
        <v>767</v>
      </c>
    </row>
    <row r="1108" ht="14.25" customHeight="1">
      <c r="A1108" s="6" t="s">
        <v>49</v>
      </c>
      <c r="B1108" s="29">
        <v>2010.0</v>
      </c>
      <c r="C1108" s="10" t="s">
        <v>10</v>
      </c>
      <c r="D1108" s="29">
        <v>18.0</v>
      </c>
      <c r="E1108" s="26" t="s">
        <v>1136</v>
      </c>
      <c r="F1108" s="10" t="s">
        <v>12</v>
      </c>
      <c r="G1108" s="26" t="s">
        <v>1137</v>
      </c>
      <c r="H1108" s="26" t="s">
        <v>766</v>
      </c>
      <c r="I1108" s="30" t="s">
        <v>767</v>
      </c>
    </row>
    <row r="1109" ht="14.25" customHeight="1">
      <c r="A1109" s="22" t="s">
        <v>32</v>
      </c>
      <c r="B1109" s="23">
        <v>2021.0</v>
      </c>
      <c r="C1109" s="16" t="s">
        <v>20</v>
      </c>
      <c r="D1109" s="20">
        <v>4.0</v>
      </c>
      <c r="E1109" s="24" t="s">
        <v>1138</v>
      </c>
      <c r="F1109" s="16" t="s">
        <v>12</v>
      </c>
      <c r="G1109" s="24" t="s">
        <v>1139</v>
      </c>
      <c r="H1109" s="24" t="s">
        <v>766</v>
      </c>
      <c r="I1109" s="25" t="s">
        <v>767</v>
      </c>
    </row>
    <row r="1110" ht="14.25" customHeight="1">
      <c r="A1110" s="6" t="s">
        <v>32</v>
      </c>
      <c r="B1110" s="29">
        <v>2012.0</v>
      </c>
      <c r="C1110" s="10" t="s">
        <v>25</v>
      </c>
      <c r="D1110" s="29">
        <v>14.0</v>
      </c>
      <c r="E1110" s="9" t="s">
        <v>1140</v>
      </c>
      <c r="F1110" s="10" t="s">
        <v>34</v>
      </c>
      <c r="G1110" s="9" t="s">
        <v>1139</v>
      </c>
      <c r="H1110" s="9" t="s">
        <v>766</v>
      </c>
      <c r="I1110" s="30" t="s">
        <v>767</v>
      </c>
    </row>
    <row r="1111" ht="14.25" customHeight="1">
      <c r="A1111" s="12" t="s">
        <v>32</v>
      </c>
      <c r="B1111" s="20">
        <v>2011.0</v>
      </c>
      <c r="C1111" s="16" t="s">
        <v>10</v>
      </c>
      <c r="D1111" s="20">
        <v>25.0</v>
      </c>
      <c r="E1111" s="21" t="s">
        <v>1141</v>
      </c>
      <c r="F1111" s="16" t="s">
        <v>12</v>
      </c>
      <c r="G1111" s="21" t="s">
        <v>1139</v>
      </c>
      <c r="H1111" s="21" t="s">
        <v>766</v>
      </c>
      <c r="I1111" s="25" t="s">
        <v>767</v>
      </c>
    </row>
    <row r="1112" ht="14.25" customHeight="1">
      <c r="A1112" s="6" t="s">
        <v>32</v>
      </c>
      <c r="B1112" s="29">
        <v>2011.0</v>
      </c>
      <c r="C1112" s="10" t="s">
        <v>10</v>
      </c>
      <c r="D1112" s="29">
        <v>28.0</v>
      </c>
      <c r="E1112" s="9" t="s">
        <v>1142</v>
      </c>
      <c r="F1112" s="10" t="s">
        <v>12</v>
      </c>
      <c r="G1112" s="9" t="s">
        <v>1139</v>
      </c>
      <c r="H1112" s="9" t="s">
        <v>766</v>
      </c>
      <c r="I1112" s="30" t="s">
        <v>767</v>
      </c>
    </row>
    <row r="1113" ht="14.25" customHeight="1">
      <c r="A1113" s="12" t="s">
        <v>9</v>
      </c>
      <c r="B1113" s="20">
        <v>2010.0</v>
      </c>
      <c r="C1113" s="16" t="s">
        <v>25</v>
      </c>
      <c r="D1113" s="20">
        <v>6.0</v>
      </c>
      <c r="E1113" s="21" t="s">
        <v>1143</v>
      </c>
      <c r="F1113" s="16" t="s">
        <v>12</v>
      </c>
      <c r="G1113" s="21" t="s">
        <v>1139</v>
      </c>
      <c r="H1113" s="21" t="s">
        <v>766</v>
      </c>
      <c r="I1113" s="25" t="s">
        <v>767</v>
      </c>
    </row>
    <row r="1114" ht="14.25" customHeight="1">
      <c r="A1114" s="6" t="s">
        <v>9</v>
      </c>
      <c r="B1114" s="29">
        <v>2009.0</v>
      </c>
      <c r="C1114" s="10" t="s">
        <v>10</v>
      </c>
      <c r="D1114" s="29">
        <v>24.0</v>
      </c>
      <c r="E1114" s="9" t="s">
        <v>1143</v>
      </c>
      <c r="F1114" s="10" t="s">
        <v>12</v>
      </c>
      <c r="G1114" s="9" t="s">
        <v>1139</v>
      </c>
      <c r="H1114" s="9" t="s">
        <v>766</v>
      </c>
      <c r="I1114" s="30" t="s">
        <v>767</v>
      </c>
    </row>
    <row r="1115" ht="14.25" customHeight="1">
      <c r="A1115" s="12" t="s">
        <v>9</v>
      </c>
      <c r="B1115" s="20">
        <v>2009.0</v>
      </c>
      <c r="C1115" s="16" t="s">
        <v>25</v>
      </c>
      <c r="D1115" s="20">
        <v>11.0</v>
      </c>
      <c r="E1115" s="21" t="s">
        <v>1144</v>
      </c>
      <c r="F1115" s="16" t="s">
        <v>34</v>
      </c>
      <c r="G1115" s="21" t="s">
        <v>1139</v>
      </c>
      <c r="H1115" s="21" t="s">
        <v>766</v>
      </c>
      <c r="I1115" s="25" t="s">
        <v>767</v>
      </c>
    </row>
    <row r="1116" ht="14.25" customHeight="1">
      <c r="A1116" s="6" t="s">
        <v>9</v>
      </c>
      <c r="B1116" s="29">
        <v>2008.0</v>
      </c>
      <c r="C1116" s="10" t="s">
        <v>10</v>
      </c>
      <c r="D1116" s="29">
        <v>25.0</v>
      </c>
      <c r="E1116" s="9" t="s">
        <v>1144</v>
      </c>
      <c r="F1116" s="10" t="s">
        <v>34</v>
      </c>
      <c r="G1116" s="9" t="s">
        <v>1139</v>
      </c>
      <c r="H1116" s="9" t="s">
        <v>766</v>
      </c>
      <c r="I1116" s="30" t="s">
        <v>767</v>
      </c>
    </row>
    <row r="1117" ht="14.25" customHeight="1">
      <c r="A1117" s="12" t="s">
        <v>49</v>
      </c>
      <c r="B1117" s="20">
        <v>2015.0</v>
      </c>
      <c r="C1117" s="16" t="s">
        <v>25</v>
      </c>
      <c r="D1117" s="20">
        <v>8.0</v>
      </c>
      <c r="E1117" s="21" t="s">
        <v>1145</v>
      </c>
      <c r="F1117" s="16" t="s">
        <v>12</v>
      </c>
      <c r="G1117" s="21" t="s">
        <v>1139</v>
      </c>
      <c r="H1117" s="21" t="s">
        <v>766</v>
      </c>
      <c r="I1117" s="25" t="s">
        <v>767</v>
      </c>
    </row>
    <row r="1118" ht="14.25" customHeight="1">
      <c r="A1118" s="6" t="s">
        <v>16</v>
      </c>
      <c r="B1118" s="29">
        <v>2011.0</v>
      </c>
      <c r="C1118" s="10" t="s">
        <v>20</v>
      </c>
      <c r="D1118" s="29">
        <v>5.0</v>
      </c>
      <c r="E1118" s="9" t="s">
        <v>1146</v>
      </c>
      <c r="F1118" s="10" t="s">
        <v>12</v>
      </c>
      <c r="G1118" s="9" t="s">
        <v>1139</v>
      </c>
      <c r="H1118" s="9" t="s">
        <v>766</v>
      </c>
      <c r="I1118" s="30" t="s">
        <v>767</v>
      </c>
    </row>
    <row r="1119" ht="14.25" customHeight="1">
      <c r="A1119" s="12" t="s">
        <v>16</v>
      </c>
      <c r="B1119" s="20">
        <v>2010.0</v>
      </c>
      <c r="C1119" s="16" t="s">
        <v>10</v>
      </c>
      <c r="D1119" s="20">
        <v>17.0</v>
      </c>
      <c r="E1119" s="21" t="s">
        <v>1147</v>
      </c>
      <c r="F1119" s="16" t="s">
        <v>34</v>
      </c>
      <c r="G1119" s="21" t="s">
        <v>1139</v>
      </c>
      <c r="H1119" s="21" t="s">
        <v>766</v>
      </c>
      <c r="I1119" s="25" t="s">
        <v>767</v>
      </c>
    </row>
    <row r="1120" ht="14.25" customHeight="1">
      <c r="A1120" s="6" t="s">
        <v>16</v>
      </c>
      <c r="B1120" s="29">
        <v>2008.0</v>
      </c>
      <c r="C1120" s="10" t="s">
        <v>10</v>
      </c>
      <c r="D1120" s="29">
        <v>26.0</v>
      </c>
      <c r="E1120" s="9" t="s">
        <v>1148</v>
      </c>
      <c r="F1120" s="10" t="s">
        <v>34</v>
      </c>
      <c r="G1120" s="9" t="s">
        <v>1139</v>
      </c>
      <c r="H1120" s="9" t="s">
        <v>766</v>
      </c>
      <c r="I1120" s="30" t="s">
        <v>767</v>
      </c>
    </row>
    <row r="1121" ht="14.25" customHeight="1">
      <c r="A1121" s="12" t="s">
        <v>51</v>
      </c>
      <c r="B1121" s="20">
        <v>2019.0</v>
      </c>
      <c r="C1121" s="16" t="s">
        <v>10</v>
      </c>
      <c r="D1121" s="20">
        <v>17.0</v>
      </c>
      <c r="E1121" s="21" t="s">
        <v>1149</v>
      </c>
      <c r="F1121" s="16" t="s">
        <v>34</v>
      </c>
      <c r="G1121" s="21" t="s">
        <v>1139</v>
      </c>
      <c r="H1121" s="21" t="s">
        <v>766</v>
      </c>
      <c r="I1121" s="25" t="s">
        <v>767</v>
      </c>
    </row>
    <row r="1122" ht="14.25" customHeight="1">
      <c r="A1122" s="6" t="s">
        <v>37</v>
      </c>
      <c r="B1122" s="29">
        <v>2017.0</v>
      </c>
      <c r="C1122" s="10" t="s">
        <v>25</v>
      </c>
      <c r="D1122" s="29">
        <v>11.0</v>
      </c>
      <c r="E1122" s="9" t="s">
        <v>1150</v>
      </c>
      <c r="F1122" s="10" t="s">
        <v>34</v>
      </c>
      <c r="G1122" s="9" t="s">
        <v>1139</v>
      </c>
      <c r="H1122" s="9" t="s">
        <v>766</v>
      </c>
      <c r="I1122" s="30" t="s">
        <v>767</v>
      </c>
    </row>
    <row r="1123" ht="14.25" customHeight="1">
      <c r="A1123" s="12" t="s">
        <v>37</v>
      </c>
      <c r="B1123" s="20">
        <v>2012.0</v>
      </c>
      <c r="C1123" s="16" t="s">
        <v>10</v>
      </c>
      <c r="D1123" s="20">
        <v>26.0</v>
      </c>
      <c r="E1123" s="21" t="s">
        <v>1151</v>
      </c>
      <c r="F1123" s="16" t="s">
        <v>34</v>
      </c>
      <c r="G1123" s="21" t="s">
        <v>1139</v>
      </c>
      <c r="H1123" s="21" t="s">
        <v>766</v>
      </c>
      <c r="I1123" s="25" t="s">
        <v>767</v>
      </c>
    </row>
    <row r="1124" ht="14.25" customHeight="1">
      <c r="A1124" s="6" t="s">
        <v>24</v>
      </c>
      <c r="B1124" s="29">
        <v>2012.0</v>
      </c>
      <c r="C1124" s="10" t="s">
        <v>10</v>
      </c>
      <c r="D1124" s="29">
        <v>30.0</v>
      </c>
      <c r="E1124" s="9" t="s">
        <v>1152</v>
      </c>
      <c r="F1124" s="10" t="s">
        <v>12</v>
      </c>
      <c r="G1124" s="9" t="s">
        <v>1139</v>
      </c>
      <c r="H1124" s="9" t="s">
        <v>766</v>
      </c>
      <c r="I1124" s="30" t="s">
        <v>767</v>
      </c>
    </row>
    <row r="1125" ht="14.25" customHeight="1">
      <c r="A1125" s="12" t="s">
        <v>29</v>
      </c>
      <c r="B1125" s="20">
        <v>2013.0</v>
      </c>
      <c r="C1125" s="16" t="s">
        <v>20</v>
      </c>
      <c r="D1125" s="20">
        <v>1.0</v>
      </c>
      <c r="E1125" s="19" t="s">
        <v>1153</v>
      </c>
      <c r="F1125" s="16" t="s">
        <v>12</v>
      </c>
      <c r="G1125" s="19" t="s">
        <v>1139</v>
      </c>
      <c r="H1125" s="19" t="s">
        <v>766</v>
      </c>
      <c r="I1125" s="25" t="s">
        <v>767</v>
      </c>
    </row>
    <row r="1126" ht="14.25" customHeight="1">
      <c r="A1126" s="6" t="s">
        <v>29</v>
      </c>
      <c r="B1126" s="29">
        <v>2012.0</v>
      </c>
      <c r="C1126" s="10" t="s">
        <v>25</v>
      </c>
      <c r="D1126" s="29">
        <v>9.0</v>
      </c>
      <c r="E1126" s="9" t="s">
        <v>1154</v>
      </c>
      <c r="F1126" s="10" t="s">
        <v>34</v>
      </c>
      <c r="G1126" s="9" t="s">
        <v>1139</v>
      </c>
      <c r="H1126" s="9" t="s">
        <v>766</v>
      </c>
      <c r="I1126" s="30" t="s">
        <v>767</v>
      </c>
    </row>
    <row r="1127" ht="14.25" customHeight="1">
      <c r="A1127" s="12" t="s">
        <v>29</v>
      </c>
      <c r="B1127" s="20">
        <v>2010.0</v>
      </c>
      <c r="C1127" s="16" t="s">
        <v>10</v>
      </c>
      <c r="D1127" s="20">
        <v>24.0</v>
      </c>
      <c r="E1127" s="21" t="s">
        <v>1155</v>
      </c>
      <c r="F1127" s="16" t="s">
        <v>12</v>
      </c>
      <c r="G1127" s="21" t="s">
        <v>1139</v>
      </c>
      <c r="H1127" s="21" t="s">
        <v>766</v>
      </c>
      <c r="I1127" s="25" t="s">
        <v>767</v>
      </c>
    </row>
    <row r="1128" ht="14.25" customHeight="1">
      <c r="A1128" s="6" t="s">
        <v>9</v>
      </c>
      <c r="B1128" s="29">
        <v>2010.0</v>
      </c>
      <c r="C1128" s="10" t="s">
        <v>10</v>
      </c>
      <c r="D1128" s="29">
        <v>22.0</v>
      </c>
      <c r="E1128" s="26" t="s">
        <v>1156</v>
      </c>
      <c r="F1128" s="10" t="s">
        <v>12</v>
      </c>
      <c r="G1128" s="26" t="s">
        <v>1157</v>
      </c>
      <c r="H1128" s="26" t="s">
        <v>766</v>
      </c>
      <c r="I1128" s="30" t="s">
        <v>767</v>
      </c>
    </row>
    <row r="1129" ht="14.25" customHeight="1">
      <c r="A1129" s="12" t="s">
        <v>29</v>
      </c>
      <c r="B1129" s="20">
        <v>2010.0</v>
      </c>
      <c r="C1129" s="16" t="s">
        <v>10</v>
      </c>
      <c r="D1129" s="20">
        <v>20.0</v>
      </c>
      <c r="E1129" s="24" t="s">
        <v>1158</v>
      </c>
      <c r="F1129" s="16" t="s">
        <v>12</v>
      </c>
      <c r="G1129" s="24" t="s">
        <v>1157</v>
      </c>
      <c r="H1129" s="24" t="s">
        <v>766</v>
      </c>
      <c r="I1129" s="25" t="s">
        <v>767</v>
      </c>
    </row>
    <row r="1130" ht="14.25" customHeight="1">
      <c r="A1130" s="6" t="s">
        <v>49</v>
      </c>
      <c r="B1130" s="29">
        <v>2012.0</v>
      </c>
      <c r="C1130" s="10" t="s">
        <v>25</v>
      </c>
      <c r="D1130" s="29">
        <v>8.0</v>
      </c>
      <c r="E1130" s="9" t="s">
        <v>1159</v>
      </c>
      <c r="F1130" s="10" t="s">
        <v>12</v>
      </c>
      <c r="G1130" s="9" t="s">
        <v>1160</v>
      </c>
      <c r="H1130" s="9" t="s">
        <v>774</v>
      </c>
      <c r="I1130" s="30" t="s">
        <v>767</v>
      </c>
    </row>
    <row r="1131" ht="14.25" customHeight="1">
      <c r="A1131" s="12" t="s">
        <v>16</v>
      </c>
      <c r="B1131" s="20">
        <v>2008.0</v>
      </c>
      <c r="C1131" s="16" t="s">
        <v>10</v>
      </c>
      <c r="D1131" s="20">
        <v>24.0</v>
      </c>
      <c r="E1131" s="24" t="s">
        <v>1161</v>
      </c>
      <c r="F1131" s="16" t="s">
        <v>12</v>
      </c>
      <c r="G1131" s="24" t="s">
        <v>1160</v>
      </c>
      <c r="H1131" s="24" t="s">
        <v>774</v>
      </c>
      <c r="I1131" s="25" t="s">
        <v>767</v>
      </c>
    </row>
    <row r="1132" ht="14.25" customHeight="1">
      <c r="A1132" s="6" t="s">
        <v>19</v>
      </c>
      <c r="B1132" s="29">
        <v>2015.0</v>
      </c>
      <c r="C1132" s="10" t="s">
        <v>10</v>
      </c>
      <c r="D1132" s="29">
        <v>21.0</v>
      </c>
      <c r="E1132" s="26" t="s">
        <v>1162</v>
      </c>
      <c r="F1132" s="10" t="s">
        <v>12</v>
      </c>
      <c r="G1132" s="26" t="s">
        <v>1160</v>
      </c>
      <c r="H1132" s="26" t="s">
        <v>774</v>
      </c>
      <c r="I1132" s="30" t="s">
        <v>767</v>
      </c>
    </row>
    <row r="1133" ht="14.25" customHeight="1">
      <c r="A1133" s="12" t="s">
        <v>9</v>
      </c>
      <c r="B1133" s="20">
        <v>2018.0</v>
      </c>
      <c r="C1133" s="16" t="s">
        <v>10</v>
      </c>
      <c r="D1133" s="20">
        <v>21.0</v>
      </c>
      <c r="E1133" s="24" t="s">
        <v>1163</v>
      </c>
      <c r="F1133" s="16" t="s">
        <v>12</v>
      </c>
      <c r="G1133" s="24" t="s">
        <v>1164</v>
      </c>
      <c r="H1133" s="24" t="s">
        <v>766</v>
      </c>
      <c r="I1133" s="25" t="s">
        <v>767</v>
      </c>
    </row>
    <row r="1134" ht="14.25" customHeight="1">
      <c r="A1134" s="27" t="s">
        <v>16</v>
      </c>
      <c r="B1134" s="28">
        <v>2021.0</v>
      </c>
      <c r="C1134" s="10" t="s">
        <v>25</v>
      </c>
      <c r="D1134" s="29">
        <v>10.0</v>
      </c>
      <c r="E1134" s="26" t="s">
        <v>1165</v>
      </c>
      <c r="F1134" s="10" t="s">
        <v>12</v>
      </c>
      <c r="G1134" s="26" t="s">
        <v>1164</v>
      </c>
      <c r="H1134" s="26" t="s">
        <v>766</v>
      </c>
      <c r="I1134" s="30" t="s">
        <v>767</v>
      </c>
    </row>
    <row r="1135" ht="14.25" customHeight="1">
      <c r="A1135" s="22" t="s">
        <v>51</v>
      </c>
      <c r="B1135" s="23">
        <v>2021.0</v>
      </c>
      <c r="C1135" s="16" t="s">
        <v>10</v>
      </c>
      <c r="D1135" s="20">
        <v>20.0</v>
      </c>
      <c r="E1135" s="24" t="s">
        <v>1166</v>
      </c>
      <c r="F1135" s="16" t="s">
        <v>12</v>
      </c>
      <c r="G1135" s="24" t="s">
        <v>1164</v>
      </c>
      <c r="H1135" s="24" t="s">
        <v>766</v>
      </c>
      <c r="I1135" s="25" t="s">
        <v>767</v>
      </c>
    </row>
    <row r="1136" ht="14.25" customHeight="1">
      <c r="A1136" s="6" t="s">
        <v>51</v>
      </c>
      <c r="B1136" s="29">
        <v>2020.0</v>
      </c>
      <c r="C1136" s="10" t="s">
        <v>25</v>
      </c>
      <c r="D1136" s="29">
        <v>13.0</v>
      </c>
      <c r="E1136" s="26" t="s">
        <v>1167</v>
      </c>
      <c r="F1136" s="10" t="s">
        <v>34</v>
      </c>
      <c r="G1136" s="26" t="s">
        <v>1164</v>
      </c>
      <c r="H1136" s="26" t="s">
        <v>766</v>
      </c>
      <c r="I1136" s="30" t="s">
        <v>767</v>
      </c>
    </row>
    <row r="1137" ht="14.25" customHeight="1">
      <c r="A1137" s="12" t="s">
        <v>51</v>
      </c>
      <c r="B1137" s="20">
        <v>2020.0</v>
      </c>
      <c r="C1137" s="16" t="s">
        <v>25</v>
      </c>
      <c r="D1137" s="20">
        <v>10.0</v>
      </c>
      <c r="E1137" s="24" t="s">
        <v>1168</v>
      </c>
      <c r="F1137" s="16" t="s">
        <v>12</v>
      </c>
      <c r="G1137" s="24" t="s">
        <v>1164</v>
      </c>
      <c r="H1137" s="24" t="s">
        <v>766</v>
      </c>
      <c r="I1137" s="25" t="s">
        <v>767</v>
      </c>
    </row>
    <row r="1138" ht="14.25" customHeight="1">
      <c r="A1138" s="6" t="s">
        <v>51</v>
      </c>
      <c r="B1138" s="29">
        <v>2019.0</v>
      </c>
      <c r="C1138" s="10" t="s">
        <v>20</v>
      </c>
      <c r="D1138" s="29">
        <v>3.0</v>
      </c>
      <c r="E1138" s="9" t="s">
        <v>1169</v>
      </c>
      <c r="F1138" s="10" t="s">
        <v>34</v>
      </c>
      <c r="G1138" s="9" t="s">
        <v>1164</v>
      </c>
      <c r="H1138" s="9" t="s">
        <v>766</v>
      </c>
      <c r="I1138" s="30" t="s">
        <v>767</v>
      </c>
    </row>
    <row r="1139" ht="14.25" customHeight="1">
      <c r="A1139" s="12" t="s">
        <v>51</v>
      </c>
      <c r="B1139" s="20">
        <v>2018.0</v>
      </c>
      <c r="C1139" s="16" t="s">
        <v>20</v>
      </c>
      <c r="D1139" s="20">
        <v>4.0</v>
      </c>
      <c r="E1139" s="24" t="s">
        <v>1170</v>
      </c>
      <c r="F1139" s="16" t="s">
        <v>12</v>
      </c>
      <c r="G1139" s="24" t="s">
        <v>1164</v>
      </c>
      <c r="H1139" s="24" t="s">
        <v>766</v>
      </c>
      <c r="I1139" s="25" t="s">
        <v>767</v>
      </c>
    </row>
    <row r="1140" ht="14.25" customHeight="1">
      <c r="A1140" s="6" t="s">
        <v>51</v>
      </c>
      <c r="B1140" s="29">
        <v>2018.0</v>
      </c>
      <c r="C1140" s="10" t="s">
        <v>25</v>
      </c>
      <c r="D1140" s="29">
        <v>7.0</v>
      </c>
      <c r="E1140" s="26" t="s">
        <v>1171</v>
      </c>
      <c r="F1140" s="10" t="s">
        <v>12</v>
      </c>
      <c r="G1140" s="26" t="s">
        <v>1164</v>
      </c>
      <c r="H1140" s="26" t="s">
        <v>766</v>
      </c>
      <c r="I1140" s="30" t="s">
        <v>767</v>
      </c>
    </row>
    <row r="1141" ht="14.25" customHeight="1">
      <c r="A1141" s="12" t="s">
        <v>51</v>
      </c>
      <c r="B1141" s="20">
        <v>2017.0</v>
      </c>
      <c r="C1141" s="16" t="s">
        <v>25</v>
      </c>
      <c r="D1141" s="20">
        <v>6.0</v>
      </c>
      <c r="E1141" s="21" t="s">
        <v>1172</v>
      </c>
      <c r="F1141" s="16" t="s">
        <v>34</v>
      </c>
      <c r="G1141" s="21" t="s">
        <v>1164</v>
      </c>
      <c r="H1141" s="21" t="s">
        <v>766</v>
      </c>
      <c r="I1141" s="25" t="s">
        <v>767</v>
      </c>
    </row>
    <row r="1142" ht="14.25" customHeight="1">
      <c r="A1142" s="6" t="s">
        <v>51</v>
      </c>
      <c r="B1142" s="29">
        <v>2017.0</v>
      </c>
      <c r="C1142" s="10" t="s">
        <v>25</v>
      </c>
      <c r="D1142" s="29">
        <v>11.0</v>
      </c>
      <c r="E1142" s="26" t="s">
        <v>1170</v>
      </c>
      <c r="F1142" s="10" t="s">
        <v>12</v>
      </c>
      <c r="G1142" s="9" t="s">
        <v>1164</v>
      </c>
      <c r="H1142" s="9" t="s">
        <v>766</v>
      </c>
      <c r="I1142" s="30" t="s">
        <v>767</v>
      </c>
    </row>
    <row r="1143" ht="14.25" customHeight="1">
      <c r="A1143" s="12" t="s">
        <v>37</v>
      </c>
      <c r="B1143" s="20">
        <v>2020.0</v>
      </c>
      <c r="C1143" s="16" t="s">
        <v>25</v>
      </c>
      <c r="D1143" s="20">
        <v>6.0</v>
      </c>
      <c r="E1143" s="24" t="s">
        <v>1173</v>
      </c>
      <c r="F1143" s="16" t="s">
        <v>12</v>
      </c>
      <c r="G1143" s="24" t="s">
        <v>1164</v>
      </c>
      <c r="H1143" s="24" t="s">
        <v>766</v>
      </c>
      <c r="I1143" s="25" t="s">
        <v>767</v>
      </c>
    </row>
    <row r="1144" ht="14.25" customHeight="1">
      <c r="A1144" s="6" t="s">
        <v>37</v>
      </c>
      <c r="B1144" s="29">
        <v>2012.0</v>
      </c>
      <c r="C1144" s="10" t="s">
        <v>10</v>
      </c>
      <c r="D1144" s="29">
        <v>20.0</v>
      </c>
      <c r="E1144" s="9" t="s">
        <v>1174</v>
      </c>
      <c r="F1144" s="10" t="s">
        <v>34</v>
      </c>
      <c r="G1144" s="9" t="s">
        <v>1164</v>
      </c>
      <c r="H1144" s="9" t="s">
        <v>766</v>
      </c>
      <c r="I1144" s="30" t="s">
        <v>767</v>
      </c>
    </row>
    <row r="1145" ht="14.25" customHeight="1">
      <c r="A1145" s="12" t="s">
        <v>37</v>
      </c>
      <c r="B1145" s="20">
        <v>2011.0</v>
      </c>
      <c r="C1145" s="16" t="s">
        <v>10</v>
      </c>
      <c r="D1145" s="20">
        <v>23.0</v>
      </c>
      <c r="E1145" s="24" t="s">
        <v>1174</v>
      </c>
      <c r="F1145" s="16" t="s">
        <v>34</v>
      </c>
      <c r="G1145" s="24" t="s">
        <v>1164</v>
      </c>
      <c r="H1145" s="24" t="s">
        <v>766</v>
      </c>
      <c r="I1145" s="25" t="s">
        <v>767</v>
      </c>
    </row>
    <row r="1146" ht="14.25" customHeight="1">
      <c r="A1146" s="6" t="s">
        <v>37</v>
      </c>
      <c r="B1146" s="29">
        <v>2010.0</v>
      </c>
      <c r="C1146" s="10" t="s">
        <v>10</v>
      </c>
      <c r="D1146" s="29">
        <v>23.0</v>
      </c>
      <c r="E1146" s="26" t="s">
        <v>1175</v>
      </c>
      <c r="F1146" s="10" t="s">
        <v>12</v>
      </c>
      <c r="G1146" s="26" t="s">
        <v>1164</v>
      </c>
      <c r="H1146" s="26" t="s">
        <v>766</v>
      </c>
      <c r="I1146" s="30" t="s">
        <v>767</v>
      </c>
    </row>
    <row r="1147" ht="14.25" customHeight="1">
      <c r="A1147" s="12" t="s">
        <v>19</v>
      </c>
      <c r="B1147" s="20">
        <v>2016.0</v>
      </c>
      <c r="C1147" s="16" t="s">
        <v>20</v>
      </c>
      <c r="D1147" s="20">
        <v>1.0</v>
      </c>
      <c r="E1147" s="21" t="s">
        <v>1176</v>
      </c>
      <c r="F1147" s="16" t="s">
        <v>12</v>
      </c>
      <c r="G1147" s="21" t="s">
        <v>1164</v>
      </c>
      <c r="H1147" s="21" t="s">
        <v>766</v>
      </c>
      <c r="I1147" s="25" t="s">
        <v>767</v>
      </c>
    </row>
    <row r="1148" ht="14.25" customHeight="1">
      <c r="A1148" s="6" t="s">
        <v>19</v>
      </c>
      <c r="B1148" s="29">
        <v>2015.0</v>
      </c>
      <c r="C1148" s="10" t="s">
        <v>10</v>
      </c>
      <c r="D1148" s="29">
        <v>25.0</v>
      </c>
      <c r="E1148" s="9" t="s">
        <v>1176</v>
      </c>
      <c r="F1148" s="10" t="s">
        <v>12</v>
      </c>
      <c r="G1148" s="26" t="s">
        <v>1164</v>
      </c>
      <c r="H1148" s="26" t="s">
        <v>766</v>
      </c>
      <c r="I1148" s="30" t="s">
        <v>767</v>
      </c>
    </row>
    <row r="1149" ht="14.25" customHeight="1">
      <c r="A1149" s="12" t="s">
        <v>24</v>
      </c>
      <c r="B1149" s="20">
        <v>2008.0</v>
      </c>
      <c r="C1149" s="16" t="s">
        <v>10</v>
      </c>
      <c r="D1149" s="20">
        <v>16.0</v>
      </c>
      <c r="E1149" s="24" t="s">
        <v>1177</v>
      </c>
      <c r="F1149" s="16" t="s">
        <v>12</v>
      </c>
      <c r="G1149" s="24" t="s">
        <v>1164</v>
      </c>
      <c r="H1149" s="24" t="s">
        <v>766</v>
      </c>
      <c r="I1149" s="25" t="s">
        <v>767</v>
      </c>
    </row>
    <row r="1150" ht="14.25" customHeight="1">
      <c r="A1150" s="6" t="s">
        <v>32</v>
      </c>
      <c r="B1150" s="29">
        <v>2020.0</v>
      </c>
      <c r="C1150" s="10" t="s">
        <v>10</v>
      </c>
      <c r="D1150" s="29">
        <v>23.0</v>
      </c>
      <c r="E1150" s="26" t="s">
        <v>1178</v>
      </c>
      <c r="F1150" s="10" t="s">
        <v>12</v>
      </c>
      <c r="G1150" s="26" t="s">
        <v>1179</v>
      </c>
      <c r="H1150" s="26" t="s">
        <v>783</v>
      </c>
      <c r="I1150" s="30" t="s">
        <v>767</v>
      </c>
    </row>
    <row r="1151" ht="14.25" customHeight="1">
      <c r="A1151" s="12" t="s">
        <v>9</v>
      </c>
      <c r="B1151" s="20">
        <v>2018.0</v>
      </c>
      <c r="C1151" s="16" t="s">
        <v>20</v>
      </c>
      <c r="D1151" s="20">
        <v>2.0</v>
      </c>
      <c r="E1151" s="24" t="s">
        <v>1180</v>
      </c>
      <c r="F1151" s="16" t="s">
        <v>34</v>
      </c>
      <c r="G1151" s="24" t="s">
        <v>1179</v>
      </c>
      <c r="H1151" s="24" t="s">
        <v>783</v>
      </c>
      <c r="I1151" s="25" t="s">
        <v>767</v>
      </c>
    </row>
    <row r="1152" ht="14.25" customHeight="1">
      <c r="A1152" s="6" t="s">
        <v>9</v>
      </c>
      <c r="B1152" s="29">
        <v>2016.0</v>
      </c>
      <c r="C1152" s="10" t="s">
        <v>10</v>
      </c>
      <c r="D1152" s="29">
        <v>30.0</v>
      </c>
      <c r="E1152" s="9" t="s">
        <v>1181</v>
      </c>
      <c r="F1152" s="10" t="s">
        <v>12</v>
      </c>
      <c r="G1152" s="9" t="s">
        <v>1179</v>
      </c>
      <c r="H1152" s="9" t="s">
        <v>783</v>
      </c>
      <c r="I1152" s="30" t="s">
        <v>767</v>
      </c>
    </row>
    <row r="1153" ht="14.25" customHeight="1">
      <c r="A1153" s="22" t="s">
        <v>16</v>
      </c>
      <c r="B1153" s="23">
        <v>2021.0</v>
      </c>
      <c r="C1153" s="16" t="s">
        <v>25</v>
      </c>
      <c r="D1153" s="20">
        <v>9.0</v>
      </c>
      <c r="E1153" s="24" t="s">
        <v>1182</v>
      </c>
      <c r="F1153" s="16" t="s">
        <v>12</v>
      </c>
      <c r="G1153" s="24" t="s">
        <v>1179</v>
      </c>
      <c r="H1153" s="24" t="s">
        <v>783</v>
      </c>
      <c r="I1153" s="25" t="s">
        <v>767</v>
      </c>
    </row>
    <row r="1154" ht="14.25" customHeight="1">
      <c r="A1154" s="6" t="s">
        <v>16</v>
      </c>
      <c r="B1154" s="29">
        <v>2012.0</v>
      </c>
      <c r="C1154" s="10" t="s">
        <v>25</v>
      </c>
      <c r="D1154" s="29">
        <v>14.0</v>
      </c>
      <c r="E1154" s="9" t="s">
        <v>1183</v>
      </c>
      <c r="F1154" s="10" t="s">
        <v>34</v>
      </c>
      <c r="G1154" s="9" t="s">
        <v>1179</v>
      </c>
      <c r="H1154" s="9" t="s">
        <v>783</v>
      </c>
      <c r="I1154" s="30" t="s">
        <v>767</v>
      </c>
    </row>
    <row r="1155" ht="14.25" customHeight="1">
      <c r="A1155" s="12" t="s">
        <v>16</v>
      </c>
      <c r="B1155" s="20">
        <v>2010.0</v>
      </c>
      <c r="C1155" s="16" t="s">
        <v>25</v>
      </c>
      <c r="D1155" s="20">
        <v>11.0</v>
      </c>
      <c r="E1155" s="21" t="s">
        <v>1184</v>
      </c>
      <c r="F1155" s="16" t="s">
        <v>12</v>
      </c>
      <c r="G1155" s="21" t="s">
        <v>1179</v>
      </c>
      <c r="H1155" s="21" t="s">
        <v>783</v>
      </c>
      <c r="I1155" s="25" t="s">
        <v>767</v>
      </c>
    </row>
    <row r="1156" ht="14.25" customHeight="1">
      <c r="A1156" s="6" t="s">
        <v>16</v>
      </c>
      <c r="B1156" s="29">
        <v>2009.0</v>
      </c>
      <c r="C1156" s="10" t="s">
        <v>20</v>
      </c>
      <c r="D1156" s="29">
        <v>3.0</v>
      </c>
      <c r="E1156" s="9" t="s">
        <v>1185</v>
      </c>
      <c r="F1156" s="10" t="s">
        <v>12</v>
      </c>
      <c r="G1156" s="9" t="s">
        <v>1179</v>
      </c>
      <c r="H1156" s="9" t="s">
        <v>783</v>
      </c>
      <c r="I1156" s="30" t="s">
        <v>767</v>
      </c>
    </row>
    <row r="1157" ht="14.25" customHeight="1">
      <c r="A1157" s="12" t="s">
        <v>16</v>
      </c>
      <c r="B1157" s="20">
        <v>2009.0</v>
      </c>
      <c r="C1157" s="16" t="s">
        <v>25</v>
      </c>
      <c r="D1157" s="20">
        <v>6.0</v>
      </c>
      <c r="E1157" s="21" t="s">
        <v>1186</v>
      </c>
      <c r="F1157" s="16" t="s">
        <v>12</v>
      </c>
      <c r="G1157" s="21" t="s">
        <v>1179</v>
      </c>
      <c r="H1157" s="21" t="s">
        <v>783</v>
      </c>
      <c r="I1157" s="25" t="s">
        <v>767</v>
      </c>
    </row>
    <row r="1158" ht="14.25" customHeight="1">
      <c r="A1158" s="6" t="s">
        <v>37</v>
      </c>
      <c r="B1158" s="29">
        <v>2015.0</v>
      </c>
      <c r="C1158" s="10" t="s">
        <v>20</v>
      </c>
      <c r="D1158" s="29">
        <v>5.0</v>
      </c>
      <c r="E1158" s="18" t="s">
        <v>1187</v>
      </c>
      <c r="F1158" s="10" t="s">
        <v>12</v>
      </c>
      <c r="G1158" s="9" t="s">
        <v>1179</v>
      </c>
      <c r="H1158" s="9" t="s">
        <v>783</v>
      </c>
      <c r="I1158" s="30" t="s">
        <v>767</v>
      </c>
    </row>
    <row r="1159" ht="14.25" customHeight="1">
      <c r="A1159" s="12" t="s">
        <v>37</v>
      </c>
      <c r="B1159" s="20">
        <v>2014.0</v>
      </c>
      <c r="C1159" s="16" t="s">
        <v>10</v>
      </c>
      <c r="D1159" s="20">
        <v>28.0</v>
      </c>
      <c r="E1159" s="15" t="s">
        <v>1187</v>
      </c>
      <c r="F1159" s="16" t="s">
        <v>12</v>
      </c>
      <c r="G1159" s="15" t="s">
        <v>1179</v>
      </c>
      <c r="H1159" s="15" t="s">
        <v>783</v>
      </c>
      <c r="I1159" s="25" t="s">
        <v>767</v>
      </c>
    </row>
    <row r="1160" ht="14.25" customHeight="1">
      <c r="A1160" s="6" t="s">
        <v>37</v>
      </c>
      <c r="B1160" s="29">
        <v>2012.0</v>
      </c>
      <c r="C1160" s="10" t="s">
        <v>25</v>
      </c>
      <c r="D1160" s="29">
        <v>10.0</v>
      </c>
      <c r="E1160" s="9" t="s">
        <v>1188</v>
      </c>
      <c r="F1160" s="10" t="s">
        <v>12</v>
      </c>
      <c r="G1160" s="9" t="s">
        <v>1179</v>
      </c>
      <c r="H1160" s="9" t="s">
        <v>783</v>
      </c>
      <c r="I1160" s="30" t="s">
        <v>767</v>
      </c>
    </row>
    <row r="1161" ht="14.25" customHeight="1">
      <c r="A1161" s="12" t="s">
        <v>16</v>
      </c>
      <c r="B1161" s="20">
        <v>2011.0</v>
      </c>
      <c r="C1161" s="16" t="s">
        <v>10</v>
      </c>
      <c r="D1161" s="20">
        <v>27.0</v>
      </c>
      <c r="E1161" s="21" t="s">
        <v>1189</v>
      </c>
      <c r="F1161" s="16" t="s">
        <v>34</v>
      </c>
      <c r="G1161" s="21" t="s">
        <v>1190</v>
      </c>
      <c r="H1161" s="21" t="s">
        <v>783</v>
      </c>
      <c r="I1161" s="25" t="s">
        <v>767</v>
      </c>
    </row>
    <row r="1162" ht="14.25" customHeight="1">
      <c r="A1162" s="6" t="s">
        <v>32</v>
      </c>
      <c r="B1162" s="29">
        <v>2018.0</v>
      </c>
      <c r="C1162" s="10" t="s">
        <v>20</v>
      </c>
      <c r="D1162" s="29">
        <v>3.0</v>
      </c>
      <c r="E1162" s="26" t="s">
        <v>1191</v>
      </c>
      <c r="F1162" s="10" t="s">
        <v>12</v>
      </c>
      <c r="G1162" s="26" t="s">
        <v>1192</v>
      </c>
      <c r="H1162" s="26" t="s">
        <v>766</v>
      </c>
      <c r="I1162" s="30" t="s">
        <v>767</v>
      </c>
    </row>
    <row r="1163" ht="14.25" customHeight="1">
      <c r="A1163" s="12" t="s">
        <v>32</v>
      </c>
      <c r="B1163" s="20">
        <v>2015.0</v>
      </c>
      <c r="C1163" s="16" t="s">
        <v>20</v>
      </c>
      <c r="D1163" s="20">
        <v>1.0</v>
      </c>
      <c r="E1163" s="15" t="s">
        <v>1193</v>
      </c>
      <c r="F1163" s="16" t="s">
        <v>12</v>
      </c>
      <c r="G1163" s="15" t="s">
        <v>1192</v>
      </c>
      <c r="H1163" s="15" t="s">
        <v>766</v>
      </c>
      <c r="I1163" s="25" t="s">
        <v>767</v>
      </c>
    </row>
    <row r="1164" ht="14.25" customHeight="1">
      <c r="A1164" s="6" t="s">
        <v>32</v>
      </c>
      <c r="B1164" s="29">
        <v>2013.0</v>
      </c>
      <c r="C1164" s="10" t="s">
        <v>20</v>
      </c>
      <c r="D1164" s="29">
        <v>5.0</v>
      </c>
      <c r="E1164" s="18" t="s">
        <v>1194</v>
      </c>
      <c r="F1164" s="10" t="s">
        <v>12</v>
      </c>
      <c r="G1164" s="18" t="s">
        <v>1192</v>
      </c>
      <c r="H1164" s="18" t="s">
        <v>766</v>
      </c>
      <c r="I1164" s="30" t="s">
        <v>767</v>
      </c>
    </row>
    <row r="1165" ht="14.25" customHeight="1">
      <c r="A1165" s="22" t="s">
        <v>16</v>
      </c>
      <c r="B1165" s="23">
        <v>2021.0</v>
      </c>
      <c r="C1165" s="16" t="s">
        <v>10</v>
      </c>
      <c r="D1165" s="20">
        <v>18.0</v>
      </c>
      <c r="E1165" s="24" t="s">
        <v>1195</v>
      </c>
      <c r="F1165" s="16" t="s">
        <v>34</v>
      </c>
      <c r="G1165" s="24" t="s">
        <v>1192</v>
      </c>
      <c r="H1165" s="24" t="s">
        <v>766</v>
      </c>
      <c r="I1165" s="25" t="s">
        <v>767</v>
      </c>
    </row>
    <row r="1166" ht="14.25" customHeight="1">
      <c r="A1166" s="27" t="s">
        <v>16</v>
      </c>
      <c r="B1166" s="28">
        <v>2021.0</v>
      </c>
      <c r="C1166" s="10" t="s">
        <v>25</v>
      </c>
      <c r="D1166" s="29">
        <v>13.0</v>
      </c>
      <c r="E1166" s="26" t="s">
        <v>1196</v>
      </c>
      <c r="F1166" s="10" t="s">
        <v>12</v>
      </c>
      <c r="G1166" s="26" t="s">
        <v>1192</v>
      </c>
      <c r="H1166" s="26" t="s">
        <v>766</v>
      </c>
      <c r="I1166" s="30" t="s">
        <v>767</v>
      </c>
    </row>
    <row r="1167" ht="14.25" customHeight="1">
      <c r="A1167" s="12" t="s">
        <v>16</v>
      </c>
      <c r="B1167" s="20">
        <v>2017.0</v>
      </c>
      <c r="C1167" s="16" t="s">
        <v>20</v>
      </c>
      <c r="D1167" s="20">
        <v>1.0</v>
      </c>
      <c r="E1167" s="21" t="s">
        <v>1197</v>
      </c>
      <c r="F1167" s="16" t="s">
        <v>12</v>
      </c>
      <c r="G1167" s="21" t="s">
        <v>1192</v>
      </c>
      <c r="H1167" s="21" t="s">
        <v>766</v>
      </c>
      <c r="I1167" s="25" t="s">
        <v>767</v>
      </c>
    </row>
    <row r="1168" ht="14.25" customHeight="1">
      <c r="A1168" s="6" t="s">
        <v>16</v>
      </c>
      <c r="B1168" s="29">
        <v>2010.0</v>
      </c>
      <c r="C1168" s="10" t="s">
        <v>10</v>
      </c>
      <c r="D1168" s="29">
        <v>16.0</v>
      </c>
      <c r="E1168" s="18" t="s">
        <v>1198</v>
      </c>
      <c r="F1168" s="10" t="s">
        <v>34</v>
      </c>
      <c r="G1168" s="18" t="s">
        <v>1192</v>
      </c>
      <c r="H1168" s="18" t="s">
        <v>766</v>
      </c>
      <c r="I1168" s="30" t="s">
        <v>767</v>
      </c>
    </row>
    <row r="1169" ht="14.25" customHeight="1">
      <c r="A1169" s="12" t="s">
        <v>37</v>
      </c>
      <c r="B1169" s="20">
        <v>2009.0</v>
      </c>
      <c r="C1169" s="16" t="s">
        <v>25</v>
      </c>
      <c r="D1169" s="20">
        <v>14.0</v>
      </c>
      <c r="E1169" s="15" t="s">
        <v>1199</v>
      </c>
      <c r="F1169" s="16" t="s">
        <v>12</v>
      </c>
      <c r="G1169" s="15" t="s">
        <v>1192</v>
      </c>
      <c r="H1169" s="15" t="s">
        <v>766</v>
      </c>
      <c r="I1169" s="25" t="s">
        <v>767</v>
      </c>
    </row>
    <row r="1170" ht="14.25" customHeight="1">
      <c r="A1170" s="6" t="s">
        <v>32</v>
      </c>
      <c r="B1170" s="29">
        <v>2013.0</v>
      </c>
      <c r="C1170" s="10" t="s">
        <v>10</v>
      </c>
      <c r="D1170" s="29">
        <v>22.0</v>
      </c>
      <c r="E1170" s="18" t="s">
        <v>1200</v>
      </c>
      <c r="F1170" s="10" t="s">
        <v>34</v>
      </c>
      <c r="G1170" s="18" t="s">
        <v>1201</v>
      </c>
      <c r="H1170" s="18" t="s">
        <v>783</v>
      </c>
      <c r="I1170" s="30" t="s">
        <v>767</v>
      </c>
    </row>
    <row r="1171" ht="14.25" customHeight="1">
      <c r="A1171" s="12" t="s">
        <v>9</v>
      </c>
      <c r="B1171" s="20">
        <v>2010.0</v>
      </c>
      <c r="C1171" s="16" t="s">
        <v>10</v>
      </c>
      <c r="D1171" s="20">
        <v>28.0</v>
      </c>
      <c r="E1171" s="24" t="s">
        <v>1202</v>
      </c>
      <c r="F1171" s="16" t="s">
        <v>12</v>
      </c>
      <c r="G1171" s="24" t="s">
        <v>1201</v>
      </c>
      <c r="H1171" s="24" t="s">
        <v>783</v>
      </c>
      <c r="I1171" s="25" t="s">
        <v>767</v>
      </c>
    </row>
    <row r="1172" ht="14.25" customHeight="1">
      <c r="A1172" s="6" t="s">
        <v>49</v>
      </c>
      <c r="B1172" s="29">
        <v>2013.0</v>
      </c>
      <c r="C1172" s="10" t="s">
        <v>10</v>
      </c>
      <c r="D1172" s="29">
        <v>19.0</v>
      </c>
      <c r="E1172" s="18" t="s">
        <v>1203</v>
      </c>
      <c r="F1172" s="10" t="s">
        <v>12</v>
      </c>
      <c r="G1172" s="18" t="s">
        <v>1201</v>
      </c>
      <c r="H1172" s="18" t="s">
        <v>783</v>
      </c>
      <c r="I1172" s="30" t="s">
        <v>767</v>
      </c>
    </row>
    <row r="1173" ht="14.25" customHeight="1">
      <c r="A1173" s="12" t="s">
        <v>49</v>
      </c>
      <c r="B1173" s="20">
        <v>2011.0</v>
      </c>
      <c r="C1173" s="16" t="s">
        <v>10</v>
      </c>
      <c r="D1173" s="20">
        <v>26.0</v>
      </c>
      <c r="E1173" s="24" t="s">
        <v>1204</v>
      </c>
      <c r="F1173" s="16" t="s">
        <v>12</v>
      </c>
      <c r="G1173" s="24" t="s">
        <v>1201</v>
      </c>
      <c r="H1173" s="24" t="s">
        <v>783</v>
      </c>
      <c r="I1173" s="25" t="s">
        <v>767</v>
      </c>
    </row>
    <row r="1174" ht="14.25" customHeight="1">
      <c r="A1174" s="6" t="s">
        <v>16</v>
      </c>
      <c r="B1174" s="29">
        <v>2015.0</v>
      </c>
      <c r="C1174" s="10" t="s">
        <v>25</v>
      </c>
      <c r="D1174" s="29">
        <v>9.0</v>
      </c>
      <c r="E1174" s="26" t="s">
        <v>1205</v>
      </c>
      <c r="F1174" s="10" t="s">
        <v>12</v>
      </c>
      <c r="G1174" s="26" t="s">
        <v>1201</v>
      </c>
      <c r="H1174" s="26" t="s">
        <v>783</v>
      </c>
      <c r="I1174" s="30" t="s">
        <v>767</v>
      </c>
    </row>
    <row r="1175" ht="14.25" customHeight="1">
      <c r="A1175" s="12" t="s">
        <v>16</v>
      </c>
      <c r="B1175" s="20">
        <v>2011.0</v>
      </c>
      <c r="C1175" s="16" t="s">
        <v>25</v>
      </c>
      <c r="D1175" s="20">
        <v>8.0</v>
      </c>
      <c r="E1175" s="24" t="s">
        <v>1206</v>
      </c>
      <c r="F1175" s="16" t="s">
        <v>12</v>
      </c>
      <c r="G1175" s="24" t="s">
        <v>1201</v>
      </c>
      <c r="H1175" s="24" t="s">
        <v>783</v>
      </c>
      <c r="I1175" s="25" t="s">
        <v>767</v>
      </c>
    </row>
    <row r="1176" ht="14.25" customHeight="1">
      <c r="A1176" s="6" t="s">
        <v>16</v>
      </c>
      <c r="B1176" s="29">
        <v>2009.0</v>
      </c>
      <c r="C1176" s="10" t="s">
        <v>25</v>
      </c>
      <c r="D1176" s="29">
        <v>15.0</v>
      </c>
      <c r="E1176" s="26" t="s">
        <v>1207</v>
      </c>
      <c r="F1176" s="10" t="s">
        <v>34</v>
      </c>
      <c r="G1176" s="26" t="s">
        <v>1201</v>
      </c>
      <c r="H1176" s="26" t="s">
        <v>783</v>
      </c>
      <c r="I1176" s="30" t="s">
        <v>767</v>
      </c>
    </row>
    <row r="1177" ht="14.25" customHeight="1">
      <c r="A1177" s="12" t="s">
        <v>37</v>
      </c>
      <c r="B1177" s="20">
        <v>2014.0</v>
      </c>
      <c r="C1177" s="16" t="s">
        <v>10</v>
      </c>
      <c r="D1177" s="20">
        <v>17.0</v>
      </c>
      <c r="E1177" s="15" t="s">
        <v>1208</v>
      </c>
      <c r="F1177" s="16" t="s">
        <v>34</v>
      </c>
      <c r="G1177" s="15" t="s">
        <v>1201</v>
      </c>
      <c r="H1177" s="15" t="s">
        <v>783</v>
      </c>
      <c r="I1177" s="25" t="s">
        <v>767</v>
      </c>
    </row>
    <row r="1178" ht="14.25" customHeight="1">
      <c r="A1178" s="6" t="s">
        <v>37</v>
      </c>
      <c r="B1178" s="29">
        <v>2013.0</v>
      </c>
      <c r="C1178" s="10" t="s">
        <v>10</v>
      </c>
      <c r="D1178" s="29">
        <v>24.0</v>
      </c>
      <c r="E1178" s="18" t="s">
        <v>1209</v>
      </c>
      <c r="F1178" s="10" t="s">
        <v>34</v>
      </c>
      <c r="G1178" s="18" t="s">
        <v>1201</v>
      </c>
      <c r="H1178" s="18" t="s">
        <v>783</v>
      </c>
      <c r="I1178" s="30" t="s">
        <v>767</v>
      </c>
    </row>
    <row r="1179" ht="14.25" customHeight="1">
      <c r="A1179" s="12" t="s">
        <v>37</v>
      </c>
      <c r="B1179" s="20">
        <v>2012.0</v>
      </c>
      <c r="C1179" s="16" t="s">
        <v>20</v>
      </c>
      <c r="D1179" s="20">
        <v>5.0</v>
      </c>
      <c r="E1179" s="21" t="s">
        <v>1210</v>
      </c>
      <c r="F1179" s="16" t="s">
        <v>34</v>
      </c>
      <c r="G1179" s="21" t="s">
        <v>1201</v>
      </c>
      <c r="H1179" s="21" t="s">
        <v>783</v>
      </c>
      <c r="I1179" s="25" t="s">
        <v>767</v>
      </c>
    </row>
    <row r="1180" ht="14.25" customHeight="1">
      <c r="A1180" s="6" t="s">
        <v>37</v>
      </c>
      <c r="B1180" s="29">
        <v>2010.0</v>
      </c>
      <c r="C1180" s="10" t="s">
        <v>10</v>
      </c>
      <c r="D1180" s="29">
        <v>22.0</v>
      </c>
      <c r="E1180" s="26" t="s">
        <v>1211</v>
      </c>
      <c r="F1180" s="10" t="s">
        <v>12</v>
      </c>
      <c r="G1180" s="26" t="s">
        <v>1201</v>
      </c>
      <c r="H1180" s="26" t="s">
        <v>783</v>
      </c>
      <c r="I1180" s="30" t="s">
        <v>767</v>
      </c>
    </row>
    <row r="1181" ht="14.25" customHeight="1">
      <c r="A1181" s="12" t="s">
        <v>37</v>
      </c>
      <c r="B1181" s="20">
        <v>2010.0</v>
      </c>
      <c r="C1181" s="16" t="s">
        <v>25</v>
      </c>
      <c r="D1181" s="20">
        <v>15.0</v>
      </c>
      <c r="E1181" s="24" t="s">
        <v>1212</v>
      </c>
      <c r="F1181" s="16" t="s">
        <v>12</v>
      </c>
      <c r="G1181" s="24" t="s">
        <v>1201</v>
      </c>
      <c r="H1181" s="24" t="s">
        <v>783</v>
      </c>
      <c r="I1181" s="25" t="s">
        <v>767</v>
      </c>
    </row>
    <row r="1182" ht="14.25" customHeight="1">
      <c r="A1182" s="6" t="s">
        <v>37</v>
      </c>
      <c r="B1182" s="29">
        <v>2009.0</v>
      </c>
      <c r="C1182" s="10" t="s">
        <v>20</v>
      </c>
      <c r="D1182" s="29">
        <v>5.0</v>
      </c>
      <c r="E1182" s="26" t="s">
        <v>1213</v>
      </c>
      <c r="F1182" s="10" t="s">
        <v>12</v>
      </c>
      <c r="G1182" s="26" t="s">
        <v>1201</v>
      </c>
      <c r="H1182" s="26" t="s">
        <v>783</v>
      </c>
      <c r="I1182" s="30" t="s">
        <v>767</v>
      </c>
    </row>
    <row r="1183" ht="14.25" customHeight="1">
      <c r="A1183" s="12" t="s">
        <v>37</v>
      </c>
      <c r="B1183" s="20">
        <v>2008.0</v>
      </c>
      <c r="C1183" s="16" t="s">
        <v>25</v>
      </c>
      <c r="D1183" s="20">
        <v>13.0</v>
      </c>
      <c r="E1183" s="24" t="s">
        <v>1213</v>
      </c>
      <c r="F1183" s="16" t="s">
        <v>12</v>
      </c>
      <c r="G1183" s="24" t="s">
        <v>1201</v>
      </c>
      <c r="H1183" s="24" t="s">
        <v>783</v>
      </c>
      <c r="I1183" s="25" t="s">
        <v>767</v>
      </c>
    </row>
    <row r="1184" ht="14.25" customHeight="1">
      <c r="A1184" s="6" t="s">
        <v>29</v>
      </c>
      <c r="B1184" s="29">
        <v>2016.0</v>
      </c>
      <c r="C1184" s="10" t="s">
        <v>10</v>
      </c>
      <c r="D1184" s="29">
        <v>24.0</v>
      </c>
      <c r="E1184" s="9" t="s">
        <v>1214</v>
      </c>
      <c r="F1184" s="10" t="s">
        <v>12</v>
      </c>
      <c r="G1184" s="9" t="s">
        <v>1201</v>
      </c>
      <c r="H1184" s="9" t="s">
        <v>783</v>
      </c>
      <c r="I1184" s="30" t="s">
        <v>767</v>
      </c>
    </row>
    <row r="1185" ht="14.25" customHeight="1">
      <c r="A1185" s="22" t="s">
        <v>32</v>
      </c>
      <c r="B1185" s="23">
        <v>2021.0</v>
      </c>
      <c r="C1185" s="16" t="s">
        <v>10</v>
      </c>
      <c r="D1185" s="20">
        <v>30.0</v>
      </c>
      <c r="E1185" s="24" t="s">
        <v>1215</v>
      </c>
      <c r="F1185" s="16" t="s">
        <v>12</v>
      </c>
      <c r="G1185" s="24" t="s">
        <v>1216</v>
      </c>
      <c r="H1185" s="24" t="s">
        <v>766</v>
      </c>
      <c r="I1185" s="25" t="s">
        <v>767</v>
      </c>
    </row>
    <row r="1186" ht="14.25" customHeight="1">
      <c r="A1186" s="6" t="s">
        <v>32</v>
      </c>
      <c r="B1186" s="29">
        <v>2020.0</v>
      </c>
      <c r="C1186" s="10" t="s">
        <v>25</v>
      </c>
      <c r="D1186" s="29">
        <v>15.0</v>
      </c>
      <c r="E1186" s="26" t="s">
        <v>1217</v>
      </c>
      <c r="F1186" s="10" t="s">
        <v>12</v>
      </c>
      <c r="G1186" s="26" t="s">
        <v>1216</v>
      </c>
      <c r="H1186" s="26" t="s">
        <v>766</v>
      </c>
      <c r="I1186" s="30" t="s">
        <v>767</v>
      </c>
    </row>
    <row r="1187" ht="14.25" customHeight="1">
      <c r="A1187" s="22" t="s">
        <v>37</v>
      </c>
      <c r="B1187" s="23">
        <v>2021.0</v>
      </c>
      <c r="C1187" s="16" t="s">
        <v>10</v>
      </c>
      <c r="D1187" s="20">
        <v>29.0</v>
      </c>
      <c r="E1187" s="24" t="s">
        <v>1218</v>
      </c>
      <c r="F1187" s="16" t="s">
        <v>12</v>
      </c>
      <c r="G1187" s="24" t="s">
        <v>1216</v>
      </c>
      <c r="H1187" s="24" t="s">
        <v>766</v>
      </c>
      <c r="I1187" s="25" t="s">
        <v>767</v>
      </c>
    </row>
    <row r="1188" ht="14.25" customHeight="1">
      <c r="A1188" s="6" t="s">
        <v>51</v>
      </c>
      <c r="B1188" s="29">
        <v>2013.0</v>
      </c>
      <c r="C1188" s="10" t="s">
        <v>25</v>
      </c>
      <c r="D1188" s="29">
        <v>11.0</v>
      </c>
      <c r="E1188" s="18" t="s">
        <v>1219</v>
      </c>
      <c r="F1188" s="10" t="s">
        <v>12</v>
      </c>
      <c r="G1188" s="18" t="s">
        <v>1220</v>
      </c>
      <c r="H1188" s="18" t="s">
        <v>783</v>
      </c>
      <c r="I1188" s="30" t="s">
        <v>767</v>
      </c>
    </row>
    <row r="1189" ht="14.25" customHeight="1">
      <c r="A1189" s="12" t="s">
        <v>16</v>
      </c>
      <c r="B1189" s="20">
        <v>2019.0</v>
      </c>
      <c r="C1189" s="16" t="s">
        <v>10</v>
      </c>
      <c r="D1189" s="20">
        <v>28.0</v>
      </c>
      <c r="E1189" s="21" t="s">
        <v>1221</v>
      </c>
      <c r="F1189" s="16" t="s">
        <v>12</v>
      </c>
      <c r="G1189" s="21" t="s">
        <v>1222</v>
      </c>
      <c r="H1189" s="21" t="s">
        <v>783</v>
      </c>
      <c r="I1189" s="25" t="s">
        <v>767</v>
      </c>
    </row>
    <row r="1190" ht="14.25" customHeight="1">
      <c r="A1190" s="6" t="s">
        <v>16</v>
      </c>
      <c r="B1190" s="29">
        <v>2014.0</v>
      </c>
      <c r="C1190" s="10" t="s">
        <v>10</v>
      </c>
      <c r="D1190" s="29">
        <v>21.0</v>
      </c>
      <c r="E1190" s="18" t="s">
        <v>1223</v>
      </c>
      <c r="F1190" s="10" t="s">
        <v>34</v>
      </c>
      <c r="G1190" s="18" t="s">
        <v>1222</v>
      </c>
      <c r="H1190" s="18" t="s">
        <v>783</v>
      </c>
      <c r="I1190" s="30" t="s">
        <v>767</v>
      </c>
    </row>
    <row r="1191" ht="14.25" customHeight="1">
      <c r="A1191" s="12" t="s">
        <v>16</v>
      </c>
      <c r="B1191" s="20">
        <v>2013.0</v>
      </c>
      <c r="C1191" s="16" t="s">
        <v>10</v>
      </c>
      <c r="D1191" s="20">
        <v>20.0</v>
      </c>
      <c r="E1191" s="15" t="s">
        <v>1224</v>
      </c>
      <c r="F1191" s="16" t="s">
        <v>12</v>
      </c>
      <c r="G1191" s="15" t="s">
        <v>1222</v>
      </c>
      <c r="H1191" s="15" t="s">
        <v>783</v>
      </c>
      <c r="I1191" s="25" t="s">
        <v>767</v>
      </c>
    </row>
    <row r="1192" ht="14.25" customHeight="1">
      <c r="A1192" s="6" t="s">
        <v>29</v>
      </c>
      <c r="B1192" s="29">
        <v>2016.0</v>
      </c>
      <c r="C1192" s="10" t="s">
        <v>10</v>
      </c>
      <c r="D1192" s="29">
        <v>29.0</v>
      </c>
      <c r="E1192" s="9" t="s">
        <v>1225</v>
      </c>
      <c r="F1192" s="10" t="s">
        <v>12</v>
      </c>
      <c r="G1192" s="9" t="s">
        <v>1222</v>
      </c>
      <c r="H1192" s="9" t="s">
        <v>783</v>
      </c>
      <c r="I1192" s="30" t="s">
        <v>767</v>
      </c>
    </row>
    <row r="1193" ht="14.25" customHeight="1">
      <c r="A1193" s="12" t="s">
        <v>29</v>
      </c>
      <c r="B1193" s="20">
        <v>2014.0</v>
      </c>
      <c r="C1193" s="16" t="s">
        <v>25</v>
      </c>
      <c r="D1193" s="20">
        <v>11.0</v>
      </c>
      <c r="E1193" s="15" t="s">
        <v>1226</v>
      </c>
      <c r="F1193" s="16" t="s">
        <v>12</v>
      </c>
      <c r="G1193" s="15" t="s">
        <v>1222</v>
      </c>
      <c r="H1193" s="15" t="s">
        <v>783</v>
      </c>
      <c r="I1193" s="25" t="s">
        <v>767</v>
      </c>
    </row>
    <row r="1194" ht="14.25" customHeight="1">
      <c r="A1194" s="6" t="s">
        <v>29</v>
      </c>
      <c r="B1194" s="29">
        <v>2013.0</v>
      </c>
      <c r="C1194" s="10" t="s">
        <v>10</v>
      </c>
      <c r="D1194" s="29">
        <v>27.0</v>
      </c>
      <c r="E1194" s="18" t="s">
        <v>1226</v>
      </c>
      <c r="F1194" s="10" t="s">
        <v>12</v>
      </c>
      <c r="G1194" s="31" t="s">
        <v>1222</v>
      </c>
      <c r="H1194" s="31" t="s">
        <v>783</v>
      </c>
      <c r="I1194" s="30" t="s">
        <v>767</v>
      </c>
    </row>
    <row r="1195" ht="14.25" customHeight="1">
      <c r="A1195" s="12" t="s">
        <v>32</v>
      </c>
      <c r="B1195" s="20">
        <v>2009.0</v>
      </c>
      <c r="C1195" s="16" t="s">
        <v>10</v>
      </c>
      <c r="D1195" s="20">
        <v>16.0</v>
      </c>
      <c r="E1195" s="15" t="s">
        <v>1227</v>
      </c>
      <c r="F1195" s="16" t="s">
        <v>12</v>
      </c>
      <c r="G1195" s="15" t="s">
        <v>1228</v>
      </c>
      <c r="H1195" s="15" t="s">
        <v>791</v>
      </c>
      <c r="I1195" s="25" t="s">
        <v>767</v>
      </c>
    </row>
    <row r="1196" ht="14.25" customHeight="1">
      <c r="A1196" s="6" t="s">
        <v>9</v>
      </c>
      <c r="B1196" s="29">
        <v>2010.0</v>
      </c>
      <c r="C1196" s="10" t="s">
        <v>10</v>
      </c>
      <c r="D1196" s="29">
        <v>29.0</v>
      </c>
      <c r="E1196" s="18" t="s">
        <v>1229</v>
      </c>
      <c r="F1196" s="10" t="s">
        <v>12</v>
      </c>
      <c r="G1196" s="18" t="s">
        <v>1228</v>
      </c>
      <c r="H1196" s="18" t="s">
        <v>791</v>
      </c>
      <c r="I1196" s="30" t="s">
        <v>767</v>
      </c>
    </row>
    <row r="1197" ht="14.25" customHeight="1">
      <c r="A1197" s="12" t="s">
        <v>9</v>
      </c>
      <c r="B1197" s="20">
        <v>2008.0</v>
      </c>
      <c r="C1197" s="16" t="s">
        <v>25</v>
      </c>
      <c r="D1197" s="20">
        <v>14.0</v>
      </c>
      <c r="E1197" s="15" t="s">
        <v>1230</v>
      </c>
      <c r="F1197" s="16" t="s">
        <v>12</v>
      </c>
      <c r="G1197" s="15" t="s">
        <v>1228</v>
      </c>
      <c r="H1197" s="15" t="s">
        <v>791</v>
      </c>
      <c r="I1197" s="25" t="s">
        <v>767</v>
      </c>
    </row>
    <row r="1198" ht="14.25" customHeight="1">
      <c r="A1198" s="6" t="s">
        <v>49</v>
      </c>
      <c r="B1198" s="29">
        <v>2018.0</v>
      </c>
      <c r="C1198" s="10" t="s">
        <v>25</v>
      </c>
      <c r="D1198" s="29">
        <v>6.0</v>
      </c>
      <c r="E1198" s="26" t="s">
        <v>1231</v>
      </c>
      <c r="F1198" s="10" t="s">
        <v>12</v>
      </c>
      <c r="G1198" s="26" t="s">
        <v>1228</v>
      </c>
      <c r="H1198" s="26" t="s">
        <v>791</v>
      </c>
      <c r="I1198" s="30" t="s">
        <v>767</v>
      </c>
    </row>
    <row r="1199" ht="14.25" customHeight="1">
      <c r="A1199" s="12" t="s">
        <v>16</v>
      </c>
      <c r="B1199" s="20">
        <v>2018.0</v>
      </c>
      <c r="C1199" s="16" t="s">
        <v>20</v>
      </c>
      <c r="D1199" s="20">
        <v>1.0</v>
      </c>
      <c r="E1199" s="24" t="s">
        <v>1232</v>
      </c>
      <c r="F1199" s="16" t="s">
        <v>34</v>
      </c>
      <c r="G1199" s="24" t="s">
        <v>1228</v>
      </c>
      <c r="H1199" s="24" t="s">
        <v>791</v>
      </c>
      <c r="I1199" s="25" t="s">
        <v>767</v>
      </c>
    </row>
    <row r="1200" ht="14.25" customHeight="1">
      <c r="A1200" s="6" t="s">
        <v>16</v>
      </c>
      <c r="B1200" s="29">
        <v>2009.0</v>
      </c>
      <c r="C1200" s="10" t="s">
        <v>20</v>
      </c>
      <c r="D1200" s="29">
        <v>1.0</v>
      </c>
      <c r="E1200" s="18" t="s">
        <v>1233</v>
      </c>
      <c r="F1200" s="10" t="s">
        <v>34</v>
      </c>
      <c r="G1200" s="18" t="s">
        <v>1228</v>
      </c>
      <c r="H1200" s="18" t="s">
        <v>791</v>
      </c>
      <c r="I1200" s="30" t="s">
        <v>767</v>
      </c>
    </row>
    <row r="1201" ht="14.25" customHeight="1">
      <c r="A1201" s="12" t="s">
        <v>51</v>
      </c>
      <c r="B1201" s="20">
        <v>2018.0</v>
      </c>
      <c r="C1201" s="16" t="s">
        <v>10</v>
      </c>
      <c r="D1201" s="20">
        <v>27.0</v>
      </c>
      <c r="E1201" s="24" t="s">
        <v>1234</v>
      </c>
      <c r="F1201" s="16" t="s">
        <v>12</v>
      </c>
      <c r="G1201" s="24" t="s">
        <v>1228</v>
      </c>
      <c r="H1201" s="24" t="s">
        <v>791</v>
      </c>
      <c r="I1201" s="25" t="s">
        <v>767</v>
      </c>
    </row>
    <row r="1202" ht="14.25" customHeight="1">
      <c r="A1202" s="6" t="s">
        <v>51</v>
      </c>
      <c r="B1202" s="29">
        <v>2016.0</v>
      </c>
      <c r="C1202" s="10" t="s">
        <v>10</v>
      </c>
      <c r="D1202" s="29">
        <v>17.0</v>
      </c>
      <c r="E1202" s="9" t="s">
        <v>1235</v>
      </c>
      <c r="F1202" s="10" t="s">
        <v>12</v>
      </c>
      <c r="G1202" s="9" t="s">
        <v>1228</v>
      </c>
      <c r="H1202" s="9" t="s">
        <v>791</v>
      </c>
      <c r="I1202" s="30" t="s">
        <v>767</v>
      </c>
    </row>
    <row r="1203" ht="14.25" customHeight="1">
      <c r="A1203" s="12" t="s">
        <v>51</v>
      </c>
      <c r="B1203" s="20">
        <v>2015.0</v>
      </c>
      <c r="C1203" s="16" t="s">
        <v>10</v>
      </c>
      <c r="D1203" s="20">
        <v>26.0</v>
      </c>
      <c r="E1203" s="21" t="s">
        <v>1235</v>
      </c>
      <c r="F1203" s="16" t="s">
        <v>12</v>
      </c>
      <c r="G1203" s="15" t="s">
        <v>1228</v>
      </c>
      <c r="H1203" s="15" t="s">
        <v>791</v>
      </c>
      <c r="I1203" s="25" t="s">
        <v>767</v>
      </c>
    </row>
    <row r="1204" ht="14.25" customHeight="1">
      <c r="A1204" s="6" t="s">
        <v>51</v>
      </c>
      <c r="B1204" s="29">
        <v>2015.0</v>
      </c>
      <c r="C1204" s="10" t="s">
        <v>25</v>
      </c>
      <c r="D1204" s="29">
        <v>6.0</v>
      </c>
      <c r="E1204" s="18" t="s">
        <v>1236</v>
      </c>
      <c r="F1204" s="10" t="s">
        <v>12</v>
      </c>
      <c r="G1204" s="18" t="s">
        <v>1228</v>
      </c>
      <c r="H1204" s="18" t="s">
        <v>791</v>
      </c>
      <c r="I1204" s="30" t="s">
        <v>767</v>
      </c>
    </row>
    <row r="1205" ht="14.25" customHeight="1">
      <c r="A1205" s="12" t="s">
        <v>51</v>
      </c>
      <c r="B1205" s="20">
        <v>2014.0</v>
      </c>
      <c r="C1205" s="16" t="s">
        <v>10</v>
      </c>
      <c r="D1205" s="20">
        <v>29.0</v>
      </c>
      <c r="E1205" s="15" t="s">
        <v>1236</v>
      </c>
      <c r="F1205" s="16" t="s">
        <v>12</v>
      </c>
      <c r="G1205" s="15" t="s">
        <v>1228</v>
      </c>
      <c r="H1205" s="15" t="s">
        <v>791</v>
      </c>
      <c r="I1205" s="25" t="s">
        <v>767</v>
      </c>
    </row>
    <row r="1206" ht="14.25" customHeight="1">
      <c r="A1206" s="6" t="s">
        <v>51</v>
      </c>
      <c r="B1206" s="29">
        <v>2013.0</v>
      </c>
      <c r="C1206" s="10" t="s">
        <v>10</v>
      </c>
      <c r="D1206" s="29">
        <v>24.0</v>
      </c>
      <c r="E1206" s="18" t="s">
        <v>1237</v>
      </c>
      <c r="F1206" s="10" t="s">
        <v>34</v>
      </c>
      <c r="G1206" s="18" t="s">
        <v>1228</v>
      </c>
      <c r="H1206" s="18" t="s">
        <v>791</v>
      </c>
      <c r="I1206" s="30" t="s">
        <v>767</v>
      </c>
    </row>
    <row r="1207" ht="14.25" customHeight="1">
      <c r="A1207" s="12" t="s">
        <v>32</v>
      </c>
      <c r="B1207" s="20">
        <v>2008.0</v>
      </c>
      <c r="C1207" s="16" t="s">
        <v>25</v>
      </c>
      <c r="D1207" s="20">
        <v>7.0</v>
      </c>
      <c r="E1207" s="15" t="s">
        <v>1238</v>
      </c>
      <c r="F1207" s="16" t="s">
        <v>12</v>
      </c>
      <c r="G1207" s="15" t="s">
        <v>1239</v>
      </c>
      <c r="H1207" s="15" t="s">
        <v>766</v>
      </c>
      <c r="I1207" s="25" t="s">
        <v>767</v>
      </c>
    </row>
    <row r="1208" ht="14.25" customHeight="1">
      <c r="A1208" s="6" t="s">
        <v>49</v>
      </c>
      <c r="B1208" s="29">
        <v>2014.0</v>
      </c>
      <c r="C1208" s="10" t="s">
        <v>10</v>
      </c>
      <c r="D1208" s="29">
        <v>21.0</v>
      </c>
      <c r="E1208" s="18" t="s">
        <v>1240</v>
      </c>
      <c r="F1208" s="10" t="s">
        <v>34</v>
      </c>
      <c r="G1208" s="18" t="s">
        <v>1239</v>
      </c>
      <c r="H1208" s="18" t="s">
        <v>766</v>
      </c>
      <c r="I1208" s="30" t="s">
        <v>767</v>
      </c>
    </row>
    <row r="1209" ht="14.25" customHeight="1">
      <c r="A1209" s="12" t="s">
        <v>16</v>
      </c>
      <c r="B1209" s="20">
        <v>2008.0</v>
      </c>
      <c r="C1209" s="16" t="s">
        <v>10</v>
      </c>
      <c r="D1209" s="20">
        <v>27.0</v>
      </c>
      <c r="E1209" s="15" t="s">
        <v>1241</v>
      </c>
      <c r="F1209" s="16" t="s">
        <v>34</v>
      </c>
      <c r="G1209" s="15" t="s">
        <v>1239</v>
      </c>
      <c r="H1209" s="15" t="s">
        <v>766</v>
      </c>
      <c r="I1209" s="25" t="s">
        <v>767</v>
      </c>
    </row>
    <row r="1210" ht="14.25" customHeight="1">
      <c r="A1210" s="6" t="s">
        <v>51</v>
      </c>
      <c r="B1210" s="29">
        <v>2014.0</v>
      </c>
      <c r="C1210" s="10" t="s">
        <v>10</v>
      </c>
      <c r="D1210" s="29">
        <v>18.0</v>
      </c>
      <c r="E1210" s="18" t="s">
        <v>1242</v>
      </c>
      <c r="F1210" s="10" t="s">
        <v>34</v>
      </c>
      <c r="G1210" s="18" t="s">
        <v>1239</v>
      </c>
      <c r="H1210" s="18" t="s">
        <v>766</v>
      </c>
      <c r="I1210" s="30" t="s">
        <v>767</v>
      </c>
    </row>
    <row r="1211" ht="14.25" customHeight="1">
      <c r="A1211" s="22" t="s">
        <v>9</v>
      </c>
      <c r="B1211" s="23">
        <v>2021.0</v>
      </c>
      <c r="C1211" s="16" t="s">
        <v>25</v>
      </c>
      <c r="D1211" s="20">
        <v>15.0</v>
      </c>
      <c r="E1211" s="24" t="s">
        <v>1243</v>
      </c>
      <c r="F1211" s="16" t="s">
        <v>12</v>
      </c>
      <c r="G1211" s="24" t="s">
        <v>1244</v>
      </c>
      <c r="H1211" s="24" t="s">
        <v>766</v>
      </c>
      <c r="I1211" s="25" t="s">
        <v>767</v>
      </c>
    </row>
    <row r="1212" ht="14.25" customHeight="1">
      <c r="A1212" s="6" t="s">
        <v>51</v>
      </c>
      <c r="B1212" s="29">
        <v>2019.0</v>
      </c>
      <c r="C1212" s="10" t="s">
        <v>20</v>
      </c>
      <c r="D1212" s="29">
        <v>5.0</v>
      </c>
      <c r="E1212" s="9" t="s">
        <v>1245</v>
      </c>
      <c r="F1212" s="10" t="s">
        <v>12</v>
      </c>
      <c r="G1212" s="9" t="s">
        <v>1246</v>
      </c>
      <c r="H1212" s="9" t="s">
        <v>791</v>
      </c>
      <c r="I1212" s="30" t="s">
        <v>767</v>
      </c>
    </row>
    <row r="1213" ht="14.25" customHeight="1">
      <c r="A1213" s="12" t="s">
        <v>9</v>
      </c>
      <c r="B1213" s="20">
        <v>2020.0</v>
      </c>
      <c r="C1213" s="16" t="s">
        <v>20</v>
      </c>
      <c r="D1213" s="20">
        <v>2.0</v>
      </c>
      <c r="E1213" s="24" t="s">
        <v>1247</v>
      </c>
      <c r="F1213" s="16" t="s">
        <v>34</v>
      </c>
      <c r="G1213" s="24" t="s">
        <v>1248</v>
      </c>
      <c r="H1213" s="24" t="s">
        <v>774</v>
      </c>
      <c r="I1213" s="25" t="s">
        <v>767</v>
      </c>
    </row>
    <row r="1214" ht="14.25" customHeight="1">
      <c r="A1214" s="6" t="s">
        <v>9</v>
      </c>
      <c r="B1214" s="29">
        <v>2019.0</v>
      </c>
      <c r="C1214" s="10" t="s">
        <v>25</v>
      </c>
      <c r="D1214" s="29">
        <v>12.0</v>
      </c>
      <c r="E1214" s="26" t="s">
        <v>1247</v>
      </c>
      <c r="F1214" s="10" t="s">
        <v>34</v>
      </c>
      <c r="G1214" s="9" t="s">
        <v>1248</v>
      </c>
      <c r="H1214" s="9" t="s">
        <v>774</v>
      </c>
      <c r="I1214" s="30" t="s">
        <v>767</v>
      </c>
    </row>
    <row r="1215" ht="14.25" customHeight="1">
      <c r="A1215" s="12" t="s">
        <v>9</v>
      </c>
      <c r="B1215" s="20">
        <v>2017.0</v>
      </c>
      <c r="C1215" s="16" t="s">
        <v>25</v>
      </c>
      <c r="D1215" s="20">
        <v>10.0</v>
      </c>
      <c r="E1215" s="21" t="s">
        <v>1249</v>
      </c>
      <c r="F1215" s="16" t="s">
        <v>12</v>
      </c>
      <c r="G1215" s="21" t="s">
        <v>1248</v>
      </c>
      <c r="H1215" s="21" t="s">
        <v>774</v>
      </c>
      <c r="I1215" s="25" t="s">
        <v>767</v>
      </c>
    </row>
    <row r="1216" ht="14.25" customHeight="1">
      <c r="A1216" s="6" t="s">
        <v>9</v>
      </c>
      <c r="B1216" s="29">
        <v>2013.0</v>
      </c>
      <c r="C1216" s="10" t="s">
        <v>20</v>
      </c>
      <c r="D1216" s="29">
        <v>4.0</v>
      </c>
      <c r="E1216" s="18" t="s">
        <v>1250</v>
      </c>
      <c r="F1216" s="10" t="s">
        <v>12</v>
      </c>
      <c r="G1216" s="18" t="s">
        <v>1248</v>
      </c>
      <c r="H1216" s="18" t="s">
        <v>774</v>
      </c>
      <c r="I1216" s="30" t="s">
        <v>767</v>
      </c>
    </row>
    <row r="1217" ht="14.25" customHeight="1">
      <c r="A1217" s="12" t="s">
        <v>9</v>
      </c>
      <c r="B1217" s="20">
        <v>2012.0</v>
      </c>
      <c r="C1217" s="16" t="s">
        <v>25</v>
      </c>
      <c r="D1217" s="20">
        <v>15.0</v>
      </c>
      <c r="E1217" s="15" t="s">
        <v>1250</v>
      </c>
      <c r="F1217" s="16" t="s">
        <v>12</v>
      </c>
      <c r="G1217" s="21" t="s">
        <v>1248</v>
      </c>
      <c r="H1217" s="21" t="s">
        <v>774</v>
      </c>
      <c r="I1217" s="25" t="s">
        <v>767</v>
      </c>
    </row>
    <row r="1218" ht="14.25" customHeight="1">
      <c r="A1218" s="6" t="s">
        <v>9</v>
      </c>
      <c r="B1218" s="29">
        <v>2011.0</v>
      </c>
      <c r="C1218" s="10" t="s">
        <v>20</v>
      </c>
      <c r="D1218" s="29">
        <v>2.0</v>
      </c>
      <c r="E1218" s="18" t="s">
        <v>1251</v>
      </c>
      <c r="F1218" s="10" t="s">
        <v>12</v>
      </c>
      <c r="G1218" s="18" t="s">
        <v>1248</v>
      </c>
      <c r="H1218" s="18" t="s">
        <v>774</v>
      </c>
      <c r="I1218" s="30" t="s">
        <v>767</v>
      </c>
    </row>
    <row r="1219" ht="14.25" customHeight="1">
      <c r="A1219" s="12" t="s">
        <v>9</v>
      </c>
      <c r="B1219" s="20">
        <v>2010.0</v>
      </c>
      <c r="C1219" s="16" t="s">
        <v>25</v>
      </c>
      <c r="D1219" s="20">
        <v>10.0</v>
      </c>
      <c r="E1219" s="15" t="s">
        <v>1251</v>
      </c>
      <c r="F1219" s="16" t="s">
        <v>12</v>
      </c>
      <c r="G1219" s="15" t="s">
        <v>1248</v>
      </c>
      <c r="H1219" s="15" t="s">
        <v>774</v>
      </c>
      <c r="I1219" s="25" t="s">
        <v>767</v>
      </c>
    </row>
    <row r="1220" ht="14.25" customHeight="1">
      <c r="A1220" s="6" t="s">
        <v>9</v>
      </c>
      <c r="B1220" s="29">
        <v>2009.0</v>
      </c>
      <c r="C1220" s="10" t="s">
        <v>20</v>
      </c>
      <c r="D1220" s="29">
        <v>5.0</v>
      </c>
      <c r="E1220" s="18" t="s">
        <v>1252</v>
      </c>
      <c r="F1220" s="10" t="s">
        <v>34</v>
      </c>
      <c r="G1220" s="18" t="s">
        <v>1248</v>
      </c>
      <c r="H1220" s="18" t="s">
        <v>774</v>
      </c>
      <c r="I1220" s="30" t="s">
        <v>767</v>
      </c>
    </row>
    <row r="1221" ht="14.25" customHeight="1">
      <c r="A1221" s="12" t="s">
        <v>49</v>
      </c>
      <c r="B1221" s="20">
        <v>2010.0</v>
      </c>
      <c r="C1221" s="16" t="s">
        <v>10</v>
      </c>
      <c r="D1221" s="20">
        <v>21.0</v>
      </c>
      <c r="E1221" s="15" t="s">
        <v>1253</v>
      </c>
      <c r="F1221" s="16" t="s">
        <v>12</v>
      </c>
      <c r="G1221" s="15" t="s">
        <v>1248</v>
      </c>
      <c r="H1221" s="15" t="s">
        <v>774</v>
      </c>
      <c r="I1221" s="25" t="s">
        <v>767</v>
      </c>
    </row>
    <row r="1222" ht="14.25" customHeight="1">
      <c r="A1222" s="6" t="s">
        <v>51</v>
      </c>
      <c r="B1222" s="29">
        <v>2018.0</v>
      </c>
      <c r="C1222" s="10" t="s">
        <v>25</v>
      </c>
      <c r="D1222" s="29">
        <v>14.0</v>
      </c>
      <c r="E1222" s="26" t="s">
        <v>1254</v>
      </c>
      <c r="F1222" s="10" t="s">
        <v>12</v>
      </c>
      <c r="G1222" s="26" t="s">
        <v>1248</v>
      </c>
      <c r="H1222" s="26" t="s">
        <v>774</v>
      </c>
      <c r="I1222" s="30" t="s">
        <v>767</v>
      </c>
    </row>
    <row r="1223" ht="14.25" customHeight="1">
      <c r="A1223" s="12" t="s">
        <v>51</v>
      </c>
      <c r="B1223" s="20">
        <v>2016.0</v>
      </c>
      <c r="C1223" s="16" t="s">
        <v>25</v>
      </c>
      <c r="D1223" s="20">
        <v>6.0</v>
      </c>
      <c r="E1223" s="21" t="s">
        <v>1255</v>
      </c>
      <c r="F1223" s="16" t="s">
        <v>12</v>
      </c>
      <c r="G1223" s="21" t="s">
        <v>1248</v>
      </c>
      <c r="H1223" s="21" t="s">
        <v>774</v>
      </c>
      <c r="I1223" s="25" t="s">
        <v>767</v>
      </c>
    </row>
    <row r="1224" ht="14.25" customHeight="1">
      <c r="A1224" s="6" t="s">
        <v>51</v>
      </c>
      <c r="B1224" s="29">
        <v>2015.0</v>
      </c>
      <c r="C1224" s="10" t="s">
        <v>10</v>
      </c>
      <c r="D1224" s="29">
        <v>16.0</v>
      </c>
      <c r="E1224" s="9" t="s">
        <v>1255</v>
      </c>
      <c r="F1224" s="10" t="s">
        <v>12</v>
      </c>
      <c r="G1224" s="18" t="s">
        <v>1248</v>
      </c>
      <c r="H1224" s="18" t="s">
        <v>774</v>
      </c>
      <c r="I1224" s="30" t="s">
        <v>767</v>
      </c>
    </row>
    <row r="1225" ht="14.25" customHeight="1">
      <c r="A1225" s="12" t="s">
        <v>19</v>
      </c>
      <c r="B1225" s="20">
        <v>2010.0</v>
      </c>
      <c r="C1225" s="16" t="s">
        <v>25</v>
      </c>
      <c r="D1225" s="20">
        <v>13.0</v>
      </c>
      <c r="E1225" s="15" t="s">
        <v>1256</v>
      </c>
      <c r="F1225" s="16" t="s">
        <v>12</v>
      </c>
      <c r="G1225" s="15" t="s">
        <v>1248</v>
      </c>
      <c r="H1225" s="15" t="s">
        <v>774</v>
      </c>
      <c r="I1225" s="25" t="s">
        <v>767</v>
      </c>
    </row>
    <row r="1226" ht="14.25" customHeight="1">
      <c r="A1226" s="6" t="s">
        <v>29</v>
      </c>
      <c r="B1226" s="29">
        <v>2016.0</v>
      </c>
      <c r="C1226" s="10" t="s">
        <v>10</v>
      </c>
      <c r="D1226" s="29">
        <v>16.0</v>
      </c>
      <c r="E1226" s="9" t="s">
        <v>1257</v>
      </c>
      <c r="F1226" s="10" t="s">
        <v>12</v>
      </c>
      <c r="G1226" s="9" t="s">
        <v>1248</v>
      </c>
      <c r="H1226" s="9" t="s">
        <v>774</v>
      </c>
      <c r="I1226" s="30" t="s">
        <v>767</v>
      </c>
    </row>
    <row r="1227" ht="14.25" customHeight="1">
      <c r="A1227" s="12" t="s">
        <v>29</v>
      </c>
      <c r="B1227" s="20">
        <v>2014.0</v>
      </c>
      <c r="C1227" s="16" t="s">
        <v>25</v>
      </c>
      <c r="D1227" s="20">
        <v>8.0</v>
      </c>
      <c r="E1227" s="15" t="s">
        <v>1258</v>
      </c>
      <c r="F1227" s="16" t="s">
        <v>12</v>
      </c>
      <c r="G1227" s="15" t="s">
        <v>1248</v>
      </c>
      <c r="H1227" s="15" t="s">
        <v>774</v>
      </c>
      <c r="I1227" s="25" t="s">
        <v>767</v>
      </c>
    </row>
    <row r="1228" ht="14.25" customHeight="1">
      <c r="A1228" s="6" t="s">
        <v>29</v>
      </c>
      <c r="B1228" s="29">
        <v>2011.0</v>
      </c>
      <c r="C1228" s="10" t="s">
        <v>25</v>
      </c>
      <c r="D1228" s="29">
        <v>8.0</v>
      </c>
      <c r="E1228" s="18" t="s">
        <v>1259</v>
      </c>
      <c r="F1228" s="10" t="s">
        <v>12</v>
      </c>
      <c r="G1228" s="18" t="s">
        <v>1248</v>
      </c>
      <c r="H1228" s="18" t="s">
        <v>774</v>
      </c>
      <c r="I1228" s="30" t="s">
        <v>767</v>
      </c>
    </row>
    <row r="1229" ht="14.25" customHeight="1">
      <c r="A1229" s="12" t="s">
        <v>32</v>
      </c>
      <c r="B1229" s="20">
        <v>2020.0</v>
      </c>
      <c r="C1229" s="16" t="s">
        <v>25</v>
      </c>
      <c r="D1229" s="20">
        <v>12.0</v>
      </c>
      <c r="E1229" s="24" t="s">
        <v>1260</v>
      </c>
      <c r="F1229" s="16" t="s">
        <v>12</v>
      </c>
      <c r="G1229" s="24" t="s">
        <v>1261</v>
      </c>
      <c r="H1229" s="24" t="s">
        <v>766</v>
      </c>
      <c r="I1229" s="25" t="s">
        <v>767</v>
      </c>
    </row>
    <row r="1230" ht="14.25" customHeight="1">
      <c r="A1230" s="6" t="s">
        <v>32</v>
      </c>
      <c r="B1230" s="29">
        <v>2019.0</v>
      </c>
      <c r="C1230" s="10" t="s">
        <v>10</v>
      </c>
      <c r="D1230" s="29">
        <v>23.0</v>
      </c>
      <c r="E1230" s="9" t="s">
        <v>1262</v>
      </c>
      <c r="F1230" s="10" t="s">
        <v>12</v>
      </c>
      <c r="G1230" s="9" t="s">
        <v>1261</v>
      </c>
      <c r="H1230" s="9" t="s">
        <v>766</v>
      </c>
      <c r="I1230" s="30" t="s">
        <v>767</v>
      </c>
    </row>
    <row r="1231" ht="14.25" customHeight="1">
      <c r="A1231" s="12" t="s">
        <v>32</v>
      </c>
      <c r="B1231" s="20">
        <v>2018.0</v>
      </c>
      <c r="C1231" s="16" t="s">
        <v>10</v>
      </c>
      <c r="D1231" s="20">
        <v>16.0</v>
      </c>
      <c r="E1231" s="21" t="s">
        <v>1262</v>
      </c>
      <c r="F1231" s="16" t="s">
        <v>12</v>
      </c>
      <c r="G1231" s="24" t="s">
        <v>1261</v>
      </c>
      <c r="H1231" s="24" t="s">
        <v>766</v>
      </c>
      <c r="I1231" s="25" t="s">
        <v>767</v>
      </c>
    </row>
    <row r="1232" ht="14.25" customHeight="1">
      <c r="A1232" s="6" t="s">
        <v>32</v>
      </c>
      <c r="B1232" s="29">
        <v>2018.0</v>
      </c>
      <c r="C1232" s="10" t="s">
        <v>25</v>
      </c>
      <c r="D1232" s="29">
        <v>9.0</v>
      </c>
      <c r="E1232" s="26" t="s">
        <v>1263</v>
      </c>
      <c r="F1232" s="10" t="s">
        <v>12</v>
      </c>
      <c r="G1232" s="26" t="s">
        <v>1261</v>
      </c>
      <c r="H1232" s="26" t="s">
        <v>766</v>
      </c>
      <c r="I1232" s="30" t="s">
        <v>767</v>
      </c>
    </row>
    <row r="1233" ht="14.25" customHeight="1">
      <c r="A1233" s="12" t="s">
        <v>32</v>
      </c>
      <c r="B1233" s="20">
        <v>2016.0</v>
      </c>
      <c r="C1233" s="16" t="s">
        <v>20</v>
      </c>
      <c r="D1233" s="20">
        <v>4.0</v>
      </c>
      <c r="E1233" s="21" t="s">
        <v>1264</v>
      </c>
      <c r="F1233" s="16" t="s">
        <v>12</v>
      </c>
      <c r="G1233" s="21" t="s">
        <v>1261</v>
      </c>
      <c r="H1233" s="21" t="s">
        <v>766</v>
      </c>
      <c r="I1233" s="25" t="s">
        <v>767</v>
      </c>
    </row>
    <row r="1234" ht="14.25" customHeight="1">
      <c r="A1234" s="6" t="s">
        <v>32</v>
      </c>
      <c r="B1234" s="29">
        <v>2015.0</v>
      </c>
      <c r="C1234" s="10" t="s">
        <v>25</v>
      </c>
      <c r="D1234" s="29">
        <v>6.0</v>
      </c>
      <c r="E1234" s="26" t="s">
        <v>1265</v>
      </c>
      <c r="F1234" s="10" t="s">
        <v>12</v>
      </c>
      <c r="G1234" s="26" t="s">
        <v>1261</v>
      </c>
      <c r="H1234" s="26" t="s">
        <v>766</v>
      </c>
      <c r="I1234" s="30" t="s">
        <v>767</v>
      </c>
    </row>
    <row r="1235" ht="14.25" customHeight="1">
      <c r="A1235" s="12" t="s">
        <v>32</v>
      </c>
      <c r="B1235" s="20">
        <v>2014.0</v>
      </c>
      <c r="C1235" s="16" t="s">
        <v>25</v>
      </c>
      <c r="D1235" s="20">
        <v>10.0</v>
      </c>
      <c r="E1235" s="15" t="s">
        <v>1266</v>
      </c>
      <c r="F1235" s="16" t="s">
        <v>34</v>
      </c>
      <c r="G1235" s="15" t="s">
        <v>1261</v>
      </c>
      <c r="H1235" s="15" t="s">
        <v>766</v>
      </c>
      <c r="I1235" s="25" t="s">
        <v>767</v>
      </c>
    </row>
    <row r="1236" ht="14.25" customHeight="1">
      <c r="A1236" s="6" t="s">
        <v>32</v>
      </c>
      <c r="B1236" s="29">
        <v>2013.0</v>
      </c>
      <c r="C1236" s="10" t="s">
        <v>10</v>
      </c>
      <c r="D1236" s="29">
        <v>16.0</v>
      </c>
      <c r="E1236" s="18" t="s">
        <v>1267</v>
      </c>
      <c r="F1236" s="10" t="s">
        <v>12</v>
      </c>
      <c r="G1236" s="18" t="s">
        <v>1261</v>
      </c>
      <c r="H1236" s="18" t="s">
        <v>766</v>
      </c>
      <c r="I1236" s="30" t="s">
        <v>767</v>
      </c>
    </row>
    <row r="1237" ht="14.25" customHeight="1">
      <c r="A1237" s="12" t="s">
        <v>32</v>
      </c>
      <c r="B1237" s="20">
        <v>2012.0</v>
      </c>
      <c r="C1237" s="16" t="s">
        <v>10</v>
      </c>
      <c r="D1237" s="20">
        <v>23.0</v>
      </c>
      <c r="E1237" s="21" t="s">
        <v>1268</v>
      </c>
      <c r="F1237" s="16" t="s">
        <v>12</v>
      </c>
      <c r="G1237" s="21" t="s">
        <v>1261</v>
      </c>
      <c r="H1237" s="21" t="s">
        <v>766</v>
      </c>
      <c r="I1237" s="25" t="s">
        <v>767</v>
      </c>
    </row>
    <row r="1238" ht="14.25" customHeight="1">
      <c r="A1238" s="6" t="s">
        <v>32</v>
      </c>
      <c r="B1238" s="29">
        <v>2012.0</v>
      </c>
      <c r="C1238" s="10" t="s">
        <v>25</v>
      </c>
      <c r="D1238" s="29">
        <v>7.0</v>
      </c>
      <c r="E1238" s="9" t="s">
        <v>1269</v>
      </c>
      <c r="F1238" s="10" t="s">
        <v>12</v>
      </c>
      <c r="G1238" s="9" t="s">
        <v>1261</v>
      </c>
      <c r="H1238" s="9" t="s">
        <v>766</v>
      </c>
      <c r="I1238" s="30" t="s">
        <v>767</v>
      </c>
    </row>
    <row r="1239" ht="14.25" customHeight="1">
      <c r="A1239" s="12" t="s">
        <v>32</v>
      </c>
      <c r="B1239" s="20">
        <v>2011.0</v>
      </c>
      <c r="C1239" s="16" t="s">
        <v>10</v>
      </c>
      <c r="D1239" s="20">
        <v>27.0</v>
      </c>
      <c r="E1239" s="24" t="s">
        <v>1270</v>
      </c>
      <c r="F1239" s="16" t="s">
        <v>12</v>
      </c>
      <c r="G1239" s="24" t="s">
        <v>1261</v>
      </c>
      <c r="H1239" s="24" t="s">
        <v>766</v>
      </c>
      <c r="I1239" s="25" t="s">
        <v>767</v>
      </c>
    </row>
    <row r="1240" ht="14.25" customHeight="1">
      <c r="A1240" s="6" t="s">
        <v>32</v>
      </c>
      <c r="B1240" s="29">
        <v>2011.0</v>
      </c>
      <c r="C1240" s="10" t="s">
        <v>25</v>
      </c>
      <c r="D1240" s="29">
        <v>8.0</v>
      </c>
      <c r="E1240" s="26" t="s">
        <v>1271</v>
      </c>
      <c r="F1240" s="10" t="s">
        <v>34</v>
      </c>
      <c r="G1240" s="26" t="s">
        <v>1261</v>
      </c>
      <c r="H1240" s="26" t="s">
        <v>766</v>
      </c>
      <c r="I1240" s="30" t="s">
        <v>767</v>
      </c>
    </row>
    <row r="1241" ht="14.25" customHeight="1">
      <c r="A1241" s="12" t="s">
        <v>32</v>
      </c>
      <c r="B1241" s="20">
        <v>2010.0</v>
      </c>
      <c r="C1241" s="16" t="s">
        <v>10</v>
      </c>
      <c r="D1241" s="20">
        <v>30.0</v>
      </c>
      <c r="E1241" s="24" t="s">
        <v>1272</v>
      </c>
      <c r="F1241" s="16" t="s">
        <v>12</v>
      </c>
      <c r="G1241" s="24" t="s">
        <v>1261</v>
      </c>
      <c r="H1241" s="24" t="s">
        <v>766</v>
      </c>
      <c r="I1241" s="25" t="s">
        <v>767</v>
      </c>
    </row>
    <row r="1242" ht="14.25" customHeight="1">
      <c r="A1242" s="6" t="s">
        <v>32</v>
      </c>
      <c r="B1242" s="29">
        <v>2010.0</v>
      </c>
      <c r="C1242" s="10" t="s">
        <v>10</v>
      </c>
      <c r="D1242" s="29">
        <v>20.0</v>
      </c>
      <c r="E1242" s="26" t="s">
        <v>1271</v>
      </c>
      <c r="F1242" s="10" t="s">
        <v>34</v>
      </c>
      <c r="G1242" s="26" t="s">
        <v>1261</v>
      </c>
      <c r="H1242" s="26" t="s">
        <v>766</v>
      </c>
      <c r="I1242" s="30" t="s">
        <v>767</v>
      </c>
    </row>
    <row r="1243" ht="14.25" customHeight="1">
      <c r="A1243" s="12" t="s">
        <v>32</v>
      </c>
      <c r="B1243" s="20">
        <v>2009.0</v>
      </c>
      <c r="C1243" s="16" t="s">
        <v>10</v>
      </c>
      <c r="D1243" s="20">
        <v>28.0</v>
      </c>
      <c r="E1243" s="24" t="s">
        <v>1273</v>
      </c>
      <c r="F1243" s="16" t="s">
        <v>12</v>
      </c>
      <c r="G1243" s="24" t="s">
        <v>1261</v>
      </c>
      <c r="H1243" s="24" t="s">
        <v>766</v>
      </c>
      <c r="I1243" s="25" t="s">
        <v>767</v>
      </c>
    </row>
    <row r="1244" ht="14.25" customHeight="1">
      <c r="A1244" s="6" t="s">
        <v>32</v>
      </c>
      <c r="B1244" s="29">
        <v>2009.0</v>
      </c>
      <c r="C1244" s="10" t="s">
        <v>25</v>
      </c>
      <c r="D1244" s="29">
        <v>14.0</v>
      </c>
      <c r="E1244" s="26" t="s">
        <v>1274</v>
      </c>
      <c r="F1244" s="10" t="s">
        <v>12</v>
      </c>
      <c r="G1244" s="26" t="s">
        <v>1261</v>
      </c>
      <c r="H1244" s="26" t="s">
        <v>766</v>
      </c>
      <c r="I1244" s="30" t="s">
        <v>767</v>
      </c>
    </row>
    <row r="1245" ht="14.25" customHeight="1">
      <c r="A1245" s="12" t="s">
        <v>32</v>
      </c>
      <c r="B1245" s="20">
        <v>2008.0</v>
      </c>
      <c r="C1245" s="16" t="s">
        <v>20</v>
      </c>
      <c r="D1245" s="20">
        <v>1.0</v>
      </c>
      <c r="E1245" s="24" t="s">
        <v>1275</v>
      </c>
      <c r="F1245" s="16" t="s">
        <v>34</v>
      </c>
      <c r="G1245" s="24" t="s">
        <v>1261</v>
      </c>
      <c r="H1245" s="24" t="s">
        <v>766</v>
      </c>
      <c r="I1245" s="25" t="s">
        <v>767</v>
      </c>
    </row>
    <row r="1246" ht="14.25" customHeight="1">
      <c r="A1246" s="6" t="s">
        <v>9</v>
      </c>
      <c r="B1246" s="29">
        <v>2019.0</v>
      </c>
      <c r="C1246" s="10" t="s">
        <v>10</v>
      </c>
      <c r="D1246" s="29">
        <v>20.0</v>
      </c>
      <c r="E1246" s="9" t="s">
        <v>1276</v>
      </c>
      <c r="F1246" s="10" t="s">
        <v>34</v>
      </c>
      <c r="G1246" s="9" t="s">
        <v>1261</v>
      </c>
      <c r="H1246" s="9" t="s">
        <v>766</v>
      </c>
      <c r="I1246" s="30" t="s">
        <v>767</v>
      </c>
    </row>
    <row r="1247" ht="14.25" customHeight="1">
      <c r="A1247" s="12" t="s">
        <v>9</v>
      </c>
      <c r="B1247" s="20">
        <v>2018.0</v>
      </c>
      <c r="C1247" s="16" t="s">
        <v>25</v>
      </c>
      <c r="D1247" s="20">
        <v>9.0</v>
      </c>
      <c r="E1247" s="24" t="s">
        <v>1277</v>
      </c>
      <c r="F1247" s="16" t="s">
        <v>34</v>
      </c>
      <c r="G1247" s="24" t="s">
        <v>1261</v>
      </c>
      <c r="H1247" s="24" t="s">
        <v>766</v>
      </c>
      <c r="I1247" s="25" t="s">
        <v>767</v>
      </c>
    </row>
    <row r="1248" ht="14.25" customHeight="1">
      <c r="A1248" s="6" t="s">
        <v>9</v>
      </c>
      <c r="B1248" s="29">
        <v>2017.0</v>
      </c>
      <c r="C1248" s="10" t="s">
        <v>20</v>
      </c>
      <c r="D1248" s="29">
        <v>3.0</v>
      </c>
      <c r="E1248" s="9" t="s">
        <v>1278</v>
      </c>
      <c r="F1248" s="10" t="s">
        <v>12</v>
      </c>
      <c r="G1248" s="9" t="s">
        <v>1261</v>
      </c>
      <c r="H1248" s="9" t="s">
        <v>766</v>
      </c>
      <c r="I1248" s="30" t="s">
        <v>767</v>
      </c>
    </row>
    <row r="1249" ht="14.25" customHeight="1">
      <c r="A1249" s="12" t="s">
        <v>9</v>
      </c>
      <c r="B1249" s="20">
        <v>2017.0</v>
      </c>
      <c r="C1249" s="16" t="s">
        <v>20</v>
      </c>
      <c r="D1249" s="20">
        <v>1.0</v>
      </c>
      <c r="E1249" s="21" t="s">
        <v>1279</v>
      </c>
      <c r="F1249" s="16" t="s">
        <v>12</v>
      </c>
      <c r="G1249" s="21" t="s">
        <v>1261</v>
      </c>
      <c r="H1249" s="21" t="s">
        <v>766</v>
      </c>
      <c r="I1249" s="25" t="s">
        <v>767</v>
      </c>
    </row>
    <row r="1250" ht="14.25" customHeight="1">
      <c r="A1250" s="6" t="s">
        <v>9</v>
      </c>
      <c r="B1250" s="29">
        <v>2016.0</v>
      </c>
      <c r="C1250" s="10" t="s">
        <v>10</v>
      </c>
      <c r="D1250" s="29">
        <v>18.0</v>
      </c>
      <c r="E1250" s="9" t="s">
        <v>1279</v>
      </c>
      <c r="F1250" s="10" t="s">
        <v>12</v>
      </c>
      <c r="G1250" s="9" t="s">
        <v>1261</v>
      </c>
      <c r="H1250" s="9" t="s">
        <v>766</v>
      </c>
      <c r="I1250" s="30" t="s">
        <v>767</v>
      </c>
    </row>
    <row r="1251" ht="14.25" customHeight="1">
      <c r="A1251" s="12" t="s">
        <v>9</v>
      </c>
      <c r="B1251" s="20">
        <v>2011.0</v>
      </c>
      <c r="C1251" s="16" t="s">
        <v>10</v>
      </c>
      <c r="D1251" s="20">
        <v>28.0</v>
      </c>
      <c r="E1251" s="24" t="s">
        <v>1280</v>
      </c>
      <c r="F1251" s="16" t="s">
        <v>34</v>
      </c>
      <c r="G1251" s="24" t="s">
        <v>1261</v>
      </c>
      <c r="H1251" s="24" t="s">
        <v>766</v>
      </c>
      <c r="I1251" s="25" t="s">
        <v>767</v>
      </c>
    </row>
    <row r="1252" ht="14.25" customHeight="1">
      <c r="A1252" s="6" t="s">
        <v>9</v>
      </c>
      <c r="B1252" s="29">
        <v>2011.0</v>
      </c>
      <c r="C1252" s="10" t="s">
        <v>10</v>
      </c>
      <c r="D1252" s="29">
        <v>29.0</v>
      </c>
      <c r="E1252" s="26" t="s">
        <v>1281</v>
      </c>
      <c r="F1252" s="10" t="s">
        <v>34</v>
      </c>
      <c r="G1252" s="26" t="s">
        <v>1261</v>
      </c>
      <c r="H1252" s="26" t="s">
        <v>766</v>
      </c>
      <c r="I1252" s="30" t="s">
        <v>767</v>
      </c>
    </row>
    <row r="1253" ht="14.25" customHeight="1">
      <c r="A1253" s="12" t="s">
        <v>9</v>
      </c>
      <c r="B1253" s="20">
        <v>2010.0</v>
      </c>
      <c r="C1253" s="16" t="s">
        <v>10</v>
      </c>
      <c r="D1253" s="20">
        <v>27.0</v>
      </c>
      <c r="E1253" s="24" t="s">
        <v>1282</v>
      </c>
      <c r="F1253" s="16" t="s">
        <v>34</v>
      </c>
      <c r="G1253" s="24" t="s">
        <v>1261</v>
      </c>
      <c r="H1253" s="24" t="s">
        <v>766</v>
      </c>
      <c r="I1253" s="25" t="s">
        <v>767</v>
      </c>
    </row>
    <row r="1254" ht="14.25" customHeight="1">
      <c r="A1254" s="6" t="s">
        <v>9</v>
      </c>
      <c r="B1254" s="29">
        <v>2009.0</v>
      </c>
      <c r="C1254" s="10" t="s">
        <v>10</v>
      </c>
      <c r="D1254" s="29">
        <v>27.0</v>
      </c>
      <c r="E1254" s="26" t="s">
        <v>1283</v>
      </c>
      <c r="F1254" s="10" t="s">
        <v>34</v>
      </c>
      <c r="G1254" s="26" t="s">
        <v>1261</v>
      </c>
      <c r="H1254" s="26" t="s">
        <v>766</v>
      </c>
      <c r="I1254" s="30" t="s">
        <v>767</v>
      </c>
    </row>
    <row r="1255" ht="14.25" customHeight="1">
      <c r="A1255" s="12" t="s">
        <v>49</v>
      </c>
      <c r="B1255" s="20">
        <v>2020.0</v>
      </c>
      <c r="C1255" s="16" t="s">
        <v>10</v>
      </c>
      <c r="D1255" s="20">
        <v>16.0</v>
      </c>
      <c r="E1255" s="24" t="s">
        <v>1284</v>
      </c>
      <c r="F1255" s="16" t="s">
        <v>12</v>
      </c>
      <c r="G1255" s="24" t="s">
        <v>1261</v>
      </c>
      <c r="H1255" s="24" t="s">
        <v>766</v>
      </c>
      <c r="I1255" s="25" t="s">
        <v>767</v>
      </c>
    </row>
    <row r="1256" ht="14.25" customHeight="1">
      <c r="A1256" s="6" t="s">
        <v>49</v>
      </c>
      <c r="B1256" s="29">
        <v>2019.0</v>
      </c>
      <c r="C1256" s="10" t="s">
        <v>10</v>
      </c>
      <c r="D1256" s="29">
        <v>27.0</v>
      </c>
      <c r="E1256" s="9" t="s">
        <v>1285</v>
      </c>
      <c r="F1256" s="10" t="s">
        <v>12</v>
      </c>
      <c r="G1256" s="9" t="s">
        <v>1261</v>
      </c>
      <c r="H1256" s="9" t="s">
        <v>766</v>
      </c>
      <c r="I1256" s="30" t="s">
        <v>767</v>
      </c>
    </row>
    <row r="1257" ht="14.25" customHeight="1">
      <c r="A1257" s="12" t="s">
        <v>49</v>
      </c>
      <c r="B1257" s="20">
        <v>2018.0</v>
      </c>
      <c r="C1257" s="16" t="s">
        <v>10</v>
      </c>
      <c r="D1257" s="20">
        <v>30.0</v>
      </c>
      <c r="E1257" s="24" t="s">
        <v>1286</v>
      </c>
      <c r="F1257" s="16" t="s">
        <v>12</v>
      </c>
      <c r="G1257" s="24" t="s">
        <v>1261</v>
      </c>
      <c r="H1257" s="24" t="s">
        <v>766</v>
      </c>
      <c r="I1257" s="25" t="s">
        <v>767</v>
      </c>
    </row>
    <row r="1258" ht="14.25" customHeight="1">
      <c r="A1258" s="6" t="s">
        <v>49</v>
      </c>
      <c r="B1258" s="29">
        <v>2017.0</v>
      </c>
      <c r="C1258" s="10" t="s">
        <v>25</v>
      </c>
      <c r="D1258" s="29">
        <v>11.0</v>
      </c>
      <c r="E1258" s="26" t="s">
        <v>1287</v>
      </c>
      <c r="F1258" s="10" t="s">
        <v>12</v>
      </c>
      <c r="G1258" s="26" t="s">
        <v>1261</v>
      </c>
      <c r="H1258" s="26" t="s">
        <v>766</v>
      </c>
      <c r="I1258" s="30" t="s">
        <v>767</v>
      </c>
    </row>
    <row r="1259" ht="14.25" customHeight="1">
      <c r="A1259" s="12" t="s">
        <v>49</v>
      </c>
      <c r="B1259" s="20">
        <v>2016.0</v>
      </c>
      <c r="C1259" s="16" t="s">
        <v>20</v>
      </c>
      <c r="D1259" s="20">
        <v>2.0</v>
      </c>
      <c r="E1259" s="21" t="s">
        <v>1288</v>
      </c>
      <c r="F1259" s="16" t="s">
        <v>12</v>
      </c>
      <c r="G1259" s="21" t="s">
        <v>1261</v>
      </c>
      <c r="H1259" s="21" t="s">
        <v>766</v>
      </c>
      <c r="I1259" s="25" t="s">
        <v>767</v>
      </c>
    </row>
    <row r="1260" ht="14.25" customHeight="1">
      <c r="A1260" s="6" t="s">
        <v>49</v>
      </c>
      <c r="B1260" s="29">
        <v>2014.0</v>
      </c>
      <c r="C1260" s="10" t="s">
        <v>20</v>
      </c>
      <c r="D1260" s="29">
        <v>1.0</v>
      </c>
      <c r="E1260" s="18" t="s">
        <v>1289</v>
      </c>
      <c r="F1260" s="10" t="s">
        <v>12</v>
      </c>
      <c r="G1260" s="18" t="s">
        <v>1261</v>
      </c>
      <c r="H1260" s="18" t="s">
        <v>766</v>
      </c>
      <c r="I1260" s="30" t="s">
        <v>767</v>
      </c>
    </row>
    <row r="1261" ht="14.25" customHeight="1">
      <c r="A1261" s="12" t="s">
        <v>49</v>
      </c>
      <c r="B1261" s="20">
        <v>2013.0</v>
      </c>
      <c r="C1261" s="16" t="s">
        <v>10</v>
      </c>
      <c r="D1261" s="20">
        <v>30.0</v>
      </c>
      <c r="E1261" s="15" t="s">
        <v>1289</v>
      </c>
      <c r="F1261" s="16" t="s">
        <v>12</v>
      </c>
      <c r="G1261" s="15" t="s">
        <v>1261</v>
      </c>
      <c r="H1261" s="15" t="s">
        <v>766</v>
      </c>
      <c r="I1261" s="25" t="s">
        <v>767</v>
      </c>
    </row>
    <row r="1262" ht="14.25" customHeight="1">
      <c r="A1262" s="6" t="s">
        <v>49</v>
      </c>
      <c r="B1262" s="29">
        <v>2013.0</v>
      </c>
      <c r="C1262" s="10" t="s">
        <v>25</v>
      </c>
      <c r="D1262" s="29">
        <v>15.0</v>
      </c>
      <c r="E1262" s="18" t="s">
        <v>1290</v>
      </c>
      <c r="F1262" s="10" t="s">
        <v>34</v>
      </c>
      <c r="G1262" s="18" t="s">
        <v>1261</v>
      </c>
      <c r="H1262" s="18" t="s">
        <v>766</v>
      </c>
      <c r="I1262" s="30" t="s">
        <v>767</v>
      </c>
    </row>
    <row r="1263" ht="14.25" customHeight="1">
      <c r="A1263" s="12" t="s">
        <v>49</v>
      </c>
      <c r="B1263" s="20">
        <v>2009.0</v>
      </c>
      <c r="C1263" s="16" t="s">
        <v>25</v>
      </c>
      <c r="D1263" s="20">
        <v>14.0</v>
      </c>
      <c r="E1263" s="24" t="s">
        <v>1291</v>
      </c>
      <c r="F1263" s="16" t="s">
        <v>12</v>
      </c>
      <c r="G1263" s="24" t="s">
        <v>1261</v>
      </c>
      <c r="H1263" s="24" t="s">
        <v>766</v>
      </c>
      <c r="I1263" s="25" t="s">
        <v>767</v>
      </c>
    </row>
    <row r="1264" ht="14.25" customHeight="1">
      <c r="A1264" s="6" t="s">
        <v>49</v>
      </c>
      <c r="B1264" s="29">
        <v>2008.0</v>
      </c>
      <c r="C1264" s="10" t="s">
        <v>10</v>
      </c>
      <c r="D1264" s="29">
        <v>17.0</v>
      </c>
      <c r="E1264" s="26" t="s">
        <v>1292</v>
      </c>
      <c r="F1264" s="10" t="s">
        <v>12</v>
      </c>
      <c r="G1264" s="26" t="s">
        <v>1261</v>
      </c>
      <c r="H1264" s="26" t="s">
        <v>766</v>
      </c>
      <c r="I1264" s="30" t="s">
        <v>767</v>
      </c>
    </row>
    <row r="1265" ht="14.25" customHeight="1">
      <c r="A1265" s="12" t="s">
        <v>16</v>
      </c>
      <c r="B1265" s="20">
        <v>2020.0</v>
      </c>
      <c r="C1265" s="16" t="s">
        <v>25</v>
      </c>
      <c r="D1265" s="20">
        <v>15.0</v>
      </c>
      <c r="E1265" s="24" t="s">
        <v>1293</v>
      </c>
      <c r="F1265" s="16" t="s">
        <v>34</v>
      </c>
      <c r="G1265" s="24" t="s">
        <v>1261</v>
      </c>
      <c r="H1265" s="24" t="s">
        <v>766</v>
      </c>
      <c r="I1265" s="25" t="s">
        <v>767</v>
      </c>
    </row>
    <row r="1266" ht="14.25" customHeight="1">
      <c r="A1266" s="6" t="s">
        <v>16</v>
      </c>
      <c r="B1266" s="29">
        <v>2019.0</v>
      </c>
      <c r="C1266" s="10" t="s">
        <v>20</v>
      </c>
      <c r="D1266" s="29">
        <v>2.0</v>
      </c>
      <c r="E1266" s="9" t="s">
        <v>1294</v>
      </c>
      <c r="F1266" s="10" t="s">
        <v>34</v>
      </c>
      <c r="G1266" s="9" t="s">
        <v>1261</v>
      </c>
      <c r="H1266" s="9" t="s">
        <v>766</v>
      </c>
      <c r="I1266" s="30" t="s">
        <v>767</v>
      </c>
    </row>
    <row r="1267" ht="14.25" customHeight="1">
      <c r="A1267" s="12" t="s">
        <v>16</v>
      </c>
      <c r="B1267" s="20">
        <v>2018.0</v>
      </c>
      <c r="C1267" s="16" t="s">
        <v>25</v>
      </c>
      <c r="D1267" s="20">
        <v>7.0</v>
      </c>
      <c r="E1267" s="21" t="s">
        <v>1294</v>
      </c>
      <c r="F1267" s="16" t="s">
        <v>34</v>
      </c>
      <c r="G1267" s="24" t="s">
        <v>1261</v>
      </c>
      <c r="H1267" s="24" t="s">
        <v>766</v>
      </c>
      <c r="I1267" s="25" t="s">
        <v>767</v>
      </c>
    </row>
    <row r="1268" ht="14.25" customHeight="1">
      <c r="A1268" s="6" t="s">
        <v>16</v>
      </c>
      <c r="B1268" s="29">
        <v>2016.0</v>
      </c>
      <c r="C1268" s="10" t="s">
        <v>10</v>
      </c>
      <c r="D1268" s="29">
        <v>29.0</v>
      </c>
      <c r="E1268" s="9" t="s">
        <v>1295</v>
      </c>
      <c r="F1268" s="10" t="s">
        <v>34</v>
      </c>
      <c r="G1268" s="9" t="s">
        <v>1261</v>
      </c>
      <c r="H1268" s="9" t="s">
        <v>766</v>
      </c>
      <c r="I1268" s="30" t="s">
        <v>767</v>
      </c>
    </row>
    <row r="1269" ht="14.25" customHeight="1">
      <c r="A1269" s="12" t="s">
        <v>16</v>
      </c>
      <c r="B1269" s="20">
        <v>2016.0</v>
      </c>
      <c r="C1269" s="16" t="s">
        <v>25</v>
      </c>
      <c r="D1269" s="20">
        <v>13.0</v>
      </c>
      <c r="E1269" s="21" t="s">
        <v>1296</v>
      </c>
      <c r="F1269" s="16" t="s">
        <v>34</v>
      </c>
      <c r="G1269" s="21" t="s">
        <v>1261</v>
      </c>
      <c r="H1269" s="21" t="s">
        <v>766</v>
      </c>
      <c r="I1269" s="25" t="s">
        <v>767</v>
      </c>
    </row>
    <row r="1270" ht="14.25" customHeight="1">
      <c r="A1270" s="6" t="s">
        <v>16</v>
      </c>
      <c r="B1270" s="29">
        <v>2015.0</v>
      </c>
      <c r="C1270" s="10" t="s">
        <v>20</v>
      </c>
      <c r="D1270" s="29">
        <v>1.0</v>
      </c>
      <c r="E1270" s="26" t="s">
        <v>1297</v>
      </c>
      <c r="F1270" s="10" t="s">
        <v>34</v>
      </c>
      <c r="G1270" s="26" t="s">
        <v>1261</v>
      </c>
      <c r="H1270" s="26" t="s">
        <v>766</v>
      </c>
      <c r="I1270" s="30" t="s">
        <v>767</v>
      </c>
    </row>
    <row r="1271" ht="14.25" customHeight="1">
      <c r="A1271" s="12" t="s">
        <v>16</v>
      </c>
      <c r="B1271" s="20">
        <v>2014.0</v>
      </c>
      <c r="C1271" s="16" t="s">
        <v>10</v>
      </c>
      <c r="D1271" s="20">
        <v>25.0</v>
      </c>
      <c r="E1271" s="24" t="s">
        <v>1297</v>
      </c>
      <c r="F1271" s="16" t="s">
        <v>34</v>
      </c>
      <c r="G1271" s="15" t="s">
        <v>1261</v>
      </c>
      <c r="H1271" s="15" t="s">
        <v>766</v>
      </c>
      <c r="I1271" s="25" t="s">
        <v>767</v>
      </c>
    </row>
    <row r="1272" ht="14.25" customHeight="1">
      <c r="A1272" s="6" t="s">
        <v>16</v>
      </c>
      <c r="B1272" s="29">
        <v>2013.0</v>
      </c>
      <c r="C1272" s="10" t="s">
        <v>20</v>
      </c>
      <c r="D1272" s="29">
        <v>2.0</v>
      </c>
      <c r="E1272" s="18" t="s">
        <v>1298</v>
      </c>
      <c r="F1272" s="10" t="s">
        <v>12</v>
      </c>
      <c r="G1272" s="18" t="s">
        <v>1261</v>
      </c>
      <c r="H1272" s="18" t="s">
        <v>766</v>
      </c>
      <c r="I1272" s="30" t="s">
        <v>767</v>
      </c>
    </row>
    <row r="1273" ht="14.25" customHeight="1">
      <c r="A1273" s="12" t="s">
        <v>16</v>
      </c>
      <c r="B1273" s="20">
        <v>2013.0</v>
      </c>
      <c r="C1273" s="16" t="s">
        <v>20</v>
      </c>
      <c r="D1273" s="20">
        <v>4.0</v>
      </c>
      <c r="E1273" s="15" t="s">
        <v>1299</v>
      </c>
      <c r="F1273" s="16" t="s">
        <v>12</v>
      </c>
      <c r="G1273" s="15" t="s">
        <v>1261</v>
      </c>
      <c r="H1273" s="15" t="s">
        <v>766</v>
      </c>
      <c r="I1273" s="25" t="s">
        <v>767</v>
      </c>
    </row>
    <row r="1274" ht="14.25" customHeight="1">
      <c r="A1274" s="6" t="s">
        <v>16</v>
      </c>
      <c r="B1274" s="29">
        <v>2012.0</v>
      </c>
      <c r="C1274" s="10" t="s">
        <v>20</v>
      </c>
      <c r="D1274" s="29">
        <v>4.0</v>
      </c>
      <c r="E1274" s="9" t="s">
        <v>1300</v>
      </c>
      <c r="F1274" s="10" t="s">
        <v>34</v>
      </c>
      <c r="G1274" s="9" t="s">
        <v>1261</v>
      </c>
      <c r="H1274" s="9" t="s">
        <v>766</v>
      </c>
      <c r="I1274" s="30" t="s">
        <v>767</v>
      </c>
    </row>
    <row r="1275" ht="14.25" customHeight="1">
      <c r="A1275" s="12" t="s">
        <v>16</v>
      </c>
      <c r="B1275" s="20">
        <v>2012.0</v>
      </c>
      <c r="C1275" s="16" t="s">
        <v>25</v>
      </c>
      <c r="D1275" s="20">
        <v>12.0</v>
      </c>
      <c r="E1275" s="21" t="s">
        <v>1301</v>
      </c>
      <c r="F1275" s="16" t="s">
        <v>12</v>
      </c>
      <c r="G1275" s="21" t="s">
        <v>1261</v>
      </c>
      <c r="H1275" s="21" t="s">
        <v>766</v>
      </c>
      <c r="I1275" s="25" t="s">
        <v>767</v>
      </c>
    </row>
    <row r="1276" ht="14.25" customHeight="1">
      <c r="A1276" s="6" t="s">
        <v>16</v>
      </c>
      <c r="B1276" s="29">
        <v>2011.0</v>
      </c>
      <c r="C1276" s="10" t="s">
        <v>25</v>
      </c>
      <c r="D1276" s="29">
        <v>6.0</v>
      </c>
      <c r="E1276" s="9" t="s">
        <v>1301</v>
      </c>
      <c r="F1276" s="10" t="s">
        <v>12</v>
      </c>
      <c r="G1276" s="9" t="s">
        <v>1261</v>
      </c>
      <c r="H1276" s="9" t="s">
        <v>766</v>
      </c>
      <c r="I1276" s="30" t="s">
        <v>767</v>
      </c>
    </row>
    <row r="1277" ht="14.25" customHeight="1">
      <c r="A1277" s="12" t="s">
        <v>16</v>
      </c>
      <c r="B1277" s="20">
        <v>2011.0</v>
      </c>
      <c r="C1277" s="16" t="s">
        <v>25</v>
      </c>
      <c r="D1277" s="20">
        <v>9.0</v>
      </c>
      <c r="E1277" s="21" t="s">
        <v>1300</v>
      </c>
      <c r="F1277" s="16" t="s">
        <v>34</v>
      </c>
      <c r="G1277" s="24" t="s">
        <v>1261</v>
      </c>
      <c r="H1277" s="24" t="s">
        <v>766</v>
      </c>
      <c r="I1277" s="25" t="s">
        <v>767</v>
      </c>
    </row>
    <row r="1278" ht="14.25" customHeight="1">
      <c r="A1278" s="6" t="s">
        <v>16</v>
      </c>
      <c r="B1278" s="29">
        <v>2010.0</v>
      </c>
      <c r="C1278" s="10" t="s">
        <v>10</v>
      </c>
      <c r="D1278" s="29">
        <v>20.0</v>
      </c>
      <c r="E1278" s="26" t="s">
        <v>1302</v>
      </c>
      <c r="F1278" s="10" t="s">
        <v>34</v>
      </c>
      <c r="G1278" s="26" t="s">
        <v>1261</v>
      </c>
      <c r="H1278" s="26" t="s">
        <v>766</v>
      </c>
      <c r="I1278" s="30" t="s">
        <v>767</v>
      </c>
    </row>
    <row r="1279" ht="14.25" customHeight="1">
      <c r="A1279" s="12" t="s">
        <v>16</v>
      </c>
      <c r="B1279" s="20">
        <v>2010.0</v>
      </c>
      <c r="C1279" s="16" t="s">
        <v>20</v>
      </c>
      <c r="D1279" s="20">
        <v>1.0</v>
      </c>
      <c r="E1279" s="24" t="s">
        <v>1303</v>
      </c>
      <c r="F1279" s="16" t="s">
        <v>12</v>
      </c>
      <c r="G1279" s="24" t="s">
        <v>1261</v>
      </c>
      <c r="H1279" s="24" t="s">
        <v>766</v>
      </c>
      <c r="I1279" s="25" t="s">
        <v>767</v>
      </c>
    </row>
    <row r="1280" ht="14.25" customHeight="1">
      <c r="A1280" s="6" t="s">
        <v>16</v>
      </c>
      <c r="B1280" s="29">
        <v>2009.0</v>
      </c>
      <c r="C1280" s="10" t="s">
        <v>10</v>
      </c>
      <c r="D1280" s="29">
        <v>24.0</v>
      </c>
      <c r="E1280" s="26" t="s">
        <v>1304</v>
      </c>
      <c r="F1280" s="10" t="s">
        <v>34</v>
      </c>
      <c r="G1280" s="26" t="s">
        <v>1261</v>
      </c>
      <c r="H1280" s="26" t="s">
        <v>766</v>
      </c>
      <c r="I1280" s="30" t="s">
        <v>767</v>
      </c>
    </row>
    <row r="1281" ht="14.25" customHeight="1">
      <c r="A1281" s="22" t="s">
        <v>51</v>
      </c>
      <c r="B1281" s="23">
        <v>2021.0</v>
      </c>
      <c r="C1281" s="16" t="s">
        <v>20</v>
      </c>
      <c r="D1281" s="20">
        <v>2.0</v>
      </c>
      <c r="E1281" s="24" t="s">
        <v>1305</v>
      </c>
      <c r="F1281" s="16" t="s">
        <v>12</v>
      </c>
      <c r="G1281" s="24" t="s">
        <v>1261</v>
      </c>
      <c r="H1281" s="24" t="s">
        <v>766</v>
      </c>
      <c r="I1281" s="25" t="s">
        <v>767</v>
      </c>
    </row>
    <row r="1282" ht="14.25" customHeight="1">
      <c r="A1282" s="6" t="s">
        <v>51</v>
      </c>
      <c r="B1282" s="29">
        <v>2020.0</v>
      </c>
      <c r="C1282" s="10" t="s">
        <v>10</v>
      </c>
      <c r="D1282" s="29">
        <v>27.0</v>
      </c>
      <c r="E1282" s="26" t="s">
        <v>1306</v>
      </c>
      <c r="F1282" s="10" t="s">
        <v>34</v>
      </c>
      <c r="G1282" s="26" t="s">
        <v>1261</v>
      </c>
      <c r="H1282" s="26" t="s">
        <v>766</v>
      </c>
      <c r="I1282" s="30" t="s">
        <v>767</v>
      </c>
    </row>
    <row r="1283" ht="14.25" customHeight="1">
      <c r="A1283" s="12" t="s">
        <v>51</v>
      </c>
      <c r="B1283" s="20">
        <v>2017.0</v>
      </c>
      <c r="C1283" s="16" t="s">
        <v>10</v>
      </c>
      <c r="D1283" s="20">
        <v>24.0</v>
      </c>
      <c r="E1283" s="21" t="s">
        <v>1307</v>
      </c>
      <c r="F1283" s="16" t="s">
        <v>12</v>
      </c>
      <c r="G1283" s="21" t="s">
        <v>1261</v>
      </c>
      <c r="H1283" s="21" t="s">
        <v>766</v>
      </c>
      <c r="I1283" s="25" t="s">
        <v>767</v>
      </c>
    </row>
    <row r="1284" ht="14.25" customHeight="1">
      <c r="A1284" s="6" t="s">
        <v>51</v>
      </c>
      <c r="B1284" s="29">
        <v>2016.0</v>
      </c>
      <c r="C1284" s="10" t="s">
        <v>20</v>
      </c>
      <c r="D1284" s="29">
        <v>4.0</v>
      </c>
      <c r="E1284" s="9" t="s">
        <v>1308</v>
      </c>
      <c r="F1284" s="10" t="s">
        <v>12</v>
      </c>
      <c r="G1284" s="9" t="s">
        <v>1261</v>
      </c>
      <c r="H1284" s="9" t="s">
        <v>766</v>
      </c>
      <c r="I1284" s="30" t="s">
        <v>767</v>
      </c>
    </row>
    <row r="1285" ht="14.25" customHeight="1">
      <c r="A1285" s="12" t="s">
        <v>51</v>
      </c>
      <c r="B1285" s="20">
        <v>2016.0</v>
      </c>
      <c r="C1285" s="16" t="s">
        <v>25</v>
      </c>
      <c r="D1285" s="20">
        <v>9.0</v>
      </c>
      <c r="E1285" s="21" t="s">
        <v>1309</v>
      </c>
      <c r="F1285" s="16" t="s">
        <v>12</v>
      </c>
      <c r="G1285" s="21" t="s">
        <v>1261</v>
      </c>
      <c r="H1285" s="21" t="s">
        <v>766</v>
      </c>
      <c r="I1285" s="25" t="s">
        <v>767</v>
      </c>
    </row>
    <row r="1286" ht="14.25" customHeight="1">
      <c r="A1286" s="6" t="s">
        <v>51</v>
      </c>
      <c r="B1286" s="29">
        <v>2015.0</v>
      </c>
      <c r="C1286" s="10" t="s">
        <v>20</v>
      </c>
      <c r="D1286" s="29">
        <v>3.0</v>
      </c>
      <c r="E1286" s="26" t="s">
        <v>1310</v>
      </c>
      <c r="F1286" s="10" t="s">
        <v>34</v>
      </c>
      <c r="G1286" s="26" t="s">
        <v>1261</v>
      </c>
      <c r="H1286" s="26" t="s">
        <v>766</v>
      </c>
      <c r="I1286" s="30" t="s">
        <v>767</v>
      </c>
    </row>
    <row r="1287" ht="14.25" customHeight="1">
      <c r="A1287" s="12" t="s">
        <v>51</v>
      </c>
      <c r="B1287" s="20">
        <v>2015.0</v>
      </c>
      <c r="C1287" s="16" t="s">
        <v>25</v>
      </c>
      <c r="D1287" s="20">
        <v>13.0</v>
      </c>
      <c r="E1287" s="24" t="s">
        <v>1311</v>
      </c>
      <c r="F1287" s="16" t="s">
        <v>12</v>
      </c>
      <c r="G1287" s="24" t="s">
        <v>1261</v>
      </c>
      <c r="H1287" s="24" t="s">
        <v>766</v>
      </c>
      <c r="I1287" s="25" t="s">
        <v>767</v>
      </c>
    </row>
    <row r="1288" ht="14.25" customHeight="1">
      <c r="A1288" s="6" t="s">
        <v>51</v>
      </c>
      <c r="B1288" s="29">
        <v>2014.0</v>
      </c>
      <c r="C1288" s="10" t="s">
        <v>20</v>
      </c>
      <c r="D1288" s="29">
        <v>2.0</v>
      </c>
      <c r="E1288" s="18" t="s">
        <v>1312</v>
      </c>
      <c r="F1288" s="10" t="s">
        <v>12</v>
      </c>
      <c r="G1288" s="18" t="s">
        <v>1261</v>
      </c>
      <c r="H1288" s="18" t="s">
        <v>766</v>
      </c>
      <c r="I1288" s="30" t="s">
        <v>767</v>
      </c>
    </row>
    <row r="1289" ht="14.25" customHeight="1">
      <c r="A1289" s="12" t="s">
        <v>51</v>
      </c>
      <c r="B1289" s="20">
        <v>2014.0</v>
      </c>
      <c r="C1289" s="16" t="s">
        <v>25</v>
      </c>
      <c r="D1289" s="20">
        <v>12.0</v>
      </c>
      <c r="E1289" s="15" t="s">
        <v>1313</v>
      </c>
      <c r="F1289" s="16" t="s">
        <v>34</v>
      </c>
      <c r="G1289" s="15" t="s">
        <v>1261</v>
      </c>
      <c r="H1289" s="15" t="s">
        <v>766</v>
      </c>
      <c r="I1289" s="25" t="s">
        <v>767</v>
      </c>
    </row>
    <row r="1290" ht="14.25" customHeight="1">
      <c r="A1290" s="6" t="s">
        <v>51</v>
      </c>
      <c r="B1290" s="29">
        <v>2013.0</v>
      </c>
      <c r="C1290" s="10" t="s">
        <v>20</v>
      </c>
      <c r="D1290" s="29">
        <v>5.0</v>
      </c>
      <c r="E1290" s="18" t="s">
        <v>1314</v>
      </c>
      <c r="F1290" s="10" t="s">
        <v>34</v>
      </c>
      <c r="G1290" s="18" t="s">
        <v>1261</v>
      </c>
      <c r="H1290" s="18" t="s">
        <v>766</v>
      </c>
      <c r="I1290" s="30" t="s">
        <v>767</v>
      </c>
    </row>
    <row r="1291" ht="14.25" customHeight="1">
      <c r="A1291" s="12" t="s">
        <v>51</v>
      </c>
      <c r="B1291" s="20">
        <v>2013.0</v>
      </c>
      <c r="C1291" s="16" t="s">
        <v>20</v>
      </c>
      <c r="D1291" s="20">
        <v>3.0</v>
      </c>
      <c r="E1291" s="15" t="s">
        <v>1315</v>
      </c>
      <c r="F1291" s="16" t="s">
        <v>12</v>
      </c>
      <c r="G1291" s="15" t="s">
        <v>1261</v>
      </c>
      <c r="H1291" s="15" t="s">
        <v>766</v>
      </c>
      <c r="I1291" s="25" t="s">
        <v>767</v>
      </c>
    </row>
    <row r="1292" ht="14.25" customHeight="1">
      <c r="A1292" s="27" t="s">
        <v>37</v>
      </c>
      <c r="B1292" s="28">
        <v>2021.0</v>
      </c>
      <c r="C1292" s="10" t="s">
        <v>10</v>
      </c>
      <c r="D1292" s="29">
        <v>21.0</v>
      </c>
      <c r="E1292" s="26" t="s">
        <v>1316</v>
      </c>
      <c r="F1292" s="10" t="s">
        <v>34</v>
      </c>
      <c r="G1292" s="26" t="s">
        <v>1261</v>
      </c>
      <c r="H1292" s="26" t="s">
        <v>766</v>
      </c>
      <c r="I1292" s="30" t="s">
        <v>767</v>
      </c>
    </row>
    <row r="1293" ht="14.25" customHeight="1">
      <c r="A1293" s="12" t="s">
        <v>37</v>
      </c>
      <c r="B1293" s="20">
        <v>2019.0</v>
      </c>
      <c r="C1293" s="16" t="s">
        <v>10</v>
      </c>
      <c r="D1293" s="20">
        <v>20.0</v>
      </c>
      <c r="E1293" s="21" t="s">
        <v>1317</v>
      </c>
      <c r="F1293" s="16" t="s">
        <v>34</v>
      </c>
      <c r="G1293" s="21" t="s">
        <v>1261</v>
      </c>
      <c r="H1293" s="21" t="s">
        <v>766</v>
      </c>
      <c r="I1293" s="25" t="s">
        <v>767</v>
      </c>
    </row>
    <row r="1294" ht="14.25" customHeight="1">
      <c r="A1294" s="6" t="s">
        <v>37</v>
      </c>
      <c r="B1294" s="29">
        <v>2017.0</v>
      </c>
      <c r="C1294" s="10" t="s">
        <v>25</v>
      </c>
      <c r="D1294" s="29">
        <v>7.0</v>
      </c>
      <c r="E1294" s="9" t="s">
        <v>1318</v>
      </c>
      <c r="F1294" s="10" t="s">
        <v>12</v>
      </c>
      <c r="G1294" s="9" t="s">
        <v>1261</v>
      </c>
      <c r="H1294" s="9" t="s">
        <v>766</v>
      </c>
      <c r="I1294" s="30" t="s">
        <v>767</v>
      </c>
    </row>
    <row r="1295" ht="14.25" customHeight="1">
      <c r="A1295" s="12" t="s">
        <v>37</v>
      </c>
      <c r="B1295" s="20">
        <v>2015.0</v>
      </c>
      <c r="C1295" s="16" t="s">
        <v>10</v>
      </c>
      <c r="D1295" s="20">
        <v>28.0</v>
      </c>
      <c r="E1295" s="24" t="s">
        <v>1319</v>
      </c>
      <c r="F1295" s="16" t="s">
        <v>34</v>
      </c>
      <c r="G1295" s="24" t="s">
        <v>1261</v>
      </c>
      <c r="H1295" s="24" t="s">
        <v>766</v>
      </c>
      <c r="I1295" s="25" t="s">
        <v>767</v>
      </c>
    </row>
    <row r="1296" ht="14.25" customHeight="1">
      <c r="A1296" s="6" t="s">
        <v>37</v>
      </c>
      <c r="B1296" s="29">
        <v>2014.0</v>
      </c>
      <c r="C1296" s="10" t="s">
        <v>25</v>
      </c>
      <c r="D1296" s="29">
        <v>10.0</v>
      </c>
      <c r="E1296" s="18" t="s">
        <v>1267</v>
      </c>
      <c r="F1296" s="10" t="s">
        <v>12</v>
      </c>
      <c r="G1296" s="18" t="s">
        <v>1261</v>
      </c>
      <c r="H1296" s="18" t="s">
        <v>766</v>
      </c>
      <c r="I1296" s="30" t="s">
        <v>767</v>
      </c>
    </row>
    <row r="1297" ht="14.25" customHeight="1">
      <c r="A1297" s="12" t="s">
        <v>37</v>
      </c>
      <c r="B1297" s="20">
        <v>2012.0</v>
      </c>
      <c r="C1297" s="16" t="s">
        <v>10</v>
      </c>
      <c r="D1297" s="20">
        <v>17.0</v>
      </c>
      <c r="E1297" s="21" t="s">
        <v>1320</v>
      </c>
      <c r="F1297" s="16" t="s">
        <v>12</v>
      </c>
      <c r="G1297" s="21" t="s">
        <v>1261</v>
      </c>
      <c r="H1297" s="21" t="s">
        <v>766</v>
      </c>
      <c r="I1297" s="25" t="s">
        <v>767</v>
      </c>
    </row>
    <row r="1298" ht="14.25" customHeight="1">
      <c r="A1298" s="6" t="s">
        <v>37</v>
      </c>
      <c r="B1298" s="29">
        <v>2011.0</v>
      </c>
      <c r="C1298" s="10" t="s">
        <v>20</v>
      </c>
      <c r="D1298" s="29">
        <v>1.0</v>
      </c>
      <c r="E1298" s="26" t="s">
        <v>1321</v>
      </c>
      <c r="F1298" s="10" t="s">
        <v>12</v>
      </c>
      <c r="G1298" s="26" t="s">
        <v>1261</v>
      </c>
      <c r="H1298" s="26" t="s">
        <v>766</v>
      </c>
      <c r="I1298" s="30" t="s">
        <v>767</v>
      </c>
    </row>
    <row r="1299" ht="14.25" customHeight="1">
      <c r="A1299" s="12" t="s">
        <v>37</v>
      </c>
      <c r="B1299" s="20">
        <v>2010.0</v>
      </c>
      <c r="C1299" s="16" t="s">
        <v>10</v>
      </c>
      <c r="D1299" s="20">
        <v>29.0</v>
      </c>
      <c r="E1299" s="24" t="s">
        <v>1321</v>
      </c>
      <c r="F1299" s="16" t="s">
        <v>12</v>
      </c>
      <c r="G1299" s="24" t="s">
        <v>1261</v>
      </c>
      <c r="H1299" s="24" t="s">
        <v>766</v>
      </c>
      <c r="I1299" s="25" t="s">
        <v>767</v>
      </c>
    </row>
    <row r="1300" ht="14.25" customHeight="1">
      <c r="A1300" s="6" t="s">
        <v>37</v>
      </c>
      <c r="B1300" s="29">
        <v>2010.0</v>
      </c>
      <c r="C1300" s="10" t="s">
        <v>10</v>
      </c>
      <c r="D1300" s="29">
        <v>25.0</v>
      </c>
      <c r="E1300" s="26" t="s">
        <v>1322</v>
      </c>
      <c r="F1300" s="10" t="s">
        <v>34</v>
      </c>
      <c r="G1300" s="26" t="s">
        <v>1261</v>
      </c>
      <c r="H1300" s="26" t="s">
        <v>766</v>
      </c>
      <c r="I1300" s="30" t="s">
        <v>767</v>
      </c>
    </row>
    <row r="1301" ht="14.25" customHeight="1">
      <c r="A1301" s="12" t="s">
        <v>37</v>
      </c>
      <c r="B1301" s="20">
        <v>2010.0</v>
      </c>
      <c r="C1301" s="16" t="s">
        <v>20</v>
      </c>
      <c r="D1301" s="20">
        <v>2.0</v>
      </c>
      <c r="E1301" s="24" t="s">
        <v>1323</v>
      </c>
      <c r="F1301" s="16" t="s">
        <v>34</v>
      </c>
      <c r="G1301" s="24" t="s">
        <v>1261</v>
      </c>
      <c r="H1301" s="24" t="s">
        <v>766</v>
      </c>
      <c r="I1301" s="25" t="s">
        <v>767</v>
      </c>
    </row>
    <row r="1302" ht="14.25" customHeight="1">
      <c r="A1302" s="6" t="s">
        <v>37</v>
      </c>
      <c r="B1302" s="29">
        <v>2009.0</v>
      </c>
      <c r="C1302" s="10" t="s">
        <v>10</v>
      </c>
      <c r="D1302" s="29">
        <v>28.0</v>
      </c>
      <c r="E1302" s="26" t="s">
        <v>1323</v>
      </c>
      <c r="F1302" s="10" t="s">
        <v>34</v>
      </c>
      <c r="G1302" s="26" t="s">
        <v>1261</v>
      </c>
      <c r="H1302" s="26" t="s">
        <v>766</v>
      </c>
      <c r="I1302" s="30" t="s">
        <v>767</v>
      </c>
    </row>
    <row r="1303" ht="14.25" customHeight="1">
      <c r="A1303" s="12" t="s">
        <v>19</v>
      </c>
      <c r="B1303" s="20">
        <v>2018.0</v>
      </c>
      <c r="C1303" s="16" t="s">
        <v>10</v>
      </c>
      <c r="D1303" s="20">
        <v>28.0</v>
      </c>
      <c r="E1303" s="24" t="s">
        <v>1324</v>
      </c>
      <c r="F1303" s="16" t="s">
        <v>34</v>
      </c>
      <c r="G1303" s="24" t="s">
        <v>1261</v>
      </c>
      <c r="H1303" s="24" t="s">
        <v>766</v>
      </c>
      <c r="I1303" s="25" t="s">
        <v>767</v>
      </c>
    </row>
    <row r="1304" ht="14.25" customHeight="1">
      <c r="A1304" s="6" t="s">
        <v>19</v>
      </c>
      <c r="B1304" s="29">
        <v>2016.0</v>
      </c>
      <c r="C1304" s="10" t="s">
        <v>10</v>
      </c>
      <c r="D1304" s="29">
        <v>24.0</v>
      </c>
      <c r="E1304" s="9" t="s">
        <v>1325</v>
      </c>
      <c r="F1304" s="10" t="s">
        <v>12</v>
      </c>
      <c r="G1304" s="9" t="s">
        <v>1261</v>
      </c>
      <c r="H1304" s="9" t="s">
        <v>766</v>
      </c>
      <c r="I1304" s="30" t="s">
        <v>767</v>
      </c>
    </row>
    <row r="1305" ht="14.25" customHeight="1">
      <c r="A1305" s="12" t="s">
        <v>19</v>
      </c>
      <c r="B1305" s="20">
        <v>2016.0</v>
      </c>
      <c r="C1305" s="16" t="s">
        <v>25</v>
      </c>
      <c r="D1305" s="20">
        <v>11.0</v>
      </c>
      <c r="E1305" s="21" t="s">
        <v>1326</v>
      </c>
      <c r="F1305" s="16" t="s">
        <v>12</v>
      </c>
      <c r="G1305" s="21" t="s">
        <v>1261</v>
      </c>
      <c r="H1305" s="21" t="s">
        <v>766</v>
      </c>
      <c r="I1305" s="25" t="s">
        <v>767</v>
      </c>
    </row>
    <row r="1306" ht="14.25" customHeight="1">
      <c r="A1306" s="6" t="s">
        <v>19</v>
      </c>
      <c r="B1306" s="29">
        <v>2013.0</v>
      </c>
      <c r="C1306" s="10" t="s">
        <v>10</v>
      </c>
      <c r="D1306" s="29">
        <v>25.0</v>
      </c>
      <c r="E1306" s="18" t="s">
        <v>1327</v>
      </c>
      <c r="F1306" s="10" t="s">
        <v>12</v>
      </c>
      <c r="G1306" s="18" t="s">
        <v>1261</v>
      </c>
      <c r="H1306" s="18" t="s">
        <v>766</v>
      </c>
      <c r="I1306" s="30" t="s">
        <v>767</v>
      </c>
    </row>
    <row r="1307" ht="14.25" customHeight="1">
      <c r="A1307" s="12" t="s">
        <v>19</v>
      </c>
      <c r="B1307" s="20">
        <v>2012.0</v>
      </c>
      <c r="C1307" s="16" t="s">
        <v>20</v>
      </c>
      <c r="D1307" s="20">
        <v>4.0</v>
      </c>
      <c r="E1307" s="21" t="s">
        <v>1328</v>
      </c>
      <c r="F1307" s="16" t="s">
        <v>34</v>
      </c>
      <c r="G1307" s="21" t="s">
        <v>1261</v>
      </c>
      <c r="H1307" s="21" t="s">
        <v>766</v>
      </c>
      <c r="I1307" s="25" t="s">
        <v>767</v>
      </c>
    </row>
    <row r="1308" ht="14.25" customHeight="1">
      <c r="A1308" s="6" t="s">
        <v>19</v>
      </c>
      <c r="B1308" s="29">
        <v>2011.0</v>
      </c>
      <c r="C1308" s="10" t="s">
        <v>25</v>
      </c>
      <c r="D1308" s="29">
        <v>15.0</v>
      </c>
      <c r="E1308" s="26" t="s">
        <v>1329</v>
      </c>
      <c r="F1308" s="10" t="s">
        <v>12</v>
      </c>
      <c r="G1308" s="26" t="s">
        <v>1261</v>
      </c>
      <c r="H1308" s="26" t="s">
        <v>766</v>
      </c>
      <c r="I1308" s="30" t="s">
        <v>767</v>
      </c>
    </row>
    <row r="1309" ht="14.25" customHeight="1">
      <c r="A1309" s="12" t="s">
        <v>19</v>
      </c>
      <c r="B1309" s="20">
        <v>2011.0</v>
      </c>
      <c r="C1309" s="16" t="s">
        <v>25</v>
      </c>
      <c r="D1309" s="20">
        <v>8.0</v>
      </c>
      <c r="E1309" s="24" t="s">
        <v>1330</v>
      </c>
      <c r="F1309" s="16" t="s">
        <v>12</v>
      </c>
      <c r="G1309" s="24" t="s">
        <v>1261</v>
      </c>
      <c r="H1309" s="24" t="s">
        <v>766</v>
      </c>
      <c r="I1309" s="25" t="s">
        <v>767</v>
      </c>
    </row>
    <row r="1310" ht="14.25" customHeight="1">
      <c r="A1310" s="6" t="s">
        <v>19</v>
      </c>
      <c r="B1310" s="29">
        <v>2010.0</v>
      </c>
      <c r="C1310" s="10" t="s">
        <v>10</v>
      </c>
      <c r="D1310" s="29">
        <v>21.0</v>
      </c>
      <c r="E1310" s="26" t="s">
        <v>1331</v>
      </c>
      <c r="F1310" s="10" t="s">
        <v>12</v>
      </c>
      <c r="G1310" s="26" t="s">
        <v>1261</v>
      </c>
      <c r="H1310" s="26" t="s">
        <v>766</v>
      </c>
      <c r="I1310" s="30" t="s">
        <v>767</v>
      </c>
    </row>
    <row r="1311" ht="14.25" customHeight="1">
      <c r="A1311" s="12" t="s">
        <v>19</v>
      </c>
      <c r="B1311" s="20">
        <v>2008.0</v>
      </c>
      <c r="C1311" s="16" t="s">
        <v>10</v>
      </c>
      <c r="D1311" s="20">
        <v>19.0</v>
      </c>
      <c r="E1311" s="24" t="s">
        <v>1332</v>
      </c>
      <c r="F1311" s="16" t="s">
        <v>12</v>
      </c>
      <c r="G1311" s="24" t="s">
        <v>1261</v>
      </c>
      <c r="H1311" s="24" t="s">
        <v>766</v>
      </c>
      <c r="I1311" s="25" t="s">
        <v>767</v>
      </c>
    </row>
    <row r="1312" ht="14.25" customHeight="1">
      <c r="A1312" s="27" t="s">
        <v>24</v>
      </c>
      <c r="B1312" s="28">
        <v>2021.0</v>
      </c>
      <c r="C1312" s="10" t="s">
        <v>10</v>
      </c>
      <c r="D1312" s="29">
        <v>24.0</v>
      </c>
      <c r="E1312" s="26" t="s">
        <v>1333</v>
      </c>
      <c r="F1312" s="10" t="s">
        <v>12</v>
      </c>
      <c r="G1312" s="26" t="s">
        <v>1261</v>
      </c>
      <c r="H1312" s="26" t="s">
        <v>766</v>
      </c>
      <c r="I1312" s="30" t="s">
        <v>767</v>
      </c>
    </row>
    <row r="1313" ht="14.25" customHeight="1">
      <c r="A1313" s="12" t="s">
        <v>24</v>
      </c>
      <c r="B1313" s="20">
        <v>2020.0</v>
      </c>
      <c r="C1313" s="16" t="s">
        <v>25</v>
      </c>
      <c r="D1313" s="20">
        <v>14.0</v>
      </c>
      <c r="E1313" s="24" t="s">
        <v>1324</v>
      </c>
      <c r="F1313" s="16" t="s">
        <v>34</v>
      </c>
      <c r="G1313" s="24" t="s">
        <v>1261</v>
      </c>
      <c r="H1313" s="24" t="s">
        <v>766</v>
      </c>
      <c r="I1313" s="25" t="s">
        <v>767</v>
      </c>
    </row>
    <row r="1314" ht="14.25" customHeight="1">
      <c r="A1314" s="6" t="s">
        <v>24</v>
      </c>
      <c r="B1314" s="29">
        <v>2019.0</v>
      </c>
      <c r="C1314" s="10" t="s">
        <v>10</v>
      </c>
      <c r="D1314" s="29">
        <v>18.0</v>
      </c>
      <c r="E1314" s="26" t="s">
        <v>1324</v>
      </c>
      <c r="F1314" s="10" t="s">
        <v>34</v>
      </c>
      <c r="G1314" s="9" t="s">
        <v>1261</v>
      </c>
      <c r="H1314" s="9" t="s">
        <v>766</v>
      </c>
      <c r="I1314" s="30" t="s">
        <v>767</v>
      </c>
    </row>
    <row r="1315" ht="14.25" customHeight="1">
      <c r="A1315" s="12" t="s">
        <v>24</v>
      </c>
      <c r="B1315" s="20">
        <v>2018.0</v>
      </c>
      <c r="C1315" s="16" t="s">
        <v>10</v>
      </c>
      <c r="D1315" s="20">
        <v>29.0</v>
      </c>
      <c r="E1315" s="24" t="s">
        <v>1334</v>
      </c>
      <c r="F1315" s="16" t="s">
        <v>12</v>
      </c>
      <c r="G1315" s="24" t="s">
        <v>1261</v>
      </c>
      <c r="H1315" s="24" t="s">
        <v>766</v>
      </c>
      <c r="I1315" s="25" t="s">
        <v>767</v>
      </c>
    </row>
    <row r="1316" ht="14.25" customHeight="1">
      <c r="A1316" s="6" t="s">
        <v>24</v>
      </c>
      <c r="B1316" s="29">
        <v>2011.0</v>
      </c>
      <c r="C1316" s="10" t="s">
        <v>25</v>
      </c>
      <c r="D1316" s="29">
        <v>8.0</v>
      </c>
      <c r="E1316" s="26" t="s">
        <v>1335</v>
      </c>
      <c r="F1316" s="10" t="s">
        <v>12</v>
      </c>
      <c r="G1316" s="26" t="s">
        <v>1261</v>
      </c>
      <c r="H1316" s="26" t="s">
        <v>766</v>
      </c>
      <c r="I1316" s="30" t="s">
        <v>767</v>
      </c>
    </row>
    <row r="1317" ht="14.25" customHeight="1">
      <c r="A1317" s="12" t="s">
        <v>24</v>
      </c>
      <c r="B1317" s="20">
        <v>2010.0</v>
      </c>
      <c r="C1317" s="16" t="s">
        <v>10</v>
      </c>
      <c r="D1317" s="20">
        <v>25.0</v>
      </c>
      <c r="E1317" s="24" t="s">
        <v>1336</v>
      </c>
      <c r="F1317" s="16" t="s">
        <v>12</v>
      </c>
      <c r="G1317" s="24" t="s">
        <v>1261</v>
      </c>
      <c r="H1317" s="24" t="s">
        <v>766</v>
      </c>
      <c r="I1317" s="25" t="s">
        <v>767</v>
      </c>
    </row>
    <row r="1318" ht="14.25" customHeight="1">
      <c r="A1318" s="6" t="s">
        <v>24</v>
      </c>
      <c r="B1318" s="29">
        <v>2010.0</v>
      </c>
      <c r="C1318" s="10" t="s">
        <v>25</v>
      </c>
      <c r="D1318" s="29">
        <v>14.0</v>
      </c>
      <c r="E1318" s="26" t="s">
        <v>1337</v>
      </c>
      <c r="F1318" s="10" t="s">
        <v>12</v>
      </c>
      <c r="G1318" s="26" t="s">
        <v>1261</v>
      </c>
      <c r="H1318" s="26" t="s">
        <v>766</v>
      </c>
      <c r="I1318" s="30" t="s">
        <v>767</v>
      </c>
    </row>
    <row r="1319" ht="14.25" customHeight="1">
      <c r="A1319" s="12" t="s">
        <v>24</v>
      </c>
      <c r="B1319" s="20">
        <v>2009.0</v>
      </c>
      <c r="C1319" s="16" t="s">
        <v>10</v>
      </c>
      <c r="D1319" s="20">
        <v>21.0</v>
      </c>
      <c r="E1319" s="24" t="s">
        <v>1338</v>
      </c>
      <c r="F1319" s="16" t="s">
        <v>12</v>
      </c>
      <c r="G1319" s="24" t="s">
        <v>1261</v>
      </c>
      <c r="H1319" s="24" t="s">
        <v>766</v>
      </c>
      <c r="I1319" s="25" t="s">
        <v>767</v>
      </c>
    </row>
    <row r="1320" ht="14.25" customHeight="1">
      <c r="A1320" s="6" t="s">
        <v>24</v>
      </c>
      <c r="B1320" s="29">
        <v>2009.0</v>
      </c>
      <c r="C1320" s="10" t="s">
        <v>25</v>
      </c>
      <c r="D1320" s="29">
        <v>6.0</v>
      </c>
      <c r="E1320" s="26" t="s">
        <v>1339</v>
      </c>
      <c r="F1320" s="10" t="s">
        <v>12</v>
      </c>
      <c r="G1320" s="26" t="s">
        <v>1261</v>
      </c>
      <c r="H1320" s="26" t="s">
        <v>766</v>
      </c>
      <c r="I1320" s="30" t="s">
        <v>767</v>
      </c>
    </row>
    <row r="1321" ht="14.25" customHeight="1">
      <c r="A1321" s="12" t="s">
        <v>29</v>
      </c>
      <c r="B1321" s="20">
        <v>2020.0</v>
      </c>
      <c r="C1321" s="16" t="s">
        <v>10</v>
      </c>
      <c r="D1321" s="20">
        <v>20.0</v>
      </c>
      <c r="E1321" s="24" t="s">
        <v>1340</v>
      </c>
      <c r="F1321" s="16" t="s">
        <v>12</v>
      </c>
      <c r="G1321" s="24" t="s">
        <v>1261</v>
      </c>
      <c r="H1321" s="24" t="s">
        <v>766</v>
      </c>
      <c r="I1321" s="25" t="s">
        <v>767</v>
      </c>
    </row>
    <row r="1322" ht="14.25" customHeight="1">
      <c r="A1322" s="6" t="s">
        <v>29</v>
      </c>
      <c r="B1322" s="29">
        <v>2018.0</v>
      </c>
      <c r="C1322" s="10" t="s">
        <v>20</v>
      </c>
      <c r="D1322" s="29">
        <v>1.0</v>
      </c>
      <c r="E1322" s="26" t="s">
        <v>1341</v>
      </c>
      <c r="F1322" s="10" t="s">
        <v>12</v>
      </c>
      <c r="G1322" s="26" t="s">
        <v>1261</v>
      </c>
      <c r="H1322" s="26" t="s">
        <v>766</v>
      </c>
      <c r="I1322" s="30" t="s">
        <v>767</v>
      </c>
    </row>
    <row r="1323" ht="14.25" customHeight="1">
      <c r="A1323" s="12" t="s">
        <v>29</v>
      </c>
      <c r="B1323" s="20">
        <v>2018.0</v>
      </c>
      <c r="C1323" s="16" t="s">
        <v>25</v>
      </c>
      <c r="D1323" s="20">
        <v>7.0</v>
      </c>
      <c r="E1323" s="24" t="s">
        <v>1342</v>
      </c>
      <c r="F1323" s="16" t="s">
        <v>34</v>
      </c>
      <c r="G1323" s="24" t="s">
        <v>1261</v>
      </c>
      <c r="H1323" s="24" t="s">
        <v>766</v>
      </c>
      <c r="I1323" s="25" t="s">
        <v>767</v>
      </c>
    </row>
    <row r="1324" ht="14.25" customHeight="1">
      <c r="A1324" s="6" t="s">
        <v>29</v>
      </c>
      <c r="B1324" s="29">
        <v>2017.0</v>
      </c>
      <c r="C1324" s="10" t="s">
        <v>20</v>
      </c>
      <c r="D1324" s="29">
        <v>6.0</v>
      </c>
      <c r="E1324" s="9" t="s">
        <v>1343</v>
      </c>
      <c r="F1324" s="10" t="s">
        <v>12</v>
      </c>
      <c r="G1324" s="9" t="s">
        <v>1261</v>
      </c>
      <c r="H1324" s="9" t="s">
        <v>766</v>
      </c>
      <c r="I1324" s="30" t="s">
        <v>767</v>
      </c>
    </row>
    <row r="1325" ht="14.25" customHeight="1">
      <c r="A1325" s="12" t="s">
        <v>29</v>
      </c>
      <c r="B1325" s="20">
        <v>2016.0</v>
      </c>
      <c r="C1325" s="16" t="s">
        <v>20</v>
      </c>
      <c r="D1325" s="20">
        <v>3.0</v>
      </c>
      <c r="E1325" s="21" t="s">
        <v>1344</v>
      </c>
      <c r="F1325" s="16" t="s">
        <v>12</v>
      </c>
      <c r="G1325" s="21" t="s">
        <v>1261</v>
      </c>
      <c r="H1325" s="21" t="s">
        <v>766</v>
      </c>
      <c r="I1325" s="25" t="s">
        <v>767</v>
      </c>
    </row>
    <row r="1326" ht="14.25" customHeight="1">
      <c r="A1326" s="6" t="s">
        <v>29</v>
      </c>
      <c r="B1326" s="29">
        <v>2012.0</v>
      </c>
      <c r="C1326" s="10" t="s">
        <v>20</v>
      </c>
      <c r="D1326" s="29">
        <v>2.0</v>
      </c>
      <c r="E1326" s="9" t="s">
        <v>1345</v>
      </c>
      <c r="F1326" s="10" t="s">
        <v>12</v>
      </c>
      <c r="G1326" s="9" t="s">
        <v>1261</v>
      </c>
      <c r="H1326" s="9" t="s">
        <v>766</v>
      </c>
      <c r="I1326" s="30" t="s">
        <v>767</v>
      </c>
    </row>
    <row r="1327" ht="14.25" customHeight="1">
      <c r="A1327" s="12" t="s">
        <v>29</v>
      </c>
      <c r="B1327" s="20">
        <v>2009.0</v>
      </c>
      <c r="C1327" s="16" t="s">
        <v>10</v>
      </c>
      <c r="D1327" s="20">
        <v>27.0</v>
      </c>
      <c r="E1327" s="24" t="s">
        <v>1346</v>
      </c>
      <c r="F1327" s="16" t="s">
        <v>12</v>
      </c>
      <c r="G1327" s="24" t="s">
        <v>1261</v>
      </c>
      <c r="H1327" s="24" t="s">
        <v>766</v>
      </c>
      <c r="I1327" s="25" t="s">
        <v>767</v>
      </c>
    </row>
    <row r="1328" ht="14.25" customHeight="1">
      <c r="A1328" s="6" t="s">
        <v>29</v>
      </c>
      <c r="B1328" s="29">
        <v>2009.0</v>
      </c>
      <c r="C1328" s="10" t="s">
        <v>25</v>
      </c>
      <c r="D1328" s="29">
        <v>11.0</v>
      </c>
      <c r="E1328" s="26" t="s">
        <v>1347</v>
      </c>
      <c r="F1328" s="10" t="s">
        <v>12</v>
      </c>
      <c r="G1328" s="26" t="s">
        <v>1261</v>
      </c>
      <c r="H1328" s="26" t="s">
        <v>766</v>
      </c>
      <c r="I1328" s="30" t="s">
        <v>767</v>
      </c>
    </row>
    <row r="1329" ht="14.25" customHeight="1">
      <c r="A1329" s="12" t="s">
        <v>32</v>
      </c>
      <c r="B1329" s="20">
        <v>2020.0</v>
      </c>
      <c r="C1329" s="16" t="s">
        <v>10</v>
      </c>
      <c r="D1329" s="20">
        <v>24.0</v>
      </c>
      <c r="E1329" s="24" t="s">
        <v>1348</v>
      </c>
      <c r="F1329" s="16" t="s">
        <v>12</v>
      </c>
      <c r="G1329" s="24" t="s">
        <v>1349</v>
      </c>
      <c r="H1329" s="24" t="s">
        <v>783</v>
      </c>
      <c r="I1329" s="25" t="s">
        <v>767</v>
      </c>
    </row>
    <row r="1330" ht="14.25" customHeight="1">
      <c r="A1330" s="6" t="s">
        <v>32</v>
      </c>
      <c r="B1330" s="29">
        <v>2018.0</v>
      </c>
      <c r="C1330" s="10" t="s">
        <v>20</v>
      </c>
      <c r="D1330" s="29">
        <v>5.0</v>
      </c>
      <c r="E1330" s="26" t="s">
        <v>1350</v>
      </c>
      <c r="F1330" s="10" t="s">
        <v>12</v>
      </c>
      <c r="G1330" s="26" t="s">
        <v>1349</v>
      </c>
      <c r="H1330" s="26" t="s">
        <v>783</v>
      </c>
      <c r="I1330" s="30" t="s">
        <v>767</v>
      </c>
    </row>
    <row r="1331" ht="14.25" customHeight="1">
      <c r="A1331" s="12" t="s">
        <v>32</v>
      </c>
      <c r="B1331" s="20">
        <v>2016.0</v>
      </c>
      <c r="C1331" s="16" t="s">
        <v>10</v>
      </c>
      <c r="D1331" s="20">
        <v>20.0</v>
      </c>
      <c r="E1331" s="21" t="s">
        <v>1351</v>
      </c>
      <c r="F1331" s="16" t="s">
        <v>12</v>
      </c>
      <c r="G1331" s="21" t="s">
        <v>1349</v>
      </c>
      <c r="H1331" s="21" t="s">
        <v>783</v>
      </c>
      <c r="I1331" s="25" t="s">
        <v>767</v>
      </c>
    </row>
    <row r="1332" ht="14.25" customHeight="1">
      <c r="A1332" s="6" t="s">
        <v>32</v>
      </c>
      <c r="B1332" s="29">
        <v>2015.0</v>
      </c>
      <c r="C1332" s="10" t="s">
        <v>20</v>
      </c>
      <c r="D1332" s="29">
        <v>3.0</v>
      </c>
      <c r="E1332" s="9" t="s">
        <v>1352</v>
      </c>
      <c r="F1332" s="10" t="s">
        <v>12</v>
      </c>
      <c r="G1332" s="9" t="s">
        <v>1349</v>
      </c>
      <c r="H1332" s="9" t="s">
        <v>783</v>
      </c>
      <c r="I1332" s="30" t="s">
        <v>767</v>
      </c>
    </row>
    <row r="1333" ht="14.25" customHeight="1">
      <c r="A1333" s="12" t="s">
        <v>32</v>
      </c>
      <c r="B1333" s="20">
        <v>2014.0</v>
      </c>
      <c r="C1333" s="16" t="s">
        <v>10</v>
      </c>
      <c r="D1333" s="20">
        <v>26.0</v>
      </c>
      <c r="E1333" s="15" t="s">
        <v>1353</v>
      </c>
      <c r="F1333" s="16" t="s">
        <v>12</v>
      </c>
      <c r="G1333" s="15" t="s">
        <v>1349</v>
      </c>
      <c r="H1333" s="15" t="s">
        <v>783</v>
      </c>
      <c r="I1333" s="25" t="s">
        <v>767</v>
      </c>
    </row>
    <row r="1334" ht="14.25" customHeight="1">
      <c r="A1334" s="6" t="s">
        <v>32</v>
      </c>
      <c r="B1334" s="29">
        <v>2013.0</v>
      </c>
      <c r="C1334" s="10" t="s">
        <v>25</v>
      </c>
      <c r="D1334" s="29">
        <v>15.0</v>
      </c>
      <c r="E1334" s="18" t="s">
        <v>1354</v>
      </c>
      <c r="F1334" s="10" t="s">
        <v>34</v>
      </c>
      <c r="G1334" s="18" t="s">
        <v>1349</v>
      </c>
      <c r="H1334" s="18" t="s">
        <v>783</v>
      </c>
      <c r="I1334" s="30" t="s">
        <v>767</v>
      </c>
    </row>
    <row r="1335" ht="14.25" customHeight="1">
      <c r="A1335" s="12" t="s">
        <v>9</v>
      </c>
      <c r="B1335" s="20">
        <v>2017.0</v>
      </c>
      <c r="C1335" s="16" t="s">
        <v>25</v>
      </c>
      <c r="D1335" s="20">
        <v>7.0</v>
      </c>
      <c r="E1335" s="21" t="s">
        <v>1355</v>
      </c>
      <c r="F1335" s="16" t="s">
        <v>12</v>
      </c>
      <c r="G1335" s="21" t="s">
        <v>1349</v>
      </c>
      <c r="H1335" s="21" t="s">
        <v>783</v>
      </c>
      <c r="I1335" s="25" t="s">
        <v>767</v>
      </c>
    </row>
    <row r="1336" ht="14.25" customHeight="1">
      <c r="A1336" s="6" t="s">
        <v>9</v>
      </c>
      <c r="B1336" s="29">
        <v>2016.0</v>
      </c>
      <c r="C1336" s="10" t="s">
        <v>10</v>
      </c>
      <c r="D1336" s="29">
        <v>21.0</v>
      </c>
      <c r="E1336" s="9" t="s">
        <v>1355</v>
      </c>
      <c r="F1336" s="10" t="s">
        <v>12</v>
      </c>
      <c r="G1336" s="9" t="s">
        <v>1349</v>
      </c>
      <c r="H1336" s="9" t="s">
        <v>783</v>
      </c>
      <c r="I1336" s="30" t="s">
        <v>767</v>
      </c>
    </row>
    <row r="1337" ht="14.25" customHeight="1">
      <c r="A1337" s="12" t="s">
        <v>49</v>
      </c>
      <c r="B1337" s="20">
        <v>2019.0</v>
      </c>
      <c r="C1337" s="16" t="s">
        <v>10</v>
      </c>
      <c r="D1337" s="20">
        <v>26.0</v>
      </c>
      <c r="E1337" s="21" t="s">
        <v>1356</v>
      </c>
      <c r="F1337" s="16" t="s">
        <v>12</v>
      </c>
      <c r="G1337" s="21" t="s">
        <v>1349</v>
      </c>
      <c r="H1337" s="21" t="s">
        <v>783</v>
      </c>
      <c r="I1337" s="25" t="s">
        <v>767</v>
      </c>
    </row>
    <row r="1338" ht="14.25" customHeight="1">
      <c r="A1338" s="6" t="s">
        <v>49</v>
      </c>
      <c r="B1338" s="29">
        <v>2012.0</v>
      </c>
      <c r="C1338" s="10" t="s">
        <v>10</v>
      </c>
      <c r="D1338" s="29">
        <v>22.0</v>
      </c>
      <c r="E1338" s="9" t="s">
        <v>1357</v>
      </c>
      <c r="F1338" s="10" t="s">
        <v>12</v>
      </c>
      <c r="G1338" s="9" t="s">
        <v>1349</v>
      </c>
      <c r="H1338" s="9" t="s">
        <v>783</v>
      </c>
      <c r="I1338" s="30" t="s">
        <v>767</v>
      </c>
    </row>
    <row r="1339" ht="14.25" customHeight="1">
      <c r="A1339" s="12" t="s">
        <v>49</v>
      </c>
      <c r="B1339" s="20">
        <v>2012.0</v>
      </c>
      <c r="C1339" s="16" t="s">
        <v>20</v>
      </c>
      <c r="D1339" s="20">
        <v>3.0</v>
      </c>
      <c r="E1339" s="21" t="s">
        <v>1358</v>
      </c>
      <c r="F1339" s="16" t="s">
        <v>12</v>
      </c>
      <c r="G1339" s="21" t="s">
        <v>1349</v>
      </c>
      <c r="H1339" s="21" t="s">
        <v>783</v>
      </c>
      <c r="I1339" s="25" t="s">
        <v>767</v>
      </c>
    </row>
    <row r="1340" ht="14.25" customHeight="1">
      <c r="A1340" s="6" t="s">
        <v>49</v>
      </c>
      <c r="B1340" s="29">
        <v>2010.0</v>
      </c>
      <c r="C1340" s="10" t="s">
        <v>25</v>
      </c>
      <c r="D1340" s="29">
        <v>8.0</v>
      </c>
      <c r="E1340" s="9" t="s">
        <v>1359</v>
      </c>
      <c r="F1340" s="10" t="s">
        <v>12</v>
      </c>
      <c r="G1340" s="9" t="s">
        <v>1349</v>
      </c>
      <c r="H1340" s="9" t="s">
        <v>783</v>
      </c>
      <c r="I1340" s="30" t="s">
        <v>767</v>
      </c>
    </row>
    <row r="1341" ht="14.25" customHeight="1">
      <c r="A1341" s="12" t="s">
        <v>16</v>
      </c>
      <c r="B1341" s="20">
        <v>2020.0</v>
      </c>
      <c r="C1341" s="16" t="s">
        <v>25</v>
      </c>
      <c r="D1341" s="20">
        <v>8.0</v>
      </c>
      <c r="E1341" s="24" t="s">
        <v>1360</v>
      </c>
      <c r="F1341" s="16" t="s">
        <v>12</v>
      </c>
      <c r="G1341" s="24" t="s">
        <v>1349</v>
      </c>
      <c r="H1341" s="24" t="s">
        <v>783</v>
      </c>
      <c r="I1341" s="25" t="s">
        <v>767</v>
      </c>
    </row>
    <row r="1342" ht="14.25" customHeight="1">
      <c r="A1342" s="6" t="s">
        <v>16</v>
      </c>
      <c r="B1342" s="29">
        <v>2019.0</v>
      </c>
      <c r="C1342" s="10" t="s">
        <v>10</v>
      </c>
      <c r="D1342" s="29">
        <v>23.0</v>
      </c>
      <c r="E1342" s="26" t="s">
        <v>1360</v>
      </c>
      <c r="F1342" s="10" t="s">
        <v>12</v>
      </c>
      <c r="G1342" s="9" t="s">
        <v>1349</v>
      </c>
      <c r="H1342" s="9" t="s">
        <v>783</v>
      </c>
      <c r="I1342" s="30" t="s">
        <v>767</v>
      </c>
    </row>
    <row r="1343" ht="14.25" customHeight="1">
      <c r="A1343" s="12" t="s">
        <v>16</v>
      </c>
      <c r="B1343" s="20">
        <v>2018.0</v>
      </c>
      <c r="C1343" s="16" t="s">
        <v>10</v>
      </c>
      <c r="D1343" s="20">
        <v>18.0</v>
      </c>
      <c r="E1343" s="24" t="s">
        <v>1361</v>
      </c>
      <c r="F1343" s="16" t="s">
        <v>12</v>
      </c>
      <c r="G1343" s="24" t="s">
        <v>1349</v>
      </c>
      <c r="H1343" s="24" t="s">
        <v>783</v>
      </c>
      <c r="I1343" s="25" t="s">
        <v>767</v>
      </c>
    </row>
    <row r="1344" ht="14.25" customHeight="1">
      <c r="A1344" s="6" t="s">
        <v>16</v>
      </c>
      <c r="B1344" s="29">
        <v>2010.0</v>
      </c>
      <c r="C1344" s="10" t="s">
        <v>10</v>
      </c>
      <c r="D1344" s="29">
        <v>22.0</v>
      </c>
      <c r="E1344" s="9" t="s">
        <v>1362</v>
      </c>
      <c r="F1344" s="10" t="s">
        <v>34</v>
      </c>
      <c r="G1344" s="9" t="s">
        <v>1349</v>
      </c>
      <c r="H1344" s="9" t="s">
        <v>783</v>
      </c>
      <c r="I1344" s="30" t="s">
        <v>767</v>
      </c>
    </row>
    <row r="1345" ht="14.25" customHeight="1">
      <c r="A1345" s="12" t="s">
        <v>16</v>
      </c>
      <c r="B1345" s="20">
        <v>2009.0</v>
      </c>
      <c r="C1345" s="16" t="s">
        <v>10</v>
      </c>
      <c r="D1345" s="20">
        <v>30.0</v>
      </c>
      <c r="E1345" s="21" t="s">
        <v>1363</v>
      </c>
      <c r="F1345" s="16" t="s">
        <v>34</v>
      </c>
      <c r="G1345" s="21" t="s">
        <v>1349</v>
      </c>
      <c r="H1345" s="21" t="s">
        <v>783</v>
      </c>
      <c r="I1345" s="25" t="s">
        <v>767</v>
      </c>
    </row>
    <row r="1346" ht="14.25" customHeight="1">
      <c r="A1346" s="6" t="s">
        <v>51</v>
      </c>
      <c r="B1346" s="29">
        <v>2014.0</v>
      </c>
      <c r="C1346" s="10" t="s">
        <v>25</v>
      </c>
      <c r="D1346" s="29">
        <v>14.0</v>
      </c>
      <c r="E1346" s="18" t="s">
        <v>1364</v>
      </c>
      <c r="F1346" s="10" t="s">
        <v>12</v>
      </c>
      <c r="G1346" s="18" t="s">
        <v>1349</v>
      </c>
      <c r="H1346" s="18" t="s">
        <v>783</v>
      </c>
      <c r="I1346" s="30" t="s">
        <v>767</v>
      </c>
    </row>
    <row r="1347" ht="14.25" customHeight="1">
      <c r="A1347" s="12" t="s">
        <v>19</v>
      </c>
      <c r="B1347" s="20">
        <v>2011.0</v>
      </c>
      <c r="C1347" s="16" t="s">
        <v>25</v>
      </c>
      <c r="D1347" s="20">
        <v>13.0</v>
      </c>
      <c r="E1347" s="21" t="s">
        <v>1365</v>
      </c>
      <c r="F1347" s="16" t="s">
        <v>12</v>
      </c>
      <c r="G1347" s="21" t="s">
        <v>1349</v>
      </c>
      <c r="H1347" s="21" t="s">
        <v>783</v>
      </c>
      <c r="I1347" s="25" t="s">
        <v>767</v>
      </c>
    </row>
    <row r="1348" ht="14.25" customHeight="1">
      <c r="A1348" s="6" t="s">
        <v>24</v>
      </c>
      <c r="B1348" s="29">
        <v>2017.0</v>
      </c>
      <c r="C1348" s="10" t="s">
        <v>10</v>
      </c>
      <c r="D1348" s="29">
        <v>26.0</v>
      </c>
      <c r="E1348" s="9" t="s">
        <v>1366</v>
      </c>
      <c r="F1348" s="10" t="s">
        <v>12</v>
      </c>
      <c r="G1348" s="9" t="s">
        <v>1349</v>
      </c>
      <c r="H1348" s="9" t="s">
        <v>783</v>
      </c>
      <c r="I1348" s="30" t="s">
        <v>767</v>
      </c>
    </row>
    <row r="1349" ht="14.25" customHeight="1">
      <c r="A1349" s="12" t="s">
        <v>24</v>
      </c>
      <c r="B1349" s="20">
        <v>2016.0</v>
      </c>
      <c r="C1349" s="16" t="s">
        <v>25</v>
      </c>
      <c r="D1349" s="20">
        <v>7.0</v>
      </c>
      <c r="E1349" s="21" t="s">
        <v>1366</v>
      </c>
      <c r="F1349" s="16" t="s">
        <v>12</v>
      </c>
      <c r="G1349" s="21" t="s">
        <v>1349</v>
      </c>
      <c r="H1349" s="21" t="s">
        <v>783</v>
      </c>
      <c r="I1349" s="25" t="s">
        <v>767</v>
      </c>
    </row>
    <row r="1350" ht="14.25" customHeight="1">
      <c r="A1350" s="6" t="s">
        <v>32</v>
      </c>
      <c r="B1350" s="29">
        <v>2018.0</v>
      </c>
      <c r="C1350" s="10" t="s">
        <v>10</v>
      </c>
      <c r="D1350" s="29">
        <v>18.0</v>
      </c>
      <c r="E1350" s="26" t="s">
        <v>1367</v>
      </c>
      <c r="F1350" s="10" t="s">
        <v>12</v>
      </c>
      <c r="G1350" s="26" t="s">
        <v>1368</v>
      </c>
      <c r="H1350" s="26" t="s">
        <v>783</v>
      </c>
      <c r="I1350" s="30" t="s">
        <v>767</v>
      </c>
    </row>
    <row r="1351" ht="14.25" customHeight="1">
      <c r="A1351" s="12" t="s">
        <v>32</v>
      </c>
      <c r="B1351" s="20">
        <v>2008.0</v>
      </c>
      <c r="C1351" s="16" t="s">
        <v>10</v>
      </c>
      <c r="D1351" s="20">
        <v>28.0</v>
      </c>
      <c r="E1351" s="24" t="s">
        <v>1369</v>
      </c>
      <c r="F1351" s="16" t="s">
        <v>12</v>
      </c>
      <c r="G1351" s="24" t="s">
        <v>1368</v>
      </c>
      <c r="H1351" s="24" t="s">
        <v>783</v>
      </c>
      <c r="I1351" s="25" t="s">
        <v>767</v>
      </c>
    </row>
    <row r="1352" ht="14.25" customHeight="1">
      <c r="A1352" s="6" t="s">
        <v>32</v>
      </c>
      <c r="B1352" s="29">
        <v>2012.0</v>
      </c>
      <c r="C1352" s="10" t="s">
        <v>25</v>
      </c>
      <c r="D1352" s="29">
        <v>12.0</v>
      </c>
      <c r="E1352" s="9" t="s">
        <v>1370</v>
      </c>
      <c r="F1352" s="10" t="s">
        <v>12</v>
      </c>
      <c r="G1352" s="9" t="s">
        <v>1371</v>
      </c>
      <c r="H1352" s="9" t="s">
        <v>783</v>
      </c>
      <c r="I1352" s="30" t="s">
        <v>767</v>
      </c>
    </row>
    <row r="1353" ht="14.25" customHeight="1">
      <c r="A1353" s="12" t="s">
        <v>16</v>
      </c>
      <c r="B1353" s="20">
        <v>2009.0</v>
      </c>
      <c r="C1353" s="16" t="s">
        <v>10</v>
      </c>
      <c r="D1353" s="20">
        <v>19.0</v>
      </c>
      <c r="E1353" s="24" t="s">
        <v>1372</v>
      </c>
      <c r="F1353" s="16" t="s">
        <v>34</v>
      </c>
      <c r="G1353" s="24" t="s">
        <v>1373</v>
      </c>
      <c r="H1353" s="24" t="s">
        <v>783</v>
      </c>
      <c r="I1353" s="25" t="s">
        <v>767</v>
      </c>
    </row>
    <row r="1354" ht="14.25" customHeight="1">
      <c r="A1354" s="6" t="s">
        <v>37</v>
      </c>
      <c r="B1354" s="29">
        <v>2010.0</v>
      </c>
      <c r="C1354" s="10" t="s">
        <v>25</v>
      </c>
      <c r="D1354" s="29">
        <v>14.0</v>
      </c>
      <c r="E1354" s="26" t="s">
        <v>1374</v>
      </c>
      <c r="F1354" s="10" t="s">
        <v>12</v>
      </c>
      <c r="G1354" s="26" t="s">
        <v>1373</v>
      </c>
      <c r="H1354" s="26" t="s">
        <v>783</v>
      </c>
      <c r="I1354" s="30" t="s">
        <v>767</v>
      </c>
    </row>
    <row r="1355" ht="14.25" customHeight="1">
      <c r="A1355" s="22" t="s">
        <v>32</v>
      </c>
      <c r="B1355" s="23">
        <v>2021.0</v>
      </c>
      <c r="C1355" s="16" t="s">
        <v>10</v>
      </c>
      <c r="D1355" s="20">
        <v>22.0</v>
      </c>
      <c r="E1355" s="24" t="s">
        <v>1375</v>
      </c>
      <c r="F1355" s="16" t="s">
        <v>34</v>
      </c>
      <c r="G1355" s="24" t="s">
        <v>1376</v>
      </c>
      <c r="H1355" s="24" t="s">
        <v>783</v>
      </c>
      <c r="I1355" s="25" t="s">
        <v>767</v>
      </c>
    </row>
    <row r="1356" ht="14.25" customHeight="1">
      <c r="A1356" s="6" t="s">
        <v>32</v>
      </c>
      <c r="B1356" s="29">
        <v>2020.0</v>
      </c>
      <c r="C1356" s="10" t="s">
        <v>10</v>
      </c>
      <c r="D1356" s="29">
        <v>22.0</v>
      </c>
      <c r="E1356" s="9" t="s">
        <v>1377</v>
      </c>
      <c r="F1356" s="10" t="s">
        <v>12</v>
      </c>
      <c r="G1356" s="9" t="s">
        <v>1376</v>
      </c>
      <c r="H1356" s="9" t="s">
        <v>783</v>
      </c>
      <c r="I1356" s="30" t="s">
        <v>767</v>
      </c>
    </row>
    <row r="1357" ht="14.25" customHeight="1">
      <c r="A1357" s="12" t="s">
        <v>32</v>
      </c>
      <c r="B1357" s="20">
        <v>2020.0</v>
      </c>
      <c r="C1357" s="16" t="s">
        <v>20</v>
      </c>
      <c r="D1357" s="20">
        <v>2.0</v>
      </c>
      <c r="E1357" s="21" t="s">
        <v>1378</v>
      </c>
      <c r="F1357" s="16" t="s">
        <v>12</v>
      </c>
      <c r="G1357" s="21" t="s">
        <v>1376</v>
      </c>
      <c r="H1357" s="21" t="s">
        <v>783</v>
      </c>
      <c r="I1357" s="25" t="s">
        <v>767</v>
      </c>
    </row>
    <row r="1358" ht="14.25" customHeight="1">
      <c r="A1358" s="6" t="s">
        <v>32</v>
      </c>
      <c r="B1358" s="29">
        <v>2019.0</v>
      </c>
      <c r="C1358" s="10" t="s">
        <v>20</v>
      </c>
      <c r="D1358" s="29">
        <v>2.0</v>
      </c>
      <c r="E1358" s="9" t="s">
        <v>1379</v>
      </c>
      <c r="F1358" s="10" t="s">
        <v>12</v>
      </c>
      <c r="G1358" s="9" t="s">
        <v>1376</v>
      </c>
      <c r="H1358" s="9" t="s">
        <v>783</v>
      </c>
      <c r="I1358" s="30" t="s">
        <v>767</v>
      </c>
    </row>
    <row r="1359" ht="14.25" customHeight="1">
      <c r="A1359" s="12" t="s">
        <v>32</v>
      </c>
      <c r="B1359" s="20">
        <v>2018.0</v>
      </c>
      <c r="C1359" s="16" t="s">
        <v>10</v>
      </c>
      <c r="D1359" s="20">
        <v>21.0</v>
      </c>
      <c r="E1359" s="21" t="s">
        <v>1380</v>
      </c>
      <c r="F1359" s="16" t="s">
        <v>12</v>
      </c>
      <c r="G1359" s="21" t="s">
        <v>1376</v>
      </c>
      <c r="H1359" s="21" t="s">
        <v>783</v>
      </c>
      <c r="I1359" s="25" t="s">
        <v>767</v>
      </c>
    </row>
    <row r="1360" ht="14.25" customHeight="1">
      <c r="A1360" s="6" t="s">
        <v>32</v>
      </c>
      <c r="B1360" s="29">
        <v>2017.0</v>
      </c>
      <c r="C1360" s="10" t="s">
        <v>25</v>
      </c>
      <c r="D1360" s="29">
        <v>13.0</v>
      </c>
      <c r="E1360" s="9" t="s">
        <v>1381</v>
      </c>
      <c r="F1360" s="10" t="s">
        <v>34</v>
      </c>
      <c r="G1360" s="9" t="s">
        <v>1376</v>
      </c>
      <c r="H1360" s="9" t="s">
        <v>783</v>
      </c>
      <c r="I1360" s="30" t="s">
        <v>767</v>
      </c>
    </row>
    <row r="1361" ht="14.25" customHeight="1">
      <c r="A1361" s="12" t="s">
        <v>32</v>
      </c>
      <c r="B1361" s="20">
        <v>2015.0</v>
      </c>
      <c r="C1361" s="16" t="s">
        <v>10</v>
      </c>
      <c r="D1361" s="20">
        <v>25.0</v>
      </c>
      <c r="E1361" s="21" t="s">
        <v>1382</v>
      </c>
      <c r="F1361" s="16" t="s">
        <v>34</v>
      </c>
      <c r="G1361" s="21" t="s">
        <v>1376</v>
      </c>
      <c r="H1361" s="21" t="s">
        <v>783</v>
      </c>
      <c r="I1361" s="25" t="s">
        <v>767</v>
      </c>
    </row>
    <row r="1362" ht="14.25" customHeight="1">
      <c r="A1362" s="6" t="s">
        <v>32</v>
      </c>
      <c r="B1362" s="29">
        <v>2013.0</v>
      </c>
      <c r="C1362" s="10" t="s">
        <v>20</v>
      </c>
      <c r="D1362" s="29">
        <v>1.0</v>
      </c>
      <c r="E1362" s="9" t="s">
        <v>1383</v>
      </c>
      <c r="F1362" s="10" t="s">
        <v>12</v>
      </c>
      <c r="G1362" s="9" t="s">
        <v>1376</v>
      </c>
      <c r="H1362" s="9" t="s">
        <v>783</v>
      </c>
      <c r="I1362" s="30" t="s">
        <v>767</v>
      </c>
    </row>
    <row r="1363" ht="14.25" customHeight="1">
      <c r="A1363" s="22" t="s">
        <v>9</v>
      </c>
      <c r="B1363" s="23">
        <v>2021.0</v>
      </c>
      <c r="C1363" s="16" t="s">
        <v>20</v>
      </c>
      <c r="D1363" s="20">
        <v>2.0</v>
      </c>
      <c r="E1363" s="24" t="s">
        <v>1384</v>
      </c>
      <c r="F1363" s="16" t="s">
        <v>12</v>
      </c>
      <c r="G1363" s="24" t="s">
        <v>1376</v>
      </c>
      <c r="H1363" s="24" t="s">
        <v>783</v>
      </c>
      <c r="I1363" s="25" t="s">
        <v>767</v>
      </c>
    </row>
    <row r="1364" ht="14.25" customHeight="1">
      <c r="A1364" s="6" t="s">
        <v>9</v>
      </c>
      <c r="B1364" s="29">
        <v>2019.0</v>
      </c>
      <c r="C1364" s="10" t="s">
        <v>20</v>
      </c>
      <c r="D1364" s="29">
        <v>5.0</v>
      </c>
      <c r="E1364" s="9" t="s">
        <v>1385</v>
      </c>
      <c r="F1364" s="10" t="s">
        <v>12</v>
      </c>
      <c r="G1364" s="9" t="s">
        <v>1376</v>
      </c>
      <c r="H1364" s="9" t="s">
        <v>783</v>
      </c>
      <c r="I1364" s="30" t="s">
        <v>767</v>
      </c>
    </row>
    <row r="1365" ht="14.25" customHeight="1">
      <c r="A1365" s="12" t="s">
        <v>9</v>
      </c>
      <c r="B1365" s="20">
        <v>2019.0</v>
      </c>
      <c r="C1365" s="16" t="s">
        <v>20</v>
      </c>
      <c r="D1365" s="20">
        <v>4.0</v>
      </c>
      <c r="E1365" s="21" t="s">
        <v>1386</v>
      </c>
      <c r="F1365" s="16" t="s">
        <v>12</v>
      </c>
      <c r="G1365" s="21" t="s">
        <v>1376</v>
      </c>
      <c r="H1365" s="21" t="s">
        <v>783</v>
      </c>
      <c r="I1365" s="25" t="s">
        <v>767</v>
      </c>
    </row>
    <row r="1366" ht="14.25" customHeight="1">
      <c r="A1366" s="6" t="s">
        <v>9</v>
      </c>
      <c r="B1366" s="29">
        <v>2017.0</v>
      </c>
      <c r="C1366" s="10" t="s">
        <v>10</v>
      </c>
      <c r="D1366" s="29">
        <v>18.0</v>
      </c>
      <c r="E1366" s="9" t="s">
        <v>1387</v>
      </c>
      <c r="F1366" s="10" t="s">
        <v>12</v>
      </c>
      <c r="G1366" s="9" t="s">
        <v>1376</v>
      </c>
      <c r="H1366" s="9" t="s">
        <v>783</v>
      </c>
      <c r="I1366" s="30" t="s">
        <v>767</v>
      </c>
    </row>
    <row r="1367" ht="14.25" customHeight="1">
      <c r="A1367" s="12" t="s">
        <v>9</v>
      </c>
      <c r="B1367" s="20">
        <v>2016.0</v>
      </c>
      <c r="C1367" s="16" t="s">
        <v>20</v>
      </c>
      <c r="D1367" s="20">
        <v>2.0</v>
      </c>
      <c r="E1367" s="21" t="s">
        <v>1388</v>
      </c>
      <c r="F1367" s="16" t="s">
        <v>12</v>
      </c>
      <c r="G1367" s="21" t="s">
        <v>1376</v>
      </c>
      <c r="H1367" s="21" t="s">
        <v>783</v>
      </c>
      <c r="I1367" s="25" t="s">
        <v>767</v>
      </c>
    </row>
    <row r="1368" ht="14.25" customHeight="1">
      <c r="A1368" s="6" t="s">
        <v>9</v>
      </c>
      <c r="B1368" s="29">
        <v>2015.0</v>
      </c>
      <c r="C1368" s="10" t="s">
        <v>10</v>
      </c>
      <c r="D1368" s="29">
        <v>20.0</v>
      </c>
      <c r="E1368" s="9" t="s">
        <v>1388</v>
      </c>
      <c r="F1368" s="10" t="s">
        <v>12</v>
      </c>
      <c r="G1368" s="9" t="s">
        <v>1376</v>
      </c>
      <c r="H1368" s="9" t="s">
        <v>783</v>
      </c>
      <c r="I1368" s="30" t="s">
        <v>767</v>
      </c>
    </row>
    <row r="1369" ht="14.25" customHeight="1">
      <c r="A1369" s="12" t="s">
        <v>9</v>
      </c>
      <c r="B1369" s="20">
        <v>2015.0</v>
      </c>
      <c r="C1369" s="16" t="s">
        <v>25</v>
      </c>
      <c r="D1369" s="20">
        <v>7.0</v>
      </c>
      <c r="E1369" s="21" t="s">
        <v>1389</v>
      </c>
      <c r="F1369" s="16" t="s">
        <v>12</v>
      </c>
      <c r="G1369" s="21" t="s">
        <v>1376</v>
      </c>
      <c r="H1369" s="21" t="s">
        <v>783</v>
      </c>
      <c r="I1369" s="25" t="s">
        <v>767</v>
      </c>
    </row>
    <row r="1370" ht="14.25" customHeight="1">
      <c r="A1370" s="6" t="s">
        <v>9</v>
      </c>
      <c r="B1370" s="29">
        <v>2012.0</v>
      </c>
      <c r="C1370" s="10" t="s">
        <v>10</v>
      </c>
      <c r="D1370" s="29">
        <v>22.0</v>
      </c>
      <c r="E1370" s="9" t="s">
        <v>1390</v>
      </c>
      <c r="F1370" s="10" t="s">
        <v>12</v>
      </c>
      <c r="G1370" s="9" t="s">
        <v>1376</v>
      </c>
      <c r="H1370" s="9" t="s">
        <v>783</v>
      </c>
      <c r="I1370" s="30" t="s">
        <v>767</v>
      </c>
    </row>
    <row r="1371" ht="14.25" customHeight="1">
      <c r="A1371" s="12" t="s">
        <v>9</v>
      </c>
      <c r="B1371" s="20">
        <v>2011.0</v>
      </c>
      <c r="C1371" s="16" t="s">
        <v>10</v>
      </c>
      <c r="D1371" s="20">
        <v>17.0</v>
      </c>
      <c r="E1371" s="21" t="s">
        <v>1391</v>
      </c>
      <c r="F1371" s="16" t="s">
        <v>34</v>
      </c>
      <c r="G1371" s="21" t="s">
        <v>1376</v>
      </c>
      <c r="H1371" s="21" t="s">
        <v>783</v>
      </c>
      <c r="I1371" s="25" t="s">
        <v>767</v>
      </c>
    </row>
    <row r="1372" ht="14.25" customHeight="1">
      <c r="A1372" s="6" t="s">
        <v>9</v>
      </c>
      <c r="B1372" s="29">
        <v>2011.0</v>
      </c>
      <c r="C1372" s="10" t="s">
        <v>25</v>
      </c>
      <c r="D1372" s="29">
        <v>11.0</v>
      </c>
      <c r="E1372" s="9" t="s">
        <v>1392</v>
      </c>
      <c r="F1372" s="10" t="s">
        <v>34</v>
      </c>
      <c r="G1372" s="9" t="s">
        <v>1376</v>
      </c>
      <c r="H1372" s="9" t="s">
        <v>783</v>
      </c>
      <c r="I1372" s="30" t="s">
        <v>767</v>
      </c>
    </row>
    <row r="1373" ht="14.25" customHeight="1">
      <c r="A1373" s="22" t="s">
        <v>49</v>
      </c>
      <c r="B1373" s="23">
        <v>2021.0</v>
      </c>
      <c r="C1373" s="16" t="s">
        <v>10</v>
      </c>
      <c r="D1373" s="20">
        <v>23.0</v>
      </c>
      <c r="E1373" s="24" t="s">
        <v>1393</v>
      </c>
      <c r="F1373" s="16" t="s">
        <v>12</v>
      </c>
      <c r="G1373" s="24" t="s">
        <v>1376</v>
      </c>
      <c r="H1373" s="24" t="s">
        <v>783</v>
      </c>
      <c r="I1373" s="25" t="s">
        <v>767</v>
      </c>
    </row>
    <row r="1374" ht="14.25" customHeight="1">
      <c r="A1374" s="6" t="s">
        <v>49</v>
      </c>
      <c r="B1374" s="29">
        <v>2020.0</v>
      </c>
      <c r="C1374" s="10" t="s">
        <v>20</v>
      </c>
      <c r="D1374" s="29">
        <v>5.0</v>
      </c>
      <c r="E1374" s="9" t="s">
        <v>1394</v>
      </c>
      <c r="F1374" s="10" t="s">
        <v>12</v>
      </c>
      <c r="G1374" s="9" t="s">
        <v>1376</v>
      </c>
      <c r="H1374" s="9" t="s">
        <v>783</v>
      </c>
      <c r="I1374" s="30" t="s">
        <v>767</v>
      </c>
    </row>
    <row r="1375" ht="14.25" customHeight="1">
      <c r="A1375" s="12" t="s">
        <v>49</v>
      </c>
      <c r="B1375" s="20">
        <v>2017.0</v>
      </c>
      <c r="C1375" s="16" t="s">
        <v>10</v>
      </c>
      <c r="D1375" s="20">
        <v>20.0</v>
      </c>
      <c r="E1375" s="21" t="s">
        <v>1395</v>
      </c>
      <c r="F1375" s="16" t="s">
        <v>12</v>
      </c>
      <c r="G1375" s="21" t="s">
        <v>1376</v>
      </c>
      <c r="H1375" s="21" t="s">
        <v>783</v>
      </c>
      <c r="I1375" s="25" t="s">
        <v>767</v>
      </c>
    </row>
    <row r="1376" ht="14.25" customHeight="1">
      <c r="A1376" s="6" t="s">
        <v>49</v>
      </c>
      <c r="B1376" s="29">
        <v>2017.0</v>
      </c>
      <c r="C1376" s="10" t="s">
        <v>20</v>
      </c>
      <c r="D1376" s="29">
        <v>4.0</v>
      </c>
      <c r="E1376" s="9" t="s">
        <v>1396</v>
      </c>
      <c r="F1376" s="10" t="s">
        <v>12</v>
      </c>
      <c r="G1376" s="9" t="s">
        <v>1376</v>
      </c>
      <c r="H1376" s="9" t="s">
        <v>783</v>
      </c>
      <c r="I1376" s="30" t="s">
        <v>767</v>
      </c>
    </row>
    <row r="1377" ht="14.25" customHeight="1">
      <c r="A1377" s="12" t="s">
        <v>49</v>
      </c>
      <c r="B1377" s="20">
        <v>2016.0</v>
      </c>
      <c r="C1377" s="16" t="s">
        <v>10</v>
      </c>
      <c r="D1377" s="20">
        <v>25.0</v>
      </c>
      <c r="E1377" s="21" t="s">
        <v>1397</v>
      </c>
      <c r="F1377" s="16" t="s">
        <v>34</v>
      </c>
      <c r="G1377" s="21" t="s">
        <v>1376</v>
      </c>
      <c r="H1377" s="21" t="s">
        <v>783</v>
      </c>
      <c r="I1377" s="25" t="s">
        <v>767</v>
      </c>
    </row>
    <row r="1378" ht="14.25" customHeight="1">
      <c r="A1378" s="6" t="s">
        <v>49</v>
      </c>
      <c r="B1378" s="29">
        <v>2016.0</v>
      </c>
      <c r="C1378" s="10" t="s">
        <v>20</v>
      </c>
      <c r="D1378" s="29">
        <v>5.0</v>
      </c>
      <c r="E1378" s="9" t="s">
        <v>1398</v>
      </c>
      <c r="F1378" s="10" t="s">
        <v>12</v>
      </c>
      <c r="G1378" s="9" t="s">
        <v>1376</v>
      </c>
      <c r="H1378" s="9" t="s">
        <v>783</v>
      </c>
      <c r="I1378" s="30" t="s">
        <v>767</v>
      </c>
    </row>
    <row r="1379" ht="14.25" customHeight="1">
      <c r="A1379" s="12" t="s">
        <v>49</v>
      </c>
      <c r="B1379" s="20">
        <v>2015.0</v>
      </c>
      <c r="C1379" s="16" t="s">
        <v>10</v>
      </c>
      <c r="D1379" s="20">
        <v>18.0</v>
      </c>
      <c r="E1379" s="21" t="s">
        <v>1399</v>
      </c>
      <c r="F1379" s="16" t="s">
        <v>12</v>
      </c>
      <c r="G1379" s="21" t="s">
        <v>1376</v>
      </c>
      <c r="H1379" s="21" t="s">
        <v>783</v>
      </c>
      <c r="I1379" s="25" t="s">
        <v>767</v>
      </c>
    </row>
    <row r="1380" ht="14.25" customHeight="1">
      <c r="A1380" s="6" t="s">
        <v>49</v>
      </c>
      <c r="B1380" s="29">
        <v>2015.0</v>
      </c>
      <c r="C1380" s="10" t="s">
        <v>25</v>
      </c>
      <c r="D1380" s="29">
        <v>13.0</v>
      </c>
      <c r="E1380" s="9" t="s">
        <v>1400</v>
      </c>
      <c r="F1380" s="10" t="s">
        <v>12</v>
      </c>
      <c r="G1380" s="9" t="s">
        <v>1376</v>
      </c>
      <c r="H1380" s="9" t="s">
        <v>783</v>
      </c>
      <c r="I1380" s="30" t="s">
        <v>767</v>
      </c>
    </row>
    <row r="1381" ht="14.25" customHeight="1">
      <c r="A1381" s="12" t="s">
        <v>49</v>
      </c>
      <c r="B1381" s="20">
        <v>2014.0</v>
      </c>
      <c r="C1381" s="16" t="s">
        <v>20</v>
      </c>
      <c r="D1381" s="20">
        <v>2.0</v>
      </c>
      <c r="E1381" s="21" t="s">
        <v>1401</v>
      </c>
      <c r="F1381" s="16" t="s">
        <v>34</v>
      </c>
      <c r="G1381" s="21" t="s">
        <v>1376</v>
      </c>
      <c r="H1381" s="21" t="s">
        <v>783</v>
      </c>
      <c r="I1381" s="25" t="s">
        <v>767</v>
      </c>
    </row>
    <row r="1382" ht="14.25" customHeight="1">
      <c r="A1382" s="6" t="s">
        <v>49</v>
      </c>
      <c r="B1382" s="29">
        <v>2014.0</v>
      </c>
      <c r="C1382" s="10" t="s">
        <v>25</v>
      </c>
      <c r="D1382" s="29">
        <v>6.0</v>
      </c>
      <c r="E1382" s="9" t="s">
        <v>1402</v>
      </c>
      <c r="F1382" s="10" t="s">
        <v>34</v>
      </c>
      <c r="G1382" s="9" t="s">
        <v>1376</v>
      </c>
      <c r="H1382" s="9" t="s">
        <v>783</v>
      </c>
      <c r="I1382" s="30" t="s">
        <v>767</v>
      </c>
    </row>
    <row r="1383" ht="14.25" customHeight="1">
      <c r="A1383" s="12" t="s">
        <v>49</v>
      </c>
      <c r="B1383" s="20">
        <v>2013.0</v>
      </c>
      <c r="C1383" s="16" t="s">
        <v>20</v>
      </c>
      <c r="D1383" s="20">
        <v>4.0</v>
      </c>
      <c r="E1383" s="21" t="s">
        <v>1403</v>
      </c>
      <c r="F1383" s="16" t="s">
        <v>34</v>
      </c>
      <c r="G1383" s="21" t="s">
        <v>1376</v>
      </c>
      <c r="H1383" s="21" t="s">
        <v>783</v>
      </c>
      <c r="I1383" s="25" t="s">
        <v>767</v>
      </c>
    </row>
    <row r="1384" ht="14.25" customHeight="1">
      <c r="A1384" s="6" t="s">
        <v>49</v>
      </c>
      <c r="B1384" s="29">
        <v>2013.0</v>
      </c>
      <c r="C1384" s="10" t="s">
        <v>25</v>
      </c>
      <c r="D1384" s="29">
        <v>10.0</v>
      </c>
      <c r="E1384" s="9" t="s">
        <v>1404</v>
      </c>
      <c r="F1384" s="10" t="s">
        <v>34</v>
      </c>
      <c r="G1384" s="9" t="s">
        <v>1376</v>
      </c>
      <c r="H1384" s="9" t="s">
        <v>783</v>
      </c>
      <c r="I1384" s="30" t="s">
        <v>767</v>
      </c>
    </row>
    <row r="1385" ht="14.25" customHeight="1">
      <c r="A1385" s="12" t="s">
        <v>49</v>
      </c>
      <c r="B1385" s="20">
        <v>2012.0</v>
      </c>
      <c r="C1385" s="16" t="s">
        <v>25</v>
      </c>
      <c r="D1385" s="20">
        <v>9.0</v>
      </c>
      <c r="E1385" s="21" t="s">
        <v>1403</v>
      </c>
      <c r="F1385" s="16" t="s">
        <v>34</v>
      </c>
      <c r="G1385" s="21" t="s">
        <v>1376</v>
      </c>
      <c r="H1385" s="21" t="s">
        <v>783</v>
      </c>
      <c r="I1385" s="25" t="s">
        <v>767</v>
      </c>
    </row>
    <row r="1386" ht="14.25" customHeight="1">
      <c r="A1386" s="6" t="s">
        <v>49</v>
      </c>
      <c r="B1386" s="29">
        <v>2011.0</v>
      </c>
      <c r="C1386" s="10" t="s">
        <v>20</v>
      </c>
      <c r="D1386" s="29">
        <v>1.0</v>
      </c>
      <c r="E1386" s="9" t="s">
        <v>1405</v>
      </c>
      <c r="F1386" s="10" t="s">
        <v>12</v>
      </c>
      <c r="G1386" s="9" t="s">
        <v>1376</v>
      </c>
      <c r="H1386" s="9" t="s">
        <v>783</v>
      </c>
      <c r="I1386" s="30" t="s">
        <v>767</v>
      </c>
    </row>
    <row r="1387" ht="14.25" customHeight="1">
      <c r="A1387" s="12" t="s">
        <v>49</v>
      </c>
      <c r="B1387" s="20">
        <v>2011.0</v>
      </c>
      <c r="C1387" s="16" t="s">
        <v>25</v>
      </c>
      <c r="D1387" s="20">
        <v>12.0</v>
      </c>
      <c r="E1387" s="21" t="s">
        <v>1406</v>
      </c>
      <c r="F1387" s="16" t="s">
        <v>34</v>
      </c>
      <c r="G1387" s="21" t="s">
        <v>1376</v>
      </c>
      <c r="H1387" s="21" t="s">
        <v>783</v>
      </c>
      <c r="I1387" s="25" t="s">
        <v>767</v>
      </c>
    </row>
    <row r="1388" ht="14.25" customHeight="1">
      <c r="A1388" s="6" t="s">
        <v>49</v>
      </c>
      <c r="B1388" s="29">
        <v>2010.0</v>
      </c>
      <c r="C1388" s="10" t="s">
        <v>10</v>
      </c>
      <c r="D1388" s="29">
        <v>17.0</v>
      </c>
      <c r="E1388" s="9" t="s">
        <v>1405</v>
      </c>
      <c r="F1388" s="10" t="s">
        <v>12</v>
      </c>
      <c r="G1388" s="9" t="s">
        <v>1376</v>
      </c>
      <c r="H1388" s="9" t="s">
        <v>783</v>
      </c>
      <c r="I1388" s="30" t="s">
        <v>767</v>
      </c>
    </row>
    <row r="1389" ht="14.25" customHeight="1">
      <c r="A1389" s="12" t="s">
        <v>16</v>
      </c>
      <c r="B1389" s="20">
        <v>2016.0</v>
      </c>
      <c r="C1389" s="16" t="s">
        <v>25</v>
      </c>
      <c r="D1389" s="20">
        <v>14.0</v>
      </c>
      <c r="E1389" s="21" t="s">
        <v>1407</v>
      </c>
      <c r="F1389" s="16" t="s">
        <v>12</v>
      </c>
      <c r="G1389" s="21" t="s">
        <v>1376</v>
      </c>
      <c r="H1389" s="21" t="s">
        <v>783</v>
      </c>
      <c r="I1389" s="25" t="s">
        <v>767</v>
      </c>
    </row>
    <row r="1390" ht="14.25" customHeight="1">
      <c r="A1390" s="6" t="s">
        <v>51</v>
      </c>
      <c r="B1390" s="29">
        <v>2019.0</v>
      </c>
      <c r="C1390" s="10" t="s">
        <v>25</v>
      </c>
      <c r="D1390" s="29">
        <v>9.0</v>
      </c>
      <c r="E1390" s="9" t="s">
        <v>1408</v>
      </c>
      <c r="F1390" s="10" t="s">
        <v>12</v>
      </c>
      <c r="G1390" s="9" t="s">
        <v>1376</v>
      </c>
      <c r="H1390" s="9" t="s">
        <v>783</v>
      </c>
      <c r="I1390" s="30" t="s">
        <v>767</v>
      </c>
    </row>
    <row r="1391" ht="14.25" customHeight="1">
      <c r="A1391" s="22" t="s">
        <v>37</v>
      </c>
      <c r="B1391" s="23">
        <v>2021.0</v>
      </c>
      <c r="C1391" s="16" t="s">
        <v>10</v>
      </c>
      <c r="D1391" s="20">
        <v>25.0</v>
      </c>
      <c r="E1391" s="24" t="s">
        <v>1409</v>
      </c>
      <c r="F1391" s="16" t="s">
        <v>34</v>
      </c>
      <c r="G1391" s="24" t="s">
        <v>1376</v>
      </c>
      <c r="H1391" s="24" t="s">
        <v>783</v>
      </c>
      <c r="I1391" s="25" t="s">
        <v>767</v>
      </c>
    </row>
    <row r="1392" ht="14.25" customHeight="1">
      <c r="A1392" s="6" t="s">
        <v>37</v>
      </c>
      <c r="B1392" s="29">
        <v>2019.0</v>
      </c>
      <c r="C1392" s="10" t="s">
        <v>25</v>
      </c>
      <c r="D1392" s="29">
        <v>6.0</v>
      </c>
      <c r="E1392" s="9" t="s">
        <v>1410</v>
      </c>
      <c r="F1392" s="10" t="s">
        <v>12</v>
      </c>
      <c r="G1392" s="9" t="s">
        <v>1376</v>
      </c>
      <c r="H1392" s="9" t="s">
        <v>783</v>
      </c>
      <c r="I1392" s="30" t="s">
        <v>767</v>
      </c>
    </row>
    <row r="1393" ht="14.25" customHeight="1">
      <c r="A1393" s="12" t="s">
        <v>37</v>
      </c>
      <c r="B1393" s="20">
        <v>2018.0</v>
      </c>
      <c r="C1393" s="16" t="s">
        <v>10</v>
      </c>
      <c r="D1393" s="20">
        <v>27.0</v>
      </c>
      <c r="E1393" s="21" t="s">
        <v>1411</v>
      </c>
      <c r="F1393" s="16" t="s">
        <v>34</v>
      </c>
      <c r="G1393" s="21" t="s">
        <v>1376</v>
      </c>
      <c r="H1393" s="21" t="s">
        <v>783</v>
      </c>
      <c r="I1393" s="25" t="s">
        <v>767</v>
      </c>
    </row>
    <row r="1394" ht="14.25" customHeight="1">
      <c r="A1394" s="6" t="s">
        <v>19</v>
      </c>
      <c r="B1394" s="29">
        <v>2020.0</v>
      </c>
      <c r="C1394" s="10" t="s">
        <v>10</v>
      </c>
      <c r="D1394" s="29">
        <v>17.0</v>
      </c>
      <c r="E1394" s="9" t="s">
        <v>1412</v>
      </c>
      <c r="F1394" s="10" t="s">
        <v>34</v>
      </c>
      <c r="G1394" s="9" t="s">
        <v>1376</v>
      </c>
      <c r="H1394" s="9" t="s">
        <v>783</v>
      </c>
      <c r="I1394" s="30" t="s">
        <v>767</v>
      </c>
    </row>
    <row r="1395" ht="14.25" customHeight="1">
      <c r="A1395" s="12" t="s">
        <v>19</v>
      </c>
      <c r="B1395" s="20">
        <v>2018.0</v>
      </c>
      <c r="C1395" s="16" t="s">
        <v>10</v>
      </c>
      <c r="D1395" s="20">
        <v>26.0</v>
      </c>
      <c r="E1395" s="21" t="s">
        <v>1379</v>
      </c>
      <c r="F1395" s="16" t="s">
        <v>12</v>
      </c>
      <c r="G1395" s="21" t="s">
        <v>1376</v>
      </c>
      <c r="H1395" s="21" t="s">
        <v>783</v>
      </c>
      <c r="I1395" s="25" t="s">
        <v>767</v>
      </c>
    </row>
    <row r="1396" ht="14.25" customHeight="1">
      <c r="A1396" s="6" t="s">
        <v>19</v>
      </c>
      <c r="B1396" s="29">
        <v>2018.0</v>
      </c>
      <c r="C1396" s="10" t="s">
        <v>25</v>
      </c>
      <c r="D1396" s="29">
        <v>14.0</v>
      </c>
      <c r="E1396" s="9" t="s">
        <v>1413</v>
      </c>
      <c r="F1396" s="10" t="s">
        <v>12</v>
      </c>
      <c r="G1396" s="9" t="s">
        <v>1376</v>
      </c>
      <c r="H1396" s="9" t="s">
        <v>783</v>
      </c>
      <c r="I1396" s="30" t="s">
        <v>767</v>
      </c>
    </row>
    <row r="1397" ht="14.25" customHeight="1">
      <c r="A1397" s="12" t="s">
        <v>19</v>
      </c>
      <c r="B1397" s="20">
        <v>2014.0</v>
      </c>
      <c r="C1397" s="16" t="s">
        <v>10</v>
      </c>
      <c r="D1397" s="20">
        <v>21.0</v>
      </c>
      <c r="E1397" s="21" t="s">
        <v>1414</v>
      </c>
      <c r="F1397" s="16" t="s">
        <v>12</v>
      </c>
      <c r="G1397" s="21" t="s">
        <v>1376</v>
      </c>
      <c r="H1397" s="21" t="s">
        <v>783</v>
      </c>
      <c r="I1397" s="25" t="s">
        <v>767</v>
      </c>
    </row>
    <row r="1398" ht="14.25" customHeight="1">
      <c r="A1398" s="6" t="s">
        <v>24</v>
      </c>
      <c r="B1398" s="29">
        <v>2015.0</v>
      </c>
      <c r="C1398" s="10" t="s">
        <v>10</v>
      </c>
      <c r="D1398" s="29">
        <v>30.0</v>
      </c>
      <c r="E1398" s="9" t="s">
        <v>1415</v>
      </c>
      <c r="F1398" s="10" t="s">
        <v>12</v>
      </c>
      <c r="G1398" s="9" t="s">
        <v>1376</v>
      </c>
      <c r="H1398" s="9" t="s">
        <v>783</v>
      </c>
      <c r="I1398" s="30" t="s">
        <v>767</v>
      </c>
    </row>
    <row r="1399" ht="14.25" customHeight="1">
      <c r="A1399" s="12" t="s">
        <v>24</v>
      </c>
      <c r="B1399" s="20">
        <v>2015.0</v>
      </c>
      <c r="C1399" s="16" t="s">
        <v>25</v>
      </c>
      <c r="D1399" s="20">
        <v>13.0</v>
      </c>
      <c r="E1399" s="21" t="s">
        <v>1416</v>
      </c>
      <c r="F1399" s="16" t="s">
        <v>12</v>
      </c>
      <c r="G1399" s="21" t="s">
        <v>1376</v>
      </c>
      <c r="H1399" s="21" t="s">
        <v>783</v>
      </c>
      <c r="I1399" s="25" t="s">
        <v>767</v>
      </c>
    </row>
    <row r="1400" ht="14.25" customHeight="1">
      <c r="A1400" s="6" t="s">
        <v>24</v>
      </c>
      <c r="B1400" s="29">
        <v>2011.0</v>
      </c>
      <c r="C1400" s="10" t="s">
        <v>10</v>
      </c>
      <c r="D1400" s="29">
        <v>20.0</v>
      </c>
      <c r="E1400" s="9" t="s">
        <v>1417</v>
      </c>
      <c r="F1400" s="10" t="s">
        <v>34</v>
      </c>
      <c r="G1400" s="9" t="s">
        <v>1376</v>
      </c>
      <c r="H1400" s="9" t="s">
        <v>783</v>
      </c>
      <c r="I1400" s="30" t="s">
        <v>767</v>
      </c>
    </row>
    <row r="1401" ht="14.25" customHeight="1">
      <c r="A1401" s="12" t="s">
        <v>24</v>
      </c>
      <c r="B1401" s="20">
        <v>2011.0</v>
      </c>
      <c r="C1401" s="16" t="s">
        <v>25</v>
      </c>
      <c r="D1401" s="20">
        <v>15.0</v>
      </c>
      <c r="E1401" s="21" t="s">
        <v>1418</v>
      </c>
      <c r="F1401" s="16" t="s">
        <v>34</v>
      </c>
      <c r="G1401" s="21" t="s">
        <v>1376</v>
      </c>
      <c r="H1401" s="21" t="s">
        <v>783</v>
      </c>
      <c r="I1401" s="25" t="s">
        <v>767</v>
      </c>
    </row>
    <row r="1402" ht="14.25" customHeight="1">
      <c r="A1402" s="27" t="s">
        <v>29</v>
      </c>
      <c r="B1402" s="28">
        <v>2021.0</v>
      </c>
      <c r="C1402" s="10" t="s">
        <v>25</v>
      </c>
      <c r="D1402" s="29">
        <v>8.0</v>
      </c>
      <c r="E1402" s="26" t="s">
        <v>1419</v>
      </c>
      <c r="F1402" s="10" t="s">
        <v>34</v>
      </c>
      <c r="G1402" s="26" t="s">
        <v>1376</v>
      </c>
      <c r="H1402" s="26" t="s">
        <v>783</v>
      </c>
      <c r="I1402" s="30" t="s">
        <v>767</v>
      </c>
    </row>
    <row r="1403" ht="14.25" customHeight="1">
      <c r="A1403" s="22" t="s">
        <v>29</v>
      </c>
      <c r="B1403" s="23">
        <v>2021.0</v>
      </c>
      <c r="C1403" s="16" t="s">
        <v>25</v>
      </c>
      <c r="D1403" s="20">
        <v>12.0</v>
      </c>
      <c r="E1403" s="24" t="s">
        <v>1420</v>
      </c>
      <c r="F1403" s="16" t="s">
        <v>12</v>
      </c>
      <c r="G1403" s="24" t="s">
        <v>1376</v>
      </c>
      <c r="H1403" s="24" t="s">
        <v>783</v>
      </c>
      <c r="I1403" s="25" t="s">
        <v>767</v>
      </c>
    </row>
    <row r="1404" ht="14.25" customHeight="1">
      <c r="A1404" s="6" t="s">
        <v>29</v>
      </c>
      <c r="B1404" s="29">
        <v>2020.0</v>
      </c>
      <c r="C1404" s="10" t="s">
        <v>20</v>
      </c>
      <c r="D1404" s="29">
        <v>1.0</v>
      </c>
      <c r="E1404" s="9" t="s">
        <v>1421</v>
      </c>
      <c r="F1404" s="10" t="s">
        <v>12</v>
      </c>
      <c r="G1404" s="9" t="s">
        <v>1376</v>
      </c>
      <c r="H1404" s="9" t="s">
        <v>783</v>
      </c>
      <c r="I1404" s="30" t="s">
        <v>767</v>
      </c>
    </row>
    <row r="1405" ht="14.25" customHeight="1">
      <c r="A1405" s="12" t="s">
        <v>29</v>
      </c>
      <c r="B1405" s="20">
        <v>2020.0</v>
      </c>
      <c r="C1405" s="16" t="s">
        <v>25</v>
      </c>
      <c r="D1405" s="20">
        <v>6.0</v>
      </c>
      <c r="E1405" s="21" t="s">
        <v>1422</v>
      </c>
      <c r="F1405" s="16" t="s">
        <v>12</v>
      </c>
      <c r="G1405" s="21" t="s">
        <v>1376</v>
      </c>
      <c r="H1405" s="21" t="s">
        <v>783</v>
      </c>
      <c r="I1405" s="25" t="s">
        <v>767</v>
      </c>
    </row>
    <row r="1406" ht="14.25" customHeight="1">
      <c r="A1406" s="6" t="s">
        <v>29</v>
      </c>
      <c r="B1406" s="29">
        <v>2019.0</v>
      </c>
      <c r="C1406" s="10" t="s">
        <v>10</v>
      </c>
      <c r="D1406" s="29">
        <v>27.0</v>
      </c>
      <c r="E1406" s="9" t="s">
        <v>1421</v>
      </c>
      <c r="F1406" s="10" t="s">
        <v>12</v>
      </c>
      <c r="G1406" s="9" t="s">
        <v>1376</v>
      </c>
      <c r="H1406" s="9" t="s">
        <v>783</v>
      </c>
      <c r="I1406" s="30" t="s">
        <v>767</v>
      </c>
    </row>
    <row r="1407" ht="14.25" customHeight="1">
      <c r="A1407" s="12" t="s">
        <v>29</v>
      </c>
      <c r="B1407" s="20">
        <v>2019.0</v>
      </c>
      <c r="C1407" s="16" t="s">
        <v>20</v>
      </c>
      <c r="D1407" s="20">
        <v>4.0</v>
      </c>
      <c r="E1407" s="21" t="s">
        <v>1423</v>
      </c>
      <c r="F1407" s="16" t="s">
        <v>12</v>
      </c>
      <c r="G1407" s="21" t="s">
        <v>1376</v>
      </c>
      <c r="H1407" s="21" t="s">
        <v>783</v>
      </c>
      <c r="I1407" s="25" t="s">
        <v>767</v>
      </c>
    </row>
    <row r="1408" ht="14.25" customHeight="1">
      <c r="A1408" s="6" t="s">
        <v>29</v>
      </c>
      <c r="B1408" s="29">
        <v>2018.0</v>
      </c>
      <c r="C1408" s="10" t="s">
        <v>10</v>
      </c>
      <c r="D1408" s="29">
        <v>21.0</v>
      </c>
      <c r="E1408" s="9" t="s">
        <v>1424</v>
      </c>
      <c r="F1408" s="10" t="s">
        <v>12</v>
      </c>
      <c r="G1408" s="9" t="s">
        <v>1376</v>
      </c>
      <c r="H1408" s="9" t="s">
        <v>783</v>
      </c>
      <c r="I1408" s="30" t="s">
        <v>767</v>
      </c>
    </row>
    <row r="1409" ht="14.25" customHeight="1">
      <c r="A1409" s="12" t="s">
        <v>29</v>
      </c>
      <c r="B1409" s="20">
        <v>2017.0</v>
      </c>
      <c r="C1409" s="16" t="s">
        <v>25</v>
      </c>
      <c r="D1409" s="20">
        <v>16.0</v>
      </c>
      <c r="E1409" s="21" t="s">
        <v>1425</v>
      </c>
      <c r="F1409" s="16" t="s">
        <v>12</v>
      </c>
      <c r="G1409" s="21" t="s">
        <v>1376</v>
      </c>
      <c r="H1409" s="21" t="s">
        <v>783</v>
      </c>
      <c r="I1409" s="25" t="s">
        <v>767</v>
      </c>
    </row>
    <row r="1410" ht="14.25" customHeight="1">
      <c r="A1410" s="6" t="s">
        <v>29</v>
      </c>
      <c r="B1410" s="29">
        <v>2016.0</v>
      </c>
      <c r="C1410" s="10" t="s">
        <v>10</v>
      </c>
      <c r="D1410" s="29">
        <v>22.0</v>
      </c>
      <c r="E1410" s="9" t="s">
        <v>1426</v>
      </c>
      <c r="F1410" s="10" t="s">
        <v>12</v>
      </c>
      <c r="G1410" s="9" t="s">
        <v>1376</v>
      </c>
      <c r="H1410" s="9" t="s">
        <v>783</v>
      </c>
      <c r="I1410" s="30" t="s">
        <v>767</v>
      </c>
    </row>
    <row r="1411" ht="14.25" customHeight="1">
      <c r="A1411" s="12" t="s">
        <v>29</v>
      </c>
      <c r="B1411" s="20">
        <v>2015.0</v>
      </c>
      <c r="C1411" s="16" t="s">
        <v>10</v>
      </c>
      <c r="D1411" s="20">
        <v>17.0</v>
      </c>
      <c r="E1411" s="21" t="s">
        <v>1427</v>
      </c>
      <c r="F1411" s="16" t="s">
        <v>12</v>
      </c>
      <c r="G1411" s="21" t="s">
        <v>1376</v>
      </c>
      <c r="H1411" s="21" t="s">
        <v>783</v>
      </c>
      <c r="I1411" s="25" t="s">
        <v>767</v>
      </c>
    </row>
    <row r="1412" ht="14.25" customHeight="1">
      <c r="A1412" s="6" t="s">
        <v>29</v>
      </c>
      <c r="B1412" s="29">
        <v>2014.0</v>
      </c>
      <c r="C1412" s="10" t="s">
        <v>10</v>
      </c>
      <c r="D1412" s="29">
        <v>16.0</v>
      </c>
      <c r="E1412" s="9" t="s">
        <v>1428</v>
      </c>
      <c r="F1412" s="10" t="s">
        <v>12</v>
      </c>
      <c r="G1412" s="9" t="s">
        <v>1376</v>
      </c>
      <c r="H1412" s="9" t="s">
        <v>783</v>
      </c>
      <c r="I1412" s="30" t="s">
        <v>767</v>
      </c>
    </row>
    <row r="1413" ht="14.25" customHeight="1">
      <c r="A1413" s="12" t="s">
        <v>29</v>
      </c>
      <c r="B1413" s="20">
        <v>2014.0</v>
      </c>
      <c r="C1413" s="16" t="s">
        <v>25</v>
      </c>
      <c r="D1413" s="20">
        <v>10.0</v>
      </c>
      <c r="E1413" s="21" t="s">
        <v>1429</v>
      </c>
      <c r="F1413" s="16" t="s">
        <v>12</v>
      </c>
      <c r="G1413" s="21" t="s">
        <v>1376</v>
      </c>
      <c r="H1413" s="21" t="s">
        <v>783</v>
      </c>
      <c r="I1413" s="25" t="s">
        <v>767</v>
      </c>
    </row>
    <row r="1414" ht="14.25" customHeight="1">
      <c r="A1414" s="6" t="s">
        <v>29</v>
      </c>
      <c r="B1414" s="29">
        <v>2013.0</v>
      </c>
      <c r="C1414" s="10" t="s">
        <v>10</v>
      </c>
      <c r="D1414" s="29">
        <v>21.0</v>
      </c>
      <c r="E1414" s="9" t="s">
        <v>1430</v>
      </c>
      <c r="F1414" s="10" t="s">
        <v>34</v>
      </c>
      <c r="G1414" s="9" t="s">
        <v>1376</v>
      </c>
      <c r="H1414" s="9" t="s">
        <v>783</v>
      </c>
      <c r="I1414" s="30" t="s">
        <v>767</v>
      </c>
    </row>
    <row r="1415" ht="14.25" customHeight="1">
      <c r="A1415" s="12" t="s">
        <v>29</v>
      </c>
      <c r="B1415" s="20">
        <v>2011.0</v>
      </c>
      <c r="C1415" s="16" t="s">
        <v>10</v>
      </c>
      <c r="D1415" s="20">
        <v>28.0</v>
      </c>
      <c r="E1415" s="21" t="s">
        <v>1431</v>
      </c>
      <c r="F1415" s="16" t="s">
        <v>12</v>
      </c>
      <c r="G1415" s="21" t="s">
        <v>1376</v>
      </c>
      <c r="H1415" s="21" t="s">
        <v>783</v>
      </c>
      <c r="I1415" s="25" t="s">
        <v>767</v>
      </c>
    </row>
    <row r="1416" ht="14.25" customHeight="1">
      <c r="A1416" s="6" t="s">
        <v>29</v>
      </c>
      <c r="B1416" s="29">
        <v>2011.0</v>
      </c>
      <c r="C1416" s="10" t="s">
        <v>10</v>
      </c>
      <c r="D1416" s="29">
        <v>29.0</v>
      </c>
      <c r="E1416" s="9" t="s">
        <v>1432</v>
      </c>
      <c r="F1416" s="10" t="s">
        <v>12</v>
      </c>
      <c r="G1416" s="9" t="s">
        <v>1376</v>
      </c>
      <c r="H1416" s="9" t="s">
        <v>783</v>
      </c>
      <c r="I1416" s="30" t="s">
        <v>767</v>
      </c>
    </row>
    <row r="1417" ht="14.25" customHeight="1">
      <c r="A1417" s="22" t="s">
        <v>19</v>
      </c>
      <c r="B1417" s="23">
        <v>2021.0</v>
      </c>
      <c r="C1417" s="16" t="s">
        <v>10</v>
      </c>
      <c r="D1417" s="20">
        <v>26.0</v>
      </c>
      <c r="E1417" s="24" t="s">
        <v>1433</v>
      </c>
      <c r="F1417" s="16" t="s">
        <v>12</v>
      </c>
      <c r="G1417" s="24" t="s">
        <v>1434</v>
      </c>
      <c r="H1417" s="24" t="s">
        <v>791</v>
      </c>
      <c r="I1417" s="25" t="s">
        <v>767</v>
      </c>
    </row>
    <row r="1418" ht="14.25" customHeight="1">
      <c r="A1418" s="6" t="s">
        <v>19</v>
      </c>
      <c r="B1418" s="29">
        <v>2020.0</v>
      </c>
      <c r="C1418" s="10" t="s">
        <v>25</v>
      </c>
      <c r="D1418" s="29">
        <v>9.0</v>
      </c>
      <c r="E1418" s="26" t="s">
        <v>1435</v>
      </c>
      <c r="F1418" s="10" t="s">
        <v>12</v>
      </c>
      <c r="G1418" s="26" t="s">
        <v>1436</v>
      </c>
      <c r="H1418" s="26" t="s">
        <v>791</v>
      </c>
      <c r="I1418" s="30" t="s">
        <v>767</v>
      </c>
    </row>
    <row r="1419" ht="14.25" customHeight="1">
      <c r="A1419" s="12" t="s">
        <v>24</v>
      </c>
      <c r="B1419" s="20">
        <v>2008.0</v>
      </c>
      <c r="C1419" s="16" t="s">
        <v>25</v>
      </c>
      <c r="D1419" s="20">
        <v>6.0</v>
      </c>
      <c r="E1419" s="24" t="s">
        <v>1437</v>
      </c>
      <c r="F1419" s="16" t="s">
        <v>12</v>
      </c>
      <c r="G1419" s="24" t="s">
        <v>1436</v>
      </c>
      <c r="H1419" s="24" t="s">
        <v>791</v>
      </c>
      <c r="I1419" s="25" t="s">
        <v>767</v>
      </c>
    </row>
    <row r="1420" ht="14.25" customHeight="1">
      <c r="A1420" s="6" t="s">
        <v>24</v>
      </c>
      <c r="B1420" s="29">
        <v>2016.0</v>
      </c>
      <c r="C1420" s="10" t="s">
        <v>20</v>
      </c>
      <c r="D1420" s="29">
        <v>1.0</v>
      </c>
      <c r="E1420" s="9" t="s">
        <v>1438</v>
      </c>
      <c r="F1420" s="10" t="s">
        <v>12</v>
      </c>
      <c r="G1420" s="9" t="s">
        <v>1439</v>
      </c>
      <c r="H1420" s="9" t="s">
        <v>791</v>
      </c>
      <c r="I1420" s="30" t="s">
        <v>767</v>
      </c>
    </row>
    <row r="1421" ht="14.25" customHeight="1">
      <c r="A1421" s="12" t="s">
        <v>19</v>
      </c>
      <c r="B1421" s="20">
        <v>2010.0</v>
      </c>
      <c r="C1421" s="16" t="s">
        <v>20</v>
      </c>
      <c r="D1421" s="20">
        <v>3.0</v>
      </c>
      <c r="E1421" s="24" t="s">
        <v>1440</v>
      </c>
      <c r="F1421" s="16" t="s">
        <v>34</v>
      </c>
      <c r="G1421" s="24" t="s">
        <v>1441</v>
      </c>
      <c r="H1421" s="24" t="s">
        <v>791</v>
      </c>
      <c r="I1421" s="25" t="s">
        <v>767</v>
      </c>
    </row>
    <row r="1422" ht="14.25" customHeight="1">
      <c r="A1422" s="6" t="s">
        <v>29</v>
      </c>
      <c r="B1422" s="29">
        <v>2020.0</v>
      </c>
      <c r="C1422" s="10" t="s">
        <v>25</v>
      </c>
      <c r="D1422" s="29">
        <v>11.0</v>
      </c>
      <c r="E1422" s="26" t="s">
        <v>1442</v>
      </c>
      <c r="F1422" s="10" t="s">
        <v>12</v>
      </c>
      <c r="G1422" s="26" t="s">
        <v>1443</v>
      </c>
      <c r="H1422" s="26" t="s">
        <v>791</v>
      </c>
      <c r="I1422" s="30" t="s">
        <v>767</v>
      </c>
    </row>
    <row r="1423" ht="14.25" customHeight="1">
      <c r="A1423" s="12" t="s">
        <v>9</v>
      </c>
      <c r="B1423" s="20">
        <v>2019.0</v>
      </c>
      <c r="C1423" s="16" t="s">
        <v>25</v>
      </c>
      <c r="D1423" s="20">
        <v>11.0</v>
      </c>
      <c r="E1423" s="21" t="s">
        <v>1444</v>
      </c>
      <c r="F1423" s="16" t="s">
        <v>12</v>
      </c>
      <c r="G1423" s="21" t="s">
        <v>1445</v>
      </c>
      <c r="H1423" s="21" t="s">
        <v>791</v>
      </c>
      <c r="I1423" s="25" t="s">
        <v>767</v>
      </c>
    </row>
    <row r="1424" ht="14.25" customHeight="1">
      <c r="A1424" s="6" t="s">
        <v>19</v>
      </c>
      <c r="B1424" s="29">
        <v>2019.0</v>
      </c>
      <c r="C1424" s="10" t="s">
        <v>20</v>
      </c>
      <c r="D1424" s="29">
        <v>5.0</v>
      </c>
      <c r="E1424" s="9" t="s">
        <v>1446</v>
      </c>
      <c r="F1424" s="10" t="s">
        <v>12</v>
      </c>
      <c r="G1424" s="9" t="s">
        <v>1447</v>
      </c>
      <c r="H1424" s="9" t="s">
        <v>766</v>
      </c>
      <c r="I1424" s="30" t="s">
        <v>767</v>
      </c>
    </row>
    <row r="1425" ht="14.25" customHeight="1">
      <c r="A1425" s="12" t="s">
        <v>29</v>
      </c>
      <c r="B1425" s="20">
        <v>2020.0</v>
      </c>
      <c r="C1425" s="16" t="s">
        <v>10</v>
      </c>
      <c r="D1425" s="20">
        <v>24.0</v>
      </c>
      <c r="E1425" s="24" t="s">
        <v>1420</v>
      </c>
      <c r="F1425" s="16" t="s">
        <v>12</v>
      </c>
      <c r="G1425" s="24" t="s">
        <v>1447</v>
      </c>
      <c r="H1425" s="24" t="s">
        <v>766</v>
      </c>
      <c r="I1425" s="25" t="s">
        <v>767</v>
      </c>
    </row>
    <row r="1426" ht="14.25" customHeight="1">
      <c r="A1426" s="6" t="s">
        <v>37</v>
      </c>
      <c r="B1426" s="29">
        <v>2011.0</v>
      </c>
      <c r="C1426" s="10" t="s">
        <v>20</v>
      </c>
      <c r="D1426" s="29">
        <v>4.0</v>
      </c>
      <c r="E1426" s="9" t="s">
        <v>1212</v>
      </c>
      <c r="F1426" s="10" t="s">
        <v>12</v>
      </c>
      <c r="G1426" s="9"/>
      <c r="H1426" s="9"/>
      <c r="I1426" s="30" t="s">
        <v>767</v>
      </c>
    </row>
    <row r="1427" ht="14.25" customHeight="1">
      <c r="A1427" s="22" t="s">
        <v>32</v>
      </c>
      <c r="B1427" s="23">
        <v>2021.0</v>
      </c>
      <c r="C1427" s="16" t="s">
        <v>25</v>
      </c>
      <c r="D1427" s="20">
        <v>8.0</v>
      </c>
      <c r="E1427" s="24" t="s">
        <v>1448</v>
      </c>
      <c r="F1427" s="16" t="s">
        <v>12</v>
      </c>
      <c r="G1427" s="24" t="s">
        <v>1449</v>
      </c>
      <c r="H1427" s="24" t="s">
        <v>1450</v>
      </c>
      <c r="I1427" s="25" t="s">
        <v>1451</v>
      </c>
    </row>
    <row r="1428" ht="14.25" customHeight="1">
      <c r="A1428" s="6" t="s">
        <v>32</v>
      </c>
      <c r="B1428" s="29">
        <v>2019.0</v>
      </c>
      <c r="C1428" s="10" t="s">
        <v>10</v>
      </c>
      <c r="D1428" s="29">
        <v>18.0</v>
      </c>
      <c r="E1428" s="9" t="s">
        <v>1452</v>
      </c>
      <c r="F1428" s="10" t="s">
        <v>34</v>
      </c>
      <c r="G1428" s="9" t="s">
        <v>1449</v>
      </c>
      <c r="H1428" s="9" t="s">
        <v>1450</v>
      </c>
      <c r="I1428" s="30" t="s">
        <v>1451</v>
      </c>
    </row>
    <row r="1429" ht="14.25" customHeight="1">
      <c r="A1429" s="12" t="s">
        <v>32</v>
      </c>
      <c r="B1429" s="20">
        <v>2018.0</v>
      </c>
      <c r="C1429" s="16" t="s">
        <v>10</v>
      </c>
      <c r="D1429" s="20">
        <v>28.0</v>
      </c>
      <c r="E1429" s="24" t="s">
        <v>1453</v>
      </c>
      <c r="F1429" s="16" t="s">
        <v>12</v>
      </c>
      <c r="G1429" s="24" t="s">
        <v>1449</v>
      </c>
      <c r="H1429" s="24" t="s">
        <v>1450</v>
      </c>
      <c r="I1429" s="25" t="s">
        <v>1451</v>
      </c>
    </row>
    <row r="1430" ht="14.25" customHeight="1">
      <c r="A1430" s="6" t="s">
        <v>32</v>
      </c>
      <c r="B1430" s="29">
        <v>2018.0</v>
      </c>
      <c r="C1430" s="10" t="s">
        <v>25</v>
      </c>
      <c r="D1430" s="29">
        <v>15.0</v>
      </c>
      <c r="E1430" s="26" t="s">
        <v>1454</v>
      </c>
      <c r="F1430" s="10" t="s">
        <v>34</v>
      </c>
      <c r="G1430" s="26" t="s">
        <v>1449</v>
      </c>
      <c r="H1430" s="26" t="s">
        <v>1450</v>
      </c>
      <c r="I1430" s="30" t="s">
        <v>1451</v>
      </c>
    </row>
    <row r="1431" ht="14.25" customHeight="1">
      <c r="A1431" s="12" t="s">
        <v>32</v>
      </c>
      <c r="B1431" s="20">
        <v>2016.0</v>
      </c>
      <c r="C1431" s="16" t="s">
        <v>10</v>
      </c>
      <c r="D1431" s="20">
        <v>24.0</v>
      </c>
      <c r="E1431" s="21" t="s">
        <v>1455</v>
      </c>
      <c r="F1431" s="16" t="s">
        <v>12</v>
      </c>
      <c r="G1431" s="21" t="s">
        <v>1449</v>
      </c>
      <c r="H1431" s="21" t="s">
        <v>1450</v>
      </c>
      <c r="I1431" s="25" t="s">
        <v>1451</v>
      </c>
    </row>
    <row r="1432" ht="14.25" customHeight="1">
      <c r="A1432" s="6" t="s">
        <v>32</v>
      </c>
      <c r="B1432" s="29">
        <v>2016.0</v>
      </c>
      <c r="C1432" s="10" t="s">
        <v>20</v>
      </c>
      <c r="D1432" s="29">
        <v>5.0</v>
      </c>
      <c r="E1432" s="9" t="s">
        <v>1456</v>
      </c>
      <c r="F1432" s="10" t="s">
        <v>12</v>
      </c>
      <c r="G1432" s="9" t="s">
        <v>1449</v>
      </c>
      <c r="H1432" s="9" t="s">
        <v>1450</v>
      </c>
      <c r="I1432" s="30" t="s">
        <v>1451</v>
      </c>
    </row>
    <row r="1433" ht="14.25" customHeight="1">
      <c r="A1433" s="12" t="s">
        <v>32</v>
      </c>
      <c r="B1433" s="20">
        <v>2015.0</v>
      </c>
      <c r="C1433" s="16" t="s">
        <v>25</v>
      </c>
      <c r="D1433" s="20">
        <v>7.0</v>
      </c>
      <c r="E1433" s="21" t="s">
        <v>1457</v>
      </c>
      <c r="F1433" s="16" t="s">
        <v>12</v>
      </c>
      <c r="G1433" s="21" t="s">
        <v>1458</v>
      </c>
      <c r="H1433" s="21" t="s">
        <v>1450</v>
      </c>
      <c r="I1433" s="25" t="s">
        <v>1451</v>
      </c>
    </row>
    <row r="1434" ht="14.25" customHeight="1">
      <c r="A1434" s="6" t="s">
        <v>32</v>
      </c>
      <c r="B1434" s="29">
        <v>2014.0</v>
      </c>
      <c r="C1434" s="10" t="s">
        <v>20</v>
      </c>
      <c r="D1434" s="29">
        <v>2.0</v>
      </c>
      <c r="E1434" s="18" t="s">
        <v>1459</v>
      </c>
      <c r="F1434" s="10" t="s">
        <v>12</v>
      </c>
      <c r="G1434" s="18" t="s">
        <v>1449</v>
      </c>
      <c r="H1434" s="18" t="s">
        <v>1450</v>
      </c>
      <c r="I1434" s="30" t="s">
        <v>1451</v>
      </c>
    </row>
    <row r="1435" ht="14.25" customHeight="1">
      <c r="A1435" s="12" t="s">
        <v>32</v>
      </c>
      <c r="B1435" s="20">
        <v>2014.0</v>
      </c>
      <c r="C1435" s="16" t="s">
        <v>25</v>
      </c>
      <c r="D1435" s="20">
        <v>6.0</v>
      </c>
      <c r="E1435" s="15" t="s">
        <v>1460</v>
      </c>
      <c r="F1435" s="16" t="s">
        <v>12</v>
      </c>
      <c r="G1435" s="15" t="s">
        <v>1449</v>
      </c>
      <c r="H1435" s="15" t="s">
        <v>1450</v>
      </c>
      <c r="I1435" s="25" t="s">
        <v>1451</v>
      </c>
    </row>
    <row r="1436" ht="14.25" customHeight="1">
      <c r="A1436" s="6" t="s">
        <v>32</v>
      </c>
      <c r="B1436" s="29">
        <v>2013.0</v>
      </c>
      <c r="C1436" s="10" t="s">
        <v>10</v>
      </c>
      <c r="D1436" s="29">
        <v>29.0</v>
      </c>
      <c r="E1436" s="18" t="s">
        <v>1459</v>
      </c>
      <c r="F1436" s="10" t="s">
        <v>12</v>
      </c>
      <c r="G1436" s="18" t="s">
        <v>1449</v>
      </c>
      <c r="H1436" s="18" t="s">
        <v>1450</v>
      </c>
      <c r="I1436" s="30" t="s">
        <v>1451</v>
      </c>
    </row>
    <row r="1437" ht="14.25" customHeight="1">
      <c r="A1437" s="12" t="s">
        <v>32</v>
      </c>
      <c r="B1437" s="20">
        <v>2013.0</v>
      </c>
      <c r="C1437" s="16" t="s">
        <v>10</v>
      </c>
      <c r="D1437" s="20">
        <v>20.0</v>
      </c>
      <c r="E1437" s="15" t="s">
        <v>1461</v>
      </c>
      <c r="F1437" s="16" t="s">
        <v>34</v>
      </c>
      <c r="G1437" s="15" t="s">
        <v>1449</v>
      </c>
      <c r="H1437" s="15" t="s">
        <v>1450</v>
      </c>
      <c r="I1437" s="25" t="s">
        <v>1451</v>
      </c>
    </row>
    <row r="1438" ht="14.25" customHeight="1">
      <c r="A1438" s="6" t="s">
        <v>32</v>
      </c>
      <c r="B1438" s="29">
        <v>2012.0</v>
      </c>
      <c r="C1438" s="10" t="s">
        <v>10</v>
      </c>
      <c r="D1438" s="29">
        <v>16.0</v>
      </c>
      <c r="E1438" s="9" t="s">
        <v>1462</v>
      </c>
      <c r="F1438" s="10" t="s">
        <v>12</v>
      </c>
      <c r="G1438" s="9" t="s">
        <v>1449</v>
      </c>
      <c r="H1438" s="9" t="s">
        <v>1450</v>
      </c>
      <c r="I1438" s="30" t="s">
        <v>1451</v>
      </c>
    </row>
    <row r="1439" ht="14.25" customHeight="1">
      <c r="A1439" s="12" t="s">
        <v>32</v>
      </c>
      <c r="B1439" s="20">
        <v>2009.0</v>
      </c>
      <c r="C1439" s="16" t="s">
        <v>25</v>
      </c>
      <c r="D1439" s="20">
        <v>15.0</v>
      </c>
      <c r="E1439" s="24" t="s">
        <v>1463</v>
      </c>
      <c r="F1439" s="16" t="s">
        <v>34</v>
      </c>
      <c r="G1439" s="24" t="s">
        <v>1449</v>
      </c>
      <c r="H1439" s="24" t="s">
        <v>1450</v>
      </c>
      <c r="I1439" s="25" t="s">
        <v>1451</v>
      </c>
    </row>
    <row r="1440" ht="14.25" customHeight="1">
      <c r="A1440" s="6" t="s">
        <v>9</v>
      </c>
      <c r="B1440" s="29">
        <v>2016.0</v>
      </c>
      <c r="C1440" s="10" t="s">
        <v>10</v>
      </c>
      <c r="D1440" s="29">
        <v>28.0</v>
      </c>
      <c r="E1440" s="9" t="s">
        <v>1464</v>
      </c>
      <c r="F1440" s="10" t="s">
        <v>34</v>
      </c>
      <c r="G1440" s="9" t="s">
        <v>1449</v>
      </c>
      <c r="H1440" s="9" t="s">
        <v>1450</v>
      </c>
      <c r="I1440" s="30" t="s">
        <v>1451</v>
      </c>
    </row>
    <row r="1441" ht="14.25" customHeight="1">
      <c r="A1441" s="12" t="s">
        <v>9</v>
      </c>
      <c r="B1441" s="20">
        <v>2015.0</v>
      </c>
      <c r="C1441" s="16" t="s">
        <v>10</v>
      </c>
      <c r="D1441" s="20">
        <v>19.0</v>
      </c>
      <c r="E1441" s="21" t="s">
        <v>1465</v>
      </c>
      <c r="F1441" s="16" t="s">
        <v>34</v>
      </c>
      <c r="G1441" s="21" t="s">
        <v>1466</v>
      </c>
      <c r="H1441" s="21" t="s">
        <v>1450</v>
      </c>
      <c r="I1441" s="25" t="s">
        <v>1451</v>
      </c>
    </row>
    <row r="1442" ht="14.25" customHeight="1">
      <c r="A1442" s="6" t="s">
        <v>9</v>
      </c>
      <c r="B1442" s="29">
        <v>2013.0</v>
      </c>
      <c r="C1442" s="10" t="s">
        <v>10</v>
      </c>
      <c r="D1442" s="29">
        <v>27.0</v>
      </c>
      <c r="E1442" s="18" t="s">
        <v>1467</v>
      </c>
      <c r="F1442" s="10" t="s">
        <v>12</v>
      </c>
      <c r="G1442" s="18" t="s">
        <v>1449</v>
      </c>
      <c r="H1442" s="18" t="s">
        <v>1450</v>
      </c>
      <c r="I1442" s="30" t="s">
        <v>1451</v>
      </c>
    </row>
    <row r="1443" ht="14.25" customHeight="1">
      <c r="A1443" s="12" t="s">
        <v>9</v>
      </c>
      <c r="B1443" s="20">
        <v>2013.0</v>
      </c>
      <c r="C1443" s="16" t="s">
        <v>10</v>
      </c>
      <c r="D1443" s="20">
        <v>19.0</v>
      </c>
      <c r="E1443" s="15" t="s">
        <v>1468</v>
      </c>
      <c r="F1443" s="16" t="s">
        <v>12</v>
      </c>
      <c r="G1443" s="15" t="s">
        <v>1449</v>
      </c>
      <c r="H1443" s="15" t="s">
        <v>1450</v>
      </c>
      <c r="I1443" s="25" t="s">
        <v>1451</v>
      </c>
    </row>
    <row r="1444" ht="14.25" customHeight="1">
      <c r="A1444" s="6" t="s">
        <v>49</v>
      </c>
      <c r="B1444" s="29">
        <v>2018.0</v>
      </c>
      <c r="C1444" s="10" t="s">
        <v>10</v>
      </c>
      <c r="D1444" s="29">
        <v>25.0</v>
      </c>
      <c r="E1444" s="26" t="s">
        <v>1469</v>
      </c>
      <c r="F1444" s="10" t="s">
        <v>12</v>
      </c>
      <c r="G1444" s="26" t="s">
        <v>1449</v>
      </c>
      <c r="H1444" s="26" t="s">
        <v>1450</v>
      </c>
      <c r="I1444" s="30" t="s">
        <v>1451</v>
      </c>
    </row>
    <row r="1445" ht="14.25" customHeight="1">
      <c r="A1445" s="12" t="s">
        <v>49</v>
      </c>
      <c r="B1445" s="20">
        <v>2016.0</v>
      </c>
      <c r="C1445" s="16" t="s">
        <v>10</v>
      </c>
      <c r="D1445" s="20">
        <v>24.0</v>
      </c>
      <c r="E1445" s="21" t="s">
        <v>1470</v>
      </c>
      <c r="F1445" s="16" t="s">
        <v>12</v>
      </c>
      <c r="G1445" s="21" t="s">
        <v>1449</v>
      </c>
      <c r="H1445" s="21" t="s">
        <v>1450</v>
      </c>
      <c r="I1445" s="25" t="s">
        <v>1451</v>
      </c>
    </row>
    <row r="1446" ht="14.25" customHeight="1">
      <c r="A1446" s="6" t="s">
        <v>49</v>
      </c>
      <c r="B1446" s="29">
        <v>2009.0</v>
      </c>
      <c r="C1446" s="10" t="s">
        <v>10</v>
      </c>
      <c r="D1446" s="29">
        <v>23.0</v>
      </c>
      <c r="E1446" s="26" t="s">
        <v>1471</v>
      </c>
      <c r="F1446" s="10" t="s">
        <v>12</v>
      </c>
      <c r="G1446" s="26" t="s">
        <v>1449</v>
      </c>
      <c r="H1446" s="26" t="s">
        <v>1450</v>
      </c>
      <c r="I1446" s="30" t="s">
        <v>1451</v>
      </c>
    </row>
    <row r="1447" ht="14.25" customHeight="1">
      <c r="A1447" s="12" t="s">
        <v>16</v>
      </c>
      <c r="B1447" s="20">
        <v>2020.0</v>
      </c>
      <c r="C1447" s="16" t="s">
        <v>25</v>
      </c>
      <c r="D1447" s="20">
        <v>9.0</v>
      </c>
      <c r="E1447" s="24" t="s">
        <v>1472</v>
      </c>
      <c r="F1447" s="16" t="s">
        <v>12</v>
      </c>
      <c r="G1447" s="24" t="s">
        <v>1449</v>
      </c>
      <c r="H1447" s="24" t="s">
        <v>1450</v>
      </c>
      <c r="I1447" s="25" t="s">
        <v>1451</v>
      </c>
    </row>
    <row r="1448" ht="14.25" customHeight="1">
      <c r="A1448" s="6" t="s">
        <v>16</v>
      </c>
      <c r="B1448" s="29">
        <v>2019.0</v>
      </c>
      <c r="C1448" s="10" t="s">
        <v>10</v>
      </c>
      <c r="D1448" s="29">
        <v>24.0</v>
      </c>
      <c r="E1448" s="9" t="s">
        <v>1472</v>
      </c>
      <c r="F1448" s="10" t="s">
        <v>12</v>
      </c>
      <c r="G1448" s="9" t="s">
        <v>1449</v>
      </c>
      <c r="H1448" s="9" t="s">
        <v>1450</v>
      </c>
      <c r="I1448" s="30" t="s">
        <v>1451</v>
      </c>
    </row>
    <row r="1449" ht="14.25" customHeight="1">
      <c r="A1449" s="12" t="s">
        <v>16</v>
      </c>
      <c r="B1449" s="20">
        <v>2018.0</v>
      </c>
      <c r="C1449" s="16" t="s">
        <v>25</v>
      </c>
      <c r="D1449" s="20">
        <v>11.0</v>
      </c>
      <c r="E1449" s="24" t="s">
        <v>1473</v>
      </c>
      <c r="F1449" s="16" t="s">
        <v>34</v>
      </c>
      <c r="G1449" s="24" t="s">
        <v>1449</v>
      </c>
      <c r="H1449" s="24" t="s">
        <v>1450</v>
      </c>
      <c r="I1449" s="25" t="s">
        <v>1451</v>
      </c>
    </row>
    <row r="1450" ht="14.25" customHeight="1">
      <c r="A1450" s="6" t="s">
        <v>16</v>
      </c>
      <c r="B1450" s="29">
        <v>2015.0</v>
      </c>
      <c r="C1450" s="10" t="s">
        <v>10</v>
      </c>
      <c r="D1450" s="29">
        <v>25.0</v>
      </c>
      <c r="E1450" s="9" t="s">
        <v>1474</v>
      </c>
      <c r="F1450" s="10" t="s">
        <v>34</v>
      </c>
      <c r="G1450" s="9" t="s">
        <v>1475</v>
      </c>
      <c r="H1450" s="9" t="s">
        <v>1450</v>
      </c>
      <c r="I1450" s="30" t="s">
        <v>1451</v>
      </c>
    </row>
    <row r="1451" ht="14.25" customHeight="1">
      <c r="A1451" s="12" t="s">
        <v>16</v>
      </c>
      <c r="B1451" s="20">
        <v>2015.0</v>
      </c>
      <c r="C1451" s="16" t="s">
        <v>25</v>
      </c>
      <c r="D1451" s="20">
        <v>11.0</v>
      </c>
      <c r="E1451" s="21" t="s">
        <v>1476</v>
      </c>
      <c r="F1451" s="16" t="s">
        <v>12</v>
      </c>
      <c r="G1451" s="21" t="s">
        <v>1477</v>
      </c>
      <c r="H1451" s="21" t="s">
        <v>1450</v>
      </c>
      <c r="I1451" s="25" t="s">
        <v>1451</v>
      </c>
    </row>
    <row r="1452" ht="14.25" customHeight="1">
      <c r="A1452" s="6" t="s">
        <v>16</v>
      </c>
      <c r="B1452" s="29">
        <v>2014.0</v>
      </c>
      <c r="C1452" s="10" t="s">
        <v>10</v>
      </c>
      <c r="D1452" s="29">
        <v>24.0</v>
      </c>
      <c r="E1452" s="18" t="s">
        <v>1478</v>
      </c>
      <c r="F1452" s="10" t="s">
        <v>34</v>
      </c>
      <c r="G1452" s="18" t="s">
        <v>1449</v>
      </c>
      <c r="H1452" s="18" t="s">
        <v>1450</v>
      </c>
      <c r="I1452" s="30" t="s">
        <v>1451</v>
      </c>
    </row>
    <row r="1453" ht="14.25" customHeight="1">
      <c r="A1453" s="12" t="s">
        <v>16</v>
      </c>
      <c r="B1453" s="20">
        <v>2014.0</v>
      </c>
      <c r="C1453" s="16" t="s">
        <v>20</v>
      </c>
      <c r="D1453" s="20">
        <v>2.0</v>
      </c>
      <c r="E1453" s="15" t="s">
        <v>1479</v>
      </c>
      <c r="F1453" s="16" t="s">
        <v>34</v>
      </c>
      <c r="G1453" s="15" t="s">
        <v>1449</v>
      </c>
      <c r="H1453" s="15" t="s">
        <v>1450</v>
      </c>
      <c r="I1453" s="25" t="s">
        <v>1451</v>
      </c>
    </row>
    <row r="1454" ht="14.25" customHeight="1">
      <c r="A1454" s="6" t="s">
        <v>16</v>
      </c>
      <c r="B1454" s="29">
        <v>2013.0</v>
      </c>
      <c r="C1454" s="10" t="s">
        <v>25</v>
      </c>
      <c r="D1454" s="29">
        <v>9.0</v>
      </c>
      <c r="E1454" s="18" t="s">
        <v>1479</v>
      </c>
      <c r="F1454" s="10" t="s">
        <v>34</v>
      </c>
      <c r="G1454" s="18" t="s">
        <v>1449</v>
      </c>
      <c r="H1454" s="18" t="s">
        <v>1450</v>
      </c>
      <c r="I1454" s="30" t="s">
        <v>1451</v>
      </c>
    </row>
    <row r="1455" ht="14.25" customHeight="1">
      <c r="A1455" s="12" t="s">
        <v>16</v>
      </c>
      <c r="B1455" s="20">
        <v>2012.0</v>
      </c>
      <c r="C1455" s="16" t="s">
        <v>25</v>
      </c>
      <c r="D1455" s="20">
        <v>11.0</v>
      </c>
      <c r="E1455" s="21" t="s">
        <v>1480</v>
      </c>
      <c r="F1455" s="16" t="s">
        <v>12</v>
      </c>
      <c r="G1455" s="21" t="s">
        <v>1449</v>
      </c>
      <c r="H1455" s="21" t="s">
        <v>1450</v>
      </c>
      <c r="I1455" s="25" t="s">
        <v>1451</v>
      </c>
    </row>
    <row r="1456" ht="14.25" customHeight="1">
      <c r="A1456" s="6" t="s">
        <v>16</v>
      </c>
      <c r="B1456" s="29">
        <v>2010.0</v>
      </c>
      <c r="C1456" s="10" t="s">
        <v>10</v>
      </c>
      <c r="D1456" s="29">
        <v>27.0</v>
      </c>
      <c r="E1456" s="26" t="s">
        <v>1481</v>
      </c>
      <c r="F1456" s="10" t="s">
        <v>34</v>
      </c>
      <c r="G1456" s="26" t="s">
        <v>1449</v>
      </c>
      <c r="H1456" s="26" t="s">
        <v>1450</v>
      </c>
      <c r="I1456" s="30" t="s">
        <v>1451</v>
      </c>
    </row>
    <row r="1457" ht="14.25" customHeight="1">
      <c r="A1457" s="12" t="s">
        <v>16</v>
      </c>
      <c r="B1457" s="20">
        <v>2008.0</v>
      </c>
      <c r="C1457" s="16" t="s">
        <v>10</v>
      </c>
      <c r="D1457" s="20">
        <v>30.0</v>
      </c>
      <c r="E1457" s="24" t="s">
        <v>1482</v>
      </c>
      <c r="F1457" s="16" t="s">
        <v>12</v>
      </c>
      <c r="G1457" s="24" t="s">
        <v>1449</v>
      </c>
      <c r="H1457" s="24" t="s">
        <v>1450</v>
      </c>
      <c r="I1457" s="25" t="s">
        <v>1451</v>
      </c>
    </row>
    <row r="1458" ht="14.25" customHeight="1">
      <c r="A1458" s="6" t="s">
        <v>51</v>
      </c>
      <c r="B1458" s="29">
        <v>2020.0</v>
      </c>
      <c r="C1458" s="10" t="s">
        <v>10</v>
      </c>
      <c r="D1458" s="29">
        <v>25.0</v>
      </c>
      <c r="E1458" s="26" t="s">
        <v>1483</v>
      </c>
      <c r="F1458" s="10" t="s">
        <v>12</v>
      </c>
      <c r="G1458" s="26" t="s">
        <v>1449</v>
      </c>
      <c r="H1458" s="26" t="s">
        <v>1450</v>
      </c>
      <c r="I1458" s="30" t="s">
        <v>1451</v>
      </c>
    </row>
    <row r="1459" ht="14.25" customHeight="1">
      <c r="A1459" s="12" t="s">
        <v>51</v>
      </c>
      <c r="B1459" s="20">
        <v>2020.0</v>
      </c>
      <c r="C1459" s="16" t="s">
        <v>25</v>
      </c>
      <c r="D1459" s="20">
        <v>15.0</v>
      </c>
      <c r="E1459" s="24" t="s">
        <v>1484</v>
      </c>
      <c r="F1459" s="16" t="s">
        <v>12</v>
      </c>
      <c r="G1459" s="24" t="s">
        <v>1449</v>
      </c>
      <c r="H1459" s="24" t="s">
        <v>1450</v>
      </c>
      <c r="I1459" s="25" t="s">
        <v>1451</v>
      </c>
    </row>
    <row r="1460" ht="14.25" customHeight="1">
      <c r="A1460" s="6" t="s">
        <v>51</v>
      </c>
      <c r="B1460" s="29">
        <v>2019.0</v>
      </c>
      <c r="C1460" s="10" t="s">
        <v>25</v>
      </c>
      <c r="D1460" s="29">
        <v>12.0</v>
      </c>
      <c r="E1460" s="9" t="s">
        <v>1485</v>
      </c>
      <c r="F1460" s="10" t="s">
        <v>12</v>
      </c>
      <c r="G1460" s="9" t="s">
        <v>1449</v>
      </c>
      <c r="H1460" s="9" t="s">
        <v>1450</v>
      </c>
      <c r="I1460" s="30" t="s">
        <v>1451</v>
      </c>
    </row>
    <row r="1461" ht="14.25" customHeight="1">
      <c r="A1461" s="12" t="s">
        <v>51</v>
      </c>
      <c r="B1461" s="20">
        <v>2018.0</v>
      </c>
      <c r="C1461" s="16" t="s">
        <v>10</v>
      </c>
      <c r="D1461" s="20">
        <v>25.0</v>
      </c>
      <c r="E1461" s="24" t="s">
        <v>1486</v>
      </c>
      <c r="F1461" s="16" t="s">
        <v>12</v>
      </c>
      <c r="G1461" s="24" t="s">
        <v>1449</v>
      </c>
      <c r="H1461" s="24" t="s">
        <v>1450</v>
      </c>
      <c r="I1461" s="25" t="s">
        <v>1451</v>
      </c>
    </row>
    <row r="1462" ht="14.25" customHeight="1">
      <c r="A1462" s="6" t="s">
        <v>51</v>
      </c>
      <c r="B1462" s="29">
        <v>2018.0</v>
      </c>
      <c r="C1462" s="10" t="s">
        <v>25</v>
      </c>
      <c r="D1462" s="29">
        <v>12.0</v>
      </c>
      <c r="E1462" s="26" t="s">
        <v>1487</v>
      </c>
      <c r="F1462" s="10" t="s">
        <v>12</v>
      </c>
      <c r="G1462" s="26" t="s">
        <v>1449</v>
      </c>
      <c r="H1462" s="26" t="s">
        <v>1450</v>
      </c>
      <c r="I1462" s="30" t="s">
        <v>1451</v>
      </c>
    </row>
    <row r="1463" ht="14.25" customHeight="1">
      <c r="A1463" s="12" t="s">
        <v>51</v>
      </c>
      <c r="B1463" s="20">
        <v>2017.0</v>
      </c>
      <c r="C1463" s="16" t="s">
        <v>10</v>
      </c>
      <c r="D1463" s="20">
        <v>26.0</v>
      </c>
      <c r="E1463" s="21" t="s">
        <v>1488</v>
      </c>
      <c r="F1463" s="16" t="s">
        <v>12</v>
      </c>
      <c r="G1463" s="21" t="s">
        <v>1449</v>
      </c>
      <c r="H1463" s="21" t="s">
        <v>1450</v>
      </c>
      <c r="I1463" s="25" t="s">
        <v>1451</v>
      </c>
    </row>
    <row r="1464" ht="14.25" customHeight="1">
      <c r="A1464" s="6" t="s">
        <v>51</v>
      </c>
      <c r="B1464" s="29">
        <v>2016.0</v>
      </c>
      <c r="C1464" s="10" t="s">
        <v>25</v>
      </c>
      <c r="D1464" s="29">
        <v>15.0</v>
      </c>
      <c r="E1464" s="9" t="s">
        <v>1489</v>
      </c>
      <c r="F1464" s="10" t="s">
        <v>34</v>
      </c>
      <c r="G1464" s="9" t="s">
        <v>1449</v>
      </c>
      <c r="H1464" s="9" t="s">
        <v>1450</v>
      </c>
      <c r="I1464" s="30" t="s">
        <v>1451</v>
      </c>
    </row>
    <row r="1465" ht="14.25" customHeight="1">
      <c r="A1465" s="12" t="s">
        <v>51</v>
      </c>
      <c r="B1465" s="20">
        <v>2015.0</v>
      </c>
      <c r="C1465" s="16" t="s">
        <v>10</v>
      </c>
      <c r="D1465" s="20">
        <v>20.0</v>
      </c>
      <c r="E1465" s="21" t="s">
        <v>1489</v>
      </c>
      <c r="F1465" s="16" t="s">
        <v>34</v>
      </c>
      <c r="G1465" s="21" t="s">
        <v>1490</v>
      </c>
      <c r="H1465" s="21" t="s">
        <v>1450</v>
      </c>
      <c r="I1465" s="25" t="s">
        <v>1451</v>
      </c>
    </row>
    <row r="1466" ht="14.25" customHeight="1">
      <c r="A1466" s="6" t="s">
        <v>51</v>
      </c>
      <c r="B1466" s="29">
        <v>2014.0</v>
      </c>
      <c r="C1466" s="10" t="s">
        <v>20</v>
      </c>
      <c r="D1466" s="29">
        <v>1.0</v>
      </c>
      <c r="E1466" s="18" t="s">
        <v>1491</v>
      </c>
      <c r="F1466" s="10" t="s">
        <v>12</v>
      </c>
      <c r="G1466" s="18" t="s">
        <v>1449</v>
      </c>
      <c r="H1466" s="18" t="s">
        <v>1450</v>
      </c>
      <c r="I1466" s="30" t="s">
        <v>1451</v>
      </c>
    </row>
    <row r="1467" ht="14.25" customHeight="1">
      <c r="A1467" s="12" t="s">
        <v>51</v>
      </c>
      <c r="B1467" s="20">
        <v>2014.0</v>
      </c>
      <c r="C1467" s="16" t="s">
        <v>20</v>
      </c>
      <c r="D1467" s="20">
        <v>4.0</v>
      </c>
      <c r="E1467" s="15" t="s">
        <v>1492</v>
      </c>
      <c r="F1467" s="16" t="s">
        <v>12</v>
      </c>
      <c r="G1467" s="15" t="s">
        <v>1449</v>
      </c>
      <c r="H1467" s="15" t="s">
        <v>1450</v>
      </c>
      <c r="I1467" s="25" t="s">
        <v>1451</v>
      </c>
    </row>
    <row r="1468" ht="14.25" customHeight="1">
      <c r="A1468" s="6" t="s">
        <v>51</v>
      </c>
      <c r="B1468" s="29">
        <v>2013.0</v>
      </c>
      <c r="C1468" s="10" t="s">
        <v>20</v>
      </c>
      <c r="D1468" s="29">
        <v>1.0</v>
      </c>
      <c r="E1468" s="18" t="s">
        <v>1493</v>
      </c>
      <c r="F1468" s="10" t="s">
        <v>12</v>
      </c>
      <c r="G1468" s="18" t="s">
        <v>1449</v>
      </c>
      <c r="H1468" s="18" t="s">
        <v>1450</v>
      </c>
      <c r="I1468" s="30" t="s">
        <v>1451</v>
      </c>
    </row>
    <row r="1469" ht="14.25" customHeight="1">
      <c r="A1469" s="12" t="s">
        <v>51</v>
      </c>
      <c r="B1469" s="20">
        <v>2013.0</v>
      </c>
      <c r="C1469" s="16" t="s">
        <v>25</v>
      </c>
      <c r="D1469" s="20">
        <v>6.0</v>
      </c>
      <c r="E1469" s="15" t="s">
        <v>1494</v>
      </c>
      <c r="F1469" s="16" t="s">
        <v>12</v>
      </c>
      <c r="G1469" s="15" t="s">
        <v>1449</v>
      </c>
      <c r="H1469" s="15" t="s">
        <v>1450</v>
      </c>
      <c r="I1469" s="25" t="s">
        <v>1451</v>
      </c>
    </row>
    <row r="1470" ht="14.25" customHeight="1">
      <c r="A1470" s="6" t="s">
        <v>37</v>
      </c>
      <c r="B1470" s="29">
        <v>2020.0</v>
      </c>
      <c r="C1470" s="10" t="s">
        <v>10</v>
      </c>
      <c r="D1470" s="29">
        <v>30.0</v>
      </c>
      <c r="E1470" s="26" t="s">
        <v>1287</v>
      </c>
      <c r="F1470" s="10" t="s">
        <v>12</v>
      </c>
      <c r="G1470" s="26" t="s">
        <v>1449</v>
      </c>
      <c r="H1470" s="26" t="s">
        <v>1450</v>
      </c>
      <c r="I1470" s="30" t="s">
        <v>1451</v>
      </c>
    </row>
    <row r="1471" ht="14.25" customHeight="1">
      <c r="A1471" s="12" t="s">
        <v>37</v>
      </c>
      <c r="B1471" s="20">
        <v>2019.0</v>
      </c>
      <c r="C1471" s="16" t="s">
        <v>10</v>
      </c>
      <c r="D1471" s="20">
        <v>24.0</v>
      </c>
      <c r="E1471" s="21" t="s">
        <v>1495</v>
      </c>
      <c r="F1471" s="16" t="s">
        <v>12</v>
      </c>
      <c r="G1471" s="21" t="s">
        <v>1449</v>
      </c>
      <c r="H1471" s="21" t="s">
        <v>1450</v>
      </c>
      <c r="I1471" s="25" t="s">
        <v>1451</v>
      </c>
    </row>
    <row r="1472" ht="14.25" customHeight="1">
      <c r="A1472" s="6" t="s">
        <v>37</v>
      </c>
      <c r="B1472" s="29">
        <v>2018.0</v>
      </c>
      <c r="C1472" s="10" t="s">
        <v>10</v>
      </c>
      <c r="D1472" s="29">
        <v>30.0</v>
      </c>
      <c r="E1472" s="26" t="s">
        <v>1496</v>
      </c>
      <c r="F1472" s="10" t="s">
        <v>12</v>
      </c>
      <c r="G1472" s="26" t="s">
        <v>1449</v>
      </c>
      <c r="H1472" s="26" t="s">
        <v>1450</v>
      </c>
      <c r="I1472" s="30" t="s">
        <v>1451</v>
      </c>
    </row>
    <row r="1473" ht="14.25" customHeight="1">
      <c r="A1473" s="12" t="s">
        <v>37</v>
      </c>
      <c r="B1473" s="20">
        <v>2018.0</v>
      </c>
      <c r="C1473" s="16" t="s">
        <v>25</v>
      </c>
      <c r="D1473" s="20">
        <v>14.0</v>
      </c>
      <c r="E1473" s="24" t="s">
        <v>1497</v>
      </c>
      <c r="F1473" s="16" t="s">
        <v>12</v>
      </c>
      <c r="G1473" s="24" t="s">
        <v>1449</v>
      </c>
      <c r="H1473" s="24" t="s">
        <v>1450</v>
      </c>
      <c r="I1473" s="25" t="s">
        <v>1451</v>
      </c>
    </row>
    <row r="1474" ht="14.25" customHeight="1">
      <c r="A1474" s="6" t="s">
        <v>37</v>
      </c>
      <c r="B1474" s="29">
        <v>2016.0</v>
      </c>
      <c r="C1474" s="10" t="s">
        <v>10</v>
      </c>
      <c r="D1474" s="29">
        <v>29.0</v>
      </c>
      <c r="E1474" s="9" t="s">
        <v>1498</v>
      </c>
      <c r="F1474" s="10" t="s">
        <v>34</v>
      </c>
      <c r="G1474" s="9" t="s">
        <v>1449</v>
      </c>
      <c r="H1474" s="9" t="s">
        <v>1450</v>
      </c>
      <c r="I1474" s="30" t="s">
        <v>1451</v>
      </c>
    </row>
    <row r="1475" ht="14.25" customHeight="1">
      <c r="A1475" s="12" t="s">
        <v>37</v>
      </c>
      <c r="B1475" s="20">
        <v>2016.0</v>
      </c>
      <c r="C1475" s="16" t="s">
        <v>10</v>
      </c>
      <c r="D1475" s="20">
        <v>28.0</v>
      </c>
      <c r="E1475" s="21" t="s">
        <v>1499</v>
      </c>
      <c r="F1475" s="16" t="s">
        <v>12</v>
      </c>
      <c r="G1475" s="21" t="s">
        <v>1449</v>
      </c>
      <c r="H1475" s="21" t="s">
        <v>1450</v>
      </c>
      <c r="I1475" s="25" t="s">
        <v>1451</v>
      </c>
    </row>
    <row r="1476" ht="14.25" customHeight="1">
      <c r="A1476" s="6" t="s">
        <v>37</v>
      </c>
      <c r="B1476" s="29">
        <v>2015.0</v>
      </c>
      <c r="C1476" s="10" t="s">
        <v>20</v>
      </c>
      <c r="D1476" s="29">
        <v>1.0</v>
      </c>
      <c r="E1476" s="26" t="s">
        <v>1500</v>
      </c>
      <c r="F1476" s="10" t="s">
        <v>12</v>
      </c>
      <c r="G1476" s="26" t="s">
        <v>1449</v>
      </c>
      <c r="H1476" s="26" t="s">
        <v>1450</v>
      </c>
      <c r="I1476" s="30" t="s">
        <v>1451</v>
      </c>
    </row>
    <row r="1477" ht="14.25" customHeight="1">
      <c r="A1477" s="12" t="s">
        <v>37</v>
      </c>
      <c r="B1477" s="20">
        <v>2014.0</v>
      </c>
      <c r="C1477" s="16" t="s">
        <v>25</v>
      </c>
      <c r="D1477" s="20">
        <v>6.0</v>
      </c>
      <c r="E1477" s="15" t="s">
        <v>1501</v>
      </c>
      <c r="F1477" s="16" t="s">
        <v>34</v>
      </c>
      <c r="G1477" s="15" t="s">
        <v>1449</v>
      </c>
      <c r="H1477" s="15" t="s">
        <v>1450</v>
      </c>
      <c r="I1477" s="25" t="s">
        <v>1451</v>
      </c>
    </row>
    <row r="1478" ht="14.25" customHeight="1">
      <c r="A1478" s="6" t="s">
        <v>37</v>
      </c>
      <c r="B1478" s="29">
        <v>2014.0</v>
      </c>
      <c r="C1478" s="10" t="s">
        <v>25</v>
      </c>
      <c r="D1478" s="29">
        <v>14.0</v>
      </c>
      <c r="E1478" s="18" t="s">
        <v>48</v>
      </c>
      <c r="F1478" s="10" t="s">
        <v>12</v>
      </c>
      <c r="G1478" s="18" t="s">
        <v>1449</v>
      </c>
      <c r="H1478" s="18" t="s">
        <v>1450</v>
      </c>
      <c r="I1478" s="30" t="s">
        <v>1451</v>
      </c>
    </row>
    <row r="1479" ht="14.25" customHeight="1">
      <c r="A1479" s="12" t="s">
        <v>37</v>
      </c>
      <c r="B1479" s="20">
        <v>2013.0</v>
      </c>
      <c r="C1479" s="16" t="s">
        <v>25</v>
      </c>
      <c r="D1479" s="20">
        <v>6.0</v>
      </c>
      <c r="E1479" s="15" t="s">
        <v>1502</v>
      </c>
      <c r="F1479" s="16" t="s">
        <v>34</v>
      </c>
      <c r="G1479" s="15" t="s">
        <v>1449</v>
      </c>
      <c r="H1479" s="15" t="s">
        <v>1450</v>
      </c>
      <c r="I1479" s="25" t="s">
        <v>1451</v>
      </c>
    </row>
    <row r="1480" ht="14.25" customHeight="1">
      <c r="A1480" s="6" t="s">
        <v>37</v>
      </c>
      <c r="B1480" s="29">
        <v>2011.0</v>
      </c>
      <c r="C1480" s="10" t="s">
        <v>25</v>
      </c>
      <c r="D1480" s="29">
        <v>13.0</v>
      </c>
      <c r="E1480" s="26" t="s">
        <v>1503</v>
      </c>
      <c r="F1480" s="10" t="s">
        <v>12</v>
      </c>
      <c r="G1480" s="26" t="s">
        <v>1449</v>
      </c>
      <c r="H1480" s="26" t="s">
        <v>1450</v>
      </c>
      <c r="I1480" s="30" t="s">
        <v>1451</v>
      </c>
    </row>
    <row r="1481" ht="14.25" customHeight="1">
      <c r="A1481" s="12" t="s">
        <v>37</v>
      </c>
      <c r="B1481" s="20">
        <v>2010.0</v>
      </c>
      <c r="C1481" s="16" t="s">
        <v>10</v>
      </c>
      <c r="D1481" s="20">
        <v>26.0</v>
      </c>
      <c r="E1481" s="24" t="s">
        <v>1504</v>
      </c>
      <c r="F1481" s="16" t="s">
        <v>12</v>
      </c>
      <c r="G1481" s="24" t="s">
        <v>1449</v>
      </c>
      <c r="H1481" s="24" t="s">
        <v>1450</v>
      </c>
      <c r="I1481" s="25" t="s">
        <v>1451</v>
      </c>
    </row>
    <row r="1482" ht="14.25" customHeight="1">
      <c r="A1482" s="6" t="s">
        <v>37</v>
      </c>
      <c r="B1482" s="29">
        <v>2010.0</v>
      </c>
      <c r="C1482" s="10" t="s">
        <v>10</v>
      </c>
      <c r="D1482" s="29">
        <v>21.0</v>
      </c>
      <c r="E1482" s="26" t="s">
        <v>1505</v>
      </c>
      <c r="F1482" s="10" t="s">
        <v>12</v>
      </c>
      <c r="G1482" s="26" t="s">
        <v>1449</v>
      </c>
      <c r="H1482" s="26" t="s">
        <v>1450</v>
      </c>
      <c r="I1482" s="30" t="s">
        <v>1451</v>
      </c>
    </row>
    <row r="1483" ht="14.25" customHeight="1">
      <c r="A1483" s="12" t="s">
        <v>37</v>
      </c>
      <c r="B1483" s="20">
        <v>2008.0</v>
      </c>
      <c r="C1483" s="16" t="s">
        <v>20</v>
      </c>
      <c r="D1483" s="20">
        <v>1.0</v>
      </c>
      <c r="E1483" s="24" t="s">
        <v>1506</v>
      </c>
      <c r="F1483" s="16" t="s">
        <v>34</v>
      </c>
      <c r="G1483" s="24" t="s">
        <v>1449</v>
      </c>
      <c r="H1483" s="24" t="s">
        <v>1450</v>
      </c>
      <c r="I1483" s="25" t="s">
        <v>1451</v>
      </c>
    </row>
    <row r="1484" ht="14.25" customHeight="1">
      <c r="A1484" s="6" t="s">
        <v>19</v>
      </c>
      <c r="B1484" s="29">
        <v>2015.0</v>
      </c>
      <c r="C1484" s="10" t="s">
        <v>25</v>
      </c>
      <c r="D1484" s="29">
        <v>8.0</v>
      </c>
      <c r="E1484" s="9" t="s">
        <v>1507</v>
      </c>
      <c r="F1484" s="10" t="s">
        <v>12</v>
      </c>
      <c r="G1484" s="9" t="s">
        <v>1508</v>
      </c>
      <c r="H1484" s="9" t="s">
        <v>1450</v>
      </c>
      <c r="I1484" s="30" t="s">
        <v>1451</v>
      </c>
    </row>
    <row r="1485" ht="14.25" customHeight="1">
      <c r="A1485" s="12" t="s">
        <v>19</v>
      </c>
      <c r="B1485" s="20">
        <v>2012.0</v>
      </c>
      <c r="C1485" s="16" t="s">
        <v>10</v>
      </c>
      <c r="D1485" s="20">
        <v>28.0</v>
      </c>
      <c r="E1485" s="21" t="s">
        <v>1509</v>
      </c>
      <c r="F1485" s="16" t="s">
        <v>12</v>
      </c>
      <c r="G1485" s="21" t="s">
        <v>1449</v>
      </c>
      <c r="H1485" s="21" t="s">
        <v>1450</v>
      </c>
      <c r="I1485" s="25" t="s">
        <v>1451</v>
      </c>
    </row>
    <row r="1486" ht="14.25" customHeight="1">
      <c r="A1486" s="6" t="s">
        <v>19</v>
      </c>
      <c r="B1486" s="29">
        <v>2008.0</v>
      </c>
      <c r="C1486" s="10" t="s">
        <v>10</v>
      </c>
      <c r="D1486" s="29">
        <v>21.0</v>
      </c>
      <c r="E1486" s="26" t="s">
        <v>1510</v>
      </c>
      <c r="F1486" s="10" t="s">
        <v>12</v>
      </c>
      <c r="G1486" s="26" t="s">
        <v>1449</v>
      </c>
      <c r="H1486" s="26" t="s">
        <v>1450</v>
      </c>
      <c r="I1486" s="30" t="s">
        <v>1451</v>
      </c>
    </row>
    <row r="1487" ht="14.25" customHeight="1">
      <c r="A1487" s="12" t="s">
        <v>24</v>
      </c>
      <c r="B1487" s="20">
        <v>2018.0</v>
      </c>
      <c r="C1487" s="16" t="s">
        <v>10</v>
      </c>
      <c r="D1487" s="20">
        <v>26.0</v>
      </c>
      <c r="E1487" s="24" t="s">
        <v>1511</v>
      </c>
      <c r="F1487" s="16" t="s">
        <v>12</v>
      </c>
      <c r="G1487" s="24" t="s">
        <v>1449</v>
      </c>
      <c r="H1487" s="24" t="s">
        <v>1450</v>
      </c>
      <c r="I1487" s="25" t="s">
        <v>1451</v>
      </c>
    </row>
    <row r="1488" ht="14.25" customHeight="1">
      <c r="A1488" s="6" t="s">
        <v>24</v>
      </c>
      <c r="B1488" s="29">
        <v>2014.0</v>
      </c>
      <c r="C1488" s="10" t="s">
        <v>10</v>
      </c>
      <c r="D1488" s="29">
        <v>20.0</v>
      </c>
      <c r="E1488" s="18" t="s">
        <v>1512</v>
      </c>
      <c r="F1488" s="10" t="s">
        <v>12</v>
      </c>
      <c r="G1488" s="18" t="s">
        <v>1449</v>
      </c>
      <c r="H1488" s="18" t="s">
        <v>1450</v>
      </c>
      <c r="I1488" s="30" t="s">
        <v>1451</v>
      </c>
    </row>
    <row r="1489" ht="14.25" customHeight="1">
      <c r="A1489" s="12" t="s">
        <v>24</v>
      </c>
      <c r="B1489" s="20">
        <v>2013.0</v>
      </c>
      <c r="C1489" s="16" t="s">
        <v>10</v>
      </c>
      <c r="D1489" s="20">
        <v>25.0</v>
      </c>
      <c r="E1489" s="19" t="s">
        <v>1513</v>
      </c>
      <c r="F1489" s="16" t="s">
        <v>12</v>
      </c>
      <c r="G1489" s="19" t="s">
        <v>1449</v>
      </c>
      <c r="H1489" s="19" t="s">
        <v>1450</v>
      </c>
      <c r="I1489" s="25" t="s">
        <v>1451</v>
      </c>
    </row>
    <row r="1490" ht="14.25" customHeight="1">
      <c r="A1490" s="6" t="s">
        <v>24</v>
      </c>
      <c r="B1490" s="29">
        <v>2012.0</v>
      </c>
      <c r="C1490" s="10" t="s">
        <v>10</v>
      </c>
      <c r="D1490" s="29">
        <v>27.0</v>
      </c>
      <c r="E1490" s="9" t="s">
        <v>1513</v>
      </c>
      <c r="F1490" s="10" t="s">
        <v>12</v>
      </c>
      <c r="G1490" s="9" t="s">
        <v>1449</v>
      </c>
      <c r="H1490" s="9" t="s">
        <v>1450</v>
      </c>
      <c r="I1490" s="30" t="s">
        <v>1451</v>
      </c>
    </row>
    <row r="1491" ht="14.25" customHeight="1">
      <c r="A1491" s="22" t="s">
        <v>29</v>
      </c>
      <c r="B1491" s="23">
        <v>2021.0</v>
      </c>
      <c r="C1491" s="16" t="s">
        <v>10</v>
      </c>
      <c r="D1491" s="20">
        <v>27.0</v>
      </c>
      <c r="E1491" s="24" t="s">
        <v>1514</v>
      </c>
      <c r="F1491" s="16" t="s">
        <v>12</v>
      </c>
      <c r="G1491" s="24" t="s">
        <v>1449</v>
      </c>
      <c r="H1491" s="24" t="s">
        <v>1450</v>
      </c>
      <c r="I1491" s="25" t="s">
        <v>1451</v>
      </c>
    </row>
    <row r="1492" ht="14.25" customHeight="1">
      <c r="A1492" s="6" t="s">
        <v>29</v>
      </c>
      <c r="B1492" s="29">
        <v>2019.0</v>
      </c>
      <c r="C1492" s="10" t="s">
        <v>25</v>
      </c>
      <c r="D1492" s="29">
        <v>14.0</v>
      </c>
      <c r="E1492" s="9" t="s">
        <v>1515</v>
      </c>
      <c r="F1492" s="10" t="s">
        <v>12</v>
      </c>
      <c r="G1492" s="9" t="s">
        <v>1449</v>
      </c>
      <c r="H1492" s="9" t="s">
        <v>1450</v>
      </c>
      <c r="I1492" s="30" t="s">
        <v>1451</v>
      </c>
    </row>
    <row r="1493" ht="14.25" customHeight="1">
      <c r="A1493" s="12" t="s">
        <v>29</v>
      </c>
      <c r="B1493" s="20">
        <v>2018.0</v>
      </c>
      <c r="C1493" s="16" t="s">
        <v>20</v>
      </c>
      <c r="D1493" s="20">
        <v>5.0</v>
      </c>
      <c r="E1493" s="24" t="s">
        <v>1516</v>
      </c>
      <c r="F1493" s="16" t="s">
        <v>12</v>
      </c>
      <c r="G1493" s="24" t="s">
        <v>1449</v>
      </c>
      <c r="H1493" s="24" t="s">
        <v>1450</v>
      </c>
      <c r="I1493" s="25" t="s">
        <v>1451</v>
      </c>
    </row>
    <row r="1494" ht="14.25" customHeight="1">
      <c r="A1494" s="6" t="s">
        <v>29</v>
      </c>
      <c r="B1494" s="29">
        <v>2015.0</v>
      </c>
      <c r="C1494" s="10" t="s">
        <v>10</v>
      </c>
      <c r="D1494" s="29">
        <v>25.0</v>
      </c>
      <c r="E1494" s="9" t="s">
        <v>1517</v>
      </c>
      <c r="F1494" s="10" t="s">
        <v>12</v>
      </c>
      <c r="G1494" s="9" t="s">
        <v>1518</v>
      </c>
      <c r="H1494" s="9" t="s">
        <v>1450</v>
      </c>
      <c r="I1494" s="30" t="s">
        <v>1451</v>
      </c>
    </row>
    <row r="1495" ht="14.25" customHeight="1">
      <c r="A1495" s="12" t="s">
        <v>29</v>
      </c>
      <c r="B1495" s="20">
        <v>2013.0</v>
      </c>
      <c r="C1495" s="16" t="s">
        <v>20</v>
      </c>
      <c r="D1495" s="20">
        <v>2.0</v>
      </c>
      <c r="E1495" s="19" t="s">
        <v>1519</v>
      </c>
      <c r="F1495" s="16" t="s">
        <v>12</v>
      </c>
      <c r="G1495" s="19" t="s">
        <v>1449</v>
      </c>
      <c r="H1495" s="19" t="s">
        <v>1450</v>
      </c>
      <c r="I1495" s="25" t="s">
        <v>1451</v>
      </c>
    </row>
    <row r="1496" ht="14.25" customHeight="1">
      <c r="A1496" s="6" t="s">
        <v>29</v>
      </c>
      <c r="B1496" s="29">
        <v>2012.0</v>
      </c>
      <c r="C1496" s="10" t="s">
        <v>10</v>
      </c>
      <c r="D1496" s="29">
        <v>21.0</v>
      </c>
      <c r="E1496" s="9" t="s">
        <v>1520</v>
      </c>
      <c r="F1496" s="10" t="s">
        <v>34</v>
      </c>
      <c r="G1496" s="9" t="s">
        <v>1449</v>
      </c>
      <c r="H1496" s="9" t="s">
        <v>1450</v>
      </c>
      <c r="I1496" s="30" t="s">
        <v>1451</v>
      </c>
    </row>
    <row r="1497" ht="14.25" customHeight="1">
      <c r="A1497" s="22" t="s">
        <v>16</v>
      </c>
      <c r="B1497" s="23">
        <v>2021.0</v>
      </c>
      <c r="C1497" s="16" t="s">
        <v>10</v>
      </c>
      <c r="D1497" s="20">
        <v>16.0</v>
      </c>
      <c r="E1497" s="24" t="s">
        <v>1521</v>
      </c>
      <c r="F1497" s="16" t="s">
        <v>34</v>
      </c>
      <c r="G1497" s="24" t="s">
        <v>1522</v>
      </c>
      <c r="H1497" s="24" t="s">
        <v>1523</v>
      </c>
      <c r="I1497" s="25" t="s">
        <v>1451</v>
      </c>
    </row>
    <row r="1498" ht="14.25" customHeight="1">
      <c r="A1498" s="6" t="s">
        <v>32</v>
      </c>
      <c r="B1498" s="29">
        <v>2018.0</v>
      </c>
      <c r="C1498" s="10" t="s">
        <v>10</v>
      </c>
      <c r="D1498" s="29">
        <v>31.0</v>
      </c>
      <c r="E1498" s="26" t="s">
        <v>1524</v>
      </c>
      <c r="F1498" s="10" t="s">
        <v>34</v>
      </c>
      <c r="G1498" s="26" t="s">
        <v>1525</v>
      </c>
      <c r="H1498" s="26" t="s">
        <v>1526</v>
      </c>
      <c r="I1498" s="30" t="s">
        <v>1527</v>
      </c>
    </row>
    <row r="1499" ht="14.25" customHeight="1">
      <c r="A1499" s="12" t="s">
        <v>9</v>
      </c>
      <c r="B1499" s="20">
        <v>2020.0</v>
      </c>
      <c r="C1499" s="16" t="s">
        <v>10</v>
      </c>
      <c r="D1499" s="20">
        <v>21.0</v>
      </c>
      <c r="E1499" s="24" t="s">
        <v>1528</v>
      </c>
      <c r="F1499" s="16" t="s">
        <v>12</v>
      </c>
      <c r="G1499" s="24" t="s">
        <v>1525</v>
      </c>
      <c r="H1499" s="24" t="s">
        <v>1526</v>
      </c>
      <c r="I1499" s="25" t="s">
        <v>1527</v>
      </c>
    </row>
    <row r="1500" ht="14.25" customHeight="1">
      <c r="A1500" s="6" t="s">
        <v>51</v>
      </c>
      <c r="B1500" s="29">
        <v>2020.0</v>
      </c>
      <c r="C1500" s="10" t="s">
        <v>10</v>
      </c>
      <c r="D1500" s="29">
        <v>24.0</v>
      </c>
      <c r="E1500" s="26" t="s">
        <v>1529</v>
      </c>
      <c r="F1500" s="10" t="s">
        <v>12</v>
      </c>
      <c r="G1500" s="26" t="s">
        <v>1525</v>
      </c>
      <c r="H1500" s="26" t="s">
        <v>1526</v>
      </c>
      <c r="I1500" s="30" t="s">
        <v>1527</v>
      </c>
    </row>
    <row r="1501" ht="14.25" customHeight="1">
      <c r="A1501" s="22" t="s">
        <v>37</v>
      </c>
      <c r="B1501" s="23">
        <v>2021.0</v>
      </c>
      <c r="C1501" s="16" t="s">
        <v>25</v>
      </c>
      <c r="D1501" s="20">
        <v>14.0</v>
      </c>
      <c r="E1501" s="24" t="s">
        <v>1530</v>
      </c>
      <c r="F1501" s="16" t="s">
        <v>12</v>
      </c>
      <c r="G1501" s="24" t="s">
        <v>1525</v>
      </c>
      <c r="H1501" s="24" t="s">
        <v>1526</v>
      </c>
      <c r="I1501" s="25" t="s">
        <v>1527</v>
      </c>
    </row>
    <row r="1502" ht="14.25" customHeight="1">
      <c r="A1502" s="6" t="s">
        <v>37</v>
      </c>
      <c r="B1502" s="29">
        <v>2016.0</v>
      </c>
      <c r="C1502" s="10" t="s">
        <v>10</v>
      </c>
      <c r="D1502" s="29">
        <v>27.0</v>
      </c>
      <c r="E1502" s="9" t="s">
        <v>1531</v>
      </c>
      <c r="F1502" s="10" t="s">
        <v>12</v>
      </c>
      <c r="G1502" s="9" t="s">
        <v>1525</v>
      </c>
      <c r="H1502" s="9" t="s">
        <v>1526</v>
      </c>
      <c r="I1502" s="30" t="s">
        <v>1527</v>
      </c>
    </row>
    <row r="1503" ht="14.25" customHeight="1">
      <c r="A1503" s="12" t="s">
        <v>32</v>
      </c>
      <c r="B1503" s="20">
        <v>2020.0</v>
      </c>
      <c r="C1503" s="16" t="s">
        <v>10</v>
      </c>
      <c r="D1503" s="20">
        <v>29.0</v>
      </c>
      <c r="E1503" s="21" t="s">
        <v>1532</v>
      </c>
      <c r="F1503" s="16" t="s">
        <v>12</v>
      </c>
      <c r="G1503" s="21" t="s">
        <v>1533</v>
      </c>
      <c r="H1503" s="21" t="s">
        <v>1526</v>
      </c>
      <c r="I1503" s="25" t="s">
        <v>1527</v>
      </c>
    </row>
    <row r="1504" ht="14.25" customHeight="1">
      <c r="A1504" s="6" t="s">
        <v>32</v>
      </c>
      <c r="B1504" s="29">
        <v>2018.0</v>
      </c>
      <c r="C1504" s="10" t="s">
        <v>10</v>
      </c>
      <c r="D1504" s="29">
        <v>27.0</v>
      </c>
      <c r="E1504" s="9" t="s">
        <v>1534</v>
      </c>
      <c r="F1504" s="10" t="s">
        <v>12</v>
      </c>
      <c r="G1504" s="9" t="s">
        <v>1533</v>
      </c>
      <c r="H1504" s="9" t="s">
        <v>1526</v>
      </c>
      <c r="I1504" s="30" t="s">
        <v>1527</v>
      </c>
    </row>
    <row r="1505" ht="14.25" customHeight="1">
      <c r="A1505" s="12" t="s">
        <v>32</v>
      </c>
      <c r="B1505" s="20">
        <v>2017.0</v>
      </c>
      <c r="C1505" s="16" t="s">
        <v>10</v>
      </c>
      <c r="D1505" s="20">
        <v>28.0</v>
      </c>
      <c r="E1505" s="21" t="s">
        <v>1535</v>
      </c>
      <c r="F1505" s="16" t="s">
        <v>12</v>
      </c>
      <c r="G1505" s="21" t="s">
        <v>1533</v>
      </c>
      <c r="H1505" s="21" t="s">
        <v>1526</v>
      </c>
      <c r="I1505" s="25" t="s">
        <v>1527</v>
      </c>
    </row>
    <row r="1506" ht="14.25" customHeight="1">
      <c r="A1506" s="6" t="s">
        <v>32</v>
      </c>
      <c r="B1506" s="29">
        <v>2014.0</v>
      </c>
      <c r="C1506" s="10" t="s">
        <v>10</v>
      </c>
      <c r="D1506" s="29">
        <v>17.0</v>
      </c>
      <c r="E1506" s="9" t="s">
        <v>1536</v>
      </c>
      <c r="F1506" s="10" t="s">
        <v>12</v>
      </c>
      <c r="G1506" s="9" t="s">
        <v>1533</v>
      </c>
      <c r="H1506" s="9" t="s">
        <v>1526</v>
      </c>
      <c r="I1506" s="30" t="s">
        <v>1527</v>
      </c>
    </row>
    <row r="1507" ht="14.25" customHeight="1">
      <c r="A1507" s="12" t="s">
        <v>32</v>
      </c>
      <c r="B1507" s="20">
        <v>2011.0</v>
      </c>
      <c r="C1507" s="16" t="s">
        <v>10</v>
      </c>
      <c r="D1507" s="20">
        <v>20.0</v>
      </c>
      <c r="E1507" s="21" t="s">
        <v>1537</v>
      </c>
      <c r="F1507" s="16" t="s">
        <v>12</v>
      </c>
      <c r="G1507" s="21" t="s">
        <v>1533</v>
      </c>
      <c r="H1507" s="21" t="s">
        <v>1526</v>
      </c>
      <c r="I1507" s="25" t="s">
        <v>1527</v>
      </c>
    </row>
    <row r="1508" ht="14.25" customHeight="1">
      <c r="A1508" s="6" t="s">
        <v>51</v>
      </c>
      <c r="B1508" s="29">
        <v>2019.0</v>
      </c>
      <c r="C1508" s="10" t="s">
        <v>10</v>
      </c>
      <c r="D1508" s="29">
        <v>24.0</v>
      </c>
      <c r="E1508" s="9" t="s">
        <v>1538</v>
      </c>
      <c r="F1508" s="10" t="s">
        <v>12</v>
      </c>
      <c r="G1508" s="9" t="s">
        <v>1533</v>
      </c>
      <c r="H1508" s="9" t="s">
        <v>1526</v>
      </c>
      <c r="I1508" s="30" t="s">
        <v>1527</v>
      </c>
    </row>
    <row r="1509" ht="14.25" customHeight="1">
      <c r="A1509" s="12" t="s">
        <v>51</v>
      </c>
      <c r="B1509" s="20">
        <v>2016.0</v>
      </c>
      <c r="C1509" s="16" t="s">
        <v>25</v>
      </c>
      <c r="D1509" s="20">
        <v>7.0</v>
      </c>
      <c r="E1509" s="21" t="s">
        <v>1539</v>
      </c>
      <c r="F1509" s="16" t="s">
        <v>12</v>
      </c>
      <c r="G1509" s="21" t="s">
        <v>1533</v>
      </c>
      <c r="H1509" s="21" t="s">
        <v>1526</v>
      </c>
      <c r="I1509" s="25" t="s">
        <v>1527</v>
      </c>
    </row>
    <row r="1510" ht="14.25" customHeight="1">
      <c r="A1510" s="6" t="s">
        <v>37</v>
      </c>
      <c r="B1510" s="29">
        <v>2014.0</v>
      </c>
      <c r="C1510" s="10" t="s">
        <v>25</v>
      </c>
      <c r="D1510" s="29">
        <v>7.0</v>
      </c>
      <c r="E1510" s="9" t="s">
        <v>1540</v>
      </c>
      <c r="F1510" s="10" t="s">
        <v>12</v>
      </c>
      <c r="G1510" s="9" t="s">
        <v>1533</v>
      </c>
      <c r="H1510" s="9" t="s">
        <v>1526</v>
      </c>
      <c r="I1510" s="30" t="s">
        <v>1527</v>
      </c>
    </row>
    <row r="1511" ht="14.25" customHeight="1">
      <c r="A1511" s="12" t="s">
        <v>37</v>
      </c>
      <c r="B1511" s="20">
        <v>2011.0</v>
      </c>
      <c r="C1511" s="16" t="s">
        <v>10</v>
      </c>
      <c r="D1511" s="20">
        <v>30.0</v>
      </c>
      <c r="E1511" s="21" t="s">
        <v>1541</v>
      </c>
      <c r="F1511" s="16" t="s">
        <v>12</v>
      </c>
      <c r="G1511" s="21" t="s">
        <v>1533</v>
      </c>
      <c r="H1511" s="21" t="s">
        <v>1526</v>
      </c>
      <c r="I1511" s="25" t="s">
        <v>1527</v>
      </c>
    </row>
    <row r="1512" ht="14.25" customHeight="1">
      <c r="A1512" s="6" t="s">
        <v>19</v>
      </c>
      <c r="B1512" s="29">
        <v>2018.0</v>
      </c>
      <c r="C1512" s="10" t="s">
        <v>10</v>
      </c>
      <c r="D1512" s="29">
        <v>31.0</v>
      </c>
      <c r="E1512" s="9" t="s">
        <v>1542</v>
      </c>
      <c r="F1512" s="10" t="s">
        <v>12</v>
      </c>
      <c r="G1512" s="9" t="s">
        <v>1533</v>
      </c>
      <c r="H1512" s="9" t="s">
        <v>1526</v>
      </c>
      <c r="I1512" s="30" t="s">
        <v>1527</v>
      </c>
    </row>
    <row r="1513" ht="14.25" customHeight="1">
      <c r="A1513" s="22" t="s">
        <v>49</v>
      </c>
      <c r="B1513" s="23">
        <v>2021.0</v>
      </c>
      <c r="C1513" s="16" t="s">
        <v>20</v>
      </c>
      <c r="D1513" s="20">
        <v>2.0</v>
      </c>
      <c r="E1513" s="24" t="s">
        <v>1543</v>
      </c>
      <c r="F1513" s="16" t="s">
        <v>12</v>
      </c>
      <c r="G1513" s="24" t="s">
        <v>1544</v>
      </c>
      <c r="H1513" s="24" t="s">
        <v>1545</v>
      </c>
      <c r="I1513" s="25" t="s">
        <v>1527</v>
      </c>
    </row>
    <row r="1514" ht="14.25" customHeight="1">
      <c r="A1514" s="27" t="s">
        <v>32</v>
      </c>
      <c r="B1514" s="28">
        <v>2021.0</v>
      </c>
      <c r="C1514" s="10" t="s">
        <v>25</v>
      </c>
      <c r="D1514" s="29">
        <v>12.0</v>
      </c>
      <c r="E1514" s="9" t="s">
        <v>1546</v>
      </c>
      <c r="F1514" s="10" t="s">
        <v>12</v>
      </c>
      <c r="G1514" s="26" t="s">
        <v>1547</v>
      </c>
      <c r="H1514" s="26" t="s">
        <v>1545</v>
      </c>
      <c r="I1514" s="30" t="s">
        <v>1527</v>
      </c>
    </row>
    <row r="1515" ht="14.25" customHeight="1">
      <c r="A1515" s="12" t="s">
        <v>32</v>
      </c>
      <c r="B1515" s="20">
        <v>2008.0</v>
      </c>
      <c r="C1515" s="16" t="s">
        <v>25</v>
      </c>
      <c r="D1515" s="20">
        <v>8.0</v>
      </c>
      <c r="E1515" s="21" t="s">
        <v>1548</v>
      </c>
      <c r="F1515" s="16" t="s">
        <v>12</v>
      </c>
      <c r="G1515" s="21" t="s">
        <v>1547</v>
      </c>
      <c r="H1515" s="21" t="s">
        <v>1545</v>
      </c>
      <c r="I1515" s="25" t="s">
        <v>1527</v>
      </c>
    </row>
    <row r="1516" ht="14.25" customHeight="1">
      <c r="A1516" s="27" t="s">
        <v>9</v>
      </c>
      <c r="B1516" s="28">
        <v>2021.0</v>
      </c>
      <c r="C1516" s="10" t="s">
        <v>10</v>
      </c>
      <c r="D1516" s="29">
        <v>26.0</v>
      </c>
      <c r="E1516" s="9" t="s">
        <v>1549</v>
      </c>
      <c r="F1516" s="10" t="s">
        <v>12</v>
      </c>
      <c r="G1516" s="26" t="s">
        <v>1547</v>
      </c>
      <c r="H1516" s="26" t="s">
        <v>1545</v>
      </c>
      <c r="I1516" s="30" t="s">
        <v>1527</v>
      </c>
    </row>
    <row r="1517" ht="14.25" customHeight="1">
      <c r="A1517" s="12" t="s">
        <v>9</v>
      </c>
      <c r="B1517" s="20">
        <v>2020.0</v>
      </c>
      <c r="C1517" s="16" t="s">
        <v>10</v>
      </c>
      <c r="D1517" s="20">
        <v>20.0</v>
      </c>
      <c r="E1517" s="21" t="s">
        <v>1549</v>
      </c>
      <c r="F1517" s="16" t="s">
        <v>12</v>
      </c>
      <c r="G1517" s="21" t="s">
        <v>1547</v>
      </c>
      <c r="H1517" s="21" t="s">
        <v>1545</v>
      </c>
      <c r="I1517" s="25" t="s">
        <v>1527</v>
      </c>
    </row>
    <row r="1518" ht="14.25" customHeight="1">
      <c r="A1518" s="6" t="s">
        <v>9</v>
      </c>
      <c r="B1518" s="29">
        <v>2017.0</v>
      </c>
      <c r="C1518" s="10" t="s">
        <v>10</v>
      </c>
      <c r="D1518" s="29">
        <v>22.0</v>
      </c>
      <c r="E1518" s="9" t="s">
        <v>1550</v>
      </c>
      <c r="F1518" s="10" t="s">
        <v>12</v>
      </c>
      <c r="G1518" s="9" t="s">
        <v>1547</v>
      </c>
      <c r="H1518" s="9" t="s">
        <v>1545</v>
      </c>
      <c r="I1518" s="30" t="s">
        <v>1527</v>
      </c>
    </row>
    <row r="1519" ht="14.25" customHeight="1">
      <c r="A1519" s="12" t="s">
        <v>49</v>
      </c>
      <c r="B1519" s="20">
        <v>2011.0</v>
      </c>
      <c r="C1519" s="16" t="s">
        <v>25</v>
      </c>
      <c r="D1519" s="20">
        <v>14.0</v>
      </c>
      <c r="E1519" s="21" t="s">
        <v>1551</v>
      </c>
      <c r="F1519" s="16" t="s">
        <v>12</v>
      </c>
      <c r="G1519" s="21" t="s">
        <v>1547</v>
      </c>
      <c r="H1519" s="21" t="s">
        <v>1545</v>
      </c>
      <c r="I1519" s="25" t="s">
        <v>1527</v>
      </c>
    </row>
    <row r="1520" ht="14.25" customHeight="1">
      <c r="A1520" s="6" t="s">
        <v>49</v>
      </c>
      <c r="B1520" s="29">
        <v>2010.0</v>
      </c>
      <c r="C1520" s="10" t="s">
        <v>10</v>
      </c>
      <c r="D1520" s="29">
        <v>26.0</v>
      </c>
      <c r="E1520" s="26" t="s">
        <v>1552</v>
      </c>
      <c r="F1520" s="10" t="s">
        <v>34</v>
      </c>
      <c r="G1520" s="26" t="s">
        <v>1547</v>
      </c>
      <c r="H1520" s="26" t="s">
        <v>1545</v>
      </c>
      <c r="I1520" s="30" t="s">
        <v>1527</v>
      </c>
    </row>
    <row r="1521" ht="14.25" customHeight="1">
      <c r="A1521" s="12" t="s">
        <v>49</v>
      </c>
      <c r="B1521" s="20">
        <v>2009.0</v>
      </c>
      <c r="C1521" s="16" t="s">
        <v>10</v>
      </c>
      <c r="D1521" s="20">
        <v>28.0</v>
      </c>
      <c r="E1521" s="24" t="s">
        <v>1553</v>
      </c>
      <c r="F1521" s="16" t="s">
        <v>34</v>
      </c>
      <c r="G1521" s="24" t="s">
        <v>1547</v>
      </c>
      <c r="H1521" s="24" t="s">
        <v>1545</v>
      </c>
      <c r="I1521" s="25" t="s">
        <v>1527</v>
      </c>
    </row>
    <row r="1522" ht="14.25" customHeight="1">
      <c r="A1522" s="6" t="s">
        <v>49</v>
      </c>
      <c r="B1522" s="29">
        <v>2009.0</v>
      </c>
      <c r="C1522" s="10" t="s">
        <v>25</v>
      </c>
      <c r="D1522" s="29">
        <v>12.0</v>
      </c>
      <c r="E1522" s="26" t="s">
        <v>1554</v>
      </c>
      <c r="F1522" s="10" t="s">
        <v>12</v>
      </c>
      <c r="G1522" s="26" t="s">
        <v>1547</v>
      </c>
      <c r="H1522" s="26" t="s">
        <v>1545</v>
      </c>
      <c r="I1522" s="30" t="s">
        <v>1527</v>
      </c>
    </row>
    <row r="1523" ht="14.25" customHeight="1">
      <c r="A1523" s="12" t="s">
        <v>49</v>
      </c>
      <c r="B1523" s="20">
        <v>2008.0</v>
      </c>
      <c r="C1523" s="16" t="s">
        <v>10</v>
      </c>
      <c r="D1523" s="20">
        <v>27.0</v>
      </c>
      <c r="E1523" s="24" t="s">
        <v>1555</v>
      </c>
      <c r="F1523" s="16" t="s">
        <v>34</v>
      </c>
      <c r="G1523" s="24" t="s">
        <v>1547</v>
      </c>
      <c r="H1523" s="24" t="s">
        <v>1545</v>
      </c>
      <c r="I1523" s="25" t="s">
        <v>1527</v>
      </c>
    </row>
    <row r="1524" ht="14.25" customHeight="1">
      <c r="A1524" s="6" t="s">
        <v>19</v>
      </c>
      <c r="B1524" s="29">
        <v>2019.0</v>
      </c>
      <c r="C1524" s="10" t="s">
        <v>10</v>
      </c>
      <c r="D1524" s="29">
        <v>18.0</v>
      </c>
      <c r="E1524" s="9" t="s">
        <v>1556</v>
      </c>
      <c r="F1524" s="10" t="s">
        <v>12</v>
      </c>
      <c r="G1524" s="9" t="s">
        <v>1547</v>
      </c>
      <c r="H1524" s="9" t="s">
        <v>1545</v>
      </c>
      <c r="I1524" s="30" t="s">
        <v>1527</v>
      </c>
    </row>
    <row r="1525" ht="14.25" customHeight="1">
      <c r="A1525" s="12" t="s">
        <v>19</v>
      </c>
      <c r="B1525" s="20">
        <v>2015.0</v>
      </c>
      <c r="C1525" s="16" t="s">
        <v>10</v>
      </c>
      <c r="D1525" s="20">
        <v>24.0</v>
      </c>
      <c r="E1525" s="21" t="s">
        <v>1557</v>
      </c>
      <c r="F1525" s="16" t="s">
        <v>12</v>
      </c>
      <c r="G1525" s="21" t="s">
        <v>1558</v>
      </c>
      <c r="H1525" s="21" t="s">
        <v>1545</v>
      </c>
      <c r="I1525" s="25" t="s">
        <v>1527</v>
      </c>
    </row>
    <row r="1526" ht="14.25" customHeight="1">
      <c r="A1526" s="6" t="s">
        <v>19</v>
      </c>
      <c r="B1526" s="29">
        <v>2013.0</v>
      </c>
      <c r="C1526" s="10" t="s">
        <v>10</v>
      </c>
      <c r="D1526" s="29">
        <v>30.0</v>
      </c>
      <c r="E1526" s="18" t="s">
        <v>1559</v>
      </c>
      <c r="F1526" s="10" t="s">
        <v>12</v>
      </c>
      <c r="G1526" s="18" t="s">
        <v>1547</v>
      </c>
      <c r="H1526" s="18" t="s">
        <v>1545</v>
      </c>
      <c r="I1526" s="30" t="s">
        <v>1527</v>
      </c>
    </row>
    <row r="1527" ht="14.25" customHeight="1">
      <c r="A1527" s="12" t="s">
        <v>19</v>
      </c>
      <c r="B1527" s="20">
        <v>2013.0</v>
      </c>
      <c r="C1527" s="16" t="s">
        <v>25</v>
      </c>
      <c r="D1527" s="20">
        <v>15.0</v>
      </c>
      <c r="E1527" s="15" t="s">
        <v>1560</v>
      </c>
      <c r="F1527" s="16" t="s">
        <v>12</v>
      </c>
      <c r="G1527" s="15" t="s">
        <v>1547</v>
      </c>
      <c r="H1527" s="15" t="s">
        <v>1545</v>
      </c>
      <c r="I1527" s="25" t="s">
        <v>1527</v>
      </c>
    </row>
    <row r="1528" ht="14.25" customHeight="1">
      <c r="A1528" s="6" t="s">
        <v>19</v>
      </c>
      <c r="B1528" s="29">
        <v>2012.0</v>
      </c>
      <c r="C1528" s="10" t="s">
        <v>10</v>
      </c>
      <c r="D1528" s="29">
        <v>19.0</v>
      </c>
      <c r="E1528" s="9" t="s">
        <v>1023</v>
      </c>
      <c r="F1528" s="10" t="s">
        <v>12</v>
      </c>
      <c r="G1528" s="9" t="s">
        <v>1547</v>
      </c>
      <c r="H1528" s="9" t="s">
        <v>1545</v>
      </c>
      <c r="I1528" s="30" t="s">
        <v>1527</v>
      </c>
    </row>
    <row r="1529" ht="14.25" customHeight="1">
      <c r="A1529" s="12" t="s">
        <v>19</v>
      </c>
      <c r="B1529" s="20">
        <v>2012.0</v>
      </c>
      <c r="C1529" s="16" t="s">
        <v>10</v>
      </c>
      <c r="D1529" s="20">
        <v>22.0</v>
      </c>
      <c r="E1529" s="21" t="s">
        <v>1561</v>
      </c>
      <c r="F1529" s="16" t="s">
        <v>34</v>
      </c>
      <c r="G1529" s="21" t="s">
        <v>1547</v>
      </c>
      <c r="H1529" s="21" t="s">
        <v>1545</v>
      </c>
      <c r="I1529" s="25" t="s">
        <v>1527</v>
      </c>
    </row>
    <row r="1530" ht="14.25" customHeight="1">
      <c r="A1530" s="6" t="s">
        <v>19</v>
      </c>
      <c r="B1530" s="29">
        <v>2010.0</v>
      </c>
      <c r="C1530" s="10" t="s">
        <v>10</v>
      </c>
      <c r="D1530" s="29">
        <v>24.0</v>
      </c>
      <c r="E1530" s="26" t="s">
        <v>1562</v>
      </c>
      <c r="F1530" s="10" t="s">
        <v>12</v>
      </c>
      <c r="G1530" s="26" t="s">
        <v>1547</v>
      </c>
      <c r="H1530" s="26" t="s">
        <v>1545</v>
      </c>
      <c r="I1530" s="30" t="s">
        <v>1527</v>
      </c>
    </row>
    <row r="1531" ht="14.25" customHeight="1">
      <c r="A1531" s="12" t="s">
        <v>19</v>
      </c>
      <c r="B1531" s="20">
        <v>2010.0</v>
      </c>
      <c r="C1531" s="16" t="s">
        <v>10</v>
      </c>
      <c r="D1531" s="20">
        <v>19.0</v>
      </c>
      <c r="E1531" s="24" t="s">
        <v>1563</v>
      </c>
      <c r="F1531" s="16" t="s">
        <v>12</v>
      </c>
      <c r="G1531" s="24" t="s">
        <v>1547</v>
      </c>
      <c r="H1531" s="24" t="s">
        <v>1545</v>
      </c>
      <c r="I1531" s="25" t="s">
        <v>1527</v>
      </c>
    </row>
    <row r="1532" ht="14.25" customHeight="1">
      <c r="A1532" s="6" t="s">
        <v>19</v>
      </c>
      <c r="B1532" s="29">
        <v>2009.0</v>
      </c>
      <c r="C1532" s="10" t="s">
        <v>10</v>
      </c>
      <c r="D1532" s="29">
        <v>25.0</v>
      </c>
      <c r="E1532" s="26" t="s">
        <v>1562</v>
      </c>
      <c r="F1532" s="10" t="s">
        <v>12</v>
      </c>
      <c r="G1532" s="26" t="s">
        <v>1547</v>
      </c>
      <c r="H1532" s="26" t="s">
        <v>1545</v>
      </c>
      <c r="I1532" s="30" t="s">
        <v>1527</v>
      </c>
    </row>
    <row r="1533" ht="14.25" customHeight="1">
      <c r="A1533" s="12" t="s">
        <v>19</v>
      </c>
      <c r="B1533" s="20">
        <v>2009.0</v>
      </c>
      <c r="C1533" s="16" t="s">
        <v>10</v>
      </c>
      <c r="D1533" s="20">
        <v>30.0</v>
      </c>
      <c r="E1533" s="24" t="s">
        <v>1564</v>
      </c>
      <c r="F1533" s="16" t="s">
        <v>34</v>
      </c>
      <c r="G1533" s="24" t="s">
        <v>1547</v>
      </c>
      <c r="H1533" s="24" t="s">
        <v>1545</v>
      </c>
      <c r="I1533" s="25" t="s">
        <v>1527</v>
      </c>
    </row>
    <row r="1534" ht="14.25" customHeight="1">
      <c r="A1534" s="6" t="s">
        <v>19</v>
      </c>
      <c r="B1534" s="29">
        <v>2009.0</v>
      </c>
      <c r="C1534" s="10" t="s">
        <v>25</v>
      </c>
      <c r="D1534" s="29">
        <v>6.0</v>
      </c>
      <c r="E1534" s="26" t="s">
        <v>1565</v>
      </c>
      <c r="F1534" s="10" t="s">
        <v>12</v>
      </c>
      <c r="G1534" s="26" t="s">
        <v>1547</v>
      </c>
      <c r="H1534" s="26" t="s">
        <v>1545</v>
      </c>
      <c r="I1534" s="30" t="s">
        <v>1527</v>
      </c>
    </row>
    <row r="1535" ht="14.25" customHeight="1">
      <c r="A1535" s="12" t="s">
        <v>19</v>
      </c>
      <c r="B1535" s="20">
        <v>2008.0</v>
      </c>
      <c r="C1535" s="16" t="s">
        <v>20</v>
      </c>
      <c r="D1535" s="20">
        <v>4.0</v>
      </c>
      <c r="E1535" s="24" t="s">
        <v>1566</v>
      </c>
      <c r="F1535" s="16" t="s">
        <v>12</v>
      </c>
      <c r="G1535" s="24" t="s">
        <v>1547</v>
      </c>
      <c r="H1535" s="24" t="s">
        <v>1545</v>
      </c>
      <c r="I1535" s="25" t="s">
        <v>1527</v>
      </c>
    </row>
    <row r="1536" ht="14.25" customHeight="1">
      <c r="A1536" s="6" t="s">
        <v>19</v>
      </c>
      <c r="B1536" s="29">
        <v>2008.0</v>
      </c>
      <c r="C1536" s="10" t="s">
        <v>25</v>
      </c>
      <c r="D1536" s="29">
        <v>15.0</v>
      </c>
      <c r="E1536" s="26" t="s">
        <v>1567</v>
      </c>
      <c r="F1536" s="10" t="s">
        <v>12</v>
      </c>
      <c r="G1536" s="26" t="s">
        <v>1547</v>
      </c>
      <c r="H1536" s="26" t="s">
        <v>1545</v>
      </c>
      <c r="I1536" s="30" t="s">
        <v>1527</v>
      </c>
    </row>
    <row r="1537" ht="14.25" customHeight="1">
      <c r="A1537" s="12" t="s">
        <v>29</v>
      </c>
      <c r="B1537" s="20">
        <v>2020.0</v>
      </c>
      <c r="C1537" s="16" t="s">
        <v>10</v>
      </c>
      <c r="D1537" s="20">
        <v>21.0</v>
      </c>
      <c r="E1537" s="21" t="s">
        <v>1546</v>
      </c>
      <c r="F1537" s="16" t="s">
        <v>12</v>
      </c>
      <c r="G1537" s="21" t="s">
        <v>1547</v>
      </c>
      <c r="H1537" s="21" t="s">
        <v>1545</v>
      </c>
      <c r="I1537" s="25" t="s">
        <v>1527</v>
      </c>
    </row>
    <row r="1538" ht="14.25" customHeight="1">
      <c r="A1538" s="6" t="s">
        <v>29</v>
      </c>
      <c r="B1538" s="29">
        <v>2013.0</v>
      </c>
      <c r="C1538" s="10" t="s">
        <v>10</v>
      </c>
      <c r="D1538" s="29">
        <v>20.0</v>
      </c>
      <c r="E1538" s="31" t="s">
        <v>1568</v>
      </c>
      <c r="F1538" s="10" t="s">
        <v>12</v>
      </c>
      <c r="G1538" s="31" t="s">
        <v>1547</v>
      </c>
      <c r="H1538" s="31" t="s">
        <v>1545</v>
      </c>
      <c r="I1538" s="30" t="s">
        <v>1527</v>
      </c>
    </row>
    <row r="1539" ht="14.25" customHeight="1">
      <c r="A1539" s="12" t="s">
        <v>24</v>
      </c>
      <c r="B1539" s="20">
        <v>2010.0</v>
      </c>
      <c r="C1539" s="16" t="s">
        <v>20</v>
      </c>
      <c r="D1539" s="20">
        <v>1.0</v>
      </c>
      <c r="E1539" s="24" t="s">
        <v>1569</v>
      </c>
      <c r="F1539" s="16" t="s">
        <v>12</v>
      </c>
      <c r="G1539" s="24" t="s">
        <v>1570</v>
      </c>
      <c r="H1539" s="24" t="s">
        <v>1545</v>
      </c>
      <c r="I1539" s="25" t="s">
        <v>1527</v>
      </c>
    </row>
    <row r="1540" ht="14.25" customHeight="1">
      <c r="A1540" s="6" t="s">
        <v>9</v>
      </c>
      <c r="B1540" s="29">
        <v>2012.0</v>
      </c>
      <c r="C1540" s="10" t="s">
        <v>10</v>
      </c>
      <c r="D1540" s="29">
        <v>21.0</v>
      </c>
      <c r="E1540" s="9" t="s">
        <v>1571</v>
      </c>
      <c r="F1540" s="10" t="s">
        <v>12</v>
      </c>
      <c r="G1540" s="9" t="s">
        <v>1572</v>
      </c>
      <c r="H1540" s="9" t="s">
        <v>1545</v>
      </c>
      <c r="I1540" s="30" t="s">
        <v>1527</v>
      </c>
    </row>
    <row r="1541" ht="14.25" customHeight="1">
      <c r="A1541" s="12" t="s">
        <v>9</v>
      </c>
      <c r="B1541" s="20">
        <v>2009.0</v>
      </c>
      <c r="C1541" s="16" t="s">
        <v>25</v>
      </c>
      <c r="D1541" s="20">
        <v>15.0</v>
      </c>
      <c r="E1541" s="24" t="s">
        <v>1573</v>
      </c>
      <c r="F1541" s="16" t="s">
        <v>12</v>
      </c>
      <c r="G1541" s="32" t="s">
        <v>1574</v>
      </c>
      <c r="H1541" s="24" t="s">
        <v>1545</v>
      </c>
      <c r="I1541" s="25" t="s">
        <v>1527</v>
      </c>
    </row>
    <row r="1542" ht="14.25" customHeight="1">
      <c r="A1542" s="6" t="s">
        <v>9</v>
      </c>
      <c r="B1542" s="29">
        <v>2008.0</v>
      </c>
      <c r="C1542" s="10" t="s">
        <v>10</v>
      </c>
      <c r="D1542" s="29">
        <v>21.0</v>
      </c>
      <c r="E1542" s="26" t="s">
        <v>1573</v>
      </c>
      <c r="F1542" s="10" t="s">
        <v>12</v>
      </c>
      <c r="G1542" s="26" t="s">
        <v>1574</v>
      </c>
      <c r="H1542" s="26" t="s">
        <v>1545</v>
      </c>
      <c r="I1542" s="30" t="s">
        <v>1527</v>
      </c>
    </row>
    <row r="1543" ht="14.25" customHeight="1">
      <c r="A1543" s="12" t="s">
        <v>16</v>
      </c>
      <c r="B1543" s="20">
        <v>2015.0</v>
      </c>
      <c r="C1543" s="16" t="s">
        <v>20</v>
      </c>
      <c r="D1543" s="20">
        <v>5.0</v>
      </c>
      <c r="E1543" s="21" t="s">
        <v>1575</v>
      </c>
      <c r="F1543" s="16" t="s">
        <v>12</v>
      </c>
      <c r="G1543" s="32" t="s">
        <v>1574</v>
      </c>
      <c r="H1543" s="21" t="s">
        <v>1545</v>
      </c>
      <c r="I1543" s="25" t="s">
        <v>1527</v>
      </c>
    </row>
    <row r="1544" ht="14.25" customHeight="1">
      <c r="A1544" s="6" t="s">
        <v>16</v>
      </c>
      <c r="B1544" s="29">
        <v>2015.0</v>
      </c>
      <c r="C1544" s="10" t="s">
        <v>25</v>
      </c>
      <c r="D1544" s="29">
        <v>13.0</v>
      </c>
      <c r="E1544" s="9" t="s">
        <v>1576</v>
      </c>
      <c r="F1544" s="10" t="s">
        <v>34</v>
      </c>
      <c r="G1544" s="33" t="s">
        <v>1574</v>
      </c>
      <c r="H1544" s="9" t="s">
        <v>1545</v>
      </c>
      <c r="I1544" s="30" t="s">
        <v>1527</v>
      </c>
    </row>
    <row r="1545" ht="14.25" customHeight="1">
      <c r="A1545" s="12" t="s">
        <v>16</v>
      </c>
      <c r="B1545" s="20">
        <v>2014.0</v>
      </c>
      <c r="C1545" s="16" t="s">
        <v>10</v>
      </c>
      <c r="D1545" s="20">
        <v>20.0</v>
      </c>
      <c r="E1545" s="15" t="s">
        <v>1575</v>
      </c>
      <c r="F1545" s="16" t="s">
        <v>12</v>
      </c>
      <c r="G1545" s="32" t="s">
        <v>1574</v>
      </c>
      <c r="H1545" s="15" t="s">
        <v>1545</v>
      </c>
      <c r="I1545" s="25" t="s">
        <v>1527</v>
      </c>
    </row>
    <row r="1546" ht="14.25" customHeight="1">
      <c r="A1546" s="6" t="s">
        <v>16</v>
      </c>
      <c r="B1546" s="29">
        <v>2012.0</v>
      </c>
      <c r="C1546" s="10" t="s">
        <v>10</v>
      </c>
      <c r="D1546" s="29">
        <v>28.0</v>
      </c>
      <c r="E1546" s="9" t="s">
        <v>1577</v>
      </c>
      <c r="F1546" s="10" t="s">
        <v>34</v>
      </c>
      <c r="G1546" s="9" t="s">
        <v>1574</v>
      </c>
      <c r="H1546" s="9" t="s">
        <v>1545</v>
      </c>
      <c r="I1546" s="30" t="s">
        <v>1527</v>
      </c>
    </row>
    <row r="1547" ht="14.25" customHeight="1">
      <c r="A1547" s="12" t="s">
        <v>19</v>
      </c>
      <c r="B1547" s="20">
        <v>2018.0</v>
      </c>
      <c r="C1547" s="16" t="s">
        <v>10</v>
      </c>
      <c r="D1547" s="20">
        <v>23.0</v>
      </c>
      <c r="E1547" s="24" t="s">
        <v>1578</v>
      </c>
      <c r="F1547" s="16" t="s">
        <v>12</v>
      </c>
      <c r="G1547" s="24" t="s">
        <v>1574</v>
      </c>
      <c r="H1547" s="24" t="s">
        <v>1545</v>
      </c>
      <c r="I1547" s="25" t="s">
        <v>1527</v>
      </c>
    </row>
    <row r="1548" ht="14.25" customHeight="1">
      <c r="A1548" s="27" t="s">
        <v>24</v>
      </c>
      <c r="B1548" s="28">
        <v>2021.0</v>
      </c>
      <c r="C1548" s="10" t="s">
        <v>25</v>
      </c>
      <c r="D1548" s="29">
        <v>11.0</v>
      </c>
      <c r="E1548" s="26" t="s">
        <v>1579</v>
      </c>
      <c r="F1548" s="10" t="s">
        <v>12</v>
      </c>
      <c r="G1548" s="26" t="s">
        <v>1574</v>
      </c>
      <c r="H1548" s="26" t="s">
        <v>1545</v>
      </c>
      <c r="I1548" s="30" t="s">
        <v>1527</v>
      </c>
    </row>
    <row r="1549" ht="14.25" customHeight="1">
      <c r="A1549" s="12" t="s">
        <v>24</v>
      </c>
      <c r="B1549" s="20">
        <v>2015.0</v>
      </c>
      <c r="C1549" s="16" t="s">
        <v>10</v>
      </c>
      <c r="D1549" s="20">
        <v>26.0</v>
      </c>
      <c r="E1549" s="21" t="s">
        <v>1580</v>
      </c>
      <c r="F1549" s="16" t="s">
        <v>12</v>
      </c>
      <c r="G1549" s="32" t="s">
        <v>1574</v>
      </c>
      <c r="H1549" s="21" t="s">
        <v>1545</v>
      </c>
      <c r="I1549" s="25" t="s">
        <v>1527</v>
      </c>
    </row>
    <row r="1550" ht="14.25" customHeight="1">
      <c r="A1550" s="6" t="s">
        <v>19</v>
      </c>
      <c r="B1550" s="29">
        <v>2020.0</v>
      </c>
      <c r="C1550" s="10" t="s">
        <v>10</v>
      </c>
      <c r="D1550" s="29">
        <v>30.0</v>
      </c>
      <c r="E1550" s="26" t="s">
        <v>1581</v>
      </c>
      <c r="F1550" s="10" t="s">
        <v>12</v>
      </c>
      <c r="G1550" s="26" t="s">
        <v>1582</v>
      </c>
      <c r="H1550" s="26" t="s">
        <v>1545</v>
      </c>
      <c r="I1550" s="30" t="s">
        <v>1527</v>
      </c>
    </row>
    <row r="1551" ht="14.25" customHeight="1">
      <c r="A1551" s="12" t="s">
        <v>51</v>
      </c>
      <c r="B1551" s="20">
        <v>2015.0</v>
      </c>
      <c r="C1551" s="16" t="s">
        <v>20</v>
      </c>
      <c r="D1551" s="20">
        <v>2.0</v>
      </c>
      <c r="E1551" s="24" t="s">
        <v>1583</v>
      </c>
      <c r="F1551" s="16" t="s">
        <v>12</v>
      </c>
      <c r="G1551" s="24" t="s">
        <v>1584</v>
      </c>
      <c r="H1551" s="24" t="s">
        <v>1585</v>
      </c>
      <c r="I1551" s="25" t="s">
        <v>1586</v>
      </c>
    </row>
    <row r="1552" ht="14.25" customHeight="1">
      <c r="A1552" s="6" t="s">
        <v>19</v>
      </c>
      <c r="B1552" s="29">
        <v>2009.0</v>
      </c>
      <c r="C1552" s="10" t="s">
        <v>10</v>
      </c>
      <c r="D1552" s="29">
        <v>22.0</v>
      </c>
      <c r="E1552" s="26" t="s">
        <v>1587</v>
      </c>
      <c r="F1552" s="10" t="s">
        <v>12</v>
      </c>
      <c r="G1552" s="26" t="s">
        <v>1584</v>
      </c>
      <c r="H1552" s="26" t="s">
        <v>1585</v>
      </c>
      <c r="I1552" s="30" t="s">
        <v>1586</v>
      </c>
    </row>
    <row r="1553" ht="14.25" customHeight="1">
      <c r="A1553" s="12" t="s">
        <v>29</v>
      </c>
      <c r="B1553" s="20">
        <v>2018.0</v>
      </c>
      <c r="C1553" s="16" t="s">
        <v>10</v>
      </c>
      <c r="D1553" s="20">
        <v>26.0</v>
      </c>
      <c r="E1553" s="24" t="s">
        <v>1588</v>
      </c>
      <c r="F1553" s="16" t="s">
        <v>12</v>
      </c>
      <c r="G1553" s="24" t="s">
        <v>1584</v>
      </c>
      <c r="H1553" s="24" t="s">
        <v>1585</v>
      </c>
      <c r="I1553" s="25" t="s">
        <v>1586</v>
      </c>
    </row>
    <row r="1554" ht="14.25" customHeight="1">
      <c r="A1554" s="6" t="s">
        <v>49</v>
      </c>
      <c r="B1554" s="29">
        <v>2014.0</v>
      </c>
      <c r="C1554" s="10" t="s">
        <v>10</v>
      </c>
      <c r="D1554" s="29">
        <v>27.0</v>
      </c>
      <c r="E1554" s="18" t="s">
        <v>1589</v>
      </c>
      <c r="F1554" s="10" t="s">
        <v>12</v>
      </c>
      <c r="G1554" s="18" t="s">
        <v>1590</v>
      </c>
      <c r="H1554" s="18" t="s">
        <v>1591</v>
      </c>
      <c r="I1554" s="30" t="s">
        <v>1586</v>
      </c>
    </row>
    <row r="1555" ht="14.25" customHeight="1">
      <c r="A1555" s="12" t="s">
        <v>9</v>
      </c>
      <c r="B1555" s="20">
        <v>2019.0</v>
      </c>
      <c r="C1555" s="16" t="s">
        <v>10</v>
      </c>
      <c r="D1555" s="20">
        <v>28.0</v>
      </c>
      <c r="E1555" s="21" t="s">
        <v>1592</v>
      </c>
      <c r="F1555" s="16" t="s">
        <v>12</v>
      </c>
      <c r="G1555" s="21" t="s">
        <v>1593</v>
      </c>
      <c r="H1555" s="21" t="s">
        <v>1594</v>
      </c>
      <c r="I1555" s="25" t="s">
        <v>1586</v>
      </c>
    </row>
    <row r="1556" ht="14.25" customHeight="1">
      <c r="A1556" s="6" t="s">
        <v>29</v>
      </c>
      <c r="B1556" s="29">
        <v>2020.0</v>
      </c>
      <c r="C1556" s="10" t="s">
        <v>25</v>
      </c>
      <c r="D1556" s="29">
        <v>7.0</v>
      </c>
      <c r="E1556" s="9" t="s">
        <v>1595</v>
      </c>
      <c r="F1556" s="10" t="s">
        <v>34</v>
      </c>
      <c r="G1556" s="9" t="s">
        <v>1596</v>
      </c>
      <c r="H1556" s="9" t="s">
        <v>1591</v>
      </c>
      <c r="I1556" s="30" t="s">
        <v>1586</v>
      </c>
    </row>
    <row r="1557" ht="14.25" customHeight="1">
      <c r="A1557" s="12" t="s">
        <v>29</v>
      </c>
      <c r="B1557" s="20">
        <v>2019.0</v>
      </c>
      <c r="C1557" s="16" t="s">
        <v>20</v>
      </c>
      <c r="D1557" s="20">
        <v>1.0</v>
      </c>
      <c r="E1557" s="21" t="s">
        <v>1597</v>
      </c>
      <c r="F1557" s="16" t="s">
        <v>12</v>
      </c>
      <c r="G1557" s="21" t="s">
        <v>1596</v>
      </c>
      <c r="H1557" s="21" t="s">
        <v>1591</v>
      </c>
      <c r="I1557" s="25" t="s">
        <v>1586</v>
      </c>
    </row>
    <row r="1558" ht="14.25" customHeight="1">
      <c r="A1558" s="6" t="s">
        <v>24</v>
      </c>
      <c r="B1558" s="29">
        <v>2011.0</v>
      </c>
      <c r="C1558" s="10" t="s">
        <v>20</v>
      </c>
      <c r="D1558" s="29">
        <v>3.0</v>
      </c>
      <c r="E1558" s="9" t="s">
        <v>1598</v>
      </c>
      <c r="F1558" s="10" t="s">
        <v>12</v>
      </c>
      <c r="G1558" s="9" t="s">
        <v>1599</v>
      </c>
      <c r="H1558" s="9" t="s">
        <v>1591</v>
      </c>
      <c r="I1558" s="30" t="s">
        <v>1586</v>
      </c>
    </row>
    <row r="1559" ht="14.25" customHeight="1">
      <c r="A1559" s="22" t="s">
        <v>49</v>
      </c>
      <c r="B1559" s="23">
        <v>2021.0</v>
      </c>
      <c r="C1559" s="16" t="s">
        <v>10</v>
      </c>
      <c r="D1559" s="20">
        <v>30.0</v>
      </c>
      <c r="E1559" s="24" t="s">
        <v>1600</v>
      </c>
      <c r="F1559" s="16" t="s">
        <v>12</v>
      </c>
      <c r="G1559" s="24" t="s">
        <v>1601</v>
      </c>
      <c r="H1559" s="24" t="s">
        <v>1602</v>
      </c>
      <c r="I1559" s="25" t="s">
        <v>1586</v>
      </c>
    </row>
    <row r="1560" ht="14.25" customHeight="1">
      <c r="A1560" s="27" t="s">
        <v>49</v>
      </c>
      <c r="B1560" s="28">
        <v>2021.0</v>
      </c>
      <c r="C1560" s="10" t="s">
        <v>10</v>
      </c>
      <c r="D1560" s="29">
        <v>25.0</v>
      </c>
      <c r="E1560" s="26" t="s">
        <v>1603</v>
      </c>
      <c r="F1560" s="10" t="s">
        <v>12</v>
      </c>
      <c r="G1560" s="26" t="s">
        <v>1601</v>
      </c>
      <c r="H1560" s="26" t="s">
        <v>1602</v>
      </c>
      <c r="I1560" s="30" t="s">
        <v>1586</v>
      </c>
    </row>
    <row r="1561" ht="14.25" customHeight="1">
      <c r="A1561" s="12" t="s">
        <v>19</v>
      </c>
      <c r="B1561" s="20">
        <v>2020.0</v>
      </c>
      <c r="C1561" s="16" t="s">
        <v>25</v>
      </c>
      <c r="D1561" s="20">
        <v>6.0</v>
      </c>
      <c r="E1561" s="24" t="s">
        <v>1604</v>
      </c>
      <c r="F1561" s="16" t="s">
        <v>12</v>
      </c>
      <c r="G1561" s="24" t="s">
        <v>1601</v>
      </c>
      <c r="H1561" s="24" t="s">
        <v>1602</v>
      </c>
      <c r="I1561" s="25" t="s">
        <v>1586</v>
      </c>
    </row>
    <row r="1562" ht="14.25" customHeight="1">
      <c r="A1562" s="6" t="s">
        <v>19</v>
      </c>
      <c r="B1562" s="29">
        <v>2019.0</v>
      </c>
      <c r="C1562" s="10" t="s">
        <v>10</v>
      </c>
      <c r="D1562" s="29">
        <v>25.0</v>
      </c>
      <c r="E1562" s="26" t="s">
        <v>1605</v>
      </c>
      <c r="F1562" s="10" t="s">
        <v>12</v>
      </c>
      <c r="G1562" s="26" t="s">
        <v>1601</v>
      </c>
      <c r="H1562" s="26" t="s">
        <v>1602</v>
      </c>
      <c r="I1562" s="30" t="s">
        <v>1586</v>
      </c>
    </row>
    <row r="1563" ht="14.25" customHeight="1">
      <c r="A1563" s="12" t="s">
        <v>19</v>
      </c>
      <c r="B1563" s="20">
        <v>2018.0</v>
      </c>
      <c r="C1563" s="16" t="s">
        <v>10</v>
      </c>
      <c r="D1563" s="20">
        <v>24.0</v>
      </c>
      <c r="E1563" s="24" t="s">
        <v>1606</v>
      </c>
      <c r="F1563" s="16" t="s">
        <v>12</v>
      </c>
      <c r="G1563" s="24" t="s">
        <v>1601</v>
      </c>
      <c r="H1563" s="24" t="s">
        <v>1602</v>
      </c>
      <c r="I1563" s="25" t="s">
        <v>1586</v>
      </c>
    </row>
    <row r="1564" ht="14.25" customHeight="1">
      <c r="A1564" s="6" t="s">
        <v>24</v>
      </c>
      <c r="B1564" s="29">
        <v>2020.0</v>
      </c>
      <c r="C1564" s="10" t="s">
        <v>10</v>
      </c>
      <c r="D1564" s="29">
        <v>29.0</v>
      </c>
      <c r="E1564" s="26" t="s">
        <v>1607</v>
      </c>
      <c r="F1564" s="10" t="s">
        <v>12</v>
      </c>
      <c r="G1564" s="26" t="s">
        <v>1601</v>
      </c>
      <c r="H1564" s="26" t="s">
        <v>1602</v>
      </c>
      <c r="I1564" s="30" t="s">
        <v>1586</v>
      </c>
    </row>
    <row r="1565" ht="14.25" customHeight="1">
      <c r="A1565" s="12" t="s">
        <v>24</v>
      </c>
      <c r="B1565" s="20">
        <v>2019.0</v>
      </c>
      <c r="C1565" s="16" t="s">
        <v>25</v>
      </c>
      <c r="D1565" s="20">
        <v>10.0</v>
      </c>
      <c r="E1565" s="24" t="s">
        <v>1604</v>
      </c>
      <c r="F1565" s="16" t="s">
        <v>12</v>
      </c>
      <c r="G1565" s="24" t="s">
        <v>1601</v>
      </c>
      <c r="H1565" s="24" t="s">
        <v>1602</v>
      </c>
      <c r="I1565" s="25" t="s">
        <v>1586</v>
      </c>
    </row>
    <row r="1566" ht="14.25" customHeight="1">
      <c r="A1566" s="27" t="s">
        <v>29</v>
      </c>
      <c r="B1566" s="28">
        <v>2021.0</v>
      </c>
      <c r="C1566" s="10" t="s">
        <v>25</v>
      </c>
      <c r="D1566" s="29">
        <v>10.0</v>
      </c>
      <c r="E1566" s="26" t="s">
        <v>1608</v>
      </c>
      <c r="F1566" s="10" t="s">
        <v>12</v>
      </c>
      <c r="G1566" s="26" t="s">
        <v>1601</v>
      </c>
      <c r="H1566" s="26" t="s">
        <v>1602</v>
      </c>
      <c r="I1566" s="30" t="s">
        <v>1586</v>
      </c>
    </row>
    <row r="1567" ht="14.25" customHeight="1">
      <c r="A1567" s="12" t="s">
        <v>9</v>
      </c>
      <c r="B1567" s="20">
        <v>2018.0</v>
      </c>
      <c r="C1567" s="16" t="s">
        <v>20</v>
      </c>
      <c r="D1567" s="20">
        <v>4.0</v>
      </c>
      <c r="E1567" s="24" t="s">
        <v>1609</v>
      </c>
      <c r="F1567" s="16" t="s">
        <v>12</v>
      </c>
      <c r="G1567" s="24" t="s">
        <v>1610</v>
      </c>
      <c r="H1567" s="24" t="s">
        <v>1611</v>
      </c>
      <c r="I1567" s="25" t="s">
        <v>1586</v>
      </c>
    </row>
    <row r="1568" ht="14.25" customHeight="1">
      <c r="A1568" s="6" t="s">
        <v>9</v>
      </c>
      <c r="B1568" s="29">
        <v>2017.0</v>
      </c>
      <c r="C1568" s="10" t="s">
        <v>25</v>
      </c>
      <c r="D1568" s="29">
        <v>15.0</v>
      </c>
      <c r="E1568" s="9" t="s">
        <v>1609</v>
      </c>
      <c r="F1568" s="10" t="s">
        <v>12</v>
      </c>
      <c r="G1568" s="26" t="s">
        <v>1610</v>
      </c>
      <c r="H1568" s="9" t="s">
        <v>1611</v>
      </c>
      <c r="I1568" s="30" t="s">
        <v>1586</v>
      </c>
    </row>
    <row r="1569" ht="14.25" customHeight="1">
      <c r="A1569" s="12" t="s">
        <v>49</v>
      </c>
      <c r="B1569" s="20">
        <v>2017.0</v>
      </c>
      <c r="C1569" s="16" t="s">
        <v>20</v>
      </c>
      <c r="D1569" s="20">
        <v>2.0</v>
      </c>
      <c r="E1569" s="21" t="s">
        <v>1612</v>
      </c>
      <c r="F1569" s="16" t="s">
        <v>12</v>
      </c>
      <c r="G1569" s="24" t="s">
        <v>1610</v>
      </c>
      <c r="H1569" s="21" t="s">
        <v>1611</v>
      </c>
      <c r="I1569" s="25" t="s">
        <v>1586</v>
      </c>
    </row>
    <row r="1570" ht="14.25" customHeight="1">
      <c r="A1570" s="6" t="s">
        <v>29</v>
      </c>
      <c r="B1570" s="29">
        <v>2014.0</v>
      </c>
      <c r="C1570" s="10" t="s">
        <v>10</v>
      </c>
      <c r="D1570" s="29">
        <v>25.0</v>
      </c>
      <c r="E1570" s="18" t="s">
        <v>1613</v>
      </c>
      <c r="F1570" s="10" t="s">
        <v>12</v>
      </c>
      <c r="G1570" s="18" t="s">
        <v>1614</v>
      </c>
      <c r="H1570" s="18" t="s">
        <v>1594</v>
      </c>
      <c r="I1570" s="30" t="s">
        <v>1586</v>
      </c>
    </row>
    <row r="1571" ht="14.25" customHeight="1">
      <c r="A1571" s="12" t="s">
        <v>16</v>
      </c>
      <c r="B1571" s="20">
        <v>2017.0</v>
      </c>
      <c r="C1571" s="16" t="s">
        <v>25</v>
      </c>
      <c r="D1571" s="20">
        <v>11.0</v>
      </c>
      <c r="E1571" s="21" t="s">
        <v>1615</v>
      </c>
      <c r="F1571" s="16" t="s">
        <v>34</v>
      </c>
      <c r="G1571" s="21" t="s">
        <v>1616</v>
      </c>
      <c r="H1571" s="21" t="s">
        <v>1617</v>
      </c>
      <c r="I1571" s="25" t="s">
        <v>1586</v>
      </c>
    </row>
    <row r="1572" ht="14.25" customHeight="1">
      <c r="A1572" s="6" t="s">
        <v>32</v>
      </c>
      <c r="B1572" s="29">
        <v>2010.0</v>
      </c>
      <c r="C1572" s="10" t="s">
        <v>20</v>
      </c>
      <c r="D1572" s="29">
        <v>5.0</v>
      </c>
      <c r="E1572" s="18" t="s">
        <v>1618</v>
      </c>
      <c r="F1572" s="10" t="s">
        <v>34</v>
      </c>
      <c r="G1572" s="18" t="s">
        <v>1619</v>
      </c>
      <c r="H1572" s="18" t="s">
        <v>1620</v>
      </c>
      <c r="I1572" s="30" t="s">
        <v>1586</v>
      </c>
    </row>
    <row r="1573" ht="14.25" customHeight="1">
      <c r="A1573" s="12" t="s">
        <v>9</v>
      </c>
      <c r="B1573" s="20">
        <v>2010.0</v>
      </c>
      <c r="C1573" s="16" t="s">
        <v>10</v>
      </c>
      <c r="D1573" s="20">
        <v>25.0</v>
      </c>
      <c r="E1573" s="15" t="s">
        <v>1621</v>
      </c>
      <c r="F1573" s="16" t="s">
        <v>12</v>
      </c>
      <c r="G1573" s="15" t="s">
        <v>1619</v>
      </c>
      <c r="H1573" s="15" t="s">
        <v>1620</v>
      </c>
      <c r="I1573" s="25" t="s">
        <v>1586</v>
      </c>
    </row>
    <row r="1574" ht="14.25" customHeight="1">
      <c r="A1574" s="6" t="s">
        <v>16</v>
      </c>
      <c r="B1574" s="29">
        <v>2020.0</v>
      </c>
      <c r="C1574" s="10" t="s">
        <v>25</v>
      </c>
      <c r="D1574" s="29">
        <v>13.0</v>
      </c>
      <c r="E1574" s="18" t="s">
        <v>1622</v>
      </c>
      <c r="F1574" s="10" t="s">
        <v>34</v>
      </c>
      <c r="G1574" s="18" t="s">
        <v>1619</v>
      </c>
      <c r="H1574" s="18" t="s">
        <v>1620</v>
      </c>
      <c r="I1574" s="30" t="s">
        <v>1586</v>
      </c>
    </row>
    <row r="1575" ht="14.25" customHeight="1">
      <c r="A1575" s="12" t="s">
        <v>16</v>
      </c>
      <c r="B1575" s="20">
        <v>2017.0</v>
      </c>
      <c r="C1575" s="16" t="s">
        <v>25</v>
      </c>
      <c r="D1575" s="20">
        <v>9.0</v>
      </c>
      <c r="E1575" s="15" t="s">
        <v>1623</v>
      </c>
      <c r="F1575" s="16" t="s">
        <v>34</v>
      </c>
      <c r="G1575" s="15" t="s">
        <v>1619</v>
      </c>
      <c r="H1575" s="15" t="s">
        <v>1620</v>
      </c>
      <c r="I1575" s="25" t="s">
        <v>1586</v>
      </c>
    </row>
    <row r="1576" ht="14.25" customHeight="1">
      <c r="A1576" s="6" t="s">
        <v>16</v>
      </c>
      <c r="B1576" s="29">
        <v>2014.0</v>
      </c>
      <c r="C1576" s="10" t="s">
        <v>25</v>
      </c>
      <c r="D1576" s="29">
        <v>7.0</v>
      </c>
      <c r="E1576" s="18" t="s">
        <v>1624</v>
      </c>
      <c r="F1576" s="10" t="s">
        <v>34</v>
      </c>
      <c r="G1576" s="18" t="s">
        <v>1619</v>
      </c>
      <c r="H1576" s="18" t="s">
        <v>1620</v>
      </c>
      <c r="I1576" s="30" t="s">
        <v>1586</v>
      </c>
    </row>
    <row r="1577" ht="14.25" customHeight="1">
      <c r="A1577" s="12" t="s">
        <v>16</v>
      </c>
      <c r="B1577" s="20">
        <v>2013.0</v>
      </c>
      <c r="C1577" s="16" t="s">
        <v>10</v>
      </c>
      <c r="D1577" s="20">
        <v>27.0</v>
      </c>
      <c r="E1577" s="15" t="s">
        <v>1624</v>
      </c>
      <c r="F1577" s="16" t="s">
        <v>34</v>
      </c>
      <c r="G1577" s="15" t="s">
        <v>1619</v>
      </c>
      <c r="H1577" s="15" t="s">
        <v>1620</v>
      </c>
      <c r="I1577" s="25" t="s">
        <v>1586</v>
      </c>
    </row>
    <row r="1578" ht="14.25" customHeight="1">
      <c r="A1578" s="6" t="s">
        <v>16</v>
      </c>
      <c r="B1578" s="29">
        <v>2013.0</v>
      </c>
      <c r="C1578" s="10" t="s">
        <v>25</v>
      </c>
      <c r="D1578" s="29">
        <v>6.0</v>
      </c>
      <c r="E1578" s="18" t="s">
        <v>1625</v>
      </c>
      <c r="F1578" s="10" t="s">
        <v>12</v>
      </c>
      <c r="G1578" s="18" t="s">
        <v>1619</v>
      </c>
      <c r="H1578" s="18" t="s">
        <v>1620</v>
      </c>
      <c r="I1578" s="30" t="s">
        <v>1586</v>
      </c>
    </row>
    <row r="1579" ht="14.25" customHeight="1">
      <c r="A1579" s="12" t="s">
        <v>16</v>
      </c>
      <c r="B1579" s="20">
        <v>2012.0</v>
      </c>
      <c r="C1579" s="16" t="s">
        <v>25</v>
      </c>
      <c r="D1579" s="20">
        <v>8.0</v>
      </c>
      <c r="E1579" s="21" t="s">
        <v>1625</v>
      </c>
      <c r="F1579" s="16" t="s">
        <v>12</v>
      </c>
      <c r="G1579" s="21" t="s">
        <v>1619</v>
      </c>
      <c r="H1579" s="21" t="s">
        <v>1620</v>
      </c>
      <c r="I1579" s="25" t="s">
        <v>1586</v>
      </c>
    </row>
    <row r="1580" ht="14.25" customHeight="1">
      <c r="A1580" s="6" t="s">
        <v>16</v>
      </c>
      <c r="B1580" s="29">
        <v>2011.0</v>
      </c>
      <c r="C1580" s="10" t="s">
        <v>25</v>
      </c>
      <c r="D1580" s="29">
        <v>8.0</v>
      </c>
      <c r="E1580" s="18" t="s">
        <v>1626</v>
      </c>
      <c r="F1580" s="10" t="s">
        <v>12</v>
      </c>
      <c r="G1580" s="18" t="s">
        <v>1619</v>
      </c>
      <c r="H1580" s="18" t="s">
        <v>1620</v>
      </c>
      <c r="I1580" s="30" t="s">
        <v>1586</v>
      </c>
    </row>
    <row r="1581" ht="14.25" customHeight="1">
      <c r="A1581" s="12" t="s">
        <v>16</v>
      </c>
      <c r="B1581" s="20">
        <v>2010.0</v>
      </c>
      <c r="C1581" s="16" t="s">
        <v>10</v>
      </c>
      <c r="D1581" s="20">
        <v>21.0</v>
      </c>
      <c r="E1581" s="15" t="s">
        <v>1627</v>
      </c>
      <c r="F1581" s="16" t="s">
        <v>34</v>
      </c>
      <c r="G1581" s="15" t="s">
        <v>1619</v>
      </c>
      <c r="H1581" s="15" t="s">
        <v>1620</v>
      </c>
      <c r="I1581" s="25" t="s">
        <v>1586</v>
      </c>
    </row>
    <row r="1582" ht="14.25" customHeight="1">
      <c r="A1582" s="6" t="s">
        <v>37</v>
      </c>
      <c r="B1582" s="29">
        <v>2011.0</v>
      </c>
      <c r="C1582" s="10" t="s">
        <v>20</v>
      </c>
      <c r="D1582" s="29">
        <v>3.0</v>
      </c>
      <c r="E1582" s="18" t="s">
        <v>1618</v>
      </c>
      <c r="F1582" s="10" t="s">
        <v>34</v>
      </c>
      <c r="G1582" s="18" t="s">
        <v>1619</v>
      </c>
      <c r="H1582" s="18" t="s">
        <v>1620</v>
      </c>
      <c r="I1582" s="30" t="s">
        <v>1586</v>
      </c>
    </row>
    <row r="1583" ht="14.25" customHeight="1">
      <c r="A1583" s="22" t="s">
        <v>51</v>
      </c>
      <c r="B1583" s="23">
        <v>2021.0</v>
      </c>
      <c r="C1583" s="16" t="s">
        <v>10</v>
      </c>
      <c r="D1583" s="20">
        <v>19.0</v>
      </c>
      <c r="E1583" s="24" t="s">
        <v>1628</v>
      </c>
      <c r="F1583" s="16" t="s">
        <v>12</v>
      </c>
      <c r="G1583" s="24" t="s">
        <v>1629</v>
      </c>
      <c r="H1583" s="24" t="s">
        <v>1630</v>
      </c>
      <c r="I1583" s="25" t="s">
        <v>1586</v>
      </c>
    </row>
    <row r="1584" ht="14.25" customHeight="1">
      <c r="A1584" s="6" t="s">
        <v>29</v>
      </c>
      <c r="B1584" s="29">
        <v>2020.0</v>
      </c>
      <c r="C1584" s="10" t="s">
        <v>10</v>
      </c>
      <c r="D1584" s="29">
        <v>16.0</v>
      </c>
      <c r="E1584" s="9" t="s">
        <v>1631</v>
      </c>
      <c r="F1584" s="10" t="s">
        <v>12</v>
      </c>
      <c r="G1584" s="9" t="s">
        <v>1632</v>
      </c>
      <c r="H1584" s="9" t="s">
        <v>1617</v>
      </c>
      <c r="I1584" s="30" t="s">
        <v>1586</v>
      </c>
    </row>
    <row r="1585" ht="14.25" customHeight="1">
      <c r="A1585" s="12" t="s">
        <v>29</v>
      </c>
      <c r="B1585" s="20">
        <v>2016.0</v>
      </c>
      <c r="C1585" s="16" t="s">
        <v>20</v>
      </c>
      <c r="D1585" s="20">
        <v>1.0</v>
      </c>
      <c r="E1585" s="21" t="s">
        <v>1633</v>
      </c>
      <c r="F1585" s="16" t="s">
        <v>12</v>
      </c>
      <c r="G1585" s="21" t="s">
        <v>1632</v>
      </c>
      <c r="H1585" s="21" t="s">
        <v>1617</v>
      </c>
      <c r="I1585" s="25" t="s">
        <v>1586</v>
      </c>
    </row>
    <row r="1586" ht="14.25" customHeight="1">
      <c r="A1586" s="6" t="s">
        <v>9</v>
      </c>
      <c r="B1586" s="29">
        <v>2018.0</v>
      </c>
      <c r="C1586" s="10" t="s">
        <v>25</v>
      </c>
      <c r="D1586" s="29">
        <v>11.0</v>
      </c>
      <c r="E1586" s="26" t="s">
        <v>1634</v>
      </c>
      <c r="F1586" s="10" t="s">
        <v>12</v>
      </c>
      <c r="G1586" s="26" t="s">
        <v>1635</v>
      </c>
      <c r="H1586" s="26" t="s">
        <v>1636</v>
      </c>
      <c r="I1586" s="30" t="s">
        <v>1586</v>
      </c>
    </row>
    <row r="1587" ht="14.25" customHeight="1">
      <c r="A1587" s="12" t="s">
        <v>49</v>
      </c>
      <c r="B1587" s="20">
        <v>2018.0</v>
      </c>
      <c r="C1587" s="16" t="s">
        <v>25</v>
      </c>
      <c r="D1587" s="20">
        <v>9.0</v>
      </c>
      <c r="E1587" s="24" t="s">
        <v>1637</v>
      </c>
      <c r="F1587" s="16" t="s">
        <v>12</v>
      </c>
      <c r="G1587" s="24" t="s">
        <v>1635</v>
      </c>
      <c r="H1587" s="24" t="s">
        <v>1636</v>
      </c>
      <c r="I1587" s="25" t="s">
        <v>1586</v>
      </c>
    </row>
    <row r="1588" ht="14.25" customHeight="1">
      <c r="A1588" s="6" t="s">
        <v>51</v>
      </c>
      <c r="B1588" s="29">
        <v>2020.0</v>
      </c>
      <c r="C1588" s="10" t="s">
        <v>10</v>
      </c>
      <c r="D1588" s="29">
        <v>23.0</v>
      </c>
      <c r="E1588" s="26" t="s">
        <v>1638</v>
      </c>
      <c r="F1588" s="10" t="s">
        <v>12</v>
      </c>
      <c r="G1588" s="26" t="s">
        <v>1639</v>
      </c>
      <c r="H1588" s="26" t="s">
        <v>1585</v>
      </c>
      <c r="I1588" s="30" t="s">
        <v>1586</v>
      </c>
    </row>
    <row r="1589" ht="14.25" customHeight="1">
      <c r="A1589" s="12" t="s">
        <v>9</v>
      </c>
      <c r="B1589" s="20">
        <v>2018.0</v>
      </c>
      <c r="C1589" s="16" t="s">
        <v>25</v>
      </c>
      <c r="D1589" s="20">
        <v>13.0</v>
      </c>
      <c r="E1589" s="24" t="s">
        <v>1640</v>
      </c>
      <c r="F1589" s="16" t="s">
        <v>12</v>
      </c>
      <c r="G1589" s="24" t="s">
        <v>1641</v>
      </c>
      <c r="H1589" s="24" t="s">
        <v>1602</v>
      </c>
      <c r="I1589" s="25" t="s">
        <v>1586</v>
      </c>
    </row>
    <row r="1590" ht="14.25" customHeight="1">
      <c r="A1590" s="6" t="s">
        <v>19</v>
      </c>
      <c r="B1590" s="29">
        <v>2012.0</v>
      </c>
      <c r="C1590" s="10" t="s">
        <v>25</v>
      </c>
      <c r="D1590" s="29">
        <v>14.0</v>
      </c>
      <c r="E1590" s="9" t="s">
        <v>1642</v>
      </c>
      <c r="F1590" s="10" t="s">
        <v>12</v>
      </c>
      <c r="G1590" s="9" t="s">
        <v>1643</v>
      </c>
      <c r="H1590" s="9" t="s">
        <v>1585</v>
      </c>
      <c r="I1590" s="30" t="s">
        <v>1586</v>
      </c>
    </row>
    <row r="1591" ht="14.25" customHeight="1">
      <c r="A1591" s="12" t="s">
        <v>9</v>
      </c>
      <c r="B1591" s="20">
        <v>2018.0</v>
      </c>
      <c r="C1591" s="16" t="s">
        <v>25</v>
      </c>
      <c r="D1591" s="20">
        <v>7.0</v>
      </c>
      <c r="E1591" s="24" t="s">
        <v>1644</v>
      </c>
      <c r="F1591" s="16" t="s">
        <v>12</v>
      </c>
      <c r="G1591" s="24" t="s">
        <v>1645</v>
      </c>
      <c r="H1591" s="24" t="s">
        <v>1630</v>
      </c>
      <c r="I1591" s="25" t="s">
        <v>1586</v>
      </c>
    </row>
    <row r="1592" ht="14.25" customHeight="1">
      <c r="A1592" s="6" t="s">
        <v>49</v>
      </c>
      <c r="B1592" s="29">
        <v>2018.0</v>
      </c>
      <c r="C1592" s="10" t="s">
        <v>10</v>
      </c>
      <c r="D1592" s="29">
        <v>27.0</v>
      </c>
      <c r="E1592" s="26" t="s">
        <v>1646</v>
      </c>
      <c r="F1592" s="10" t="s">
        <v>12</v>
      </c>
      <c r="G1592" s="26" t="s">
        <v>1645</v>
      </c>
      <c r="H1592" s="26" t="s">
        <v>1630</v>
      </c>
      <c r="I1592" s="30" t="s">
        <v>1586</v>
      </c>
    </row>
    <row r="1593" ht="14.25" customHeight="1">
      <c r="A1593" s="12" t="s">
        <v>49</v>
      </c>
      <c r="B1593" s="20">
        <v>2013.0</v>
      </c>
      <c r="C1593" s="16" t="s">
        <v>10</v>
      </c>
      <c r="D1593" s="20">
        <v>18.0</v>
      </c>
      <c r="E1593" s="24" t="s">
        <v>1647</v>
      </c>
      <c r="F1593" s="16" t="s">
        <v>12</v>
      </c>
      <c r="G1593" s="24" t="s">
        <v>1645</v>
      </c>
      <c r="H1593" s="24" t="s">
        <v>1630</v>
      </c>
      <c r="I1593" s="25" t="s">
        <v>1586</v>
      </c>
    </row>
    <row r="1594" ht="14.25" customHeight="1">
      <c r="A1594" s="6" t="s">
        <v>16</v>
      </c>
      <c r="B1594" s="29">
        <v>2019.0</v>
      </c>
      <c r="C1594" s="10" t="s">
        <v>20</v>
      </c>
      <c r="D1594" s="29">
        <v>3.0</v>
      </c>
      <c r="E1594" s="26" t="s">
        <v>1648</v>
      </c>
      <c r="F1594" s="10" t="s">
        <v>12</v>
      </c>
      <c r="G1594" s="26" t="s">
        <v>1645</v>
      </c>
      <c r="H1594" s="26" t="s">
        <v>1630</v>
      </c>
      <c r="I1594" s="30" t="s">
        <v>1586</v>
      </c>
    </row>
    <row r="1595" ht="14.25" customHeight="1">
      <c r="A1595" s="22" t="s">
        <v>51</v>
      </c>
      <c r="B1595" s="23">
        <v>2021.0</v>
      </c>
      <c r="C1595" s="16" t="s">
        <v>10</v>
      </c>
      <c r="D1595" s="20">
        <v>24.0</v>
      </c>
      <c r="E1595" s="24" t="s">
        <v>1649</v>
      </c>
      <c r="F1595" s="16" t="s">
        <v>34</v>
      </c>
      <c r="G1595" s="24" t="s">
        <v>1645</v>
      </c>
      <c r="H1595" s="24" t="s">
        <v>1630</v>
      </c>
      <c r="I1595" s="25" t="s">
        <v>1586</v>
      </c>
    </row>
    <row r="1596" ht="14.25" customHeight="1">
      <c r="A1596" s="6" t="s">
        <v>37</v>
      </c>
      <c r="B1596" s="29">
        <v>2017.0</v>
      </c>
      <c r="C1596" s="10" t="s">
        <v>10</v>
      </c>
      <c r="D1596" s="29">
        <v>30.0</v>
      </c>
      <c r="E1596" s="26" t="s">
        <v>1650</v>
      </c>
      <c r="F1596" s="10" t="s">
        <v>12</v>
      </c>
      <c r="G1596" s="26" t="s">
        <v>1645</v>
      </c>
      <c r="H1596" s="26" t="s">
        <v>1630</v>
      </c>
      <c r="I1596" s="30" t="s">
        <v>1586</v>
      </c>
    </row>
    <row r="1597" ht="14.25" customHeight="1">
      <c r="A1597" s="12" t="s">
        <v>37</v>
      </c>
      <c r="B1597" s="20">
        <v>2016.0</v>
      </c>
      <c r="C1597" s="16" t="s">
        <v>25</v>
      </c>
      <c r="D1597" s="20">
        <v>14.0</v>
      </c>
      <c r="E1597" s="24" t="s">
        <v>1650</v>
      </c>
      <c r="F1597" s="16" t="s">
        <v>12</v>
      </c>
      <c r="G1597" s="24" t="s">
        <v>1645</v>
      </c>
      <c r="H1597" s="24" t="s">
        <v>1630</v>
      </c>
      <c r="I1597" s="25" t="s">
        <v>1586</v>
      </c>
    </row>
    <row r="1598" ht="14.25" customHeight="1">
      <c r="A1598" s="6" t="s">
        <v>19</v>
      </c>
      <c r="B1598" s="29">
        <v>2009.0</v>
      </c>
      <c r="C1598" s="10" t="s">
        <v>10</v>
      </c>
      <c r="D1598" s="29">
        <v>26.0</v>
      </c>
      <c r="E1598" s="26" t="s">
        <v>1651</v>
      </c>
      <c r="F1598" s="10" t="s">
        <v>12</v>
      </c>
      <c r="G1598" s="26" t="s">
        <v>1652</v>
      </c>
      <c r="H1598" s="26" t="s">
        <v>1617</v>
      </c>
      <c r="I1598" s="30" t="s">
        <v>1586</v>
      </c>
    </row>
    <row r="1599" ht="14.25" customHeight="1">
      <c r="A1599" s="12" t="s">
        <v>24</v>
      </c>
      <c r="B1599" s="20">
        <v>2008.0</v>
      </c>
      <c r="C1599" s="16" t="s">
        <v>25</v>
      </c>
      <c r="D1599" s="20">
        <v>13.0</v>
      </c>
      <c r="E1599" s="24" t="s">
        <v>1653</v>
      </c>
      <c r="F1599" s="16" t="s">
        <v>12</v>
      </c>
      <c r="G1599" s="24" t="s">
        <v>1652</v>
      </c>
      <c r="H1599" s="24" t="s">
        <v>1617</v>
      </c>
      <c r="I1599" s="25" t="s">
        <v>1586</v>
      </c>
    </row>
    <row r="1600" ht="14.25" customHeight="1">
      <c r="A1600" s="27" t="s">
        <v>32</v>
      </c>
      <c r="B1600" s="28">
        <v>2021.0</v>
      </c>
      <c r="C1600" s="10" t="s">
        <v>20</v>
      </c>
      <c r="D1600" s="29">
        <v>2.0</v>
      </c>
      <c r="E1600" s="26" t="s">
        <v>1654</v>
      </c>
      <c r="F1600" s="10" t="s">
        <v>12</v>
      </c>
      <c r="G1600" s="26" t="s">
        <v>1655</v>
      </c>
      <c r="H1600" s="26" t="s">
        <v>1591</v>
      </c>
      <c r="I1600" s="30" t="s">
        <v>1586</v>
      </c>
    </row>
    <row r="1601" ht="14.25" customHeight="1">
      <c r="A1601" s="12" t="s">
        <v>32</v>
      </c>
      <c r="B1601" s="20">
        <v>2020.0</v>
      </c>
      <c r="C1601" s="16" t="s">
        <v>10</v>
      </c>
      <c r="D1601" s="20">
        <v>20.0</v>
      </c>
      <c r="E1601" s="21" t="s">
        <v>1656</v>
      </c>
      <c r="F1601" s="16" t="s">
        <v>12</v>
      </c>
      <c r="G1601" s="21" t="s">
        <v>1657</v>
      </c>
      <c r="H1601" s="21" t="s">
        <v>1591</v>
      </c>
      <c r="I1601" s="25" t="s">
        <v>1586</v>
      </c>
    </row>
    <row r="1602" ht="14.25" customHeight="1">
      <c r="A1602" s="6" t="s">
        <v>32</v>
      </c>
      <c r="B1602" s="29">
        <v>2018.0</v>
      </c>
      <c r="C1602" s="10" t="s">
        <v>25</v>
      </c>
      <c r="D1602" s="29">
        <v>10.0</v>
      </c>
      <c r="E1602" s="26" t="s">
        <v>1658</v>
      </c>
      <c r="F1602" s="10" t="s">
        <v>34</v>
      </c>
      <c r="G1602" s="26" t="s">
        <v>1655</v>
      </c>
      <c r="H1602" s="26" t="s">
        <v>1591</v>
      </c>
      <c r="I1602" s="30" t="s">
        <v>1586</v>
      </c>
    </row>
    <row r="1603" ht="14.25" customHeight="1">
      <c r="A1603" s="12" t="s">
        <v>9</v>
      </c>
      <c r="B1603" s="20">
        <v>2020.0</v>
      </c>
      <c r="C1603" s="16" t="s">
        <v>25</v>
      </c>
      <c r="D1603" s="20">
        <v>12.0</v>
      </c>
      <c r="E1603" s="21" t="s">
        <v>1659</v>
      </c>
      <c r="F1603" s="16" t="s">
        <v>12</v>
      </c>
      <c r="G1603" s="21" t="s">
        <v>1660</v>
      </c>
      <c r="H1603" s="21" t="s">
        <v>1591</v>
      </c>
      <c r="I1603" s="25" t="s">
        <v>1586</v>
      </c>
    </row>
    <row r="1604" ht="14.25" customHeight="1">
      <c r="A1604" s="6" t="s">
        <v>9</v>
      </c>
      <c r="B1604" s="29">
        <v>2019.0</v>
      </c>
      <c r="C1604" s="10" t="s">
        <v>10</v>
      </c>
      <c r="D1604" s="29">
        <v>27.0</v>
      </c>
      <c r="E1604" s="9" t="s">
        <v>1659</v>
      </c>
      <c r="F1604" s="10" t="s">
        <v>12</v>
      </c>
      <c r="G1604" s="26" t="s">
        <v>1655</v>
      </c>
      <c r="H1604" s="26" t="s">
        <v>1591</v>
      </c>
      <c r="I1604" s="30" t="s">
        <v>1586</v>
      </c>
    </row>
    <row r="1605" ht="14.25" customHeight="1">
      <c r="A1605" s="12" t="s">
        <v>9</v>
      </c>
      <c r="B1605" s="20">
        <v>2018.0</v>
      </c>
      <c r="C1605" s="16" t="s">
        <v>10</v>
      </c>
      <c r="D1605" s="20">
        <v>16.0</v>
      </c>
      <c r="E1605" s="24" t="s">
        <v>1661</v>
      </c>
      <c r="F1605" s="16" t="s">
        <v>12</v>
      </c>
      <c r="G1605" s="24" t="s">
        <v>1655</v>
      </c>
      <c r="H1605" s="24" t="s">
        <v>1591</v>
      </c>
      <c r="I1605" s="25" t="s">
        <v>1586</v>
      </c>
    </row>
    <row r="1606" ht="14.25" customHeight="1">
      <c r="A1606" s="6" t="s">
        <v>9</v>
      </c>
      <c r="B1606" s="29">
        <v>2017.0</v>
      </c>
      <c r="C1606" s="10" t="s">
        <v>25</v>
      </c>
      <c r="D1606" s="29">
        <v>11.0</v>
      </c>
      <c r="E1606" s="26" t="s">
        <v>1661</v>
      </c>
      <c r="F1606" s="10" t="s">
        <v>12</v>
      </c>
      <c r="G1606" s="9" t="s">
        <v>1662</v>
      </c>
      <c r="H1606" s="9" t="s">
        <v>1591</v>
      </c>
      <c r="I1606" s="30" t="s">
        <v>1586</v>
      </c>
    </row>
    <row r="1607" ht="14.25" customHeight="1">
      <c r="A1607" s="12" t="s">
        <v>9</v>
      </c>
      <c r="B1607" s="20">
        <v>2011.0</v>
      </c>
      <c r="C1607" s="16" t="s">
        <v>20</v>
      </c>
      <c r="D1607" s="20">
        <v>3.0</v>
      </c>
      <c r="E1607" s="24" t="s">
        <v>1663</v>
      </c>
      <c r="F1607" s="16" t="s">
        <v>12</v>
      </c>
      <c r="G1607" s="24" t="s">
        <v>1655</v>
      </c>
      <c r="H1607" s="24" t="s">
        <v>1591</v>
      </c>
      <c r="I1607" s="25" t="s">
        <v>1586</v>
      </c>
    </row>
    <row r="1608" ht="14.25" customHeight="1">
      <c r="A1608" s="6" t="s">
        <v>49</v>
      </c>
      <c r="B1608" s="29">
        <v>2014.0</v>
      </c>
      <c r="C1608" s="10" t="s">
        <v>20</v>
      </c>
      <c r="D1608" s="29">
        <v>5.0</v>
      </c>
      <c r="E1608" s="18" t="s">
        <v>1664</v>
      </c>
      <c r="F1608" s="10" t="s">
        <v>34</v>
      </c>
      <c r="G1608" s="18" t="s">
        <v>1655</v>
      </c>
      <c r="H1608" s="18" t="s">
        <v>1591</v>
      </c>
      <c r="I1608" s="30" t="s">
        <v>1586</v>
      </c>
    </row>
    <row r="1609" ht="14.25" customHeight="1">
      <c r="A1609" s="12" t="s">
        <v>49</v>
      </c>
      <c r="B1609" s="20">
        <v>2013.0</v>
      </c>
      <c r="C1609" s="16" t="s">
        <v>10</v>
      </c>
      <c r="D1609" s="20">
        <v>29.0</v>
      </c>
      <c r="E1609" s="21" t="s">
        <v>1665</v>
      </c>
      <c r="F1609" s="16" t="s">
        <v>12</v>
      </c>
      <c r="G1609" s="21" t="s">
        <v>1666</v>
      </c>
      <c r="H1609" s="21" t="s">
        <v>1591</v>
      </c>
      <c r="I1609" s="25" t="s">
        <v>1586</v>
      </c>
    </row>
    <row r="1610" ht="14.25" customHeight="1">
      <c r="A1610" s="6" t="s">
        <v>49</v>
      </c>
      <c r="B1610" s="29">
        <v>2013.0</v>
      </c>
      <c r="C1610" s="10" t="s">
        <v>25</v>
      </c>
      <c r="D1610" s="29">
        <v>11.0</v>
      </c>
      <c r="E1610" s="18" t="s">
        <v>1664</v>
      </c>
      <c r="F1610" s="10" t="s">
        <v>34</v>
      </c>
      <c r="G1610" s="9" t="s">
        <v>1667</v>
      </c>
      <c r="H1610" s="9" t="s">
        <v>1591</v>
      </c>
      <c r="I1610" s="30" t="s">
        <v>1586</v>
      </c>
    </row>
    <row r="1611" ht="14.25" customHeight="1">
      <c r="A1611" s="12" t="s">
        <v>49</v>
      </c>
      <c r="B1611" s="20">
        <v>2012.0</v>
      </c>
      <c r="C1611" s="16" t="s">
        <v>10</v>
      </c>
      <c r="D1611" s="20">
        <v>16.0</v>
      </c>
      <c r="E1611" s="21" t="s">
        <v>1668</v>
      </c>
      <c r="F1611" s="16" t="s">
        <v>12</v>
      </c>
      <c r="G1611" s="21" t="s">
        <v>1655</v>
      </c>
      <c r="H1611" s="21" t="s">
        <v>1591</v>
      </c>
      <c r="I1611" s="25" t="s">
        <v>1586</v>
      </c>
    </row>
    <row r="1612" ht="14.25" customHeight="1">
      <c r="A1612" s="6" t="s">
        <v>49</v>
      </c>
      <c r="B1612" s="29">
        <v>2008.0</v>
      </c>
      <c r="C1612" s="10" t="s">
        <v>10</v>
      </c>
      <c r="D1612" s="29">
        <v>16.0</v>
      </c>
      <c r="E1612" s="26" t="s">
        <v>1669</v>
      </c>
      <c r="F1612" s="10" t="s">
        <v>34</v>
      </c>
      <c r="G1612" s="26" t="s">
        <v>1655</v>
      </c>
      <c r="H1612" s="26" t="s">
        <v>1591</v>
      </c>
      <c r="I1612" s="30" t="s">
        <v>1586</v>
      </c>
    </row>
    <row r="1613" ht="14.25" customHeight="1">
      <c r="A1613" s="12" t="s">
        <v>16</v>
      </c>
      <c r="B1613" s="20">
        <v>2019.0</v>
      </c>
      <c r="C1613" s="16" t="s">
        <v>10</v>
      </c>
      <c r="D1613" s="20">
        <v>16.0</v>
      </c>
      <c r="E1613" s="24" t="s">
        <v>1670</v>
      </c>
      <c r="F1613" s="16" t="s">
        <v>12</v>
      </c>
      <c r="G1613" s="24" t="s">
        <v>1655</v>
      </c>
      <c r="H1613" s="24" t="s">
        <v>1591</v>
      </c>
      <c r="I1613" s="25" t="s">
        <v>1586</v>
      </c>
    </row>
    <row r="1614" ht="14.25" customHeight="1">
      <c r="A1614" s="27" t="s">
        <v>51</v>
      </c>
      <c r="B1614" s="28">
        <v>2021.0</v>
      </c>
      <c r="C1614" s="10" t="s">
        <v>25</v>
      </c>
      <c r="D1614" s="29">
        <v>7.0</v>
      </c>
      <c r="E1614" s="26" t="s">
        <v>1671</v>
      </c>
      <c r="F1614" s="10" t="s">
        <v>12</v>
      </c>
      <c r="G1614" s="26" t="s">
        <v>1655</v>
      </c>
      <c r="H1614" s="26" t="s">
        <v>1591</v>
      </c>
      <c r="I1614" s="30" t="s">
        <v>1586</v>
      </c>
    </row>
    <row r="1615" ht="14.25" customHeight="1">
      <c r="A1615" s="12" t="s">
        <v>37</v>
      </c>
      <c r="B1615" s="20">
        <v>2018.0</v>
      </c>
      <c r="C1615" s="16" t="s">
        <v>10</v>
      </c>
      <c r="D1615" s="20">
        <v>29.0</v>
      </c>
      <c r="E1615" s="24" t="s">
        <v>1672</v>
      </c>
      <c r="F1615" s="16" t="s">
        <v>12</v>
      </c>
      <c r="G1615" s="24" t="s">
        <v>1655</v>
      </c>
      <c r="H1615" s="24" t="s">
        <v>1591</v>
      </c>
      <c r="I1615" s="25" t="s">
        <v>1586</v>
      </c>
    </row>
    <row r="1616" ht="14.25" customHeight="1">
      <c r="A1616" s="6" t="s">
        <v>37</v>
      </c>
      <c r="B1616" s="29">
        <v>2017.0</v>
      </c>
      <c r="C1616" s="10" t="s">
        <v>25</v>
      </c>
      <c r="D1616" s="29">
        <v>8.0</v>
      </c>
      <c r="E1616" s="9" t="s">
        <v>1673</v>
      </c>
      <c r="F1616" s="10" t="s">
        <v>12</v>
      </c>
      <c r="G1616" s="9" t="s">
        <v>1674</v>
      </c>
      <c r="H1616" s="9" t="s">
        <v>1591</v>
      </c>
      <c r="I1616" s="30" t="s">
        <v>1586</v>
      </c>
    </row>
    <row r="1617" ht="14.25" customHeight="1">
      <c r="A1617" s="22" t="s">
        <v>19</v>
      </c>
      <c r="B1617" s="23">
        <v>2021.0</v>
      </c>
      <c r="C1617" s="16" t="s">
        <v>10</v>
      </c>
      <c r="D1617" s="20">
        <v>16.0</v>
      </c>
      <c r="E1617" s="24" t="s">
        <v>1675</v>
      </c>
      <c r="F1617" s="16" t="s">
        <v>12</v>
      </c>
      <c r="G1617" s="24" t="s">
        <v>1655</v>
      </c>
      <c r="H1617" s="24" t="s">
        <v>1591</v>
      </c>
      <c r="I1617" s="25" t="s">
        <v>1586</v>
      </c>
    </row>
    <row r="1618" ht="14.25" customHeight="1">
      <c r="A1618" s="6" t="s">
        <v>19</v>
      </c>
      <c r="B1618" s="29">
        <v>2018.0</v>
      </c>
      <c r="C1618" s="10" t="s">
        <v>20</v>
      </c>
      <c r="D1618" s="29">
        <v>4.0</v>
      </c>
      <c r="E1618" s="26" t="s">
        <v>1676</v>
      </c>
      <c r="F1618" s="10" t="s">
        <v>34</v>
      </c>
      <c r="G1618" s="26" t="s">
        <v>1655</v>
      </c>
      <c r="H1618" s="26" t="s">
        <v>1591</v>
      </c>
      <c r="I1618" s="30" t="s">
        <v>1586</v>
      </c>
    </row>
    <row r="1619" ht="14.25" customHeight="1">
      <c r="A1619" s="12" t="s">
        <v>19</v>
      </c>
      <c r="B1619" s="20">
        <v>2018.0</v>
      </c>
      <c r="C1619" s="16" t="s">
        <v>20</v>
      </c>
      <c r="D1619" s="20">
        <v>1.0</v>
      </c>
      <c r="E1619" s="24" t="s">
        <v>1677</v>
      </c>
      <c r="F1619" s="16" t="s">
        <v>12</v>
      </c>
      <c r="G1619" s="24" t="s">
        <v>1655</v>
      </c>
      <c r="H1619" s="24" t="s">
        <v>1591</v>
      </c>
      <c r="I1619" s="25" t="s">
        <v>1586</v>
      </c>
    </row>
    <row r="1620" ht="14.25" customHeight="1">
      <c r="A1620" s="6" t="s">
        <v>19</v>
      </c>
      <c r="B1620" s="29">
        <v>2016.0</v>
      </c>
      <c r="C1620" s="10" t="s">
        <v>25</v>
      </c>
      <c r="D1620" s="29">
        <v>12.0</v>
      </c>
      <c r="E1620" s="9" t="s">
        <v>1678</v>
      </c>
      <c r="F1620" s="10" t="s">
        <v>12</v>
      </c>
      <c r="G1620" s="9" t="s">
        <v>1655</v>
      </c>
      <c r="H1620" s="9" t="s">
        <v>1591</v>
      </c>
      <c r="I1620" s="30" t="s">
        <v>1586</v>
      </c>
    </row>
    <row r="1621" ht="14.25" customHeight="1">
      <c r="A1621" s="12" t="s">
        <v>19</v>
      </c>
      <c r="B1621" s="20">
        <v>2016.0</v>
      </c>
      <c r="C1621" s="16" t="s">
        <v>25</v>
      </c>
      <c r="D1621" s="20">
        <v>7.0</v>
      </c>
      <c r="E1621" s="21" t="s">
        <v>1679</v>
      </c>
      <c r="F1621" s="16" t="s">
        <v>12</v>
      </c>
      <c r="G1621" s="21" t="s">
        <v>1655</v>
      </c>
      <c r="H1621" s="21" t="s">
        <v>1591</v>
      </c>
      <c r="I1621" s="25" t="s">
        <v>1586</v>
      </c>
    </row>
    <row r="1622" ht="14.25" customHeight="1">
      <c r="A1622" s="6" t="s">
        <v>19</v>
      </c>
      <c r="B1622" s="29">
        <v>2015.0</v>
      </c>
      <c r="C1622" s="10" t="s">
        <v>10</v>
      </c>
      <c r="D1622" s="29">
        <v>18.0</v>
      </c>
      <c r="E1622" s="9" t="s">
        <v>1680</v>
      </c>
      <c r="F1622" s="10" t="s">
        <v>12</v>
      </c>
      <c r="G1622" s="9" t="s">
        <v>1681</v>
      </c>
      <c r="H1622" s="9" t="s">
        <v>1591</v>
      </c>
      <c r="I1622" s="30" t="s">
        <v>1586</v>
      </c>
    </row>
    <row r="1623" ht="14.25" customHeight="1">
      <c r="A1623" s="12" t="s">
        <v>19</v>
      </c>
      <c r="B1623" s="20">
        <v>2015.0</v>
      </c>
      <c r="C1623" s="16" t="s">
        <v>10</v>
      </c>
      <c r="D1623" s="20">
        <v>16.0</v>
      </c>
      <c r="E1623" s="21" t="s">
        <v>1679</v>
      </c>
      <c r="F1623" s="16" t="s">
        <v>12</v>
      </c>
      <c r="G1623" s="21" t="s">
        <v>1682</v>
      </c>
      <c r="H1623" s="21" t="s">
        <v>1591</v>
      </c>
      <c r="I1623" s="25" t="s">
        <v>1586</v>
      </c>
    </row>
    <row r="1624" ht="14.25" customHeight="1">
      <c r="A1624" s="6" t="s">
        <v>19</v>
      </c>
      <c r="B1624" s="29">
        <v>2013.0</v>
      </c>
      <c r="C1624" s="10" t="s">
        <v>10</v>
      </c>
      <c r="D1624" s="29">
        <v>16.0</v>
      </c>
      <c r="E1624" s="9" t="s">
        <v>1683</v>
      </c>
      <c r="F1624" s="10" t="s">
        <v>12</v>
      </c>
      <c r="G1624" s="9" t="s">
        <v>1684</v>
      </c>
      <c r="H1624" s="9" t="s">
        <v>1591</v>
      </c>
      <c r="I1624" s="30" t="s">
        <v>1586</v>
      </c>
    </row>
    <row r="1625" ht="14.25" customHeight="1">
      <c r="A1625" s="12" t="s">
        <v>19</v>
      </c>
      <c r="B1625" s="20">
        <v>2013.0</v>
      </c>
      <c r="C1625" s="16" t="s">
        <v>20</v>
      </c>
      <c r="D1625" s="20">
        <v>4.0</v>
      </c>
      <c r="E1625" s="21" t="s">
        <v>1685</v>
      </c>
      <c r="F1625" s="16" t="s">
        <v>12</v>
      </c>
      <c r="G1625" s="21" t="s">
        <v>1686</v>
      </c>
      <c r="H1625" s="21" t="s">
        <v>1591</v>
      </c>
      <c r="I1625" s="25" t="s">
        <v>1586</v>
      </c>
    </row>
    <row r="1626" ht="14.25" customHeight="1">
      <c r="A1626" s="6" t="s">
        <v>19</v>
      </c>
      <c r="B1626" s="29">
        <v>2012.0</v>
      </c>
      <c r="C1626" s="10" t="s">
        <v>25</v>
      </c>
      <c r="D1626" s="29">
        <v>6.0</v>
      </c>
      <c r="E1626" s="9" t="s">
        <v>1687</v>
      </c>
      <c r="F1626" s="10" t="s">
        <v>12</v>
      </c>
      <c r="G1626" s="9" t="s">
        <v>1655</v>
      </c>
      <c r="H1626" s="9" t="s">
        <v>1591</v>
      </c>
      <c r="I1626" s="30" t="s">
        <v>1586</v>
      </c>
    </row>
    <row r="1627" ht="14.25" customHeight="1">
      <c r="A1627" s="12" t="s">
        <v>19</v>
      </c>
      <c r="B1627" s="20">
        <v>2011.0</v>
      </c>
      <c r="C1627" s="16" t="s">
        <v>10</v>
      </c>
      <c r="D1627" s="20">
        <v>21.0</v>
      </c>
      <c r="E1627" s="24" t="s">
        <v>1688</v>
      </c>
      <c r="F1627" s="16" t="s">
        <v>12</v>
      </c>
      <c r="G1627" s="24" t="s">
        <v>1655</v>
      </c>
      <c r="H1627" s="24" t="s">
        <v>1591</v>
      </c>
      <c r="I1627" s="25" t="s">
        <v>1586</v>
      </c>
    </row>
    <row r="1628" ht="14.25" customHeight="1">
      <c r="A1628" s="6" t="s">
        <v>24</v>
      </c>
      <c r="B1628" s="29">
        <v>2017.0</v>
      </c>
      <c r="C1628" s="10" t="s">
        <v>25</v>
      </c>
      <c r="D1628" s="29">
        <v>12.0</v>
      </c>
      <c r="E1628" s="9" t="s">
        <v>1689</v>
      </c>
      <c r="F1628" s="10" t="s">
        <v>12</v>
      </c>
      <c r="G1628" s="9" t="s">
        <v>1690</v>
      </c>
      <c r="H1628" s="9" t="s">
        <v>1591</v>
      </c>
      <c r="I1628" s="30" t="s">
        <v>1586</v>
      </c>
    </row>
    <row r="1629" ht="14.25" customHeight="1">
      <c r="A1629" s="12" t="s">
        <v>24</v>
      </c>
      <c r="B1629" s="20">
        <v>2016.0</v>
      </c>
      <c r="C1629" s="16" t="s">
        <v>10</v>
      </c>
      <c r="D1629" s="20">
        <v>24.0</v>
      </c>
      <c r="E1629" s="21" t="s">
        <v>1689</v>
      </c>
      <c r="F1629" s="16" t="s">
        <v>12</v>
      </c>
      <c r="G1629" s="21" t="s">
        <v>1655</v>
      </c>
      <c r="H1629" s="21" t="s">
        <v>1591</v>
      </c>
      <c r="I1629" s="25" t="s">
        <v>1586</v>
      </c>
    </row>
    <row r="1630" ht="14.25" customHeight="1">
      <c r="A1630" s="6" t="s">
        <v>24</v>
      </c>
      <c r="B1630" s="29">
        <v>2015.0</v>
      </c>
      <c r="C1630" s="10" t="s">
        <v>10</v>
      </c>
      <c r="D1630" s="29">
        <v>19.0</v>
      </c>
      <c r="E1630" s="9" t="s">
        <v>1691</v>
      </c>
      <c r="F1630" s="10" t="s">
        <v>12</v>
      </c>
      <c r="G1630" s="9" t="s">
        <v>1692</v>
      </c>
      <c r="H1630" s="9" t="s">
        <v>1591</v>
      </c>
      <c r="I1630" s="30" t="s">
        <v>1586</v>
      </c>
    </row>
    <row r="1631" ht="14.25" customHeight="1">
      <c r="A1631" s="12" t="s">
        <v>24</v>
      </c>
      <c r="B1631" s="20">
        <v>2012.0</v>
      </c>
      <c r="C1631" s="16" t="s">
        <v>10</v>
      </c>
      <c r="D1631" s="20">
        <v>22.0</v>
      </c>
      <c r="E1631" s="21" t="s">
        <v>1693</v>
      </c>
      <c r="F1631" s="16" t="s">
        <v>12</v>
      </c>
      <c r="G1631" s="21" t="s">
        <v>1655</v>
      </c>
      <c r="H1631" s="21" t="s">
        <v>1591</v>
      </c>
      <c r="I1631" s="25" t="s">
        <v>1586</v>
      </c>
    </row>
    <row r="1632" ht="14.25" customHeight="1">
      <c r="A1632" s="6" t="s">
        <v>24</v>
      </c>
      <c r="B1632" s="29">
        <v>2010.0</v>
      </c>
      <c r="C1632" s="10" t="s">
        <v>20</v>
      </c>
      <c r="D1632" s="29">
        <v>2.0</v>
      </c>
      <c r="E1632" s="26" t="s">
        <v>1694</v>
      </c>
      <c r="F1632" s="10" t="s">
        <v>12</v>
      </c>
      <c r="G1632" s="26" t="s">
        <v>1655</v>
      </c>
      <c r="H1632" s="26" t="s">
        <v>1591</v>
      </c>
      <c r="I1632" s="30" t="s">
        <v>1586</v>
      </c>
    </row>
    <row r="1633" ht="14.25" customHeight="1">
      <c r="A1633" s="12" t="s">
        <v>24</v>
      </c>
      <c r="B1633" s="20">
        <v>2009.0</v>
      </c>
      <c r="C1633" s="16" t="s">
        <v>25</v>
      </c>
      <c r="D1633" s="20">
        <v>14.0</v>
      </c>
      <c r="E1633" s="24" t="s">
        <v>1694</v>
      </c>
      <c r="F1633" s="16" t="s">
        <v>12</v>
      </c>
      <c r="G1633" s="24" t="s">
        <v>1655</v>
      </c>
      <c r="H1633" s="24" t="s">
        <v>1591</v>
      </c>
      <c r="I1633" s="25" t="s">
        <v>1586</v>
      </c>
    </row>
    <row r="1634" ht="14.25" customHeight="1">
      <c r="A1634" s="6" t="s">
        <v>29</v>
      </c>
      <c r="B1634" s="29">
        <v>2020.0</v>
      </c>
      <c r="C1634" s="10" t="s">
        <v>10</v>
      </c>
      <c r="D1634" s="29">
        <v>23.0</v>
      </c>
      <c r="E1634" s="9" t="s">
        <v>1654</v>
      </c>
      <c r="F1634" s="10" t="s">
        <v>12</v>
      </c>
      <c r="G1634" s="9" t="s">
        <v>1695</v>
      </c>
      <c r="H1634" s="9" t="s">
        <v>1591</v>
      </c>
      <c r="I1634" s="30" t="s">
        <v>1586</v>
      </c>
    </row>
    <row r="1635" ht="14.25" customHeight="1">
      <c r="A1635" s="12" t="s">
        <v>29</v>
      </c>
      <c r="B1635" s="20">
        <v>2015.0</v>
      </c>
      <c r="C1635" s="16" t="s">
        <v>20</v>
      </c>
      <c r="D1635" s="20">
        <v>3.0</v>
      </c>
      <c r="E1635" s="15" t="s">
        <v>1696</v>
      </c>
      <c r="F1635" s="16" t="s">
        <v>12</v>
      </c>
      <c r="G1635" s="21" t="s">
        <v>1697</v>
      </c>
      <c r="H1635" s="21" t="s">
        <v>1591</v>
      </c>
      <c r="I1635" s="25" t="s">
        <v>1586</v>
      </c>
    </row>
    <row r="1636" ht="14.25" customHeight="1">
      <c r="A1636" s="6" t="s">
        <v>29</v>
      </c>
      <c r="B1636" s="29">
        <v>2014.0</v>
      </c>
      <c r="C1636" s="10" t="s">
        <v>10</v>
      </c>
      <c r="D1636" s="29">
        <v>20.0</v>
      </c>
      <c r="E1636" s="18" t="s">
        <v>1696</v>
      </c>
      <c r="F1636" s="10" t="s">
        <v>12</v>
      </c>
      <c r="G1636" s="18" t="s">
        <v>1655</v>
      </c>
      <c r="H1636" s="18" t="s">
        <v>1591</v>
      </c>
      <c r="I1636" s="30" t="s">
        <v>1586</v>
      </c>
    </row>
    <row r="1637" ht="14.25" customHeight="1">
      <c r="A1637" s="12" t="s">
        <v>29</v>
      </c>
      <c r="B1637" s="20">
        <v>2012.0</v>
      </c>
      <c r="C1637" s="16" t="s">
        <v>25</v>
      </c>
      <c r="D1637" s="20">
        <v>13.0</v>
      </c>
      <c r="E1637" s="21" t="s">
        <v>1698</v>
      </c>
      <c r="F1637" s="16" t="s">
        <v>12</v>
      </c>
      <c r="G1637" s="21" t="s">
        <v>1655</v>
      </c>
      <c r="H1637" s="21" t="s">
        <v>1591</v>
      </c>
      <c r="I1637" s="25" t="s">
        <v>1586</v>
      </c>
    </row>
    <row r="1638" ht="14.25" customHeight="1">
      <c r="A1638" s="6" t="s">
        <v>9</v>
      </c>
      <c r="B1638" s="29">
        <v>2018.0</v>
      </c>
      <c r="C1638" s="10" t="s">
        <v>10</v>
      </c>
      <c r="D1638" s="29">
        <v>28.0</v>
      </c>
      <c r="E1638" s="26" t="s">
        <v>1699</v>
      </c>
      <c r="F1638" s="10" t="s">
        <v>12</v>
      </c>
      <c r="G1638" s="26" t="s">
        <v>1700</v>
      </c>
      <c r="H1638" s="26" t="s">
        <v>1701</v>
      </c>
      <c r="I1638" s="30" t="s">
        <v>1586</v>
      </c>
    </row>
    <row r="1639" ht="14.25" customHeight="1">
      <c r="A1639" s="12" t="s">
        <v>9</v>
      </c>
      <c r="B1639" s="20">
        <v>2014.0</v>
      </c>
      <c r="C1639" s="16" t="s">
        <v>20</v>
      </c>
      <c r="D1639" s="20">
        <v>3.0</v>
      </c>
      <c r="E1639" s="15" t="s">
        <v>1702</v>
      </c>
      <c r="F1639" s="16" t="s">
        <v>12</v>
      </c>
      <c r="G1639" s="15" t="s">
        <v>1700</v>
      </c>
      <c r="H1639" s="15" t="s">
        <v>1701</v>
      </c>
      <c r="I1639" s="25" t="s">
        <v>1586</v>
      </c>
    </row>
    <row r="1640" ht="14.25" customHeight="1">
      <c r="A1640" s="6" t="s">
        <v>9</v>
      </c>
      <c r="B1640" s="29">
        <v>2013.0</v>
      </c>
      <c r="C1640" s="10" t="s">
        <v>10</v>
      </c>
      <c r="D1640" s="29">
        <v>20.0</v>
      </c>
      <c r="E1640" s="18" t="s">
        <v>1703</v>
      </c>
      <c r="F1640" s="10" t="s">
        <v>12</v>
      </c>
      <c r="G1640" s="18" t="s">
        <v>1700</v>
      </c>
      <c r="H1640" s="18" t="s">
        <v>1701</v>
      </c>
      <c r="I1640" s="30" t="s">
        <v>1586</v>
      </c>
    </row>
    <row r="1641" ht="14.25" customHeight="1">
      <c r="A1641" s="12" t="s">
        <v>49</v>
      </c>
      <c r="B1641" s="20">
        <v>2017.0</v>
      </c>
      <c r="C1641" s="16" t="s">
        <v>25</v>
      </c>
      <c r="D1641" s="20">
        <v>8.0</v>
      </c>
      <c r="E1641" s="21" t="s">
        <v>1704</v>
      </c>
      <c r="F1641" s="16" t="s">
        <v>12</v>
      </c>
      <c r="G1641" s="21" t="s">
        <v>1700</v>
      </c>
      <c r="H1641" s="21" t="s">
        <v>1701</v>
      </c>
      <c r="I1641" s="25" t="s">
        <v>1586</v>
      </c>
    </row>
    <row r="1642" ht="14.25" customHeight="1">
      <c r="A1642" s="6" t="s">
        <v>49</v>
      </c>
      <c r="B1642" s="29">
        <v>2016.0</v>
      </c>
      <c r="C1642" s="10" t="s">
        <v>10</v>
      </c>
      <c r="D1642" s="29">
        <v>29.0</v>
      </c>
      <c r="E1642" s="9" t="s">
        <v>1704</v>
      </c>
      <c r="F1642" s="10" t="s">
        <v>12</v>
      </c>
      <c r="G1642" s="9" t="s">
        <v>1700</v>
      </c>
      <c r="H1642" s="9" t="s">
        <v>1701</v>
      </c>
      <c r="I1642" s="30" t="s">
        <v>1586</v>
      </c>
    </row>
    <row r="1643" ht="14.25" customHeight="1">
      <c r="A1643" s="12" t="s">
        <v>49</v>
      </c>
      <c r="B1643" s="20">
        <v>2014.0</v>
      </c>
      <c r="C1643" s="16" t="s">
        <v>25</v>
      </c>
      <c r="D1643" s="20">
        <v>13.0</v>
      </c>
      <c r="E1643" s="15" t="s">
        <v>1705</v>
      </c>
      <c r="F1643" s="16" t="s">
        <v>12</v>
      </c>
      <c r="G1643" s="15" t="s">
        <v>1700</v>
      </c>
      <c r="H1643" s="15" t="s">
        <v>1701</v>
      </c>
      <c r="I1643" s="25" t="s">
        <v>1586</v>
      </c>
    </row>
    <row r="1644" ht="14.25" customHeight="1">
      <c r="A1644" s="6" t="s">
        <v>49</v>
      </c>
      <c r="B1644" s="29">
        <v>2010.0</v>
      </c>
      <c r="C1644" s="10" t="s">
        <v>25</v>
      </c>
      <c r="D1644" s="29">
        <v>15.0</v>
      </c>
      <c r="E1644" s="18" t="s">
        <v>1706</v>
      </c>
      <c r="F1644" s="10" t="s">
        <v>12</v>
      </c>
      <c r="G1644" s="18" t="s">
        <v>1700</v>
      </c>
      <c r="H1644" s="18" t="s">
        <v>1701</v>
      </c>
      <c r="I1644" s="30" t="s">
        <v>1586</v>
      </c>
    </row>
    <row r="1645" ht="14.25" customHeight="1">
      <c r="A1645" s="12" t="s">
        <v>49</v>
      </c>
      <c r="B1645" s="20">
        <v>2009.0</v>
      </c>
      <c r="C1645" s="16" t="s">
        <v>10</v>
      </c>
      <c r="D1645" s="20">
        <v>26.0</v>
      </c>
      <c r="E1645" s="15" t="s">
        <v>1706</v>
      </c>
      <c r="F1645" s="16" t="s">
        <v>12</v>
      </c>
      <c r="G1645" s="15" t="s">
        <v>1700</v>
      </c>
      <c r="H1645" s="15" t="s">
        <v>1701</v>
      </c>
      <c r="I1645" s="25" t="s">
        <v>1586</v>
      </c>
    </row>
    <row r="1646" ht="14.25" customHeight="1">
      <c r="A1646" s="6" t="s">
        <v>51</v>
      </c>
      <c r="B1646" s="29">
        <v>2015.0</v>
      </c>
      <c r="C1646" s="10" t="s">
        <v>10</v>
      </c>
      <c r="D1646" s="29">
        <v>25.0</v>
      </c>
      <c r="E1646" s="18" t="s">
        <v>1707</v>
      </c>
      <c r="F1646" s="10" t="s">
        <v>12</v>
      </c>
      <c r="G1646" s="18" t="s">
        <v>1700</v>
      </c>
      <c r="H1646" s="18" t="s">
        <v>1701</v>
      </c>
      <c r="I1646" s="30" t="s">
        <v>1586</v>
      </c>
    </row>
    <row r="1647" ht="14.25" customHeight="1">
      <c r="A1647" s="12" t="s">
        <v>19</v>
      </c>
      <c r="B1647" s="20">
        <v>2020.0</v>
      </c>
      <c r="C1647" s="16" t="s">
        <v>10</v>
      </c>
      <c r="D1647" s="20">
        <v>23.0</v>
      </c>
      <c r="E1647" s="15" t="s">
        <v>1708</v>
      </c>
      <c r="F1647" s="16" t="s">
        <v>12</v>
      </c>
      <c r="G1647" s="15" t="s">
        <v>1700</v>
      </c>
      <c r="H1647" s="15" t="s">
        <v>1701</v>
      </c>
      <c r="I1647" s="25" t="s">
        <v>1586</v>
      </c>
    </row>
    <row r="1648" ht="14.25" customHeight="1">
      <c r="A1648" s="6" t="s">
        <v>19</v>
      </c>
      <c r="B1648" s="29">
        <v>2016.0</v>
      </c>
      <c r="C1648" s="10" t="s">
        <v>10</v>
      </c>
      <c r="D1648" s="29">
        <v>21.0</v>
      </c>
      <c r="E1648" s="9" t="s">
        <v>1709</v>
      </c>
      <c r="F1648" s="10" t="s">
        <v>12</v>
      </c>
      <c r="G1648" s="9" t="s">
        <v>1700</v>
      </c>
      <c r="H1648" s="9" t="s">
        <v>1701</v>
      </c>
      <c r="I1648" s="30" t="s">
        <v>1586</v>
      </c>
    </row>
    <row r="1649" ht="14.25" customHeight="1">
      <c r="A1649" s="12" t="s">
        <v>19</v>
      </c>
      <c r="B1649" s="20">
        <v>2016.0</v>
      </c>
      <c r="C1649" s="16" t="s">
        <v>10</v>
      </c>
      <c r="D1649" s="20">
        <v>25.0</v>
      </c>
      <c r="E1649" s="21" t="s">
        <v>1710</v>
      </c>
      <c r="F1649" s="16" t="s">
        <v>12</v>
      </c>
      <c r="G1649" s="21" t="s">
        <v>1700</v>
      </c>
      <c r="H1649" s="21" t="s">
        <v>1701</v>
      </c>
      <c r="I1649" s="25" t="s">
        <v>1586</v>
      </c>
    </row>
    <row r="1650" ht="14.25" customHeight="1">
      <c r="A1650" s="6" t="s">
        <v>19</v>
      </c>
      <c r="B1650" s="29">
        <v>2015.0</v>
      </c>
      <c r="C1650" s="10" t="s">
        <v>25</v>
      </c>
      <c r="D1650" s="29">
        <v>11.0</v>
      </c>
      <c r="E1650" s="9" t="s">
        <v>1709</v>
      </c>
      <c r="F1650" s="10" t="s">
        <v>12</v>
      </c>
      <c r="G1650" s="18" t="s">
        <v>1700</v>
      </c>
      <c r="H1650" s="18" t="s">
        <v>1701</v>
      </c>
      <c r="I1650" s="30" t="s">
        <v>1586</v>
      </c>
    </row>
    <row r="1651" ht="14.25" customHeight="1">
      <c r="A1651" s="22" t="s">
        <v>24</v>
      </c>
      <c r="B1651" s="23">
        <v>2021.0</v>
      </c>
      <c r="C1651" s="16" t="s">
        <v>10</v>
      </c>
      <c r="D1651" s="20">
        <v>19.0</v>
      </c>
      <c r="E1651" s="24" t="s">
        <v>1711</v>
      </c>
      <c r="F1651" s="16" t="s">
        <v>12</v>
      </c>
      <c r="G1651" s="24" t="s">
        <v>1700</v>
      </c>
      <c r="H1651" s="24" t="s">
        <v>1701</v>
      </c>
      <c r="I1651" s="25" t="s">
        <v>1586</v>
      </c>
    </row>
    <row r="1652" ht="14.25" customHeight="1">
      <c r="A1652" s="6" t="s">
        <v>24</v>
      </c>
      <c r="B1652" s="29">
        <v>2014.0</v>
      </c>
      <c r="C1652" s="10" t="s">
        <v>10</v>
      </c>
      <c r="D1652" s="29">
        <v>16.0</v>
      </c>
      <c r="E1652" s="18" t="s">
        <v>1712</v>
      </c>
      <c r="F1652" s="10" t="s">
        <v>12</v>
      </c>
      <c r="G1652" s="18" t="s">
        <v>1700</v>
      </c>
      <c r="H1652" s="18" t="s">
        <v>1701</v>
      </c>
      <c r="I1652" s="30" t="s">
        <v>1586</v>
      </c>
    </row>
    <row r="1653" ht="14.25" customHeight="1">
      <c r="A1653" s="12" t="s">
        <v>24</v>
      </c>
      <c r="B1653" s="20">
        <v>2013.0</v>
      </c>
      <c r="C1653" s="16" t="s">
        <v>25</v>
      </c>
      <c r="D1653" s="20">
        <v>10.0</v>
      </c>
      <c r="E1653" s="15" t="s">
        <v>1713</v>
      </c>
      <c r="F1653" s="16" t="s">
        <v>12</v>
      </c>
      <c r="G1653" s="15" t="s">
        <v>1700</v>
      </c>
      <c r="H1653" s="15" t="s">
        <v>1701</v>
      </c>
      <c r="I1653" s="25" t="s">
        <v>1586</v>
      </c>
    </row>
    <row r="1654" ht="14.25" customHeight="1">
      <c r="A1654" s="6" t="s">
        <v>24</v>
      </c>
      <c r="B1654" s="29">
        <v>2012.0</v>
      </c>
      <c r="C1654" s="10" t="s">
        <v>10</v>
      </c>
      <c r="D1654" s="29">
        <v>17.0</v>
      </c>
      <c r="E1654" s="18" t="s">
        <v>1713</v>
      </c>
      <c r="F1654" s="10" t="s">
        <v>12</v>
      </c>
      <c r="G1654" s="18" t="s">
        <v>1700</v>
      </c>
      <c r="H1654" s="18" t="s">
        <v>1701</v>
      </c>
      <c r="I1654" s="30" t="s">
        <v>1586</v>
      </c>
    </row>
    <row r="1655" ht="14.25" customHeight="1">
      <c r="A1655" s="12" t="s">
        <v>24</v>
      </c>
      <c r="B1655" s="20">
        <v>2011.0</v>
      </c>
      <c r="C1655" s="16" t="s">
        <v>25</v>
      </c>
      <c r="D1655" s="20">
        <v>10.0</v>
      </c>
      <c r="E1655" s="15" t="s">
        <v>1714</v>
      </c>
      <c r="F1655" s="16" t="s">
        <v>12</v>
      </c>
      <c r="G1655" s="15" t="s">
        <v>1700</v>
      </c>
      <c r="H1655" s="15" t="s">
        <v>1701</v>
      </c>
      <c r="I1655" s="25" t="s">
        <v>1586</v>
      </c>
    </row>
    <row r="1656" ht="14.25" customHeight="1">
      <c r="A1656" s="6" t="s">
        <v>24</v>
      </c>
      <c r="B1656" s="29">
        <v>2009.0</v>
      </c>
      <c r="C1656" s="10" t="s">
        <v>25</v>
      </c>
      <c r="D1656" s="29">
        <v>13.0</v>
      </c>
      <c r="E1656" s="18" t="s">
        <v>1715</v>
      </c>
      <c r="F1656" s="10" t="s">
        <v>12</v>
      </c>
      <c r="G1656" s="18" t="s">
        <v>1700</v>
      </c>
      <c r="H1656" s="18" t="s">
        <v>1701</v>
      </c>
      <c r="I1656" s="30" t="s">
        <v>1586</v>
      </c>
    </row>
    <row r="1657" ht="14.25" customHeight="1">
      <c r="A1657" s="12" t="s">
        <v>29</v>
      </c>
      <c r="B1657" s="20">
        <v>2012.0</v>
      </c>
      <c r="C1657" s="16" t="s">
        <v>25</v>
      </c>
      <c r="D1657" s="20">
        <v>7.0</v>
      </c>
      <c r="E1657" s="15" t="s">
        <v>1716</v>
      </c>
      <c r="F1657" s="16" t="s">
        <v>12</v>
      </c>
      <c r="G1657" s="15" t="s">
        <v>1700</v>
      </c>
      <c r="H1657" s="15" t="s">
        <v>1701</v>
      </c>
      <c r="I1657" s="25" t="s">
        <v>1586</v>
      </c>
    </row>
    <row r="1658" ht="14.25" customHeight="1">
      <c r="A1658" s="6" t="s">
        <v>29</v>
      </c>
      <c r="B1658" s="29">
        <v>2010.0</v>
      </c>
      <c r="C1658" s="10" t="s">
        <v>20</v>
      </c>
      <c r="D1658" s="29">
        <v>4.0</v>
      </c>
      <c r="E1658" s="18" t="s">
        <v>1717</v>
      </c>
      <c r="F1658" s="10" t="s">
        <v>12</v>
      </c>
      <c r="G1658" s="18" t="s">
        <v>1700</v>
      </c>
      <c r="H1658" s="18" t="s">
        <v>1701</v>
      </c>
      <c r="I1658" s="30" t="s">
        <v>1586</v>
      </c>
    </row>
    <row r="1659" ht="14.25" customHeight="1">
      <c r="A1659" s="12" t="s">
        <v>29</v>
      </c>
      <c r="B1659" s="20">
        <v>2009.0</v>
      </c>
      <c r="C1659" s="16" t="s">
        <v>10</v>
      </c>
      <c r="D1659" s="20">
        <v>29.0</v>
      </c>
      <c r="E1659" s="15" t="s">
        <v>1717</v>
      </c>
      <c r="F1659" s="16" t="s">
        <v>12</v>
      </c>
      <c r="G1659" s="15" t="s">
        <v>1700</v>
      </c>
      <c r="H1659" s="15" t="s">
        <v>1701</v>
      </c>
      <c r="I1659" s="25" t="s">
        <v>1586</v>
      </c>
    </row>
    <row r="1660" ht="14.25" customHeight="1">
      <c r="A1660" s="6" t="s">
        <v>16</v>
      </c>
      <c r="B1660" s="29">
        <v>2016.0</v>
      </c>
      <c r="C1660" s="10" t="s">
        <v>20</v>
      </c>
      <c r="D1660" s="29">
        <v>4.0</v>
      </c>
      <c r="E1660" s="9" t="s">
        <v>1718</v>
      </c>
      <c r="F1660" s="10" t="s">
        <v>12</v>
      </c>
      <c r="G1660" s="9" t="s">
        <v>1719</v>
      </c>
      <c r="H1660" s="9" t="s">
        <v>1602</v>
      </c>
      <c r="I1660" s="30" t="s">
        <v>1586</v>
      </c>
    </row>
    <row r="1661" ht="14.25" customHeight="1">
      <c r="A1661" s="12" t="s">
        <v>16</v>
      </c>
      <c r="B1661" s="20">
        <v>2016.0</v>
      </c>
      <c r="C1661" s="16" t="s">
        <v>25</v>
      </c>
      <c r="D1661" s="20">
        <v>6.0</v>
      </c>
      <c r="E1661" s="21" t="s">
        <v>1720</v>
      </c>
      <c r="F1661" s="16" t="s">
        <v>34</v>
      </c>
      <c r="G1661" s="21" t="s">
        <v>1719</v>
      </c>
      <c r="H1661" s="21" t="s">
        <v>1602</v>
      </c>
      <c r="I1661" s="25" t="s">
        <v>1586</v>
      </c>
    </row>
    <row r="1662" ht="14.25" customHeight="1">
      <c r="A1662" s="6" t="s">
        <v>16</v>
      </c>
      <c r="B1662" s="29">
        <v>2014.0</v>
      </c>
      <c r="C1662" s="10" t="s">
        <v>10</v>
      </c>
      <c r="D1662" s="29">
        <v>16.0</v>
      </c>
      <c r="E1662" s="18" t="s">
        <v>1721</v>
      </c>
      <c r="F1662" s="10" t="s">
        <v>12</v>
      </c>
      <c r="G1662" s="18" t="s">
        <v>1719</v>
      </c>
      <c r="H1662" s="18" t="s">
        <v>1602</v>
      </c>
      <c r="I1662" s="30" t="s">
        <v>1586</v>
      </c>
    </row>
    <row r="1663" ht="14.25" customHeight="1">
      <c r="A1663" s="12" t="s">
        <v>24</v>
      </c>
      <c r="B1663" s="20">
        <v>2011.0</v>
      </c>
      <c r="C1663" s="16" t="s">
        <v>10</v>
      </c>
      <c r="D1663" s="20">
        <v>22.0</v>
      </c>
      <c r="E1663" s="21" t="s">
        <v>1722</v>
      </c>
      <c r="F1663" s="16" t="s">
        <v>12</v>
      </c>
      <c r="G1663" s="21" t="s">
        <v>1723</v>
      </c>
      <c r="H1663" s="21" t="s">
        <v>1591</v>
      </c>
      <c r="I1663" s="25" t="s">
        <v>1586</v>
      </c>
    </row>
    <row r="1664" ht="14.25" customHeight="1">
      <c r="A1664" s="6" t="s">
        <v>29</v>
      </c>
      <c r="B1664" s="29">
        <v>2016.0</v>
      </c>
      <c r="C1664" s="10" t="s">
        <v>20</v>
      </c>
      <c r="D1664" s="29">
        <v>2.0</v>
      </c>
      <c r="E1664" s="9" t="s">
        <v>1724</v>
      </c>
      <c r="F1664" s="10" t="s">
        <v>12</v>
      </c>
      <c r="G1664" s="9" t="s">
        <v>1725</v>
      </c>
      <c r="H1664" s="9" t="s">
        <v>1591</v>
      </c>
      <c r="I1664" s="30" t="s">
        <v>1586</v>
      </c>
    </row>
    <row r="1665" ht="14.25" customHeight="1">
      <c r="A1665" s="12" t="s">
        <v>29</v>
      </c>
      <c r="B1665" s="20">
        <v>2015.0</v>
      </c>
      <c r="C1665" s="16" t="s">
        <v>25</v>
      </c>
      <c r="D1665" s="20">
        <v>6.0</v>
      </c>
      <c r="E1665" s="21" t="s">
        <v>1726</v>
      </c>
      <c r="F1665" s="16" t="s">
        <v>12</v>
      </c>
      <c r="G1665" s="21" t="s">
        <v>1727</v>
      </c>
      <c r="H1665" s="21" t="s">
        <v>1591</v>
      </c>
      <c r="I1665" s="25" t="s">
        <v>1586</v>
      </c>
    </row>
    <row r="1666" ht="14.25" customHeight="1">
      <c r="A1666" s="27" t="s">
        <v>19</v>
      </c>
      <c r="B1666" s="28">
        <v>2021.0</v>
      </c>
      <c r="C1666" s="10" t="s">
        <v>10</v>
      </c>
      <c r="D1666" s="29">
        <v>20.0</v>
      </c>
      <c r="E1666" s="26" t="s">
        <v>1728</v>
      </c>
      <c r="F1666" s="10" t="s">
        <v>12</v>
      </c>
      <c r="G1666" s="26" t="s">
        <v>1729</v>
      </c>
      <c r="H1666" s="26" t="s">
        <v>1730</v>
      </c>
      <c r="I1666" s="30" t="s">
        <v>1586</v>
      </c>
    </row>
    <row r="1667" ht="14.25" customHeight="1">
      <c r="A1667" s="12" t="s">
        <v>19</v>
      </c>
      <c r="B1667" s="20">
        <v>2017.0</v>
      </c>
      <c r="C1667" s="16" t="s">
        <v>10</v>
      </c>
      <c r="D1667" s="20">
        <v>20.0</v>
      </c>
      <c r="E1667" s="21" t="s">
        <v>1731</v>
      </c>
      <c r="F1667" s="16" t="s">
        <v>34</v>
      </c>
      <c r="G1667" s="21" t="s">
        <v>1732</v>
      </c>
      <c r="H1667" s="21" t="s">
        <v>1730</v>
      </c>
      <c r="I1667" s="25" t="s">
        <v>1586</v>
      </c>
    </row>
    <row r="1668" ht="14.25" customHeight="1">
      <c r="A1668" s="6" t="s">
        <v>19</v>
      </c>
      <c r="B1668" s="29">
        <v>2016.0</v>
      </c>
      <c r="C1668" s="10" t="s">
        <v>25</v>
      </c>
      <c r="D1668" s="29">
        <v>6.0</v>
      </c>
      <c r="E1668" s="9" t="s">
        <v>1731</v>
      </c>
      <c r="F1668" s="10" t="s">
        <v>34</v>
      </c>
      <c r="G1668" s="9" t="s">
        <v>1733</v>
      </c>
      <c r="H1668" s="9" t="s">
        <v>1730</v>
      </c>
      <c r="I1668" s="30" t="s">
        <v>1586</v>
      </c>
    </row>
    <row r="1669" ht="14.25" customHeight="1">
      <c r="A1669" s="12" t="s">
        <v>24</v>
      </c>
      <c r="B1669" s="20">
        <v>2015.0</v>
      </c>
      <c r="C1669" s="16" t="s">
        <v>25</v>
      </c>
      <c r="D1669" s="20">
        <v>8.0</v>
      </c>
      <c r="E1669" s="21" t="s">
        <v>1734</v>
      </c>
      <c r="F1669" s="16" t="s">
        <v>12</v>
      </c>
      <c r="G1669" s="21" t="s">
        <v>1735</v>
      </c>
      <c r="H1669" s="21" t="s">
        <v>1730</v>
      </c>
      <c r="I1669" s="25" t="s">
        <v>1586</v>
      </c>
    </row>
    <row r="1670" ht="14.25" customHeight="1">
      <c r="A1670" s="6" t="s">
        <v>24</v>
      </c>
      <c r="B1670" s="29">
        <v>2014.0</v>
      </c>
      <c r="C1670" s="10" t="s">
        <v>10</v>
      </c>
      <c r="D1670" s="29">
        <v>22.0</v>
      </c>
      <c r="E1670" s="9" t="s">
        <v>1734</v>
      </c>
      <c r="F1670" s="10" t="s">
        <v>12</v>
      </c>
      <c r="G1670" s="9" t="s">
        <v>1736</v>
      </c>
      <c r="H1670" s="9" t="s">
        <v>1730</v>
      </c>
      <c r="I1670" s="30" t="s">
        <v>1586</v>
      </c>
    </row>
    <row r="1671" ht="14.25" customHeight="1">
      <c r="A1671" s="12" t="s">
        <v>24</v>
      </c>
      <c r="B1671" s="20">
        <v>2010.0</v>
      </c>
      <c r="C1671" s="16" t="s">
        <v>25</v>
      </c>
      <c r="D1671" s="20">
        <v>15.0</v>
      </c>
      <c r="E1671" s="21" t="s">
        <v>1737</v>
      </c>
      <c r="F1671" s="16" t="s">
        <v>12</v>
      </c>
      <c r="G1671" s="21" t="s">
        <v>1738</v>
      </c>
      <c r="H1671" s="21" t="s">
        <v>1730</v>
      </c>
      <c r="I1671" s="25" t="s">
        <v>1586</v>
      </c>
    </row>
    <row r="1672" ht="14.25" customHeight="1">
      <c r="A1672" s="6" t="s">
        <v>24</v>
      </c>
      <c r="B1672" s="29">
        <v>2008.0</v>
      </c>
      <c r="C1672" s="10" t="s">
        <v>10</v>
      </c>
      <c r="D1672" s="29">
        <v>22.0</v>
      </c>
      <c r="E1672" s="26" t="s">
        <v>1739</v>
      </c>
      <c r="F1672" s="10" t="s">
        <v>12</v>
      </c>
      <c r="G1672" s="26" t="s">
        <v>1740</v>
      </c>
      <c r="H1672" s="26" t="s">
        <v>1591</v>
      </c>
      <c r="I1672" s="30" t="s">
        <v>1586</v>
      </c>
    </row>
    <row r="1673" ht="14.25" customHeight="1">
      <c r="A1673" s="12" t="s">
        <v>9</v>
      </c>
      <c r="B1673" s="20">
        <v>2019.0</v>
      </c>
      <c r="C1673" s="16" t="s">
        <v>10</v>
      </c>
      <c r="D1673" s="20">
        <v>21.0</v>
      </c>
      <c r="E1673" s="15" t="s">
        <v>1741</v>
      </c>
      <c r="F1673" s="16" t="s">
        <v>12</v>
      </c>
      <c r="G1673" s="15" t="s">
        <v>1742</v>
      </c>
      <c r="H1673" s="15" t="s">
        <v>1591</v>
      </c>
      <c r="I1673" s="25" t="s">
        <v>1586</v>
      </c>
    </row>
    <row r="1674" ht="14.25" customHeight="1">
      <c r="A1674" s="6" t="s">
        <v>19</v>
      </c>
      <c r="B1674" s="29">
        <v>2013.0</v>
      </c>
      <c r="C1674" s="10" t="s">
        <v>10</v>
      </c>
      <c r="D1674" s="29">
        <v>26.0</v>
      </c>
      <c r="E1674" s="18" t="s">
        <v>1743</v>
      </c>
      <c r="F1674" s="10" t="s">
        <v>12</v>
      </c>
      <c r="G1674" s="18" t="s">
        <v>1742</v>
      </c>
      <c r="H1674" s="18" t="s">
        <v>1591</v>
      </c>
      <c r="I1674" s="30" t="s">
        <v>1586</v>
      </c>
    </row>
    <row r="1675" ht="14.25" customHeight="1">
      <c r="A1675" s="12" t="s">
        <v>24</v>
      </c>
      <c r="B1675" s="20">
        <v>2010.0</v>
      </c>
      <c r="C1675" s="16" t="s">
        <v>10</v>
      </c>
      <c r="D1675" s="20">
        <v>26.0</v>
      </c>
      <c r="E1675" s="15" t="s">
        <v>1744</v>
      </c>
      <c r="F1675" s="16" t="s">
        <v>12</v>
      </c>
      <c r="G1675" s="15" t="s">
        <v>1742</v>
      </c>
      <c r="H1675" s="15" t="s">
        <v>1591</v>
      </c>
      <c r="I1675" s="25" t="s">
        <v>1586</v>
      </c>
    </row>
    <row r="1676" ht="14.25" customHeight="1">
      <c r="A1676" s="6" t="s">
        <v>51</v>
      </c>
      <c r="B1676" s="29">
        <v>2013.0</v>
      </c>
      <c r="C1676" s="10" t="s">
        <v>10</v>
      </c>
      <c r="D1676" s="29">
        <v>30.0</v>
      </c>
      <c r="E1676" s="18" t="s">
        <v>1745</v>
      </c>
      <c r="F1676" s="10" t="s">
        <v>12</v>
      </c>
      <c r="G1676" s="18" t="s">
        <v>1746</v>
      </c>
      <c r="H1676" s="18" t="s">
        <v>1747</v>
      </c>
      <c r="I1676" s="30" t="s">
        <v>1586</v>
      </c>
    </row>
    <row r="1677" ht="14.25" customHeight="1">
      <c r="A1677" s="12" t="s">
        <v>51</v>
      </c>
      <c r="B1677" s="20">
        <v>2013.0</v>
      </c>
      <c r="C1677" s="16" t="s">
        <v>10</v>
      </c>
      <c r="D1677" s="20">
        <v>29.0</v>
      </c>
      <c r="E1677" s="15" t="s">
        <v>1748</v>
      </c>
      <c r="F1677" s="16" t="s">
        <v>12</v>
      </c>
      <c r="G1677" s="15" t="s">
        <v>1749</v>
      </c>
      <c r="H1677" s="15" t="s">
        <v>1591</v>
      </c>
      <c r="I1677" s="25" t="s">
        <v>1586</v>
      </c>
    </row>
    <row r="1678" ht="14.25" customHeight="1">
      <c r="A1678" s="6" t="s">
        <v>19</v>
      </c>
      <c r="B1678" s="29">
        <v>2020.0</v>
      </c>
      <c r="C1678" s="10" t="s">
        <v>10</v>
      </c>
      <c r="D1678" s="29">
        <v>27.0</v>
      </c>
      <c r="E1678" s="26" t="s">
        <v>1750</v>
      </c>
      <c r="F1678" s="10" t="s">
        <v>12</v>
      </c>
      <c r="G1678" s="26" t="s">
        <v>1751</v>
      </c>
      <c r="H1678" s="26" t="s">
        <v>1611</v>
      </c>
      <c r="I1678" s="30" t="s">
        <v>1586</v>
      </c>
    </row>
    <row r="1679" ht="14.25" customHeight="1">
      <c r="A1679" s="12" t="s">
        <v>29</v>
      </c>
      <c r="B1679" s="20">
        <v>2014.0</v>
      </c>
      <c r="C1679" s="16" t="s">
        <v>10</v>
      </c>
      <c r="D1679" s="20">
        <v>23.0</v>
      </c>
      <c r="E1679" s="15" t="s">
        <v>1752</v>
      </c>
      <c r="F1679" s="16" t="s">
        <v>12</v>
      </c>
      <c r="G1679" s="15" t="s">
        <v>1753</v>
      </c>
      <c r="H1679" s="15" t="s">
        <v>1611</v>
      </c>
      <c r="I1679" s="25" t="s">
        <v>1586</v>
      </c>
    </row>
    <row r="1680" ht="14.25" customHeight="1">
      <c r="A1680" s="6" t="s">
        <v>51</v>
      </c>
      <c r="B1680" s="29">
        <v>2020.0</v>
      </c>
      <c r="C1680" s="10" t="s">
        <v>25</v>
      </c>
      <c r="D1680" s="29">
        <v>11.0</v>
      </c>
      <c r="E1680" s="26" t="s">
        <v>1754</v>
      </c>
      <c r="F1680" s="10" t="s">
        <v>12</v>
      </c>
      <c r="G1680" s="26" t="s">
        <v>1755</v>
      </c>
      <c r="H1680" s="26" t="s">
        <v>1701</v>
      </c>
      <c r="I1680" s="30" t="s">
        <v>1586</v>
      </c>
    </row>
    <row r="1681" ht="14.25" customHeight="1">
      <c r="A1681" s="12" t="s">
        <v>37</v>
      </c>
      <c r="B1681" s="20">
        <v>2020.0</v>
      </c>
      <c r="C1681" s="16" t="s">
        <v>10</v>
      </c>
      <c r="D1681" s="20">
        <v>27.0</v>
      </c>
      <c r="E1681" s="24" t="s">
        <v>1756</v>
      </c>
      <c r="F1681" s="16" t="s">
        <v>12</v>
      </c>
      <c r="G1681" s="24" t="s">
        <v>1755</v>
      </c>
      <c r="H1681" s="24" t="s">
        <v>1701</v>
      </c>
      <c r="I1681" s="25" t="s">
        <v>1586</v>
      </c>
    </row>
    <row r="1682" ht="14.25" customHeight="1">
      <c r="A1682" s="6" t="s">
        <v>9</v>
      </c>
      <c r="B1682" s="29">
        <v>2010.0</v>
      </c>
      <c r="C1682" s="10" t="s">
        <v>10</v>
      </c>
      <c r="D1682" s="29">
        <v>20.0</v>
      </c>
      <c r="E1682" s="9" t="s">
        <v>1757</v>
      </c>
      <c r="F1682" s="10" t="s">
        <v>34</v>
      </c>
      <c r="G1682" s="9" t="s">
        <v>1758</v>
      </c>
      <c r="H1682" s="9" t="s">
        <v>1591</v>
      </c>
      <c r="I1682" s="30" t="s">
        <v>1586</v>
      </c>
    </row>
    <row r="1683" ht="14.25" customHeight="1">
      <c r="A1683" s="12" t="s">
        <v>49</v>
      </c>
      <c r="B1683" s="20">
        <v>2018.0</v>
      </c>
      <c r="C1683" s="16" t="s">
        <v>10</v>
      </c>
      <c r="D1683" s="20">
        <v>20.0</v>
      </c>
      <c r="E1683" s="24" t="s">
        <v>1759</v>
      </c>
      <c r="F1683" s="16" t="s">
        <v>12</v>
      </c>
      <c r="G1683" s="24" t="s">
        <v>1758</v>
      </c>
      <c r="H1683" s="24" t="s">
        <v>1591</v>
      </c>
      <c r="I1683" s="25" t="s">
        <v>1586</v>
      </c>
    </row>
    <row r="1684" ht="14.25" customHeight="1">
      <c r="A1684" s="6" t="s">
        <v>49</v>
      </c>
      <c r="B1684" s="29">
        <v>2012.0</v>
      </c>
      <c r="C1684" s="10" t="s">
        <v>10</v>
      </c>
      <c r="D1684" s="29">
        <v>18.0</v>
      </c>
      <c r="E1684" s="9" t="s">
        <v>1760</v>
      </c>
      <c r="F1684" s="10" t="s">
        <v>12</v>
      </c>
      <c r="G1684" s="9" t="s">
        <v>1758</v>
      </c>
      <c r="H1684" s="9" t="s">
        <v>1591</v>
      </c>
      <c r="I1684" s="30" t="s">
        <v>1586</v>
      </c>
    </row>
    <row r="1685" ht="14.25" customHeight="1">
      <c r="A1685" s="12" t="s">
        <v>49</v>
      </c>
      <c r="B1685" s="20">
        <v>2011.0</v>
      </c>
      <c r="C1685" s="16" t="s">
        <v>25</v>
      </c>
      <c r="D1685" s="20">
        <v>11.0</v>
      </c>
      <c r="E1685" s="21" t="s">
        <v>1761</v>
      </c>
      <c r="F1685" s="16" t="s">
        <v>12</v>
      </c>
      <c r="G1685" s="21" t="s">
        <v>1758</v>
      </c>
      <c r="H1685" s="21" t="s">
        <v>1591</v>
      </c>
      <c r="I1685" s="25" t="s">
        <v>1586</v>
      </c>
    </row>
    <row r="1686" ht="14.25" customHeight="1">
      <c r="A1686" s="6" t="s">
        <v>37</v>
      </c>
      <c r="B1686" s="29">
        <v>2008.0</v>
      </c>
      <c r="C1686" s="10" t="s">
        <v>25</v>
      </c>
      <c r="D1686" s="29">
        <v>8.0</v>
      </c>
      <c r="E1686" s="9" t="s">
        <v>1762</v>
      </c>
      <c r="F1686" s="10" t="s">
        <v>34</v>
      </c>
      <c r="G1686" s="9" t="s">
        <v>1758</v>
      </c>
      <c r="H1686" s="9" t="s">
        <v>1591</v>
      </c>
      <c r="I1686" s="30" t="s">
        <v>1586</v>
      </c>
    </row>
    <row r="1687" ht="14.25" customHeight="1">
      <c r="A1687" s="12" t="s">
        <v>19</v>
      </c>
      <c r="B1687" s="20">
        <v>2011.0</v>
      </c>
      <c r="C1687" s="16" t="s">
        <v>20</v>
      </c>
      <c r="D1687" s="20">
        <v>3.0</v>
      </c>
      <c r="E1687" s="21" t="s">
        <v>1763</v>
      </c>
      <c r="F1687" s="16" t="s">
        <v>12</v>
      </c>
      <c r="G1687" s="21" t="s">
        <v>1758</v>
      </c>
      <c r="H1687" s="21" t="s">
        <v>1591</v>
      </c>
      <c r="I1687" s="25" t="s">
        <v>1586</v>
      </c>
    </row>
    <row r="1688" ht="14.25" customHeight="1">
      <c r="A1688" s="6" t="s">
        <v>19</v>
      </c>
      <c r="B1688" s="29">
        <v>2010.0</v>
      </c>
      <c r="C1688" s="10" t="s">
        <v>25</v>
      </c>
      <c r="D1688" s="29">
        <v>14.0</v>
      </c>
      <c r="E1688" s="9" t="s">
        <v>1764</v>
      </c>
      <c r="F1688" s="10" t="s">
        <v>12</v>
      </c>
      <c r="G1688" s="9" t="s">
        <v>1758</v>
      </c>
      <c r="H1688" s="9" t="s">
        <v>1591</v>
      </c>
      <c r="I1688" s="30" t="s">
        <v>1586</v>
      </c>
    </row>
    <row r="1689" ht="14.25" customHeight="1">
      <c r="A1689" s="12" t="s">
        <v>19</v>
      </c>
      <c r="B1689" s="20">
        <v>2010.0</v>
      </c>
      <c r="C1689" s="16" t="s">
        <v>25</v>
      </c>
      <c r="D1689" s="20">
        <v>9.0</v>
      </c>
      <c r="E1689" s="24" t="s">
        <v>1763</v>
      </c>
      <c r="F1689" s="16" t="s">
        <v>12</v>
      </c>
      <c r="G1689" s="21" t="s">
        <v>1758</v>
      </c>
      <c r="H1689" s="21" t="s">
        <v>1591</v>
      </c>
      <c r="I1689" s="25" t="s">
        <v>1586</v>
      </c>
    </row>
    <row r="1690" ht="14.25" customHeight="1">
      <c r="A1690" s="6" t="s">
        <v>19</v>
      </c>
      <c r="B1690" s="29">
        <v>2008.0</v>
      </c>
      <c r="C1690" s="10" t="s">
        <v>10</v>
      </c>
      <c r="D1690" s="29">
        <v>25.0</v>
      </c>
      <c r="E1690" s="9" t="s">
        <v>1765</v>
      </c>
      <c r="F1690" s="10" t="s">
        <v>12</v>
      </c>
      <c r="G1690" s="9" t="s">
        <v>1758</v>
      </c>
      <c r="H1690" s="9" t="s">
        <v>1591</v>
      </c>
      <c r="I1690" s="30" t="s">
        <v>1586</v>
      </c>
    </row>
    <row r="1691" ht="14.25" customHeight="1">
      <c r="A1691" s="12" t="s">
        <v>24</v>
      </c>
      <c r="B1691" s="20">
        <v>2017.0</v>
      </c>
      <c r="C1691" s="16" t="s">
        <v>10</v>
      </c>
      <c r="D1691" s="20">
        <v>22.0</v>
      </c>
      <c r="E1691" s="21" t="s">
        <v>1766</v>
      </c>
      <c r="F1691" s="16" t="s">
        <v>12</v>
      </c>
      <c r="G1691" s="21" t="s">
        <v>1758</v>
      </c>
      <c r="H1691" s="21" t="s">
        <v>1591</v>
      </c>
      <c r="I1691" s="25" t="s">
        <v>1586</v>
      </c>
    </row>
    <row r="1692" ht="14.25" customHeight="1">
      <c r="A1692" s="6" t="s">
        <v>24</v>
      </c>
      <c r="B1692" s="29">
        <v>2016.0</v>
      </c>
      <c r="C1692" s="10" t="s">
        <v>25</v>
      </c>
      <c r="D1692" s="29">
        <v>11.0</v>
      </c>
      <c r="E1692" s="9" t="s">
        <v>1766</v>
      </c>
      <c r="F1692" s="10" t="s">
        <v>12</v>
      </c>
      <c r="G1692" s="9" t="s">
        <v>1758</v>
      </c>
      <c r="H1692" s="9" t="s">
        <v>1591</v>
      </c>
      <c r="I1692" s="30" t="s">
        <v>1586</v>
      </c>
    </row>
    <row r="1693" ht="14.25" customHeight="1">
      <c r="A1693" s="12" t="s">
        <v>9</v>
      </c>
      <c r="B1693" s="20">
        <v>2020.0</v>
      </c>
      <c r="C1693" s="16" t="s">
        <v>20</v>
      </c>
      <c r="D1693" s="20">
        <v>1.0</v>
      </c>
      <c r="E1693" s="21" t="s">
        <v>1767</v>
      </c>
      <c r="F1693" s="16" t="s">
        <v>12</v>
      </c>
      <c r="G1693" s="21" t="s">
        <v>1768</v>
      </c>
      <c r="H1693" s="21" t="s">
        <v>1730</v>
      </c>
      <c r="I1693" s="25" t="s">
        <v>1586</v>
      </c>
    </row>
    <row r="1694" ht="14.25" customHeight="1">
      <c r="A1694" s="6" t="s">
        <v>9</v>
      </c>
      <c r="B1694" s="29">
        <v>2018.0</v>
      </c>
      <c r="C1694" s="10" t="s">
        <v>25</v>
      </c>
      <c r="D1694" s="29">
        <v>14.0</v>
      </c>
      <c r="E1694" s="9" t="s">
        <v>1769</v>
      </c>
      <c r="F1694" s="10" t="s">
        <v>12</v>
      </c>
      <c r="G1694" s="9" t="s">
        <v>1768</v>
      </c>
      <c r="H1694" s="9" t="s">
        <v>1730</v>
      </c>
      <c r="I1694" s="30" t="s">
        <v>1586</v>
      </c>
    </row>
    <row r="1695" ht="14.25" customHeight="1">
      <c r="A1695" s="12" t="s">
        <v>9</v>
      </c>
      <c r="B1695" s="20">
        <v>2016.0</v>
      </c>
      <c r="C1695" s="16" t="s">
        <v>25</v>
      </c>
      <c r="D1695" s="20">
        <v>15.0</v>
      </c>
      <c r="E1695" s="21" t="s">
        <v>1770</v>
      </c>
      <c r="F1695" s="16" t="s">
        <v>34</v>
      </c>
      <c r="G1695" s="21" t="s">
        <v>1768</v>
      </c>
      <c r="H1695" s="21" t="s">
        <v>1730</v>
      </c>
      <c r="I1695" s="25" t="s">
        <v>1586</v>
      </c>
    </row>
    <row r="1696" ht="14.25" customHeight="1">
      <c r="A1696" s="27" t="s">
        <v>19</v>
      </c>
      <c r="B1696" s="28">
        <v>2021.0</v>
      </c>
      <c r="C1696" s="10" t="s">
        <v>25</v>
      </c>
      <c r="D1696" s="29">
        <v>9.0</v>
      </c>
      <c r="E1696" s="26" t="s">
        <v>1771</v>
      </c>
      <c r="F1696" s="10" t="s">
        <v>34</v>
      </c>
      <c r="G1696" s="26" t="s">
        <v>1768</v>
      </c>
      <c r="H1696" s="26" t="s">
        <v>1591</v>
      </c>
      <c r="I1696" s="30" t="s">
        <v>1586</v>
      </c>
    </row>
    <row r="1697" ht="14.25" customHeight="1">
      <c r="A1697" s="12" t="s">
        <v>19</v>
      </c>
      <c r="B1697" s="20">
        <v>2009.0</v>
      </c>
      <c r="C1697" s="16" t="s">
        <v>10</v>
      </c>
      <c r="D1697" s="20">
        <v>20.0</v>
      </c>
      <c r="E1697" s="21" t="s">
        <v>1772</v>
      </c>
      <c r="F1697" s="16" t="s">
        <v>12</v>
      </c>
      <c r="G1697" s="21" t="s">
        <v>1768</v>
      </c>
      <c r="H1697" s="21" t="s">
        <v>1730</v>
      </c>
      <c r="I1697" s="25" t="s">
        <v>1586</v>
      </c>
    </row>
    <row r="1698" ht="14.25" customHeight="1">
      <c r="A1698" s="27" t="s">
        <v>24</v>
      </c>
      <c r="B1698" s="28">
        <v>2021.0</v>
      </c>
      <c r="C1698" s="10" t="s">
        <v>10</v>
      </c>
      <c r="D1698" s="29">
        <v>29.0</v>
      </c>
      <c r="E1698" s="26" t="s">
        <v>1773</v>
      </c>
      <c r="F1698" s="10" t="s">
        <v>12</v>
      </c>
      <c r="G1698" s="26" t="s">
        <v>1768</v>
      </c>
      <c r="H1698" s="26" t="s">
        <v>1730</v>
      </c>
      <c r="I1698" s="30" t="s">
        <v>1586</v>
      </c>
    </row>
    <row r="1699" ht="14.25" customHeight="1">
      <c r="A1699" s="22" t="s">
        <v>24</v>
      </c>
      <c r="B1699" s="23">
        <v>2021.0</v>
      </c>
      <c r="C1699" s="16" t="s">
        <v>25</v>
      </c>
      <c r="D1699" s="20">
        <v>13.0</v>
      </c>
      <c r="E1699" s="24" t="s">
        <v>1774</v>
      </c>
      <c r="F1699" s="16" t="s">
        <v>12</v>
      </c>
      <c r="G1699" s="24" t="s">
        <v>1768</v>
      </c>
      <c r="H1699" s="24" t="s">
        <v>1591</v>
      </c>
      <c r="I1699" s="25" t="s">
        <v>1586</v>
      </c>
    </row>
    <row r="1700" ht="14.25" customHeight="1">
      <c r="A1700" s="27" t="s">
        <v>24</v>
      </c>
      <c r="B1700" s="28">
        <v>2021.0</v>
      </c>
      <c r="C1700" s="10" t="s">
        <v>25</v>
      </c>
      <c r="D1700" s="29">
        <v>9.0</v>
      </c>
      <c r="E1700" s="26" t="s">
        <v>1775</v>
      </c>
      <c r="F1700" s="10" t="s">
        <v>12</v>
      </c>
      <c r="G1700" s="26" t="s">
        <v>1768</v>
      </c>
      <c r="H1700" s="26" t="s">
        <v>1730</v>
      </c>
      <c r="I1700" s="30" t="s">
        <v>1586</v>
      </c>
    </row>
    <row r="1701" ht="14.25" customHeight="1">
      <c r="A1701" s="12" t="s">
        <v>24</v>
      </c>
      <c r="B1701" s="20">
        <v>2020.0</v>
      </c>
      <c r="C1701" s="16" t="s">
        <v>20</v>
      </c>
      <c r="D1701" s="20">
        <v>4.0</v>
      </c>
      <c r="E1701" s="21" t="s">
        <v>1776</v>
      </c>
      <c r="F1701" s="16" t="s">
        <v>12</v>
      </c>
      <c r="G1701" s="21" t="s">
        <v>1768</v>
      </c>
      <c r="H1701" s="21" t="s">
        <v>1730</v>
      </c>
      <c r="I1701" s="25" t="s">
        <v>1586</v>
      </c>
    </row>
    <row r="1702" ht="14.25" customHeight="1">
      <c r="A1702" s="6" t="s">
        <v>24</v>
      </c>
      <c r="B1702" s="29">
        <v>2018.0</v>
      </c>
      <c r="C1702" s="10" t="s">
        <v>10</v>
      </c>
      <c r="D1702" s="29">
        <v>24.0</v>
      </c>
      <c r="E1702" s="9" t="s">
        <v>1776</v>
      </c>
      <c r="F1702" s="10" t="s">
        <v>12</v>
      </c>
      <c r="G1702" s="9" t="s">
        <v>1768</v>
      </c>
      <c r="H1702" s="26" t="s">
        <v>1730</v>
      </c>
      <c r="I1702" s="30" t="s">
        <v>1586</v>
      </c>
    </row>
    <row r="1703" ht="14.25" customHeight="1">
      <c r="A1703" s="12" t="s">
        <v>24</v>
      </c>
      <c r="B1703" s="20">
        <v>2014.0</v>
      </c>
      <c r="C1703" s="16" t="s">
        <v>25</v>
      </c>
      <c r="D1703" s="20">
        <v>11.0</v>
      </c>
      <c r="E1703" s="21" t="s">
        <v>1777</v>
      </c>
      <c r="F1703" s="16" t="s">
        <v>12</v>
      </c>
      <c r="G1703" s="21" t="s">
        <v>1768</v>
      </c>
      <c r="H1703" s="21" t="s">
        <v>1730</v>
      </c>
      <c r="I1703" s="25" t="s">
        <v>1586</v>
      </c>
    </row>
    <row r="1704" ht="14.25" customHeight="1">
      <c r="A1704" s="6" t="s">
        <v>24</v>
      </c>
      <c r="B1704" s="29">
        <v>2013.0</v>
      </c>
      <c r="C1704" s="10" t="s">
        <v>10</v>
      </c>
      <c r="D1704" s="29">
        <v>21.0</v>
      </c>
      <c r="E1704" s="9" t="s">
        <v>1777</v>
      </c>
      <c r="F1704" s="10" t="s">
        <v>12</v>
      </c>
      <c r="G1704" s="9" t="s">
        <v>1768</v>
      </c>
      <c r="H1704" s="9" t="s">
        <v>1730</v>
      </c>
      <c r="I1704" s="30" t="s">
        <v>1586</v>
      </c>
    </row>
    <row r="1705" ht="14.25" customHeight="1">
      <c r="A1705" s="12" t="s">
        <v>24</v>
      </c>
      <c r="B1705" s="20">
        <v>2012.0</v>
      </c>
      <c r="C1705" s="16" t="s">
        <v>10</v>
      </c>
      <c r="D1705" s="20">
        <v>16.0</v>
      </c>
      <c r="E1705" s="21" t="s">
        <v>1777</v>
      </c>
      <c r="F1705" s="16" t="s">
        <v>12</v>
      </c>
      <c r="G1705" s="21" t="s">
        <v>1768</v>
      </c>
      <c r="H1705" s="21" t="s">
        <v>1730</v>
      </c>
      <c r="I1705" s="25" t="s">
        <v>1586</v>
      </c>
    </row>
    <row r="1706" ht="14.25" customHeight="1">
      <c r="A1706" s="6" t="s">
        <v>24</v>
      </c>
      <c r="B1706" s="29">
        <v>2010.0</v>
      </c>
      <c r="C1706" s="10" t="s">
        <v>10</v>
      </c>
      <c r="D1706" s="29">
        <v>29.0</v>
      </c>
      <c r="E1706" s="9" t="s">
        <v>1778</v>
      </c>
      <c r="F1706" s="10" t="s">
        <v>12</v>
      </c>
      <c r="G1706" s="9" t="s">
        <v>1768</v>
      </c>
      <c r="H1706" s="9" t="s">
        <v>1730</v>
      </c>
      <c r="I1706" s="30" t="s">
        <v>1586</v>
      </c>
    </row>
    <row r="1707" ht="14.25" customHeight="1">
      <c r="A1707" s="12" t="s">
        <v>29</v>
      </c>
      <c r="B1707" s="20">
        <v>2020.0</v>
      </c>
      <c r="C1707" s="16" t="s">
        <v>25</v>
      </c>
      <c r="D1707" s="20">
        <v>9.0</v>
      </c>
      <c r="E1707" s="21" t="s">
        <v>1779</v>
      </c>
      <c r="F1707" s="16" t="s">
        <v>12</v>
      </c>
      <c r="G1707" s="21" t="s">
        <v>1768</v>
      </c>
      <c r="H1707" s="21" t="s">
        <v>1730</v>
      </c>
      <c r="I1707" s="25" t="s">
        <v>1586</v>
      </c>
    </row>
    <row r="1708" ht="14.25" customHeight="1">
      <c r="A1708" s="6" t="s">
        <v>29</v>
      </c>
      <c r="B1708" s="29">
        <v>2014.0</v>
      </c>
      <c r="C1708" s="10" t="s">
        <v>25</v>
      </c>
      <c r="D1708" s="29">
        <v>6.0</v>
      </c>
      <c r="E1708" s="9" t="s">
        <v>1780</v>
      </c>
      <c r="F1708" s="10" t="s">
        <v>12</v>
      </c>
      <c r="G1708" s="9" t="s">
        <v>1768</v>
      </c>
      <c r="H1708" s="9" t="s">
        <v>1730</v>
      </c>
      <c r="I1708" s="30" t="s">
        <v>1586</v>
      </c>
    </row>
    <row r="1709" ht="14.25" customHeight="1">
      <c r="A1709" s="12" t="s">
        <v>9</v>
      </c>
      <c r="B1709" s="20">
        <v>2016.0</v>
      </c>
      <c r="C1709" s="16" t="s">
        <v>25</v>
      </c>
      <c r="D1709" s="20">
        <v>10.0</v>
      </c>
      <c r="E1709" s="21" t="s">
        <v>1781</v>
      </c>
      <c r="F1709" s="16" t="s">
        <v>12</v>
      </c>
      <c r="G1709" s="21" t="s">
        <v>1782</v>
      </c>
      <c r="H1709" s="21" t="s">
        <v>1591</v>
      </c>
      <c r="I1709" s="25" t="s">
        <v>1586</v>
      </c>
    </row>
    <row r="1710" ht="14.25" customHeight="1">
      <c r="A1710" s="27" t="s">
        <v>16</v>
      </c>
      <c r="B1710" s="28">
        <v>2021.0</v>
      </c>
      <c r="C1710" s="10" t="s">
        <v>20</v>
      </c>
      <c r="D1710" s="29">
        <v>4.0</v>
      </c>
      <c r="E1710" s="26" t="s">
        <v>1783</v>
      </c>
      <c r="F1710" s="10" t="s">
        <v>34</v>
      </c>
      <c r="G1710" s="26" t="s">
        <v>1784</v>
      </c>
      <c r="H1710" s="26" t="s">
        <v>1747</v>
      </c>
      <c r="I1710" s="30" t="s">
        <v>1586</v>
      </c>
    </row>
    <row r="1711" ht="14.25" customHeight="1">
      <c r="A1711" s="12" t="s">
        <v>19</v>
      </c>
      <c r="B1711" s="20">
        <v>2014.0</v>
      </c>
      <c r="C1711" s="16" t="s">
        <v>10</v>
      </c>
      <c r="D1711" s="20">
        <v>28.0</v>
      </c>
      <c r="E1711" s="15" t="s">
        <v>1785</v>
      </c>
      <c r="F1711" s="16" t="s">
        <v>12</v>
      </c>
      <c r="G1711" s="15" t="s">
        <v>1784</v>
      </c>
      <c r="H1711" s="15" t="s">
        <v>1747</v>
      </c>
      <c r="I1711" s="25" t="s">
        <v>1586</v>
      </c>
    </row>
    <row r="1712" ht="14.25" customHeight="1">
      <c r="A1712" s="6" t="s">
        <v>49</v>
      </c>
      <c r="B1712" s="29">
        <v>2020.0</v>
      </c>
      <c r="C1712" s="10" t="s">
        <v>10</v>
      </c>
      <c r="D1712" s="29">
        <v>19.0</v>
      </c>
      <c r="E1712" s="26" t="s">
        <v>1786</v>
      </c>
      <c r="F1712" s="10" t="s">
        <v>34</v>
      </c>
      <c r="G1712" s="26" t="s">
        <v>1787</v>
      </c>
      <c r="H1712" s="26" t="s">
        <v>1620</v>
      </c>
      <c r="I1712" s="30" t="s">
        <v>1586</v>
      </c>
    </row>
    <row r="1713" ht="14.25" customHeight="1">
      <c r="A1713" s="12" t="s">
        <v>16</v>
      </c>
      <c r="B1713" s="20">
        <v>2011.0</v>
      </c>
      <c r="C1713" s="16" t="s">
        <v>25</v>
      </c>
      <c r="D1713" s="20">
        <v>11.0</v>
      </c>
      <c r="E1713" s="21" t="s">
        <v>1788</v>
      </c>
      <c r="F1713" s="16" t="s">
        <v>34</v>
      </c>
      <c r="G1713" s="21" t="s">
        <v>1789</v>
      </c>
      <c r="H1713" s="21" t="s">
        <v>1701</v>
      </c>
      <c r="I1713" s="25" t="s">
        <v>1586</v>
      </c>
    </row>
    <row r="1714" ht="14.25" customHeight="1">
      <c r="A1714" s="6" t="s">
        <v>32</v>
      </c>
      <c r="B1714" s="29">
        <v>2019.0</v>
      </c>
      <c r="C1714" s="10" t="s">
        <v>10</v>
      </c>
      <c r="D1714" s="29">
        <v>30.0</v>
      </c>
      <c r="E1714" s="9" t="s">
        <v>1790</v>
      </c>
      <c r="F1714" s="10" t="s">
        <v>12</v>
      </c>
      <c r="G1714" s="9" t="s">
        <v>1791</v>
      </c>
      <c r="H1714" s="9" t="s">
        <v>1611</v>
      </c>
      <c r="I1714" s="30" t="s">
        <v>1586</v>
      </c>
    </row>
    <row r="1715" ht="14.25" customHeight="1">
      <c r="A1715" s="12" t="s">
        <v>49</v>
      </c>
      <c r="B1715" s="20">
        <v>2010.0</v>
      </c>
      <c r="C1715" s="16" t="s">
        <v>10</v>
      </c>
      <c r="D1715" s="20">
        <v>19.0</v>
      </c>
      <c r="E1715" s="19" t="s">
        <v>1792</v>
      </c>
      <c r="F1715" s="16" t="s">
        <v>12</v>
      </c>
      <c r="G1715" s="19" t="s">
        <v>1791</v>
      </c>
      <c r="H1715" s="19" t="s">
        <v>1611</v>
      </c>
      <c r="I1715" s="25" t="s">
        <v>1586</v>
      </c>
    </row>
    <row r="1716" ht="14.25" customHeight="1">
      <c r="A1716" s="6" t="s">
        <v>16</v>
      </c>
      <c r="B1716" s="29">
        <v>2020.0</v>
      </c>
      <c r="C1716" s="10" t="s">
        <v>10</v>
      </c>
      <c r="D1716" s="29">
        <v>20.0</v>
      </c>
      <c r="E1716" s="26" t="s">
        <v>1793</v>
      </c>
      <c r="F1716" s="10" t="s">
        <v>12</v>
      </c>
      <c r="G1716" s="26" t="s">
        <v>1791</v>
      </c>
      <c r="H1716" s="26" t="s">
        <v>1611</v>
      </c>
      <c r="I1716" s="30" t="s">
        <v>1586</v>
      </c>
    </row>
    <row r="1717" ht="14.25" customHeight="1">
      <c r="A1717" s="12" t="s">
        <v>16</v>
      </c>
      <c r="B1717" s="20">
        <v>2019.0</v>
      </c>
      <c r="C1717" s="16" t="s">
        <v>25</v>
      </c>
      <c r="D1717" s="20">
        <v>8.0</v>
      </c>
      <c r="E1717" s="21" t="s">
        <v>1794</v>
      </c>
      <c r="F1717" s="16" t="s">
        <v>34</v>
      </c>
      <c r="G1717" s="21" t="s">
        <v>1791</v>
      </c>
      <c r="H1717" s="21" t="s">
        <v>1611</v>
      </c>
      <c r="I1717" s="25" t="s">
        <v>1586</v>
      </c>
    </row>
    <row r="1718" ht="14.25" customHeight="1">
      <c r="A1718" s="6" t="s">
        <v>16</v>
      </c>
      <c r="B1718" s="29">
        <v>2016.0</v>
      </c>
      <c r="C1718" s="10" t="s">
        <v>10</v>
      </c>
      <c r="D1718" s="29">
        <v>27.0</v>
      </c>
      <c r="E1718" s="9" t="s">
        <v>1795</v>
      </c>
      <c r="F1718" s="10" t="s">
        <v>34</v>
      </c>
      <c r="G1718" s="9" t="s">
        <v>1791</v>
      </c>
      <c r="H1718" s="9" t="s">
        <v>1611</v>
      </c>
      <c r="I1718" s="30" t="s">
        <v>1586</v>
      </c>
    </row>
    <row r="1719" ht="14.25" customHeight="1">
      <c r="A1719" s="22" t="s">
        <v>51</v>
      </c>
      <c r="B1719" s="23">
        <v>2021.0</v>
      </c>
      <c r="C1719" s="16" t="s">
        <v>20</v>
      </c>
      <c r="D1719" s="20">
        <v>3.0</v>
      </c>
      <c r="E1719" s="24" t="s">
        <v>1796</v>
      </c>
      <c r="F1719" s="16" t="s">
        <v>34</v>
      </c>
      <c r="G1719" s="24" t="s">
        <v>1791</v>
      </c>
      <c r="H1719" s="24" t="s">
        <v>1611</v>
      </c>
      <c r="I1719" s="25" t="s">
        <v>1586</v>
      </c>
    </row>
    <row r="1720" ht="14.25" customHeight="1">
      <c r="A1720" s="6" t="s">
        <v>37</v>
      </c>
      <c r="B1720" s="29">
        <v>2015.0</v>
      </c>
      <c r="C1720" s="10" t="s">
        <v>10</v>
      </c>
      <c r="D1720" s="29">
        <v>23.0</v>
      </c>
      <c r="E1720" s="31" t="s">
        <v>1797</v>
      </c>
      <c r="F1720" s="10" t="s">
        <v>12</v>
      </c>
      <c r="G1720" s="31" t="s">
        <v>1791</v>
      </c>
      <c r="H1720" s="31" t="s">
        <v>1611</v>
      </c>
      <c r="I1720" s="30" t="s">
        <v>1586</v>
      </c>
    </row>
    <row r="1721" ht="14.25" customHeight="1">
      <c r="A1721" s="12" t="s">
        <v>37</v>
      </c>
      <c r="B1721" s="20">
        <v>2013.0</v>
      </c>
      <c r="C1721" s="16" t="s">
        <v>10</v>
      </c>
      <c r="D1721" s="20">
        <v>26.0</v>
      </c>
      <c r="E1721" s="21" t="s">
        <v>1798</v>
      </c>
      <c r="F1721" s="16" t="s">
        <v>12</v>
      </c>
      <c r="G1721" s="21" t="s">
        <v>1791</v>
      </c>
      <c r="H1721" s="21" t="s">
        <v>1611</v>
      </c>
      <c r="I1721" s="25" t="s">
        <v>1586</v>
      </c>
    </row>
    <row r="1722" ht="14.25" customHeight="1">
      <c r="A1722" s="27" t="s">
        <v>24</v>
      </c>
      <c r="B1722" s="28">
        <v>2021.0</v>
      </c>
      <c r="C1722" s="10" t="s">
        <v>10</v>
      </c>
      <c r="D1722" s="29">
        <v>18.0</v>
      </c>
      <c r="E1722" s="26" t="s">
        <v>1799</v>
      </c>
      <c r="F1722" s="10" t="s">
        <v>12</v>
      </c>
      <c r="G1722" s="26" t="s">
        <v>1791</v>
      </c>
      <c r="H1722" s="26" t="s">
        <v>1611</v>
      </c>
      <c r="I1722" s="30" t="s">
        <v>1586</v>
      </c>
    </row>
    <row r="1723" ht="14.25" customHeight="1">
      <c r="A1723" s="12" t="s">
        <v>24</v>
      </c>
      <c r="B1723" s="20">
        <v>2013.0</v>
      </c>
      <c r="C1723" s="16" t="s">
        <v>10</v>
      </c>
      <c r="D1723" s="20">
        <v>19.0</v>
      </c>
      <c r="E1723" s="19" t="s">
        <v>1800</v>
      </c>
      <c r="F1723" s="16" t="s">
        <v>12</v>
      </c>
      <c r="G1723" s="19" t="s">
        <v>1791</v>
      </c>
      <c r="H1723" s="19" t="s">
        <v>1611</v>
      </c>
      <c r="I1723" s="25" t="s">
        <v>1586</v>
      </c>
    </row>
    <row r="1724" ht="14.25" customHeight="1">
      <c r="A1724" s="6" t="s">
        <v>29</v>
      </c>
      <c r="B1724" s="29">
        <v>2020.0</v>
      </c>
      <c r="C1724" s="10" t="s">
        <v>25</v>
      </c>
      <c r="D1724" s="29">
        <v>13.0</v>
      </c>
      <c r="E1724" s="26" t="s">
        <v>1801</v>
      </c>
      <c r="F1724" s="10" t="s">
        <v>12</v>
      </c>
      <c r="G1724" s="26" t="s">
        <v>1791</v>
      </c>
      <c r="H1724" s="26" t="s">
        <v>1611</v>
      </c>
      <c r="I1724" s="30" t="s">
        <v>1586</v>
      </c>
    </row>
    <row r="1725" ht="14.25" customHeight="1">
      <c r="A1725" s="12" t="s">
        <v>29</v>
      </c>
      <c r="B1725" s="20">
        <v>2014.0</v>
      </c>
      <c r="C1725" s="16" t="s">
        <v>10</v>
      </c>
      <c r="D1725" s="20">
        <v>27.0</v>
      </c>
      <c r="E1725" s="15" t="s">
        <v>1802</v>
      </c>
      <c r="F1725" s="16" t="s">
        <v>12</v>
      </c>
      <c r="G1725" s="15" t="s">
        <v>1791</v>
      </c>
      <c r="H1725" s="15" t="s">
        <v>1611</v>
      </c>
      <c r="I1725" s="25" t="s">
        <v>1586</v>
      </c>
    </row>
    <row r="1726" ht="14.25" customHeight="1">
      <c r="A1726" s="6" t="s">
        <v>32</v>
      </c>
      <c r="B1726" s="29">
        <v>2018.0</v>
      </c>
      <c r="C1726" s="10" t="s">
        <v>25</v>
      </c>
      <c r="D1726" s="29">
        <v>14.0</v>
      </c>
      <c r="E1726" s="26" t="s">
        <v>1803</v>
      </c>
      <c r="F1726" s="10" t="s">
        <v>12</v>
      </c>
      <c r="G1726" s="26" t="s">
        <v>1804</v>
      </c>
      <c r="H1726" s="26" t="s">
        <v>1602</v>
      </c>
      <c r="I1726" s="30" t="s">
        <v>1586</v>
      </c>
    </row>
    <row r="1727" ht="14.25" customHeight="1">
      <c r="A1727" s="12" t="s">
        <v>32</v>
      </c>
      <c r="B1727" s="20">
        <v>2014.0</v>
      </c>
      <c r="C1727" s="16" t="s">
        <v>20</v>
      </c>
      <c r="D1727" s="20">
        <v>4.0</v>
      </c>
      <c r="E1727" s="15" t="s">
        <v>1805</v>
      </c>
      <c r="F1727" s="16" t="s">
        <v>12</v>
      </c>
      <c r="G1727" s="15" t="s">
        <v>1804</v>
      </c>
      <c r="H1727" s="15" t="s">
        <v>1602</v>
      </c>
      <c r="I1727" s="25" t="s">
        <v>1586</v>
      </c>
    </row>
    <row r="1728" ht="14.25" customHeight="1">
      <c r="A1728" s="6" t="s">
        <v>32</v>
      </c>
      <c r="B1728" s="29">
        <v>2013.0</v>
      </c>
      <c r="C1728" s="10" t="s">
        <v>25</v>
      </c>
      <c r="D1728" s="29">
        <v>8.0</v>
      </c>
      <c r="E1728" s="18" t="s">
        <v>1806</v>
      </c>
      <c r="F1728" s="10" t="s">
        <v>34</v>
      </c>
      <c r="G1728" s="18" t="s">
        <v>1804</v>
      </c>
      <c r="H1728" s="18" t="s">
        <v>1602</v>
      </c>
      <c r="I1728" s="30" t="s">
        <v>1586</v>
      </c>
    </row>
    <row r="1729" ht="14.25" customHeight="1">
      <c r="A1729" s="12" t="s">
        <v>32</v>
      </c>
      <c r="B1729" s="20">
        <v>2013.0</v>
      </c>
      <c r="C1729" s="16" t="s">
        <v>25</v>
      </c>
      <c r="D1729" s="20">
        <v>13.0</v>
      </c>
      <c r="E1729" s="15" t="s">
        <v>1805</v>
      </c>
      <c r="F1729" s="16" t="s">
        <v>12</v>
      </c>
      <c r="G1729" s="15" t="s">
        <v>1804</v>
      </c>
      <c r="H1729" s="15" t="s">
        <v>1602</v>
      </c>
      <c r="I1729" s="25" t="s">
        <v>1586</v>
      </c>
    </row>
    <row r="1730" ht="14.25" customHeight="1">
      <c r="A1730" s="27" t="s">
        <v>9</v>
      </c>
      <c r="B1730" s="28">
        <v>2021.0</v>
      </c>
      <c r="C1730" s="10" t="s">
        <v>10</v>
      </c>
      <c r="D1730" s="29">
        <v>27.0</v>
      </c>
      <c r="E1730" s="26" t="s">
        <v>1807</v>
      </c>
      <c r="F1730" s="10" t="s">
        <v>12</v>
      </c>
      <c r="G1730" s="26" t="s">
        <v>1804</v>
      </c>
      <c r="H1730" s="26" t="s">
        <v>1602</v>
      </c>
      <c r="I1730" s="30" t="s">
        <v>1586</v>
      </c>
    </row>
    <row r="1731" ht="14.25" customHeight="1">
      <c r="A1731" s="12" t="s">
        <v>9</v>
      </c>
      <c r="B1731" s="20">
        <v>2017.0</v>
      </c>
      <c r="C1731" s="16" t="s">
        <v>10</v>
      </c>
      <c r="D1731" s="20">
        <v>21.0</v>
      </c>
      <c r="E1731" s="21" t="s">
        <v>1808</v>
      </c>
      <c r="F1731" s="16" t="s">
        <v>34</v>
      </c>
      <c r="G1731" s="21" t="s">
        <v>1804</v>
      </c>
      <c r="H1731" s="21" t="s">
        <v>1602</v>
      </c>
      <c r="I1731" s="25" t="s">
        <v>1586</v>
      </c>
    </row>
    <row r="1732" ht="14.25" customHeight="1">
      <c r="A1732" s="6" t="s">
        <v>9</v>
      </c>
      <c r="B1732" s="29">
        <v>2012.0</v>
      </c>
      <c r="C1732" s="10" t="s">
        <v>25</v>
      </c>
      <c r="D1732" s="29">
        <v>10.0</v>
      </c>
      <c r="E1732" s="9" t="s">
        <v>1809</v>
      </c>
      <c r="F1732" s="10" t="s">
        <v>12</v>
      </c>
      <c r="G1732" s="9" t="s">
        <v>1804</v>
      </c>
      <c r="H1732" s="9" t="s">
        <v>1602</v>
      </c>
      <c r="I1732" s="30" t="s">
        <v>1586</v>
      </c>
    </row>
    <row r="1733" ht="14.25" customHeight="1">
      <c r="A1733" s="12" t="s">
        <v>16</v>
      </c>
      <c r="B1733" s="20">
        <v>2018.0</v>
      </c>
      <c r="C1733" s="16" t="s">
        <v>10</v>
      </c>
      <c r="D1733" s="20">
        <v>17.0</v>
      </c>
      <c r="E1733" s="21" t="s">
        <v>1810</v>
      </c>
      <c r="F1733" s="16" t="s">
        <v>34</v>
      </c>
      <c r="G1733" s="21" t="s">
        <v>1804</v>
      </c>
      <c r="H1733" s="21" t="s">
        <v>1602</v>
      </c>
      <c r="I1733" s="25" t="s">
        <v>1586</v>
      </c>
    </row>
    <row r="1734" ht="14.25" customHeight="1">
      <c r="A1734" s="6" t="s">
        <v>16</v>
      </c>
      <c r="B1734" s="29">
        <v>2016.0</v>
      </c>
      <c r="C1734" s="10" t="s">
        <v>25</v>
      </c>
      <c r="D1734" s="29">
        <v>8.0</v>
      </c>
      <c r="E1734" s="9" t="s">
        <v>1811</v>
      </c>
      <c r="F1734" s="10" t="s">
        <v>12</v>
      </c>
      <c r="G1734" s="9" t="s">
        <v>1804</v>
      </c>
      <c r="H1734" s="9" t="s">
        <v>1602</v>
      </c>
      <c r="I1734" s="30" t="s">
        <v>1586</v>
      </c>
    </row>
    <row r="1735" ht="14.25" customHeight="1">
      <c r="A1735" s="12" t="s">
        <v>16</v>
      </c>
      <c r="B1735" s="20">
        <v>2015.0</v>
      </c>
      <c r="C1735" s="16" t="s">
        <v>10</v>
      </c>
      <c r="D1735" s="20">
        <v>16.0</v>
      </c>
      <c r="E1735" s="24" t="s">
        <v>1812</v>
      </c>
      <c r="F1735" s="16" t="s">
        <v>12</v>
      </c>
      <c r="G1735" s="24" t="s">
        <v>1804</v>
      </c>
      <c r="H1735" s="24" t="s">
        <v>1602</v>
      </c>
      <c r="I1735" s="25" t="s">
        <v>1586</v>
      </c>
    </row>
    <row r="1736" ht="14.25" customHeight="1">
      <c r="A1736" s="6" t="s">
        <v>16</v>
      </c>
      <c r="B1736" s="29">
        <v>2015.0</v>
      </c>
      <c r="C1736" s="10" t="s">
        <v>10</v>
      </c>
      <c r="D1736" s="29">
        <v>18.0</v>
      </c>
      <c r="E1736" s="9" t="s">
        <v>1813</v>
      </c>
      <c r="F1736" s="10" t="s">
        <v>34</v>
      </c>
      <c r="G1736" s="9" t="s">
        <v>1804</v>
      </c>
      <c r="H1736" s="9" t="s">
        <v>1602</v>
      </c>
      <c r="I1736" s="30" t="s">
        <v>1586</v>
      </c>
    </row>
    <row r="1737" ht="14.25" customHeight="1">
      <c r="A1737" s="12" t="s">
        <v>16</v>
      </c>
      <c r="B1737" s="20">
        <v>2014.0</v>
      </c>
      <c r="C1737" s="16" t="s">
        <v>20</v>
      </c>
      <c r="D1737" s="20">
        <v>1.0</v>
      </c>
      <c r="E1737" s="15" t="s">
        <v>1814</v>
      </c>
      <c r="F1737" s="16" t="s">
        <v>12</v>
      </c>
      <c r="G1737" s="15" t="s">
        <v>1804</v>
      </c>
      <c r="H1737" s="15" t="s">
        <v>1602</v>
      </c>
      <c r="I1737" s="25" t="s">
        <v>1586</v>
      </c>
    </row>
    <row r="1738" ht="14.25" customHeight="1">
      <c r="A1738" s="6" t="s">
        <v>16</v>
      </c>
      <c r="B1738" s="29">
        <v>2014.0</v>
      </c>
      <c r="C1738" s="10" t="s">
        <v>25</v>
      </c>
      <c r="D1738" s="29">
        <v>15.0</v>
      </c>
      <c r="E1738" s="18" t="s">
        <v>1815</v>
      </c>
      <c r="F1738" s="10" t="s">
        <v>12</v>
      </c>
      <c r="G1738" s="18" t="s">
        <v>1804</v>
      </c>
      <c r="H1738" s="18" t="s">
        <v>1602</v>
      </c>
      <c r="I1738" s="30" t="s">
        <v>1586</v>
      </c>
    </row>
    <row r="1739" ht="14.25" customHeight="1">
      <c r="A1739" s="12" t="s">
        <v>16</v>
      </c>
      <c r="B1739" s="20">
        <v>2013.0</v>
      </c>
      <c r="C1739" s="16" t="s">
        <v>25</v>
      </c>
      <c r="D1739" s="20">
        <v>12.0</v>
      </c>
      <c r="E1739" s="15" t="s">
        <v>1814</v>
      </c>
      <c r="F1739" s="16" t="s">
        <v>12</v>
      </c>
      <c r="G1739" s="15" t="s">
        <v>1804</v>
      </c>
      <c r="H1739" s="15" t="s">
        <v>1602</v>
      </c>
      <c r="I1739" s="25" t="s">
        <v>1586</v>
      </c>
    </row>
    <row r="1740" ht="14.25" customHeight="1">
      <c r="A1740" s="6" t="s">
        <v>16</v>
      </c>
      <c r="B1740" s="29">
        <v>2008.0</v>
      </c>
      <c r="C1740" s="10" t="s">
        <v>25</v>
      </c>
      <c r="D1740" s="29">
        <v>6.0</v>
      </c>
      <c r="E1740" s="26" t="s">
        <v>1816</v>
      </c>
      <c r="F1740" s="10" t="s">
        <v>12</v>
      </c>
      <c r="G1740" s="26" t="s">
        <v>1804</v>
      </c>
      <c r="H1740" s="26" t="s">
        <v>1602</v>
      </c>
      <c r="I1740" s="30" t="s">
        <v>1586</v>
      </c>
    </row>
    <row r="1741" ht="14.25" customHeight="1">
      <c r="A1741" s="12" t="s">
        <v>51</v>
      </c>
      <c r="B1741" s="20">
        <v>2016.0</v>
      </c>
      <c r="C1741" s="16" t="s">
        <v>10</v>
      </c>
      <c r="D1741" s="20">
        <v>23.0</v>
      </c>
      <c r="E1741" s="21" t="s">
        <v>1817</v>
      </c>
      <c r="F1741" s="16" t="s">
        <v>12</v>
      </c>
      <c r="G1741" s="21" t="s">
        <v>1804</v>
      </c>
      <c r="H1741" s="21" t="s">
        <v>1602</v>
      </c>
      <c r="I1741" s="25" t="s">
        <v>1586</v>
      </c>
    </row>
    <row r="1742" ht="14.25" customHeight="1">
      <c r="A1742" s="6" t="s">
        <v>51</v>
      </c>
      <c r="B1742" s="29">
        <v>2013.0</v>
      </c>
      <c r="C1742" s="10" t="s">
        <v>25</v>
      </c>
      <c r="D1742" s="29">
        <v>9.0</v>
      </c>
      <c r="E1742" s="18" t="s">
        <v>1818</v>
      </c>
      <c r="F1742" s="10" t="s">
        <v>34</v>
      </c>
      <c r="G1742" s="18" t="s">
        <v>1804</v>
      </c>
      <c r="H1742" s="18" t="s">
        <v>1602</v>
      </c>
      <c r="I1742" s="30" t="s">
        <v>1586</v>
      </c>
    </row>
    <row r="1743" ht="14.25" customHeight="1">
      <c r="A1743" s="12" t="s">
        <v>37</v>
      </c>
      <c r="B1743" s="20">
        <v>2013.0</v>
      </c>
      <c r="C1743" s="16" t="s">
        <v>20</v>
      </c>
      <c r="D1743" s="20">
        <v>4.0</v>
      </c>
      <c r="E1743" s="15" t="s">
        <v>1819</v>
      </c>
      <c r="F1743" s="16" t="s">
        <v>12</v>
      </c>
      <c r="G1743" s="15" t="s">
        <v>1804</v>
      </c>
      <c r="H1743" s="15" t="s">
        <v>1602</v>
      </c>
      <c r="I1743" s="25" t="s">
        <v>1586</v>
      </c>
    </row>
    <row r="1744" ht="14.25" customHeight="1">
      <c r="A1744" s="6" t="s">
        <v>37</v>
      </c>
      <c r="B1744" s="29">
        <v>2012.0</v>
      </c>
      <c r="C1744" s="10" t="s">
        <v>10</v>
      </c>
      <c r="D1744" s="29">
        <v>27.0</v>
      </c>
      <c r="E1744" s="9" t="s">
        <v>1820</v>
      </c>
      <c r="F1744" s="10" t="s">
        <v>12</v>
      </c>
      <c r="G1744" s="9" t="s">
        <v>1804</v>
      </c>
      <c r="H1744" s="9" t="s">
        <v>1602</v>
      </c>
      <c r="I1744" s="30" t="s">
        <v>1586</v>
      </c>
    </row>
    <row r="1745" ht="14.25" customHeight="1">
      <c r="A1745" s="12" t="s">
        <v>37</v>
      </c>
      <c r="B1745" s="20">
        <v>2012.0</v>
      </c>
      <c r="C1745" s="16" t="s">
        <v>25</v>
      </c>
      <c r="D1745" s="20">
        <v>13.0</v>
      </c>
      <c r="E1745" s="21" t="s">
        <v>1821</v>
      </c>
      <c r="F1745" s="16" t="s">
        <v>34</v>
      </c>
      <c r="G1745" s="21" t="s">
        <v>1804</v>
      </c>
      <c r="H1745" s="21" t="s">
        <v>1602</v>
      </c>
      <c r="I1745" s="25" t="s">
        <v>1586</v>
      </c>
    </row>
    <row r="1746" ht="14.25" customHeight="1">
      <c r="A1746" s="6" t="s">
        <v>19</v>
      </c>
      <c r="B1746" s="29">
        <v>2019.0</v>
      </c>
      <c r="C1746" s="10" t="s">
        <v>10</v>
      </c>
      <c r="D1746" s="29">
        <v>17.0</v>
      </c>
      <c r="E1746" s="9" t="s">
        <v>1822</v>
      </c>
      <c r="F1746" s="10" t="s">
        <v>12</v>
      </c>
      <c r="G1746" s="9" t="s">
        <v>1804</v>
      </c>
      <c r="H1746" s="9" t="s">
        <v>1602</v>
      </c>
      <c r="I1746" s="30" t="s">
        <v>1586</v>
      </c>
    </row>
    <row r="1747" ht="14.25" customHeight="1">
      <c r="A1747" s="12" t="s">
        <v>19</v>
      </c>
      <c r="B1747" s="20">
        <v>2015.0</v>
      </c>
      <c r="C1747" s="16" t="s">
        <v>25</v>
      </c>
      <c r="D1747" s="20">
        <v>13.0</v>
      </c>
      <c r="E1747" s="24" t="s">
        <v>1823</v>
      </c>
      <c r="F1747" s="16" t="s">
        <v>12</v>
      </c>
      <c r="G1747" s="24" t="s">
        <v>1804</v>
      </c>
      <c r="H1747" s="24" t="s">
        <v>1602</v>
      </c>
      <c r="I1747" s="25" t="s">
        <v>1586</v>
      </c>
    </row>
    <row r="1748" ht="14.25" customHeight="1">
      <c r="A1748" s="6" t="s">
        <v>19</v>
      </c>
      <c r="B1748" s="29">
        <v>2013.0</v>
      </c>
      <c r="C1748" s="10" t="s">
        <v>20</v>
      </c>
      <c r="D1748" s="29">
        <v>2.0</v>
      </c>
      <c r="E1748" s="18" t="s">
        <v>1824</v>
      </c>
      <c r="F1748" s="10" t="s">
        <v>12</v>
      </c>
      <c r="G1748" s="18" t="s">
        <v>1804</v>
      </c>
      <c r="H1748" s="18" t="s">
        <v>1602</v>
      </c>
      <c r="I1748" s="30" t="s">
        <v>1586</v>
      </c>
    </row>
    <row r="1749" ht="14.25" customHeight="1">
      <c r="A1749" s="12" t="s">
        <v>19</v>
      </c>
      <c r="B1749" s="20">
        <v>2012.0</v>
      </c>
      <c r="C1749" s="16" t="s">
        <v>10</v>
      </c>
      <c r="D1749" s="20">
        <v>24.0</v>
      </c>
      <c r="E1749" s="21" t="s">
        <v>1825</v>
      </c>
      <c r="F1749" s="16" t="s">
        <v>12</v>
      </c>
      <c r="G1749" s="21" t="s">
        <v>1804</v>
      </c>
      <c r="H1749" s="21" t="s">
        <v>1602</v>
      </c>
      <c r="I1749" s="25" t="s">
        <v>1586</v>
      </c>
    </row>
    <row r="1750" ht="14.25" customHeight="1">
      <c r="A1750" s="6" t="s">
        <v>19</v>
      </c>
      <c r="B1750" s="29">
        <v>2008.0</v>
      </c>
      <c r="C1750" s="10" t="s">
        <v>25</v>
      </c>
      <c r="D1750" s="29">
        <v>14.0</v>
      </c>
      <c r="E1750" s="26" t="s">
        <v>1826</v>
      </c>
      <c r="F1750" s="10" t="s">
        <v>12</v>
      </c>
      <c r="G1750" s="26" t="s">
        <v>1804</v>
      </c>
      <c r="H1750" s="26" t="s">
        <v>1602</v>
      </c>
      <c r="I1750" s="30" t="s">
        <v>1586</v>
      </c>
    </row>
    <row r="1751" ht="14.25" customHeight="1">
      <c r="A1751" s="12" t="s">
        <v>24</v>
      </c>
      <c r="B1751" s="20">
        <v>2019.0</v>
      </c>
      <c r="C1751" s="16" t="s">
        <v>25</v>
      </c>
      <c r="D1751" s="20">
        <v>13.0</v>
      </c>
      <c r="E1751" s="21" t="s">
        <v>1827</v>
      </c>
      <c r="F1751" s="16" t="s">
        <v>12</v>
      </c>
      <c r="G1751" s="21" t="s">
        <v>1804</v>
      </c>
      <c r="H1751" s="21" t="s">
        <v>1602</v>
      </c>
      <c r="I1751" s="25" t="s">
        <v>1586</v>
      </c>
    </row>
    <row r="1752" ht="14.25" customHeight="1">
      <c r="A1752" s="6" t="s">
        <v>24</v>
      </c>
      <c r="B1752" s="29">
        <v>2018.0</v>
      </c>
      <c r="C1752" s="10" t="s">
        <v>25</v>
      </c>
      <c r="D1752" s="29">
        <v>6.0</v>
      </c>
      <c r="E1752" s="9" t="s">
        <v>1827</v>
      </c>
      <c r="F1752" s="10" t="s">
        <v>12</v>
      </c>
      <c r="G1752" s="26" t="s">
        <v>1804</v>
      </c>
      <c r="H1752" s="26" t="s">
        <v>1602</v>
      </c>
      <c r="I1752" s="30" t="s">
        <v>1586</v>
      </c>
    </row>
    <row r="1753" ht="14.25" customHeight="1">
      <c r="A1753" s="12" t="s">
        <v>24</v>
      </c>
      <c r="B1753" s="20">
        <v>2014.0</v>
      </c>
      <c r="C1753" s="16" t="s">
        <v>10</v>
      </c>
      <c r="D1753" s="20">
        <v>23.0</v>
      </c>
      <c r="E1753" s="15" t="s">
        <v>1828</v>
      </c>
      <c r="F1753" s="16" t="s">
        <v>12</v>
      </c>
      <c r="G1753" s="15" t="s">
        <v>1804</v>
      </c>
      <c r="H1753" s="15" t="s">
        <v>1602</v>
      </c>
      <c r="I1753" s="25" t="s">
        <v>1586</v>
      </c>
    </row>
    <row r="1754" ht="14.25" customHeight="1">
      <c r="A1754" s="6" t="s">
        <v>24</v>
      </c>
      <c r="B1754" s="29">
        <v>2013.0</v>
      </c>
      <c r="C1754" s="10" t="s">
        <v>10</v>
      </c>
      <c r="D1754" s="29">
        <v>30.0</v>
      </c>
      <c r="E1754" s="31" t="s">
        <v>1829</v>
      </c>
      <c r="F1754" s="10" t="s">
        <v>12</v>
      </c>
      <c r="G1754" s="31" t="s">
        <v>1804</v>
      </c>
      <c r="H1754" s="31" t="s">
        <v>1602</v>
      </c>
      <c r="I1754" s="30" t="s">
        <v>1586</v>
      </c>
    </row>
    <row r="1755" ht="14.25" customHeight="1">
      <c r="A1755" s="12" t="s">
        <v>24</v>
      </c>
      <c r="B1755" s="20">
        <v>2009.0</v>
      </c>
      <c r="C1755" s="16" t="s">
        <v>10</v>
      </c>
      <c r="D1755" s="20">
        <v>29.0</v>
      </c>
      <c r="E1755" s="24" t="s">
        <v>1830</v>
      </c>
      <c r="F1755" s="16" t="s">
        <v>12</v>
      </c>
      <c r="G1755" s="24" t="s">
        <v>1804</v>
      </c>
      <c r="H1755" s="24" t="s">
        <v>1602</v>
      </c>
      <c r="I1755" s="25" t="s">
        <v>1586</v>
      </c>
    </row>
    <row r="1756" ht="14.25" customHeight="1">
      <c r="A1756" s="27" t="s">
        <v>29</v>
      </c>
      <c r="B1756" s="28">
        <v>2021.0</v>
      </c>
      <c r="C1756" s="10" t="s">
        <v>10</v>
      </c>
      <c r="D1756" s="29">
        <v>30.0</v>
      </c>
      <c r="E1756" s="26" t="s">
        <v>1831</v>
      </c>
      <c r="F1756" s="10" t="s">
        <v>12</v>
      </c>
      <c r="G1756" s="26" t="s">
        <v>1804</v>
      </c>
      <c r="H1756" s="26" t="s">
        <v>1602</v>
      </c>
      <c r="I1756" s="30" t="s">
        <v>1586</v>
      </c>
    </row>
    <row r="1757" ht="14.25" customHeight="1">
      <c r="A1757" s="12" t="s">
        <v>29</v>
      </c>
      <c r="B1757" s="20">
        <v>2016.0</v>
      </c>
      <c r="C1757" s="16" t="s">
        <v>25</v>
      </c>
      <c r="D1757" s="20">
        <v>10.0</v>
      </c>
      <c r="E1757" s="21" t="s">
        <v>1832</v>
      </c>
      <c r="F1757" s="16" t="s">
        <v>12</v>
      </c>
      <c r="G1757" s="21" t="s">
        <v>1804</v>
      </c>
      <c r="H1757" s="21" t="s">
        <v>1602</v>
      </c>
      <c r="I1757" s="25" t="s">
        <v>1586</v>
      </c>
    </row>
    <row r="1758" ht="14.25" customHeight="1">
      <c r="A1758" s="6" t="s">
        <v>29</v>
      </c>
      <c r="B1758" s="29">
        <v>2015.0</v>
      </c>
      <c r="C1758" s="10" t="s">
        <v>10</v>
      </c>
      <c r="D1758" s="29">
        <v>22.0</v>
      </c>
      <c r="E1758" s="9" t="s">
        <v>1832</v>
      </c>
      <c r="F1758" s="10" t="s">
        <v>34</v>
      </c>
      <c r="G1758" s="9" t="s">
        <v>1804</v>
      </c>
      <c r="H1758" s="9" t="s">
        <v>1602</v>
      </c>
      <c r="I1758" s="30" t="s">
        <v>1586</v>
      </c>
    </row>
    <row r="1759" ht="14.25" customHeight="1">
      <c r="A1759" s="12" t="s">
        <v>32</v>
      </c>
      <c r="B1759" s="20">
        <v>2014.0</v>
      </c>
      <c r="C1759" s="16" t="s">
        <v>20</v>
      </c>
      <c r="D1759" s="20">
        <v>1.0</v>
      </c>
      <c r="E1759" s="15" t="s">
        <v>1833</v>
      </c>
      <c r="F1759" s="16" t="s">
        <v>12</v>
      </c>
      <c r="G1759" s="15" t="s">
        <v>1834</v>
      </c>
      <c r="H1759" s="15" t="s">
        <v>1835</v>
      </c>
      <c r="I1759" s="25" t="s">
        <v>1586</v>
      </c>
    </row>
    <row r="1760" ht="14.25" customHeight="1">
      <c r="A1760" s="6" t="s">
        <v>19</v>
      </c>
      <c r="B1760" s="29">
        <v>2008.0</v>
      </c>
      <c r="C1760" s="10" t="s">
        <v>10</v>
      </c>
      <c r="D1760" s="29">
        <v>26.0</v>
      </c>
      <c r="E1760" s="26" t="s">
        <v>1836</v>
      </c>
      <c r="F1760" s="10" t="s">
        <v>12</v>
      </c>
      <c r="G1760" s="26" t="s">
        <v>1834</v>
      </c>
      <c r="H1760" s="26" t="s">
        <v>1835</v>
      </c>
      <c r="I1760" s="30" t="s">
        <v>1586</v>
      </c>
    </row>
    <row r="1761" ht="14.25" customHeight="1">
      <c r="A1761" s="22" t="s">
        <v>16</v>
      </c>
      <c r="B1761" s="23">
        <v>2021.0</v>
      </c>
      <c r="C1761" s="16" t="s">
        <v>20</v>
      </c>
      <c r="D1761" s="20">
        <v>5.0</v>
      </c>
      <c r="E1761" s="24" t="s">
        <v>1837</v>
      </c>
      <c r="F1761" s="16" t="s">
        <v>34</v>
      </c>
      <c r="G1761" s="24" t="s">
        <v>1838</v>
      </c>
      <c r="H1761" s="24" t="s">
        <v>1839</v>
      </c>
      <c r="I1761" s="25" t="s">
        <v>1586</v>
      </c>
    </row>
    <row r="1762" ht="14.25" customHeight="1">
      <c r="A1762" s="6" t="s">
        <v>16</v>
      </c>
      <c r="B1762" s="29">
        <v>2020.0</v>
      </c>
      <c r="C1762" s="10" t="s">
        <v>10</v>
      </c>
      <c r="D1762" s="29">
        <v>26.0</v>
      </c>
      <c r="E1762" s="26" t="s">
        <v>1837</v>
      </c>
      <c r="F1762" s="10" t="s">
        <v>34</v>
      </c>
      <c r="G1762" s="26" t="s">
        <v>1838</v>
      </c>
      <c r="H1762" s="26" t="s">
        <v>1839</v>
      </c>
      <c r="I1762" s="30" t="s">
        <v>1586</v>
      </c>
    </row>
    <row r="1763" ht="14.25" customHeight="1">
      <c r="A1763" s="12" t="s">
        <v>37</v>
      </c>
      <c r="B1763" s="20">
        <v>2013.0</v>
      </c>
      <c r="C1763" s="16" t="s">
        <v>25</v>
      </c>
      <c r="D1763" s="20">
        <v>14.0</v>
      </c>
      <c r="E1763" s="15" t="s">
        <v>1840</v>
      </c>
      <c r="F1763" s="16" t="s">
        <v>12</v>
      </c>
      <c r="G1763" s="15" t="s">
        <v>1841</v>
      </c>
      <c r="H1763" s="15" t="s">
        <v>1730</v>
      </c>
      <c r="I1763" s="25" t="s">
        <v>1586</v>
      </c>
    </row>
    <row r="1764" ht="14.25" customHeight="1">
      <c r="A1764" s="6" t="s">
        <v>16</v>
      </c>
      <c r="B1764" s="29">
        <v>2012.0</v>
      </c>
      <c r="C1764" s="10" t="s">
        <v>20</v>
      </c>
      <c r="D1764" s="29">
        <v>5.0</v>
      </c>
      <c r="E1764" s="9" t="s">
        <v>1842</v>
      </c>
      <c r="F1764" s="10" t="s">
        <v>12</v>
      </c>
      <c r="G1764" s="9" t="s">
        <v>1843</v>
      </c>
      <c r="H1764" s="9" t="s">
        <v>1594</v>
      </c>
      <c r="I1764" s="30" t="s">
        <v>1586</v>
      </c>
    </row>
    <row r="1765" ht="14.25" customHeight="1">
      <c r="A1765" s="12" t="s">
        <v>37</v>
      </c>
      <c r="B1765" s="20">
        <v>2019.0</v>
      </c>
      <c r="C1765" s="16" t="s">
        <v>10</v>
      </c>
      <c r="D1765" s="20">
        <v>19.0</v>
      </c>
      <c r="E1765" s="21" t="s">
        <v>1844</v>
      </c>
      <c r="F1765" s="16" t="s">
        <v>12</v>
      </c>
      <c r="G1765" s="21" t="s">
        <v>1843</v>
      </c>
      <c r="H1765" s="21" t="s">
        <v>1594</v>
      </c>
      <c r="I1765" s="25" t="s">
        <v>1586</v>
      </c>
    </row>
    <row r="1766" ht="14.25" customHeight="1">
      <c r="A1766" s="6" t="s">
        <v>37</v>
      </c>
      <c r="B1766" s="29">
        <v>2010.0</v>
      </c>
      <c r="C1766" s="10" t="s">
        <v>20</v>
      </c>
      <c r="D1766" s="29">
        <v>4.0</v>
      </c>
      <c r="E1766" s="9" t="s">
        <v>1845</v>
      </c>
      <c r="F1766" s="10" t="s">
        <v>12</v>
      </c>
      <c r="G1766" s="9" t="s">
        <v>1843</v>
      </c>
      <c r="H1766" s="9" t="s">
        <v>1594</v>
      </c>
      <c r="I1766" s="30" t="s">
        <v>1586</v>
      </c>
    </row>
    <row r="1767" ht="14.25" customHeight="1">
      <c r="A1767" s="12" t="s">
        <v>49</v>
      </c>
      <c r="B1767" s="20">
        <v>2020.0</v>
      </c>
      <c r="C1767" s="16" t="s">
        <v>10</v>
      </c>
      <c r="D1767" s="20">
        <v>21.0</v>
      </c>
      <c r="E1767" s="24" t="s">
        <v>1846</v>
      </c>
      <c r="F1767" s="16" t="s">
        <v>34</v>
      </c>
      <c r="G1767" s="24" t="s">
        <v>1847</v>
      </c>
      <c r="H1767" s="24" t="s">
        <v>1636</v>
      </c>
      <c r="I1767" s="25" t="s">
        <v>1586</v>
      </c>
    </row>
    <row r="1768" ht="14.25" customHeight="1">
      <c r="A1768" s="6" t="s">
        <v>32</v>
      </c>
      <c r="B1768" s="29">
        <v>2019.0</v>
      </c>
      <c r="C1768" s="10" t="s">
        <v>10</v>
      </c>
      <c r="D1768" s="29">
        <v>17.0</v>
      </c>
      <c r="E1768" s="9" t="s">
        <v>1848</v>
      </c>
      <c r="F1768" s="10" t="s">
        <v>12</v>
      </c>
      <c r="G1768" s="9" t="s">
        <v>1849</v>
      </c>
      <c r="H1768" s="9" t="s">
        <v>1701</v>
      </c>
      <c r="I1768" s="30" t="s">
        <v>1586</v>
      </c>
    </row>
    <row r="1769" ht="14.25" customHeight="1">
      <c r="A1769" s="12" t="s">
        <v>32</v>
      </c>
      <c r="B1769" s="20">
        <v>2017.0</v>
      </c>
      <c r="C1769" s="16" t="s">
        <v>10</v>
      </c>
      <c r="D1769" s="20">
        <v>22.0</v>
      </c>
      <c r="E1769" s="21" t="s">
        <v>1850</v>
      </c>
      <c r="F1769" s="16" t="s">
        <v>34</v>
      </c>
      <c r="G1769" s="21" t="s">
        <v>1849</v>
      </c>
      <c r="H1769" s="21" t="s">
        <v>1701</v>
      </c>
      <c r="I1769" s="25" t="s">
        <v>1586</v>
      </c>
    </row>
    <row r="1770" ht="14.25" customHeight="1">
      <c r="A1770" s="6" t="s">
        <v>32</v>
      </c>
      <c r="B1770" s="29">
        <v>2015.0</v>
      </c>
      <c r="C1770" s="10" t="s">
        <v>10</v>
      </c>
      <c r="D1770" s="29">
        <v>20.0</v>
      </c>
      <c r="E1770" s="9" t="s">
        <v>1851</v>
      </c>
      <c r="F1770" s="10" t="s">
        <v>12</v>
      </c>
      <c r="G1770" s="9" t="s">
        <v>1849</v>
      </c>
      <c r="H1770" s="9" t="s">
        <v>1701</v>
      </c>
      <c r="I1770" s="30" t="s">
        <v>1586</v>
      </c>
    </row>
    <row r="1771" ht="14.25" customHeight="1">
      <c r="A1771" s="12" t="s">
        <v>32</v>
      </c>
      <c r="B1771" s="20">
        <v>2013.0</v>
      </c>
      <c r="C1771" s="16" t="s">
        <v>25</v>
      </c>
      <c r="D1771" s="20">
        <v>10.0</v>
      </c>
      <c r="E1771" s="15" t="s">
        <v>1852</v>
      </c>
      <c r="F1771" s="16" t="s">
        <v>12</v>
      </c>
      <c r="G1771" s="15" t="s">
        <v>1849</v>
      </c>
      <c r="H1771" s="15" t="s">
        <v>1701</v>
      </c>
      <c r="I1771" s="25" t="s">
        <v>1586</v>
      </c>
    </row>
    <row r="1772" ht="14.25" customHeight="1">
      <c r="A1772" s="6" t="s">
        <v>32</v>
      </c>
      <c r="B1772" s="29">
        <v>2011.0</v>
      </c>
      <c r="C1772" s="10" t="s">
        <v>25</v>
      </c>
      <c r="D1772" s="29">
        <v>10.0</v>
      </c>
      <c r="E1772" s="9" t="s">
        <v>1853</v>
      </c>
      <c r="F1772" s="10" t="s">
        <v>12</v>
      </c>
      <c r="G1772" s="9" t="s">
        <v>1849</v>
      </c>
      <c r="H1772" s="9" t="s">
        <v>1701</v>
      </c>
      <c r="I1772" s="30" t="s">
        <v>1586</v>
      </c>
    </row>
    <row r="1773" ht="14.25" customHeight="1">
      <c r="A1773" s="12" t="s">
        <v>32</v>
      </c>
      <c r="B1773" s="20">
        <v>2010.0</v>
      </c>
      <c r="C1773" s="16" t="s">
        <v>10</v>
      </c>
      <c r="D1773" s="20">
        <v>18.0</v>
      </c>
      <c r="E1773" s="21" t="s">
        <v>1854</v>
      </c>
      <c r="F1773" s="16" t="s">
        <v>12</v>
      </c>
      <c r="G1773" s="21" t="s">
        <v>1849</v>
      </c>
      <c r="H1773" s="21" t="s">
        <v>1701</v>
      </c>
      <c r="I1773" s="25" t="s">
        <v>1586</v>
      </c>
    </row>
    <row r="1774" ht="14.25" customHeight="1">
      <c r="A1774" s="6" t="s">
        <v>32</v>
      </c>
      <c r="B1774" s="29">
        <v>2009.0</v>
      </c>
      <c r="C1774" s="10" t="s">
        <v>10</v>
      </c>
      <c r="D1774" s="29">
        <v>20.0</v>
      </c>
      <c r="E1774" s="9" t="s">
        <v>1855</v>
      </c>
      <c r="F1774" s="10" t="s">
        <v>12</v>
      </c>
      <c r="G1774" s="9" t="s">
        <v>1849</v>
      </c>
      <c r="H1774" s="9" t="s">
        <v>1701</v>
      </c>
      <c r="I1774" s="30" t="s">
        <v>1586</v>
      </c>
    </row>
    <row r="1775" ht="14.25" customHeight="1">
      <c r="A1775" s="12" t="s">
        <v>9</v>
      </c>
      <c r="B1775" s="20">
        <v>2018.0</v>
      </c>
      <c r="C1775" s="16" t="s">
        <v>10</v>
      </c>
      <c r="D1775" s="20">
        <v>20.0</v>
      </c>
      <c r="E1775" s="24" t="s">
        <v>1856</v>
      </c>
      <c r="F1775" s="16" t="s">
        <v>12</v>
      </c>
      <c r="G1775" s="24" t="s">
        <v>1849</v>
      </c>
      <c r="H1775" s="24" t="s">
        <v>1701</v>
      </c>
      <c r="I1775" s="25" t="s">
        <v>1586</v>
      </c>
    </row>
    <row r="1776" ht="14.25" customHeight="1">
      <c r="A1776" s="6" t="s">
        <v>9</v>
      </c>
      <c r="B1776" s="29">
        <v>2014.0</v>
      </c>
      <c r="C1776" s="10" t="s">
        <v>10</v>
      </c>
      <c r="D1776" s="29">
        <v>17.0</v>
      </c>
      <c r="E1776" s="18" t="s">
        <v>1857</v>
      </c>
      <c r="F1776" s="10" t="s">
        <v>12</v>
      </c>
      <c r="G1776" s="18" t="s">
        <v>1849</v>
      </c>
      <c r="H1776" s="18" t="s">
        <v>1701</v>
      </c>
      <c r="I1776" s="30" t="s">
        <v>1586</v>
      </c>
    </row>
    <row r="1777" ht="14.25" customHeight="1">
      <c r="A1777" s="12" t="s">
        <v>9</v>
      </c>
      <c r="B1777" s="20">
        <v>2014.0</v>
      </c>
      <c r="C1777" s="16" t="s">
        <v>10</v>
      </c>
      <c r="D1777" s="20">
        <v>20.0</v>
      </c>
      <c r="E1777" s="15" t="s">
        <v>1858</v>
      </c>
      <c r="F1777" s="16" t="s">
        <v>12</v>
      </c>
      <c r="G1777" s="15" t="s">
        <v>1849</v>
      </c>
      <c r="H1777" s="15" t="s">
        <v>1701</v>
      </c>
      <c r="I1777" s="25" t="s">
        <v>1586</v>
      </c>
    </row>
    <row r="1778" ht="14.25" customHeight="1">
      <c r="A1778" s="6" t="s">
        <v>9</v>
      </c>
      <c r="B1778" s="29">
        <v>2011.0</v>
      </c>
      <c r="C1778" s="10" t="s">
        <v>25</v>
      </c>
      <c r="D1778" s="29">
        <v>7.0</v>
      </c>
      <c r="E1778" s="9" t="s">
        <v>1859</v>
      </c>
      <c r="F1778" s="10" t="s">
        <v>34</v>
      </c>
      <c r="G1778" s="9" t="s">
        <v>1849</v>
      </c>
      <c r="H1778" s="9" t="s">
        <v>1701</v>
      </c>
      <c r="I1778" s="30" t="s">
        <v>1586</v>
      </c>
    </row>
    <row r="1779" ht="14.25" customHeight="1">
      <c r="A1779" s="12" t="s">
        <v>49</v>
      </c>
      <c r="B1779" s="20">
        <v>2018.0</v>
      </c>
      <c r="C1779" s="16" t="s">
        <v>10</v>
      </c>
      <c r="D1779" s="20">
        <v>29.0</v>
      </c>
      <c r="E1779" s="24" t="s">
        <v>1860</v>
      </c>
      <c r="F1779" s="16" t="s">
        <v>12</v>
      </c>
      <c r="G1779" s="24" t="s">
        <v>1849</v>
      </c>
      <c r="H1779" s="24" t="s">
        <v>1701</v>
      </c>
      <c r="I1779" s="25" t="s">
        <v>1586</v>
      </c>
    </row>
    <row r="1780" ht="14.25" customHeight="1">
      <c r="A1780" s="6" t="s">
        <v>49</v>
      </c>
      <c r="B1780" s="29">
        <v>2010.0</v>
      </c>
      <c r="C1780" s="10" t="s">
        <v>20</v>
      </c>
      <c r="D1780" s="29">
        <v>4.0</v>
      </c>
      <c r="E1780" s="9" t="s">
        <v>1861</v>
      </c>
      <c r="F1780" s="10" t="s">
        <v>12</v>
      </c>
      <c r="G1780" s="9" t="s">
        <v>1849</v>
      </c>
      <c r="H1780" s="9" t="s">
        <v>1701</v>
      </c>
      <c r="I1780" s="30" t="s">
        <v>1586</v>
      </c>
    </row>
    <row r="1781" ht="14.25" customHeight="1">
      <c r="A1781" s="12" t="s">
        <v>49</v>
      </c>
      <c r="B1781" s="20">
        <v>2009.0</v>
      </c>
      <c r="C1781" s="16" t="s">
        <v>10</v>
      </c>
      <c r="D1781" s="20">
        <v>17.0</v>
      </c>
      <c r="E1781" s="21" t="s">
        <v>1861</v>
      </c>
      <c r="F1781" s="16" t="s">
        <v>12</v>
      </c>
      <c r="G1781" s="21" t="s">
        <v>1849</v>
      </c>
      <c r="H1781" s="21" t="s">
        <v>1701</v>
      </c>
      <c r="I1781" s="25" t="s">
        <v>1586</v>
      </c>
    </row>
    <row r="1782" ht="14.25" customHeight="1">
      <c r="A1782" s="6" t="s">
        <v>16</v>
      </c>
      <c r="B1782" s="29">
        <v>2019.0</v>
      </c>
      <c r="C1782" s="10" t="s">
        <v>25</v>
      </c>
      <c r="D1782" s="29">
        <v>13.0</v>
      </c>
      <c r="E1782" s="9" t="s">
        <v>1862</v>
      </c>
      <c r="F1782" s="10" t="s">
        <v>34</v>
      </c>
      <c r="G1782" s="9" t="s">
        <v>1849</v>
      </c>
      <c r="H1782" s="9" t="s">
        <v>1701</v>
      </c>
      <c r="I1782" s="30" t="s">
        <v>1586</v>
      </c>
    </row>
    <row r="1783" ht="14.25" customHeight="1">
      <c r="A1783" s="12" t="s">
        <v>16</v>
      </c>
      <c r="B1783" s="20">
        <v>2019.0</v>
      </c>
      <c r="C1783" s="16" t="s">
        <v>25</v>
      </c>
      <c r="D1783" s="20">
        <v>14.0</v>
      </c>
      <c r="E1783" s="21" t="s">
        <v>1863</v>
      </c>
      <c r="F1783" s="16" t="s">
        <v>34</v>
      </c>
      <c r="G1783" s="21" t="s">
        <v>1849</v>
      </c>
      <c r="H1783" s="21" t="s">
        <v>1701</v>
      </c>
      <c r="I1783" s="25" t="s">
        <v>1586</v>
      </c>
    </row>
    <row r="1784" ht="14.25" customHeight="1">
      <c r="A1784" s="6" t="s">
        <v>16</v>
      </c>
      <c r="B1784" s="29">
        <v>2016.0</v>
      </c>
      <c r="C1784" s="10" t="s">
        <v>10</v>
      </c>
      <c r="D1784" s="29">
        <v>20.0</v>
      </c>
      <c r="E1784" s="9" t="s">
        <v>1864</v>
      </c>
      <c r="F1784" s="10" t="s">
        <v>12</v>
      </c>
      <c r="G1784" s="9" t="s">
        <v>1849</v>
      </c>
      <c r="H1784" s="9" t="s">
        <v>1701</v>
      </c>
      <c r="I1784" s="30" t="s">
        <v>1586</v>
      </c>
    </row>
    <row r="1785" ht="14.25" customHeight="1">
      <c r="A1785" s="12" t="s">
        <v>16</v>
      </c>
      <c r="B1785" s="20">
        <v>2015.0</v>
      </c>
      <c r="C1785" s="16" t="s">
        <v>10</v>
      </c>
      <c r="D1785" s="20">
        <v>24.0</v>
      </c>
      <c r="E1785" s="21" t="s">
        <v>1865</v>
      </c>
      <c r="F1785" s="16" t="s">
        <v>12</v>
      </c>
      <c r="G1785" s="21" t="s">
        <v>1866</v>
      </c>
      <c r="H1785" s="21" t="s">
        <v>1701</v>
      </c>
      <c r="I1785" s="25" t="s">
        <v>1586</v>
      </c>
    </row>
    <row r="1786" ht="14.25" customHeight="1">
      <c r="A1786" s="6" t="s">
        <v>16</v>
      </c>
      <c r="B1786" s="29">
        <v>2014.0</v>
      </c>
      <c r="C1786" s="10" t="s">
        <v>25</v>
      </c>
      <c r="D1786" s="29">
        <v>11.0</v>
      </c>
      <c r="E1786" s="18" t="s">
        <v>1867</v>
      </c>
      <c r="F1786" s="10" t="s">
        <v>34</v>
      </c>
      <c r="G1786" s="18" t="s">
        <v>1849</v>
      </c>
      <c r="H1786" s="18" t="s">
        <v>1701</v>
      </c>
      <c r="I1786" s="30" t="s">
        <v>1586</v>
      </c>
    </row>
    <row r="1787" ht="14.25" customHeight="1">
      <c r="A1787" s="12" t="s">
        <v>16</v>
      </c>
      <c r="B1787" s="20">
        <v>2013.0</v>
      </c>
      <c r="C1787" s="16" t="s">
        <v>25</v>
      </c>
      <c r="D1787" s="20">
        <v>14.0</v>
      </c>
      <c r="E1787" s="15" t="s">
        <v>1868</v>
      </c>
      <c r="F1787" s="16" t="s">
        <v>34</v>
      </c>
      <c r="G1787" s="15" t="s">
        <v>1849</v>
      </c>
      <c r="H1787" s="15" t="s">
        <v>1701</v>
      </c>
      <c r="I1787" s="25" t="s">
        <v>1586</v>
      </c>
    </row>
    <row r="1788" ht="14.25" customHeight="1">
      <c r="A1788" s="6" t="s">
        <v>16</v>
      </c>
      <c r="B1788" s="29">
        <v>2011.0</v>
      </c>
      <c r="C1788" s="10" t="s">
        <v>10</v>
      </c>
      <c r="D1788" s="29">
        <v>18.0</v>
      </c>
      <c r="E1788" s="9" t="s">
        <v>1869</v>
      </c>
      <c r="F1788" s="10" t="s">
        <v>12</v>
      </c>
      <c r="G1788" s="9" t="s">
        <v>1849</v>
      </c>
      <c r="H1788" s="9" t="s">
        <v>1701</v>
      </c>
      <c r="I1788" s="30" t="s">
        <v>1586</v>
      </c>
    </row>
    <row r="1789" ht="14.25" customHeight="1">
      <c r="A1789" s="12" t="s">
        <v>16</v>
      </c>
      <c r="B1789" s="20">
        <v>2009.0</v>
      </c>
      <c r="C1789" s="16" t="s">
        <v>10</v>
      </c>
      <c r="D1789" s="20">
        <v>17.0</v>
      </c>
      <c r="E1789" s="21" t="s">
        <v>1870</v>
      </c>
      <c r="F1789" s="16" t="s">
        <v>12</v>
      </c>
      <c r="G1789" s="21" t="s">
        <v>1849</v>
      </c>
      <c r="H1789" s="21" t="s">
        <v>1701</v>
      </c>
      <c r="I1789" s="25" t="s">
        <v>1586</v>
      </c>
    </row>
    <row r="1790" ht="14.25" customHeight="1">
      <c r="A1790" s="6" t="s">
        <v>16</v>
      </c>
      <c r="B1790" s="29">
        <v>2009.0</v>
      </c>
      <c r="C1790" s="10" t="s">
        <v>25</v>
      </c>
      <c r="D1790" s="29">
        <v>8.0</v>
      </c>
      <c r="E1790" s="9" t="s">
        <v>1871</v>
      </c>
      <c r="F1790" s="10" t="s">
        <v>12</v>
      </c>
      <c r="G1790" s="9" t="s">
        <v>1849</v>
      </c>
      <c r="H1790" s="9" t="s">
        <v>1701</v>
      </c>
      <c r="I1790" s="30" t="s">
        <v>1586</v>
      </c>
    </row>
    <row r="1791" ht="14.25" customHeight="1">
      <c r="A1791" s="12" t="s">
        <v>16</v>
      </c>
      <c r="B1791" s="20">
        <v>2008.0</v>
      </c>
      <c r="C1791" s="16" t="s">
        <v>10</v>
      </c>
      <c r="D1791" s="20">
        <v>23.0</v>
      </c>
      <c r="E1791" s="21" t="s">
        <v>1872</v>
      </c>
      <c r="F1791" s="16" t="s">
        <v>34</v>
      </c>
      <c r="G1791" s="21" t="s">
        <v>1849</v>
      </c>
      <c r="H1791" s="21" t="s">
        <v>1701</v>
      </c>
      <c r="I1791" s="25" t="s">
        <v>1586</v>
      </c>
    </row>
    <row r="1792" ht="14.25" customHeight="1">
      <c r="A1792" s="6" t="s">
        <v>16</v>
      </c>
      <c r="B1792" s="29">
        <v>2008.0</v>
      </c>
      <c r="C1792" s="10" t="s">
        <v>25</v>
      </c>
      <c r="D1792" s="29">
        <v>12.0</v>
      </c>
      <c r="E1792" s="9" t="s">
        <v>1873</v>
      </c>
      <c r="F1792" s="10" t="s">
        <v>12</v>
      </c>
      <c r="G1792" s="9" t="s">
        <v>1849</v>
      </c>
      <c r="H1792" s="9" t="s">
        <v>1701</v>
      </c>
      <c r="I1792" s="30" t="s">
        <v>1586</v>
      </c>
    </row>
    <row r="1793" ht="14.25" customHeight="1">
      <c r="A1793" s="12" t="s">
        <v>16</v>
      </c>
      <c r="B1793" s="20">
        <v>2008.0</v>
      </c>
      <c r="C1793" s="16" t="s">
        <v>25</v>
      </c>
      <c r="D1793" s="20">
        <v>8.0</v>
      </c>
      <c r="E1793" s="21" t="s">
        <v>1874</v>
      </c>
      <c r="F1793" s="16" t="s">
        <v>12</v>
      </c>
      <c r="G1793" s="21" t="s">
        <v>1849</v>
      </c>
      <c r="H1793" s="21" t="s">
        <v>1701</v>
      </c>
      <c r="I1793" s="25" t="s">
        <v>1586</v>
      </c>
    </row>
    <row r="1794" ht="14.25" customHeight="1">
      <c r="A1794" s="6" t="s">
        <v>37</v>
      </c>
      <c r="B1794" s="29">
        <v>2017.0</v>
      </c>
      <c r="C1794" s="10" t="s">
        <v>20</v>
      </c>
      <c r="D1794" s="29">
        <v>4.0</v>
      </c>
      <c r="E1794" s="9" t="s">
        <v>1875</v>
      </c>
      <c r="F1794" s="10" t="s">
        <v>34</v>
      </c>
      <c r="G1794" s="9" t="s">
        <v>1849</v>
      </c>
      <c r="H1794" s="9" t="s">
        <v>1701</v>
      </c>
      <c r="I1794" s="30" t="s">
        <v>1586</v>
      </c>
    </row>
    <row r="1795" ht="14.25" customHeight="1">
      <c r="A1795" s="12" t="s">
        <v>37</v>
      </c>
      <c r="B1795" s="20">
        <v>2015.0</v>
      </c>
      <c r="C1795" s="16" t="s">
        <v>25</v>
      </c>
      <c r="D1795" s="13">
        <v>12.0</v>
      </c>
      <c r="E1795" s="21" t="s">
        <v>1876</v>
      </c>
      <c r="F1795" s="16" t="s">
        <v>12</v>
      </c>
      <c r="G1795" s="21" t="s">
        <v>1849</v>
      </c>
      <c r="H1795" s="21" t="s">
        <v>1701</v>
      </c>
      <c r="I1795" s="25" t="s">
        <v>1586</v>
      </c>
    </row>
    <row r="1796" ht="14.25" customHeight="1">
      <c r="A1796" s="6" t="s">
        <v>37</v>
      </c>
      <c r="B1796" s="29">
        <v>2013.0</v>
      </c>
      <c r="C1796" s="10" t="s">
        <v>10</v>
      </c>
      <c r="D1796" s="29">
        <v>27.0</v>
      </c>
      <c r="E1796" s="18" t="s">
        <v>1877</v>
      </c>
      <c r="F1796" s="10" t="s">
        <v>34</v>
      </c>
      <c r="G1796" s="18" t="s">
        <v>1849</v>
      </c>
      <c r="H1796" s="18" t="s">
        <v>1701</v>
      </c>
      <c r="I1796" s="30" t="s">
        <v>1586</v>
      </c>
    </row>
    <row r="1797" ht="14.25" customHeight="1">
      <c r="A1797" s="12" t="s">
        <v>37</v>
      </c>
      <c r="B1797" s="20">
        <v>2012.0</v>
      </c>
      <c r="C1797" s="16" t="s">
        <v>25</v>
      </c>
      <c r="D1797" s="20">
        <v>14.0</v>
      </c>
      <c r="E1797" s="21" t="s">
        <v>1878</v>
      </c>
      <c r="F1797" s="16" t="s">
        <v>34</v>
      </c>
      <c r="G1797" s="21" t="s">
        <v>1849</v>
      </c>
      <c r="H1797" s="21" t="s">
        <v>1701</v>
      </c>
      <c r="I1797" s="25" t="s">
        <v>1586</v>
      </c>
    </row>
    <row r="1798" ht="14.25" customHeight="1">
      <c r="A1798" s="6" t="s">
        <v>37</v>
      </c>
      <c r="B1798" s="29">
        <v>2009.0</v>
      </c>
      <c r="C1798" s="10" t="s">
        <v>10</v>
      </c>
      <c r="D1798" s="29">
        <v>19.0</v>
      </c>
      <c r="E1798" s="9" t="s">
        <v>1879</v>
      </c>
      <c r="F1798" s="10" t="s">
        <v>34</v>
      </c>
      <c r="G1798" s="9" t="s">
        <v>1849</v>
      </c>
      <c r="H1798" s="9" t="s">
        <v>1701</v>
      </c>
      <c r="I1798" s="30" t="s">
        <v>1586</v>
      </c>
    </row>
    <row r="1799" ht="14.25" customHeight="1">
      <c r="A1799" s="12" t="s">
        <v>37</v>
      </c>
      <c r="B1799" s="20">
        <v>2008.0</v>
      </c>
      <c r="C1799" s="16" t="s">
        <v>10</v>
      </c>
      <c r="D1799" s="20">
        <v>28.0</v>
      </c>
      <c r="E1799" s="21" t="s">
        <v>1880</v>
      </c>
      <c r="F1799" s="16" t="s">
        <v>34</v>
      </c>
      <c r="G1799" s="21" t="s">
        <v>1849</v>
      </c>
      <c r="H1799" s="21" t="s">
        <v>1701</v>
      </c>
      <c r="I1799" s="25" t="s">
        <v>1586</v>
      </c>
    </row>
    <row r="1800" ht="14.25" customHeight="1">
      <c r="A1800" s="6" t="s">
        <v>37</v>
      </c>
      <c r="B1800" s="29">
        <v>2008.0</v>
      </c>
      <c r="C1800" s="10" t="s">
        <v>25</v>
      </c>
      <c r="D1800" s="29">
        <v>11.0</v>
      </c>
      <c r="E1800" s="9" t="s">
        <v>1881</v>
      </c>
      <c r="F1800" s="10" t="s">
        <v>34</v>
      </c>
      <c r="G1800" s="9" t="s">
        <v>1849</v>
      </c>
      <c r="H1800" s="9" t="s">
        <v>1701</v>
      </c>
      <c r="I1800" s="30" t="s">
        <v>1586</v>
      </c>
    </row>
    <row r="1801" ht="14.25" customHeight="1">
      <c r="A1801" s="12" t="s">
        <v>19</v>
      </c>
      <c r="B1801" s="20">
        <v>2019.0</v>
      </c>
      <c r="C1801" s="16" t="s">
        <v>25</v>
      </c>
      <c r="D1801" s="20">
        <v>9.0</v>
      </c>
      <c r="E1801" s="21" t="s">
        <v>1882</v>
      </c>
      <c r="F1801" s="16" t="s">
        <v>12</v>
      </c>
      <c r="G1801" s="21" t="s">
        <v>1849</v>
      </c>
      <c r="H1801" s="21" t="s">
        <v>1701</v>
      </c>
      <c r="I1801" s="25" t="s">
        <v>1586</v>
      </c>
    </row>
    <row r="1802" ht="14.25" customHeight="1">
      <c r="A1802" s="6" t="s">
        <v>19</v>
      </c>
      <c r="B1802" s="29">
        <v>2015.0</v>
      </c>
      <c r="C1802" s="10" t="s">
        <v>25</v>
      </c>
      <c r="D1802" s="29">
        <v>7.0</v>
      </c>
      <c r="E1802" s="9" t="s">
        <v>1883</v>
      </c>
      <c r="F1802" s="10" t="s">
        <v>12</v>
      </c>
      <c r="G1802" s="9" t="s">
        <v>1849</v>
      </c>
      <c r="H1802" s="9" t="s">
        <v>1701</v>
      </c>
      <c r="I1802" s="30" t="s">
        <v>1586</v>
      </c>
    </row>
    <row r="1803" ht="14.25" customHeight="1">
      <c r="A1803" s="12" t="s">
        <v>19</v>
      </c>
      <c r="B1803" s="20">
        <v>2014.0</v>
      </c>
      <c r="C1803" s="16" t="s">
        <v>10</v>
      </c>
      <c r="D1803" s="20">
        <v>22.0</v>
      </c>
      <c r="E1803" s="15" t="s">
        <v>1884</v>
      </c>
      <c r="F1803" s="16" t="s">
        <v>12</v>
      </c>
      <c r="G1803" s="15" t="s">
        <v>1849</v>
      </c>
      <c r="H1803" s="15" t="s">
        <v>1701</v>
      </c>
      <c r="I1803" s="25" t="s">
        <v>1586</v>
      </c>
    </row>
    <row r="1804" ht="14.25" customHeight="1">
      <c r="A1804" s="6" t="s">
        <v>19</v>
      </c>
      <c r="B1804" s="29">
        <v>2014.0</v>
      </c>
      <c r="C1804" s="10" t="s">
        <v>25</v>
      </c>
      <c r="D1804" s="29">
        <v>6.0</v>
      </c>
      <c r="E1804" s="18" t="s">
        <v>1885</v>
      </c>
      <c r="F1804" s="10" t="s">
        <v>12</v>
      </c>
      <c r="G1804" s="18" t="s">
        <v>1849</v>
      </c>
      <c r="H1804" s="18" t="s">
        <v>1701</v>
      </c>
      <c r="I1804" s="30" t="s">
        <v>1586</v>
      </c>
    </row>
    <row r="1805" ht="14.25" customHeight="1">
      <c r="A1805" s="12" t="s">
        <v>19</v>
      </c>
      <c r="B1805" s="20">
        <v>2012.0</v>
      </c>
      <c r="C1805" s="16" t="s">
        <v>20</v>
      </c>
      <c r="D1805" s="20">
        <v>2.0</v>
      </c>
      <c r="E1805" s="21" t="s">
        <v>1886</v>
      </c>
      <c r="F1805" s="16" t="s">
        <v>12</v>
      </c>
      <c r="G1805" s="21" t="s">
        <v>1849</v>
      </c>
      <c r="H1805" s="21" t="s">
        <v>1701</v>
      </c>
      <c r="I1805" s="25" t="s">
        <v>1586</v>
      </c>
    </row>
    <row r="1806" ht="14.25" customHeight="1">
      <c r="A1806" s="6" t="s">
        <v>19</v>
      </c>
      <c r="B1806" s="29">
        <v>2011.0</v>
      </c>
      <c r="C1806" s="10" t="s">
        <v>10</v>
      </c>
      <c r="D1806" s="29">
        <v>18.0</v>
      </c>
      <c r="E1806" s="9" t="s">
        <v>1887</v>
      </c>
      <c r="F1806" s="10" t="s">
        <v>12</v>
      </c>
      <c r="G1806" s="9" t="s">
        <v>1849</v>
      </c>
      <c r="H1806" s="9" t="s">
        <v>1701</v>
      </c>
      <c r="I1806" s="30" t="s">
        <v>1586</v>
      </c>
    </row>
    <row r="1807" ht="14.25" customHeight="1">
      <c r="A1807" s="12" t="s">
        <v>19</v>
      </c>
      <c r="B1807" s="20">
        <v>2011.0</v>
      </c>
      <c r="C1807" s="16" t="s">
        <v>25</v>
      </c>
      <c r="D1807" s="20">
        <v>14.0</v>
      </c>
      <c r="E1807" s="21" t="s">
        <v>1886</v>
      </c>
      <c r="F1807" s="16" t="s">
        <v>12</v>
      </c>
      <c r="G1807" s="21" t="s">
        <v>1849</v>
      </c>
      <c r="H1807" s="21" t="s">
        <v>1701</v>
      </c>
      <c r="I1807" s="25" t="s">
        <v>1586</v>
      </c>
    </row>
    <row r="1808" ht="14.25" customHeight="1">
      <c r="A1808" s="6" t="s">
        <v>19</v>
      </c>
      <c r="B1808" s="29">
        <v>2008.0</v>
      </c>
      <c r="C1808" s="10" t="s">
        <v>25</v>
      </c>
      <c r="D1808" s="29">
        <v>9.0</v>
      </c>
      <c r="E1808" s="9" t="s">
        <v>1888</v>
      </c>
      <c r="F1808" s="10" t="s">
        <v>12</v>
      </c>
      <c r="G1808" s="9" t="s">
        <v>1849</v>
      </c>
      <c r="H1808" s="9" t="s">
        <v>1701</v>
      </c>
      <c r="I1808" s="30" t="s">
        <v>1586</v>
      </c>
    </row>
    <row r="1809" ht="14.25" customHeight="1">
      <c r="A1809" s="22" t="s">
        <v>24</v>
      </c>
      <c r="B1809" s="23">
        <v>2021.0</v>
      </c>
      <c r="C1809" s="16" t="s">
        <v>10</v>
      </c>
      <c r="D1809" s="20">
        <v>27.0</v>
      </c>
      <c r="E1809" s="24" t="s">
        <v>1889</v>
      </c>
      <c r="F1809" s="16" t="s">
        <v>12</v>
      </c>
      <c r="G1809" s="24" t="s">
        <v>1849</v>
      </c>
      <c r="H1809" s="24" t="s">
        <v>1701</v>
      </c>
      <c r="I1809" s="25" t="s">
        <v>1586</v>
      </c>
    </row>
    <row r="1810" ht="14.25" customHeight="1">
      <c r="A1810" s="6" t="s">
        <v>24</v>
      </c>
      <c r="B1810" s="29">
        <v>2011.0</v>
      </c>
      <c r="C1810" s="10" t="s">
        <v>10</v>
      </c>
      <c r="D1810" s="29">
        <v>28.0</v>
      </c>
      <c r="E1810" s="9" t="s">
        <v>1890</v>
      </c>
      <c r="F1810" s="10" t="s">
        <v>12</v>
      </c>
      <c r="G1810" s="9" t="s">
        <v>1849</v>
      </c>
      <c r="H1810" s="9" t="s">
        <v>1701</v>
      </c>
      <c r="I1810" s="30" t="s">
        <v>1586</v>
      </c>
    </row>
    <row r="1811" ht="14.25" customHeight="1">
      <c r="A1811" s="12" t="s">
        <v>29</v>
      </c>
      <c r="B1811" s="20">
        <v>2018.0</v>
      </c>
      <c r="C1811" s="16" t="s">
        <v>25</v>
      </c>
      <c r="D1811" s="20">
        <v>6.0</v>
      </c>
      <c r="E1811" s="24" t="s">
        <v>1891</v>
      </c>
      <c r="F1811" s="16" t="s">
        <v>12</v>
      </c>
      <c r="G1811" s="24" t="s">
        <v>1849</v>
      </c>
      <c r="H1811" s="24" t="s">
        <v>1701</v>
      </c>
      <c r="I1811" s="25" t="s">
        <v>1586</v>
      </c>
    </row>
    <row r="1812" ht="14.25" customHeight="1">
      <c r="A1812" s="6" t="s">
        <v>29</v>
      </c>
      <c r="B1812" s="29">
        <v>2017.0</v>
      </c>
      <c r="C1812" s="10" t="s">
        <v>10</v>
      </c>
      <c r="D1812" s="29">
        <v>29.0</v>
      </c>
      <c r="E1812" s="26" t="s">
        <v>1891</v>
      </c>
      <c r="F1812" s="10" t="s">
        <v>12</v>
      </c>
      <c r="G1812" s="9" t="s">
        <v>1849</v>
      </c>
      <c r="H1812" s="9" t="s">
        <v>1701</v>
      </c>
      <c r="I1812" s="30" t="s">
        <v>1586</v>
      </c>
    </row>
    <row r="1813" ht="14.25" customHeight="1">
      <c r="A1813" s="12" t="s">
        <v>29</v>
      </c>
      <c r="B1813" s="20">
        <v>2012.0</v>
      </c>
      <c r="C1813" s="16" t="s">
        <v>25</v>
      </c>
      <c r="D1813" s="20">
        <v>12.0</v>
      </c>
      <c r="E1813" s="21" t="s">
        <v>1892</v>
      </c>
      <c r="F1813" s="16" t="s">
        <v>12</v>
      </c>
      <c r="G1813" s="21" t="s">
        <v>1849</v>
      </c>
      <c r="H1813" s="21" t="s">
        <v>1701</v>
      </c>
      <c r="I1813" s="25" t="s">
        <v>1586</v>
      </c>
    </row>
    <row r="1814" ht="14.25" customHeight="1">
      <c r="A1814" s="6" t="s">
        <v>37</v>
      </c>
      <c r="B1814" s="29">
        <v>2011.0</v>
      </c>
      <c r="C1814" s="10" t="s">
        <v>10</v>
      </c>
      <c r="D1814" s="29">
        <v>20.0</v>
      </c>
      <c r="E1814" s="9" t="s">
        <v>1893</v>
      </c>
      <c r="F1814" s="10" t="s">
        <v>12</v>
      </c>
      <c r="G1814" s="9" t="s">
        <v>1894</v>
      </c>
      <c r="H1814" s="9" t="s">
        <v>1895</v>
      </c>
      <c r="I1814" s="30" t="s">
        <v>1586</v>
      </c>
    </row>
    <row r="1815" ht="14.25" customHeight="1">
      <c r="A1815" s="22" t="s">
        <v>29</v>
      </c>
      <c r="B1815" s="23">
        <v>2021.0</v>
      </c>
      <c r="C1815" s="16" t="s">
        <v>25</v>
      </c>
      <c r="D1815" s="20">
        <v>15.0</v>
      </c>
      <c r="E1815" s="24" t="s">
        <v>1896</v>
      </c>
      <c r="F1815" s="16" t="s">
        <v>12</v>
      </c>
      <c r="G1815" s="24" t="s">
        <v>1894</v>
      </c>
      <c r="H1815" s="24" t="s">
        <v>1895</v>
      </c>
      <c r="I1815" s="25" t="s">
        <v>1586</v>
      </c>
    </row>
    <row r="1816" ht="14.25" customHeight="1">
      <c r="A1816" s="6" t="s">
        <v>37</v>
      </c>
      <c r="B1816" s="29">
        <v>2011.0</v>
      </c>
      <c r="C1816" s="10" t="s">
        <v>10</v>
      </c>
      <c r="D1816" s="29">
        <v>17.0</v>
      </c>
      <c r="E1816" s="9" t="s">
        <v>1897</v>
      </c>
      <c r="F1816" s="10" t="s">
        <v>34</v>
      </c>
      <c r="G1816" s="9" t="s">
        <v>1898</v>
      </c>
      <c r="H1816" s="9" t="s">
        <v>1594</v>
      </c>
      <c r="I1816" s="30" t="s">
        <v>1586</v>
      </c>
    </row>
    <row r="1817" ht="14.25" customHeight="1">
      <c r="A1817" s="12" t="s">
        <v>49</v>
      </c>
      <c r="B1817" s="20">
        <v>2012.0</v>
      </c>
      <c r="C1817" s="16" t="s">
        <v>10</v>
      </c>
      <c r="D1817" s="20">
        <v>23.0</v>
      </c>
      <c r="E1817" s="21" t="s">
        <v>1899</v>
      </c>
      <c r="F1817" s="16" t="s">
        <v>12</v>
      </c>
      <c r="G1817" s="21" t="s">
        <v>1900</v>
      </c>
      <c r="H1817" s="21" t="s">
        <v>1620</v>
      </c>
      <c r="I1817" s="25" t="s">
        <v>1586</v>
      </c>
    </row>
    <row r="1818" ht="14.25" customHeight="1">
      <c r="A1818" s="6" t="s">
        <v>37</v>
      </c>
      <c r="B1818" s="29">
        <v>2010.0</v>
      </c>
      <c r="C1818" s="10" t="s">
        <v>10</v>
      </c>
      <c r="D1818" s="29">
        <v>16.0</v>
      </c>
      <c r="E1818" s="26" t="s">
        <v>1901</v>
      </c>
      <c r="F1818" s="10" t="s">
        <v>12</v>
      </c>
      <c r="G1818" s="26" t="s">
        <v>1902</v>
      </c>
      <c r="H1818" s="26" t="s">
        <v>1903</v>
      </c>
      <c r="I1818" s="30" t="s">
        <v>1586</v>
      </c>
    </row>
    <row r="1819" ht="14.25" customHeight="1">
      <c r="A1819" s="12" t="s">
        <v>49</v>
      </c>
      <c r="B1819" s="20">
        <v>2010.0</v>
      </c>
      <c r="C1819" s="16" t="s">
        <v>25</v>
      </c>
      <c r="D1819" s="20">
        <v>14.0</v>
      </c>
      <c r="E1819" s="24" t="s">
        <v>1904</v>
      </c>
      <c r="F1819" s="16" t="s">
        <v>12</v>
      </c>
      <c r="G1819" s="24" t="s">
        <v>1905</v>
      </c>
      <c r="H1819" s="24" t="s">
        <v>1903</v>
      </c>
      <c r="I1819" s="25" t="s">
        <v>1586</v>
      </c>
    </row>
    <row r="1820" ht="14.25" customHeight="1">
      <c r="A1820" s="6" t="s">
        <v>49</v>
      </c>
      <c r="B1820" s="29">
        <v>2019.0</v>
      </c>
      <c r="C1820" s="10" t="s">
        <v>10</v>
      </c>
      <c r="D1820" s="29">
        <v>20.0</v>
      </c>
      <c r="E1820" s="9" t="s">
        <v>1906</v>
      </c>
      <c r="F1820" s="10" t="s">
        <v>12</v>
      </c>
      <c r="G1820" s="9" t="s">
        <v>1907</v>
      </c>
      <c r="H1820" s="9" t="s">
        <v>1617</v>
      </c>
      <c r="I1820" s="30" t="s">
        <v>1586</v>
      </c>
    </row>
    <row r="1821" ht="14.25" customHeight="1">
      <c r="A1821" s="12" t="s">
        <v>51</v>
      </c>
      <c r="B1821" s="20">
        <v>2014.0</v>
      </c>
      <c r="C1821" s="16" t="s">
        <v>10</v>
      </c>
      <c r="D1821" s="20">
        <v>25.0</v>
      </c>
      <c r="E1821" s="15" t="s">
        <v>1908</v>
      </c>
      <c r="F1821" s="16" t="s">
        <v>12</v>
      </c>
      <c r="G1821" s="15" t="s">
        <v>1907</v>
      </c>
      <c r="H1821" s="15" t="s">
        <v>1617</v>
      </c>
      <c r="I1821" s="25" t="s">
        <v>1586</v>
      </c>
    </row>
    <row r="1822" ht="14.25" customHeight="1">
      <c r="A1822" s="27" t="s">
        <v>37</v>
      </c>
      <c r="B1822" s="28">
        <v>2021.0</v>
      </c>
      <c r="C1822" s="10" t="s">
        <v>20</v>
      </c>
      <c r="D1822" s="29">
        <v>4.0</v>
      </c>
      <c r="E1822" s="26" t="s">
        <v>1909</v>
      </c>
      <c r="F1822" s="10" t="s">
        <v>12</v>
      </c>
      <c r="G1822" s="26" t="s">
        <v>1907</v>
      </c>
      <c r="H1822" s="26" t="s">
        <v>1617</v>
      </c>
      <c r="I1822" s="30" t="s">
        <v>1586</v>
      </c>
    </row>
    <row r="1823" ht="14.25" customHeight="1">
      <c r="A1823" s="12" t="s">
        <v>29</v>
      </c>
      <c r="B1823" s="20">
        <v>2018.0</v>
      </c>
      <c r="C1823" s="16" t="s">
        <v>10</v>
      </c>
      <c r="D1823" s="20">
        <v>30.0</v>
      </c>
      <c r="E1823" s="21" t="s">
        <v>1910</v>
      </c>
      <c r="F1823" s="16" t="s">
        <v>12</v>
      </c>
      <c r="G1823" s="21" t="s">
        <v>1907</v>
      </c>
      <c r="H1823" s="21" t="s">
        <v>1617</v>
      </c>
      <c r="I1823" s="25" t="s">
        <v>1586</v>
      </c>
    </row>
    <row r="1824" ht="14.25" customHeight="1">
      <c r="A1824" s="6" t="s">
        <v>37</v>
      </c>
      <c r="B1824" s="29">
        <v>2008.0</v>
      </c>
      <c r="C1824" s="10" t="s">
        <v>20</v>
      </c>
      <c r="D1824" s="29">
        <v>5.0</v>
      </c>
      <c r="E1824" s="26" t="s">
        <v>1911</v>
      </c>
      <c r="F1824" s="10" t="s">
        <v>12</v>
      </c>
      <c r="G1824" s="26" t="s">
        <v>1912</v>
      </c>
      <c r="H1824" s="26" t="s">
        <v>1913</v>
      </c>
      <c r="I1824" s="30" t="s">
        <v>1586</v>
      </c>
    </row>
    <row r="1825" ht="14.25" customHeight="1">
      <c r="A1825" s="12" t="s">
        <v>49</v>
      </c>
      <c r="B1825" s="20">
        <v>2009.0</v>
      </c>
      <c r="C1825" s="16" t="s">
        <v>10</v>
      </c>
      <c r="D1825" s="20">
        <v>24.0</v>
      </c>
      <c r="E1825" s="24" t="s">
        <v>1914</v>
      </c>
      <c r="F1825" s="16" t="s">
        <v>12</v>
      </c>
      <c r="G1825" s="24" t="s">
        <v>1915</v>
      </c>
      <c r="H1825" s="24" t="s">
        <v>1895</v>
      </c>
      <c r="I1825" s="25" t="s">
        <v>1586</v>
      </c>
    </row>
    <row r="1826" ht="14.25" customHeight="1">
      <c r="A1826" s="6" t="s">
        <v>49</v>
      </c>
      <c r="B1826" s="29">
        <v>2008.0</v>
      </c>
      <c r="C1826" s="10" t="s">
        <v>10</v>
      </c>
      <c r="D1826" s="29">
        <v>24.0</v>
      </c>
      <c r="E1826" s="26" t="s">
        <v>1916</v>
      </c>
      <c r="F1826" s="10" t="s">
        <v>12</v>
      </c>
      <c r="G1826" s="26" t="s">
        <v>1915</v>
      </c>
      <c r="H1826" s="26" t="s">
        <v>1895</v>
      </c>
      <c r="I1826" s="30" t="s">
        <v>1586</v>
      </c>
    </row>
    <row r="1827" ht="14.25" customHeight="1">
      <c r="A1827" s="12" t="s">
        <v>32</v>
      </c>
      <c r="B1827" s="20">
        <v>2018.0</v>
      </c>
      <c r="C1827" s="16" t="s">
        <v>10</v>
      </c>
      <c r="D1827" s="20">
        <v>22.0</v>
      </c>
      <c r="E1827" s="24" t="s">
        <v>1917</v>
      </c>
      <c r="F1827" s="16" t="s">
        <v>12</v>
      </c>
      <c r="G1827" s="24" t="s">
        <v>1918</v>
      </c>
      <c r="H1827" s="24" t="s">
        <v>1591</v>
      </c>
      <c r="I1827" s="25" t="s">
        <v>1586</v>
      </c>
    </row>
    <row r="1828" ht="14.25" customHeight="1">
      <c r="A1828" s="6" t="s">
        <v>32</v>
      </c>
      <c r="B1828" s="29">
        <v>2019.0</v>
      </c>
      <c r="C1828" s="10" t="s">
        <v>25</v>
      </c>
      <c r="D1828" s="29">
        <v>12.0</v>
      </c>
      <c r="E1828" s="9" t="s">
        <v>1919</v>
      </c>
      <c r="F1828" s="10" t="s">
        <v>12</v>
      </c>
      <c r="G1828" s="9" t="s">
        <v>1920</v>
      </c>
      <c r="H1828" s="9" t="s">
        <v>1611</v>
      </c>
      <c r="I1828" s="30" t="s">
        <v>1586</v>
      </c>
    </row>
    <row r="1829" ht="14.25" customHeight="1">
      <c r="A1829" s="22" t="s">
        <v>51</v>
      </c>
      <c r="B1829" s="23">
        <v>2021.0</v>
      </c>
      <c r="C1829" s="16" t="s">
        <v>25</v>
      </c>
      <c r="D1829" s="20">
        <v>8.0</v>
      </c>
      <c r="E1829" s="24" t="s">
        <v>1921</v>
      </c>
      <c r="F1829" s="16" t="s">
        <v>34</v>
      </c>
      <c r="G1829" s="24" t="s">
        <v>1920</v>
      </c>
      <c r="H1829" s="24" t="s">
        <v>1611</v>
      </c>
      <c r="I1829" s="25" t="s">
        <v>1586</v>
      </c>
    </row>
    <row r="1830" ht="14.25" customHeight="1">
      <c r="A1830" s="6" t="s">
        <v>29</v>
      </c>
      <c r="B1830" s="29">
        <v>2008.0</v>
      </c>
      <c r="C1830" s="10" t="s">
        <v>25</v>
      </c>
      <c r="D1830" s="29">
        <v>11.0</v>
      </c>
      <c r="E1830" s="26" t="s">
        <v>1922</v>
      </c>
      <c r="F1830" s="10" t="s">
        <v>12</v>
      </c>
      <c r="G1830" s="26" t="s">
        <v>1923</v>
      </c>
      <c r="H1830" s="26" t="s">
        <v>1591</v>
      </c>
      <c r="I1830" s="30" t="s">
        <v>1586</v>
      </c>
    </row>
    <row r="1831" ht="14.25" customHeight="1">
      <c r="A1831" s="12" t="s">
        <v>32</v>
      </c>
      <c r="B1831" s="20">
        <v>2015.0</v>
      </c>
      <c r="C1831" s="16" t="s">
        <v>10</v>
      </c>
      <c r="D1831" s="20">
        <v>24.0</v>
      </c>
      <c r="E1831" s="21" t="s">
        <v>1924</v>
      </c>
      <c r="F1831" s="16" t="s">
        <v>12</v>
      </c>
      <c r="G1831" s="21" t="s">
        <v>1925</v>
      </c>
      <c r="H1831" s="21" t="s">
        <v>1611</v>
      </c>
      <c r="I1831" s="25" t="s">
        <v>1586</v>
      </c>
    </row>
    <row r="1832" ht="14.25" customHeight="1">
      <c r="A1832" s="6" t="s">
        <v>49</v>
      </c>
      <c r="B1832" s="29">
        <v>2012.0</v>
      </c>
      <c r="C1832" s="10" t="s">
        <v>20</v>
      </c>
      <c r="D1832" s="29">
        <v>1.0</v>
      </c>
      <c r="E1832" s="9" t="s">
        <v>1926</v>
      </c>
      <c r="F1832" s="10" t="s">
        <v>12</v>
      </c>
      <c r="G1832" s="9" t="s">
        <v>1925</v>
      </c>
      <c r="H1832" s="9" t="s">
        <v>1611</v>
      </c>
      <c r="I1832" s="30" t="s">
        <v>1586</v>
      </c>
    </row>
    <row r="1833" ht="14.25" customHeight="1">
      <c r="A1833" s="12" t="s">
        <v>16</v>
      </c>
      <c r="B1833" s="20">
        <v>2018.0</v>
      </c>
      <c r="C1833" s="16" t="s">
        <v>10</v>
      </c>
      <c r="D1833" s="20">
        <v>24.0</v>
      </c>
      <c r="E1833" s="21" t="s">
        <v>1927</v>
      </c>
      <c r="F1833" s="16" t="s">
        <v>34</v>
      </c>
      <c r="G1833" s="21" t="s">
        <v>1925</v>
      </c>
      <c r="H1833" s="21" t="s">
        <v>1611</v>
      </c>
      <c r="I1833" s="25" t="s">
        <v>1586</v>
      </c>
    </row>
    <row r="1834" ht="14.25" customHeight="1">
      <c r="A1834" s="6" t="s">
        <v>16</v>
      </c>
      <c r="B1834" s="29">
        <v>2015.0</v>
      </c>
      <c r="C1834" s="10" t="s">
        <v>10</v>
      </c>
      <c r="D1834" s="29">
        <v>27.0</v>
      </c>
      <c r="E1834" s="9" t="s">
        <v>1928</v>
      </c>
      <c r="F1834" s="10" t="s">
        <v>34</v>
      </c>
      <c r="G1834" s="9" t="s">
        <v>1925</v>
      </c>
      <c r="H1834" s="9" t="s">
        <v>1611</v>
      </c>
      <c r="I1834" s="30" t="s">
        <v>1586</v>
      </c>
    </row>
    <row r="1835" ht="14.25" customHeight="1">
      <c r="A1835" s="12" t="s">
        <v>16</v>
      </c>
      <c r="B1835" s="20">
        <v>2014.0</v>
      </c>
      <c r="C1835" s="16" t="s">
        <v>10</v>
      </c>
      <c r="D1835" s="20">
        <v>23.0</v>
      </c>
      <c r="E1835" s="15" t="s">
        <v>1928</v>
      </c>
      <c r="F1835" s="16" t="s">
        <v>34</v>
      </c>
      <c r="G1835" s="15" t="s">
        <v>1925</v>
      </c>
      <c r="H1835" s="15" t="s">
        <v>1611</v>
      </c>
      <c r="I1835" s="25" t="s">
        <v>1586</v>
      </c>
    </row>
    <row r="1836" ht="14.25" customHeight="1">
      <c r="A1836" s="6" t="s">
        <v>16</v>
      </c>
      <c r="B1836" s="29">
        <v>2013.0</v>
      </c>
      <c r="C1836" s="10" t="s">
        <v>10</v>
      </c>
      <c r="D1836" s="29">
        <v>21.0</v>
      </c>
      <c r="E1836" s="18" t="s">
        <v>1929</v>
      </c>
      <c r="F1836" s="10" t="s">
        <v>34</v>
      </c>
      <c r="G1836" s="18" t="s">
        <v>1925</v>
      </c>
      <c r="H1836" s="18" t="s">
        <v>1611</v>
      </c>
      <c r="I1836" s="30" t="s">
        <v>1586</v>
      </c>
    </row>
    <row r="1837" ht="14.25" customHeight="1">
      <c r="A1837" s="22" t="s">
        <v>51</v>
      </c>
      <c r="B1837" s="23">
        <v>2021.0</v>
      </c>
      <c r="C1837" s="16" t="s">
        <v>10</v>
      </c>
      <c r="D1837" s="20">
        <v>18.0</v>
      </c>
      <c r="E1837" s="24" t="s">
        <v>1930</v>
      </c>
      <c r="F1837" s="16" t="s">
        <v>12</v>
      </c>
      <c r="G1837" s="24" t="s">
        <v>1925</v>
      </c>
      <c r="H1837" s="24" t="s">
        <v>1611</v>
      </c>
      <c r="I1837" s="25" t="s">
        <v>1586</v>
      </c>
    </row>
    <row r="1838" ht="14.25" customHeight="1">
      <c r="A1838" s="6" t="s">
        <v>51</v>
      </c>
      <c r="B1838" s="29">
        <v>2020.0</v>
      </c>
      <c r="C1838" s="10" t="s">
        <v>20</v>
      </c>
      <c r="D1838" s="29">
        <v>5.0</v>
      </c>
      <c r="E1838" s="26" t="s">
        <v>1931</v>
      </c>
      <c r="F1838" s="10" t="s">
        <v>12</v>
      </c>
      <c r="G1838" s="26" t="s">
        <v>1925</v>
      </c>
      <c r="H1838" s="26" t="s">
        <v>1611</v>
      </c>
      <c r="I1838" s="30" t="s">
        <v>1586</v>
      </c>
    </row>
    <row r="1839" ht="14.25" customHeight="1">
      <c r="A1839" s="12" t="s">
        <v>51</v>
      </c>
      <c r="B1839" s="20">
        <v>2020.0</v>
      </c>
      <c r="C1839" s="16" t="s">
        <v>20</v>
      </c>
      <c r="D1839" s="20">
        <v>4.0</v>
      </c>
      <c r="E1839" s="24" t="s">
        <v>1932</v>
      </c>
      <c r="F1839" s="16" t="s">
        <v>34</v>
      </c>
      <c r="G1839" s="24" t="s">
        <v>1925</v>
      </c>
      <c r="H1839" s="24" t="s">
        <v>1611</v>
      </c>
      <c r="I1839" s="25" t="s">
        <v>1586</v>
      </c>
    </row>
    <row r="1840" ht="14.25" customHeight="1">
      <c r="A1840" s="6" t="s">
        <v>51</v>
      </c>
      <c r="B1840" s="29">
        <v>2019.0</v>
      </c>
      <c r="C1840" s="10" t="s">
        <v>20</v>
      </c>
      <c r="D1840" s="29">
        <v>2.0</v>
      </c>
      <c r="E1840" s="9" t="s">
        <v>1933</v>
      </c>
      <c r="F1840" s="10" t="s">
        <v>12</v>
      </c>
      <c r="G1840" s="9" t="s">
        <v>1925</v>
      </c>
      <c r="H1840" s="9" t="s">
        <v>1611</v>
      </c>
      <c r="I1840" s="30" t="s">
        <v>1586</v>
      </c>
    </row>
    <row r="1841" ht="14.25" customHeight="1">
      <c r="A1841" s="12" t="s">
        <v>51</v>
      </c>
      <c r="B1841" s="20">
        <v>2019.0</v>
      </c>
      <c r="C1841" s="16" t="s">
        <v>20</v>
      </c>
      <c r="D1841" s="20">
        <v>4.0</v>
      </c>
      <c r="E1841" s="21" t="s">
        <v>1934</v>
      </c>
      <c r="F1841" s="16" t="s">
        <v>12</v>
      </c>
      <c r="G1841" s="21" t="s">
        <v>1925</v>
      </c>
      <c r="H1841" s="21" t="s">
        <v>1611</v>
      </c>
      <c r="I1841" s="25" t="s">
        <v>1586</v>
      </c>
    </row>
    <row r="1842" ht="14.25" customHeight="1">
      <c r="A1842" s="6" t="s">
        <v>51</v>
      </c>
      <c r="B1842" s="29">
        <v>2018.0</v>
      </c>
      <c r="C1842" s="10" t="s">
        <v>25</v>
      </c>
      <c r="D1842" s="29">
        <v>10.0</v>
      </c>
      <c r="E1842" s="9" t="s">
        <v>1935</v>
      </c>
      <c r="F1842" s="10" t="s">
        <v>34</v>
      </c>
      <c r="G1842" s="9" t="s">
        <v>1925</v>
      </c>
      <c r="H1842" s="9" t="s">
        <v>1611</v>
      </c>
      <c r="I1842" s="30" t="s">
        <v>1586</v>
      </c>
    </row>
    <row r="1843" ht="14.25" customHeight="1">
      <c r="A1843" s="12" t="s">
        <v>51</v>
      </c>
      <c r="B1843" s="20">
        <v>2018.0</v>
      </c>
      <c r="C1843" s="16" t="s">
        <v>25</v>
      </c>
      <c r="D1843" s="20">
        <v>9.0</v>
      </c>
      <c r="E1843" s="21" t="s">
        <v>1934</v>
      </c>
      <c r="F1843" s="16" t="s">
        <v>12</v>
      </c>
      <c r="G1843" s="21" t="s">
        <v>1925</v>
      </c>
      <c r="H1843" s="21" t="s">
        <v>1611</v>
      </c>
      <c r="I1843" s="25" t="s">
        <v>1586</v>
      </c>
    </row>
    <row r="1844" ht="14.25" customHeight="1">
      <c r="A1844" s="6" t="s">
        <v>51</v>
      </c>
      <c r="B1844" s="29">
        <v>2017.0</v>
      </c>
      <c r="C1844" s="10" t="s">
        <v>25</v>
      </c>
      <c r="D1844" s="29">
        <v>7.0</v>
      </c>
      <c r="E1844" s="9" t="s">
        <v>1936</v>
      </c>
      <c r="F1844" s="10" t="s">
        <v>12</v>
      </c>
      <c r="G1844" s="9" t="s">
        <v>1925</v>
      </c>
      <c r="H1844" s="9" t="s">
        <v>1611</v>
      </c>
      <c r="I1844" s="30" t="s">
        <v>1586</v>
      </c>
    </row>
    <row r="1845" ht="14.25" customHeight="1">
      <c r="A1845" s="12" t="s">
        <v>51</v>
      </c>
      <c r="B1845" s="20">
        <v>2017.0</v>
      </c>
      <c r="C1845" s="16" t="s">
        <v>25</v>
      </c>
      <c r="D1845" s="20">
        <v>10.0</v>
      </c>
      <c r="E1845" s="21" t="s">
        <v>1937</v>
      </c>
      <c r="F1845" s="16" t="s">
        <v>34</v>
      </c>
      <c r="G1845" s="21" t="s">
        <v>1925</v>
      </c>
      <c r="H1845" s="21" t="s">
        <v>1611</v>
      </c>
      <c r="I1845" s="25" t="s">
        <v>1586</v>
      </c>
    </row>
    <row r="1846" ht="14.25" customHeight="1">
      <c r="A1846" s="6" t="s">
        <v>51</v>
      </c>
      <c r="B1846" s="29">
        <v>2016.0</v>
      </c>
      <c r="C1846" s="10" t="s">
        <v>20</v>
      </c>
      <c r="D1846" s="29">
        <v>5.0</v>
      </c>
      <c r="E1846" s="9" t="s">
        <v>1938</v>
      </c>
      <c r="F1846" s="10" t="s">
        <v>12</v>
      </c>
      <c r="G1846" s="9" t="s">
        <v>1925</v>
      </c>
      <c r="H1846" s="9" t="s">
        <v>1611</v>
      </c>
      <c r="I1846" s="30" t="s">
        <v>1586</v>
      </c>
    </row>
    <row r="1847" ht="14.25" customHeight="1">
      <c r="A1847" s="12" t="s">
        <v>51</v>
      </c>
      <c r="B1847" s="20">
        <v>2016.0</v>
      </c>
      <c r="C1847" s="16" t="s">
        <v>25</v>
      </c>
      <c r="D1847" s="20">
        <v>14.0</v>
      </c>
      <c r="E1847" s="21" t="s">
        <v>1936</v>
      </c>
      <c r="F1847" s="16" t="s">
        <v>12</v>
      </c>
      <c r="G1847" s="21" t="s">
        <v>1925</v>
      </c>
      <c r="H1847" s="21" t="s">
        <v>1611</v>
      </c>
      <c r="I1847" s="25" t="s">
        <v>1586</v>
      </c>
    </row>
    <row r="1848" ht="14.25" customHeight="1">
      <c r="A1848" s="6" t="s">
        <v>51</v>
      </c>
      <c r="B1848" s="29">
        <v>2014.0</v>
      </c>
      <c r="C1848" s="10" t="s">
        <v>25</v>
      </c>
      <c r="D1848" s="29">
        <v>7.0</v>
      </c>
      <c r="E1848" s="9" t="s">
        <v>1939</v>
      </c>
      <c r="F1848" s="10" t="s">
        <v>34</v>
      </c>
      <c r="G1848" s="9" t="s">
        <v>1925</v>
      </c>
      <c r="H1848" s="9" t="s">
        <v>1611</v>
      </c>
      <c r="I1848" s="30" t="s">
        <v>1586</v>
      </c>
    </row>
    <row r="1849" ht="14.25" customHeight="1">
      <c r="A1849" s="12" t="s">
        <v>51</v>
      </c>
      <c r="B1849" s="20">
        <v>2013.0</v>
      </c>
      <c r="C1849" s="16" t="s">
        <v>10</v>
      </c>
      <c r="D1849" s="20">
        <v>16.0</v>
      </c>
      <c r="E1849" s="21" t="s">
        <v>1940</v>
      </c>
      <c r="F1849" s="16" t="s">
        <v>34</v>
      </c>
      <c r="G1849" s="21" t="s">
        <v>1925</v>
      </c>
      <c r="H1849" s="21" t="s">
        <v>1611</v>
      </c>
      <c r="I1849" s="25" t="s">
        <v>1586</v>
      </c>
    </row>
    <row r="1850" ht="14.25" customHeight="1">
      <c r="A1850" s="6" t="s">
        <v>51</v>
      </c>
      <c r="B1850" s="29">
        <v>2013.0</v>
      </c>
      <c r="C1850" s="10" t="s">
        <v>25</v>
      </c>
      <c r="D1850" s="29">
        <v>8.0</v>
      </c>
      <c r="E1850" s="9" t="s">
        <v>1941</v>
      </c>
      <c r="F1850" s="10" t="s">
        <v>34</v>
      </c>
      <c r="G1850" s="9" t="s">
        <v>1925</v>
      </c>
      <c r="H1850" s="9" t="s">
        <v>1611</v>
      </c>
      <c r="I1850" s="30" t="s">
        <v>1586</v>
      </c>
    </row>
    <row r="1851" ht="14.25" customHeight="1">
      <c r="A1851" s="12" t="s">
        <v>9</v>
      </c>
      <c r="B1851" s="20">
        <v>2014.0</v>
      </c>
      <c r="C1851" s="16" t="s">
        <v>10</v>
      </c>
      <c r="D1851" s="20">
        <v>23.0</v>
      </c>
      <c r="E1851" s="15" t="s">
        <v>1942</v>
      </c>
      <c r="F1851" s="16" t="s">
        <v>12</v>
      </c>
      <c r="G1851" s="15" t="s">
        <v>1943</v>
      </c>
      <c r="H1851" s="15" t="s">
        <v>1620</v>
      </c>
      <c r="I1851" s="25" t="s">
        <v>1586</v>
      </c>
    </row>
    <row r="1852" ht="14.25" customHeight="1">
      <c r="A1852" s="6" t="s">
        <v>49</v>
      </c>
      <c r="B1852" s="29">
        <v>2019.0</v>
      </c>
      <c r="C1852" s="10" t="s">
        <v>25</v>
      </c>
      <c r="D1852" s="29">
        <v>13.0</v>
      </c>
      <c r="E1852" s="9" t="s">
        <v>1944</v>
      </c>
      <c r="F1852" s="10" t="s">
        <v>12</v>
      </c>
      <c r="G1852" s="9" t="s">
        <v>1943</v>
      </c>
      <c r="H1852" s="9" t="s">
        <v>1620</v>
      </c>
      <c r="I1852" s="30" t="s">
        <v>1586</v>
      </c>
    </row>
    <row r="1853" ht="14.25" customHeight="1">
      <c r="A1853" s="12" t="s">
        <v>37</v>
      </c>
      <c r="B1853" s="20">
        <v>2014.0</v>
      </c>
      <c r="C1853" s="16" t="s">
        <v>10</v>
      </c>
      <c r="D1853" s="20">
        <v>20.0</v>
      </c>
      <c r="E1853" s="15" t="s">
        <v>1945</v>
      </c>
      <c r="F1853" s="16" t="s">
        <v>12</v>
      </c>
      <c r="G1853" s="15" t="s">
        <v>1943</v>
      </c>
      <c r="H1853" s="15" t="s">
        <v>1620</v>
      </c>
      <c r="I1853" s="25" t="s">
        <v>1586</v>
      </c>
    </row>
    <row r="1854" ht="14.25" customHeight="1">
      <c r="A1854" s="6" t="s">
        <v>37</v>
      </c>
      <c r="B1854" s="29">
        <v>2012.0</v>
      </c>
      <c r="C1854" s="10" t="s">
        <v>10</v>
      </c>
      <c r="D1854" s="29">
        <v>28.0</v>
      </c>
      <c r="E1854" s="9" t="s">
        <v>1946</v>
      </c>
      <c r="F1854" s="10" t="s">
        <v>12</v>
      </c>
      <c r="G1854" s="9" t="s">
        <v>1943</v>
      </c>
      <c r="H1854" s="9" t="s">
        <v>1620</v>
      </c>
      <c r="I1854" s="30" t="s">
        <v>1586</v>
      </c>
    </row>
    <row r="1855" ht="14.25" customHeight="1">
      <c r="A1855" s="12" t="s">
        <v>49</v>
      </c>
      <c r="B1855" s="20">
        <v>2020.0</v>
      </c>
      <c r="C1855" s="16" t="s">
        <v>10</v>
      </c>
      <c r="D1855" s="20">
        <v>25.0</v>
      </c>
      <c r="E1855" s="24" t="s">
        <v>1947</v>
      </c>
      <c r="F1855" s="16" t="s">
        <v>12</v>
      </c>
      <c r="G1855" s="24" t="s">
        <v>1948</v>
      </c>
      <c r="H1855" s="24" t="s">
        <v>1730</v>
      </c>
      <c r="I1855" s="25" t="s">
        <v>1586</v>
      </c>
    </row>
    <row r="1856" ht="14.25" customHeight="1">
      <c r="A1856" s="6" t="s">
        <v>49</v>
      </c>
      <c r="B1856" s="29">
        <v>2020.0</v>
      </c>
      <c r="C1856" s="10" t="s">
        <v>25</v>
      </c>
      <c r="D1856" s="29">
        <v>15.0</v>
      </c>
      <c r="E1856" s="26" t="s">
        <v>1949</v>
      </c>
      <c r="F1856" s="10" t="s">
        <v>34</v>
      </c>
      <c r="G1856" s="26" t="s">
        <v>1948</v>
      </c>
      <c r="H1856" s="26" t="s">
        <v>1730</v>
      </c>
      <c r="I1856" s="30" t="s">
        <v>1586</v>
      </c>
    </row>
    <row r="1857" ht="14.25" customHeight="1">
      <c r="A1857" s="12" t="s">
        <v>49</v>
      </c>
      <c r="B1857" s="20">
        <v>2019.0</v>
      </c>
      <c r="C1857" s="16" t="s">
        <v>20</v>
      </c>
      <c r="D1857" s="20">
        <v>5.0</v>
      </c>
      <c r="E1857" s="21" t="s">
        <v>1950</v>
      </c>
      <c r="F1857" s="16" t="s">
        <v>12</v>
      </c>
      <c r="G1857" s="21" t="s">
        <v>1948</v>
      </c>
      <c r="H1857" s="21" t="s">
        <v>1730</v>
      </c>
      <c r="I1857" s="25" t="s">
        <v>1586</v>
      </c>
    </row>
    <row r="1858" ht="14.25" customHeight="1">
      <c r="A1858" s="6" t="s">
        <v>49</v>
      </c>
      <c r="B1858" s="29">
        <v>2008.0</v>
      </c>
      <c r="C1858" s="10" t="s">
        <v>10</v>
      </c>
      <c r="D1858" s="29">
        <v>23.0</v>
      </c>
      <c r="E1858" s="26" t="s">
        <v>1951</v>
      </c>
      <c r="F1858" s="10" t="s">
        <v>12</v>
      </c>
      <c r="G1858" s="26" t="s">
        <v>1948</v>
      </c>
      <c r="H1858" s="26" t="s">
        <v>1730</v>
      </c>
      <c r="I1858" s="30" t="s">
        <v>1586</v>
      </c>
    </row>
    <row r="1859" ht="14.25" customHeight="1">
      <c r="A1859" s="12" t="s">
        <v>51</v>
      </c>
      <c r="B1859" s="20">
        <v>2017.0</v>
      </c>
      <c r="C1859" s="16" t="s">
        <v>25</v>
      </c>
      <c r="D1859" s="20">
        <v>13.0</v>
      </c>
      <c r="E1859" s="21" t="s">
        <v>1952</v>
      </c>
      <c r="F1859" s="16" t="s">
        <v>12</v>
      </c>
      <c r="G1859" s="21" t="s">
        <v>1948</v>
      </c>
      <c r="H1859" s="21" t="s">
        <v>1730</v>
      </c>
      <c r="I1859" s="25" t="s">
        <v>1586</v>
      </c>
    </row>
    <row r="1860" ht="14.25" customHeight="1">
      <c r="A1860" s="6" t="s">
        <v>19</v>
      </c>
      <c r="B1860" s="29">
        <v>2020.0</v>
      </c>
      <c r="C1860" s="10" t="s">
        <v>10</v>
      </c>
      <c r="D1860" s="29">
        <v>20.0</v>
      </c>
      <c r="E1860" s="26" t="s">
        <v>1953</v>
      </c>
      <c r="F1860" s="10" t="s">
        <v>12</v>
      </c>
      <c r="G1860" s="26" t="s">
        <v>1948</v>
      </c>
      <c r="H1860" s="26" t="s">
        <v>1730</v>
      </c>
      <c r="I1860" s="30" t="s">
        <v>1586</v>
      </c>
    </row>
    <row r="1861" ht="14.25" customHeight="1">
      <c r="A1861" s="12" t="s">
        <v>32</v>
      </c>
      <c r="B1861" s="20">
        <v>2020.0</v>
      </c>
      <c r="C1861" s="16" t="s">
        <v>25</v>
      </c>
      <c r="D1861" s="20">
        <v>13.0</v>
      </c>
      <c r="E1861" s="24" t="s">
        <v>1954</v>
      </c>
      <c r="F1861" s="16" t="s">
        <v>12</v>
      </c>
      <c r="G1861" s="24" t="s">
        <v>1955</v>
      </c>
      <c r="H1861" s="24" t="s">
        <v>1701</v>
      </c>
      <c r="I1861" s="25" t="s">
        <v>1586</v>
      </c>
    </row>
    <row r="1862" ht="14.25" customHeight="1">
      <c r="A1862" s="6" t="s">
        <v>32</v>
      </c>
      <c r="B1862" s="29">
        <v>2016.0</v>
      </c>
      <c r="C1862" s="10" t="s">
        <v>10</v>
      </c>
      <c r="D1862" s="29">
        <v>27.0</v>
      </c>
      <c r="E1862" s="9" t="s">
        <v>1956</v>
      </c>
      <c r="F1862" s="10" t="s">
        <v>12</v>
      </c>
      <c r="G1862" s="9" t="s">
        <v>1955</v>
      </c>
      <c r="H1862" s="9" t="s">
        <v>1701</v>
      </c>
      <c r="I1862" s="30" t="s">
        <v>1586</v>
      </c>
    </row>
    <row r="1863" ht="14.25" customHeight="1">
      <c r="A1863" s="12" t="s">
        <v>9</v>
      </c>
      <c r="B1863" s="20">
        <v>2020.0</v>
      </c>
      <c r="C1863" s="16" t="s">
        <v>10</v>
      </c>
      <c r="D1863" s="20">
        <v>22.0</v>
      </c>
      <c r="E1863" s="24" t="s">
        <v>1957</v>
      </c>
      <c r="F1863" s="16" t="s">
        <v>12</v>
      </c>
      <c r="G1863" s="24" t="s">
        <v>1955</v>
      </c>
      <c r="H1863" s="24" t="s">
        <v>1701</v>
      </c>
      <c r="I1863" s="25" t="s">
        <v>1586</v>
      </c>
    </row>
    <row r="1864" ht="14.25" customHeight="1">
      <c r="A1864" s="6" t="s">
        <v>9</v>
      </c>
      <c r="B1864" s="29">
        <v>2013.0</v>
      </c>
      <c r="C1864" s="10" t="s">
        <v>10</v>
      </c>
      <c r="D1864" s="29">
        <v>25.0</v>
      </c>
      <c r="E1864" s="18" t="s">
        <v>1958</v>
      </c>
      <c r="F1864" s="10" t="s">
        <v>34</v>
      </c>
      <c r="G1864" s="18" t="s">
        <v>1955</v>
      </c>
      <c r="H1864" s="18" t="s">
        <v>1701</v>
      </c>
      <c r="I1864" s="30" t="s">
        <v>1586</v>
      </c>
    </row>
    <row r="1865" ht="14.25" customHeight="1">
      <c r="A1865" s="12" t="s">
        <v>16</v>
      </c>
      <c r="B1865" s="20">
        <v>2020.0</v>
      </c>
      <c r="C1865" s="16" t="s">
        <v>10</v>
      </c>
      <c r="D1865" s="20">
        <v>16.0</v>
      </c>
      <c r="E1865" s="24" t="s">
        <v>1959</v>
      </c>
      <c r="F1865" s="16" t="s">
        <v>12</v>
      </c>
      <c r="G1865" s="24" t="s">
        <v>1955</v>
      </c>
      <c r="H1865" s="24" t="s">
        <v>1701</v>
      </c>
      <c r="I1865" s="25" t="s">
        <v>1586</v>
      </c>
    </row>
    <row r="1866" ht="14.25" customHeight="1">
      <c r="A1866" s="6" t="s">
        <v>16</v>
      </c>
      <c r="B1866" s="29">
        <v>2018.0</v>
      </c>
      <c r="C1866" s="10" t="s">
        <v>20</v>
      </c>
      <c r="D1866" s="29">
        <v>2.0</v>
      </c>
      <c r="E1866" s="26" t="s">
        <v>1960</v>
      </c>
      <c r="F1866" s="10" t="s">
        <v>34</v>
      </c>
      <c r="G1866" s="26" t="s">
        <v>1955</v>
      </c>
      <c r="H1866" s="26" t="s">
        <v>1701</v>
      </c>
      <c r="I1866" s="30" t="s">
        <v>1586</v>
      </c>
    </row>
    <row r="1867" ht="14.25" customHeight="1">
      <c r="A1867" s="12" t="s">
        <v>16</v>
      </c>
      <c r="B1867" s="20">
        <v>2018.0</v>
      </c>
      <c r="C1867" s="16" t="s">
        <v>25</v>
      </c>
      <c r="D1867" s="20">
        <v>14.0</v>
      </c>
      <c r="E1867" s="24" t="s">
        <v>1961</v>
      </c>
      <c r="F1867" s="16" t="s">
        <v>12</v>
      </c>
      <c r="G1867" s="24" t="s">
        <v>1955</v>
      </c>
      <c r="H1867" s="24" t="s">
        <v>1701</v>
      </c>
      <c r="I1867" s="25" t="s">
        <v>1586</v>
      </c>
    </row>
    <row r="1868" ht="14.25" customHeight="1">
      <c r="A1868" s="6" t="s">
        <v>16</v>
      </c>
      <c r="B1868" s="29">
        <v>2016.0</v>
      </c>
      <c r="C1868" s="10" t="s">
        <v>20</v>
      </c>
      <c r="D1868" s="29">
        <v>2.0</v>
      </c>
      <c r="E1868" s="9" t="s">
        <v>1962</v>
      </c>
      <c r="F1868" s="10" t="s">
        <v>34</v>
      </c>
      <c r="G1868" s="9" t="s">
        <v>1955</v>
      </c>
      <c r="H1868" s="9" t="s">
        <v>1701</v>
      </c>
      <c r="I1868" s="30" t="s">
        <v>1586</v>
      </c>
    </row>
    <row r="1869" ht="14.25" customHeight="1">
      <c r="A1869" s="12" t="s">
        <v>16</v>
      </c>
      <c r="B1869" s="20">
        <v>2010.0</v>
      </c>
      <c r="C1869" s="16" t="s">
        <v>10</v>
      </c>
      <c r="D1869" s="20">
        <v>19.0</v>
      </c>
      <c r="E1869" s="15" t="s">
        <v>1963</v>
      </c>
      <c r="F1869" s="16" t="s">
        <v>34</v>
      </c>
      <c r="G1869" s="15" t="s">
        <v>1955</v>
      </c>
      <c r="H1869" s="15" t="s">
        <v>1701</v>
      </c>
      <c r="I1869" s="25" t="s">
        <v>1586</v>
      </c>
    </row>
    <row r="1870" ht="14.25" customHeight="1">
      <c r="A1870" s="6" t="s">
        <v>37</v>
      </c>
      <c r="B1870" s="29">
        <v>2020.0</v>
      </c>
      <c r="C1870" s="10" t="s">
        <v>10</v>
      </c>
      <c r="D1870" s="29">
        <v>20.0</v>
      </c>
      <c r="E1870" s="26" t="s">
        <v>1964</v>
      </c>
      <c r="F1870" s="10" t="s">
        <v>12</v>
      </c>
      <c r="G1870" s="26" t="s">
        <v>1955</v>
      </c>
      <c r="H1870" s="26" t="s">
        <v>1701</v>
      </c>
      <c r="I1870" s="30" t="s">
        <v>1586</v>
      </c>
    </row>
    <row r="1871" ht="14.25" customHeight="1">
      <c r="A1871" s="12" t="s">
        <v>37</v>
      </c>
      <c r="B1871" s="20">
        <v>2016.0</v>
      </c>
      <c r="C1871" s="16" t="s">
        <v>25</v>
      </c>
      <c r="D1871" s="20">
        <v>12.0</v>
      </c>
      <c r="E1871" s="21" t="s">
        <v>1965</v>
      </c>
      <c r="F1871" s="16" t="s">
        <v>12</v>
      </c>
      <c r="G1871" s="21" t="s">
        <v>1955</v>
      </c>
      <c r="H1871" s="21" t="s">
        <v>1701</v>
      </c>
      <c r="I1871" s="25" t="s">
        <v>1586</v>
      </c>
    </row>
    <row r="1872" ht="14.25" customHeight="1">
      <c r="A1872" s="6" t="s">
        <v>19</v>
      </c>
      <c r="B1872" s="29">
        <v>2017.0</v>
      </c>
      <c r="C1872" s="10" t="s">
        <v>25</v>
      </c>
      <c r="D1872" s="29">
        <v>7.0</v>
      </c>
      <c r="E1872" s="9" t="s">
        <v>1966</v>
      </c>
      <c r="F1872" s="10" t="s">
        <v>12</v>
      </c>
      <c r="G1872" s="9" t="s">
        <v>1955</v>
      </c>
      <c r="H1872" s="9" t="s">
        <v>1701</v>
      </c>
      <c r="I1872" s="30" t="s">
        <v>1586</v>
      </c>
    </row>
    <row r="1873" ht="14.25" customHeight="1">
      <c r="A1873" s="12" t="s">
        <v>29</v>
      </c>
      <c r="B1873" s="20">
        <v>2010.0</v>
      </c>
      <c r="C1873" s="16" t="s">
        <v>10</v>
      </c>
      <c r="D1873" s="20">
        <v>27.0</v>
      </c>
      <c r="E1873" s="15" t="s">
        <v>1967</v>
      </c>
      <c r="F1873" s="16" t="s">
        <v>12</v>
      </c>
      <c r="G1873" s="15" t="s">
        <v>1955</v>
      </c>
      <c r="H1873" s="15" t="s">
        <v>1701</v>
      </c>
      <c r="I1873" s="25" t="s">
        <v>1586</v>
      </c>
    </row>
    <row r="1874" ht="14.25" customHeight="1">
      <c r="A1874" s="6" t="s">
        <v>24</v>
      </c>
      <c r="B1874" s="29">
        <v>2008.0</v>
      </c>
      <c r="C1874" s="10" t="s">
        <v>20</v>
      </c>
      <c r="D1874" s="29">
        <v>5.0</v>
      </c>
      <c r="E1874" s="26" t="s">
        <v>1968</v>
      </c>
      <c r="F1874" s="10" t="s">
        <v>12</v>
      </c>
      <c r="G1874" s="26" t="s">
        <v>1969</v>
      </c>
      <c r="H1874" s="26" t="s">
        <v>1970</v>
      </c>
      <c r="I1874" s="30" t="s">
        <v>1586</v>
      </c>
    </row>
    <row r="1875" ht="14.25" customHeight="1">
      <c r="A1875" s="12" t="s">
        <v>37</v>
      </c>
      <c r="B1875" s="20">
        <v>2008.0</v>
      </c>
      <c r="C1875" s="16" t="s">
        <v>10</v>
      </c>
      <c r="D1875" s="20">
        <v>29.0</v>
      </c>
      <c r="E1875" s="24" t="s">
        <v>1971</v>
      </c>
      <c r="F1875" s="16" t="s">
        <v>12</v>
      </c>
      <c r="G1875" s="24" t="s">
        <v>1972</v>
      </c>
      <c r="H1875" s="24" t="s">
        <v>1591</v>
      </c>
      <c r="I1875" s="25" t="s">
        <v>1586</v>
      </c>
    </row>
    <row r="1876" ht="14.25" customHeight="1">
      <c r="A1876" s="27" t="s">
        <v>9</v>
      </c>
      <c r="B1876" s="28">
        <v>2021.0</v>
      </c>
      <c r="C1876" s="10" t="s">
        <v>10</v>
      </c>
      <c r="D1876" s="29">
        <v>20.0</v>
      </c>
      <c r="E1876" s="26" t="s">
        <v>1973</v>
      </c>
      <c r="F1876" s="10" t="s">
        <v>12</v>
      </c>
      <c r="G1876" s="26" t="s">
        <v>1974</v>
      </c>
      <c r="H1876" s="26" t="s">
        <v>1591</v>
      </c>
      <c r="I1876" s="30" t="s">
        <v>1586</v>
      </c>
    </row>
    <row r="1877" ht="14.25" customHeight="1">
      <c r="A1877" s="12" t="s">
        <v>9</v>
      </c>
      <c r="B1877" s="20">
        <v>2019.0</v>
      </c>
      <c r="C1877" s="16" t="s">
        <v>10</v>
      </c>
      <c r="D1877" s="20">
        <v>23.0</v>
      </c>
      <c r="E1877" s="21" t="s">
        <v>1975</v>
      </c>
      <c r="F1877" s="16" t="s">
        <v>12</v>
      </c>
      <c r="G1877" s="21" t="s">
        <v>1974</v>
      </c>
      <c r="H1877" s="21" t="s">
        <v>1591</v>
      </c>
      <c r="I1877" s="25" t="s">
        <v>1586</v>
      </c>
    </row>
    <row r="1878" ht="14.25" customHeight="1">
      <c r="A1878" s="6" t="s">
        <v>9</v>
      </c>
      <c r="B1878" s="29">
        <v>2015.0</v>
      </c>
      <c r="C1878" s="10" t="s">
        <v>10</v>
      </c>
      <c r="D1878" s="29">
        <v>18.0</v>
      </c>
      <c r="E1878" s="26" t="s">
        <v>1976</v>
      </c>
      <c r="F1878" s="10" t="s">
        <v>34</v>
      </c>
      <c r="G1878" s="26" t="s">
        <v>1974</v>
      </c>
      <c r="H1878" s="26" t="s">
        <v>1591</v>
      </c>
      <c r="I1878" s="30" t="s">
        <v>1586</v>
      </c>
    </row>
    <row r="1879" ht="14.25" customHeight="1">
      <c r="A1879" s="12" t="s">
        <v>9</v>
      </c>
      <c r="B1879" s="20">
        <v>2009.0</v>
      </c>
      <c r="C1879" s="16" t="s">
        <v>25</v>
      </c>
      <c r="D1879" s="20">
        <v>6.0</v>
      </c>
      <c r="E1879" s="24" t="s">
        <v>1977</v>
      </c>
      <c r="F1879" s="16" t="s">
        <v>12</v>
      </c>
      <c r="G1879" s="24" t="s">
        <v>1974</v>
      </c>
      <c r="H1879" s="24" t="s">
        <v>1591</v>
      </c>
      <c r="I1879" s="25" t="s">
        <v>1586</v>
      </c>
    </row>
    <row r="1880" ht="14.25" customHeight="1">
      <c r="A1880" s="6" t="s">
        <v>49</v>
      </c>
      <c r="B1880" s="29">
        <v>2018.0</v>
      </c>
      <c r="C1880" s="10" t="s">
        <v>10</v>
      </c>
      <c r="D1880" s="29">
        <v>23.0</v>
      </c>
      <c r="E1880" s="26" t="s">
        <v>1978</v>
      </c>
      <c r="F1880" s="10" t="s">
        <v>34</v>
      </c>
      <c r="G1880" s="26" t="s">
        <v>1974</v>
      </c>
      <c r="H1880" s="26" t="s">
        <v>1591</v>
      </c>
      <c r="I1880" s="30" t="s">
        <v>1586</v>
      </c>
    </row>
    <row r="1881" ht="14.25" customHeight="1">
      <c r="A1881" s="12" t="s">
        <v>51</v>
      </c>
      <c r="B1881" s="20">
        <v>2020.0</v>
      </c>
      <c r="C1881" s="16" t="s">
        <v>10</v>
      </c>
      <c r="D1881" s="20">
        <v>20.0</v>
      </c>
      <c r="E1881" s="24" t="s">
        <v>1979</v>
      </c>
      <c r="F1881" s="16" t="s">
        <v>34</v>
      </c>
      <c r="G1881" s="24" t="s">
        <v>1974</v>
      </c>
      <c r="H1881" s="24" t="s">
        <v>1591</v>
      </c>
      <c r="I1881" s="25" t="s">
        <v>1586</v>
      </c>
    </row>
    <row r="1882" ht="14.25" customHeight="1">
      <c r="A1882" s="6" t="s">
        <v>51</v>
      </c>
      <c r="B1882" s="29">
        <v>2020.0</v>
      </c>
      <c r="C1882" s="10" t="s">
        <v>25</v>
      </c>
      <c r="D1882" s="29">
        <v>14.0</v>
      </c>
      <c r="E1882" s="26" t="s">
        <v>1980</v>
      </c>
      <c r="F1882" s="10" t="s">
        <v>12</v>
      </c>
      <c r="G1882" s="26" t="s">
        <v>1974</v>
      </c>
      <c r="H1882" s="26" t="s">
        <v>1591</v>
      </c>
      <c r="I1882" s="30" t="s">
        <v>1586</v>
      </c>
    </row>
    <row r="1883" ht="14.25" customHeight="1">
      <c r="A1883" s="12" t="s">
        <v>51</v>
      </c>
      <c r="B1883" s="20">
        <v>2018.0</v>
      </c>
      <c r="C1883" s="16" t="s">
        <v>25</v>
      </c>
      <c r="D1883" s="20">
        <v>8.0</v>
      </c>
      <c r="E1883" s="24" t="s">
        <v>1981</v>
      </c>
      <c r="F1883" s="16" t="s">
        <v>34</v>
      </c>
      <c r="G1883" s="24" t="s">
        <v>1974</v>
      </c>
      <c r="H1883" s="24" t="s">
        <v>1591</v>
      </c>
      <c r="I1883" s="25" t="s">
        <v>1586</v>
      </c>
    </row>
    <row r="1884" ht="14.25" customHeight="1">
      <c r="A1884" s="6" t="s">
        <v>51</v>
      </c>
      <c r="B1884" s="29">
        <v>2015.0</v>
      </c>
      <c r="C1884" s="10" t="s">
        <v>25</v>
      </c>
      <c r="D1884" s="29">
        <v>8.0</v>
      </c>
      <c r="E1884" s="26" t="s">
        <v>1982</v>
      </c>
      <c r="F1884" s="10" t="s">
        <v>12</v>
      </c>
      <c r="G1884" s="26" t="s">
        <v>1974</v>
      </c>
      <c r="H1884" s="26" t="s">
        <v>1591</v>
      </c>
      <c r="I1884" s="30" t="s">
        <v>1586</v>
      </c>
    </row>
    <row r="1885" ht="14.25" customHeight="1">
      <c r="A1885" s="12" t="s">
        <v>37</v>
      </c>
      <c r="B1885" s="20">
        <v>2020.0</v>
      </c>
      <c r="C1885" s="16" t="s">
        <v>10</v>
      </c>
      <c r="D1885" s="20">
        <v>22.0</v>
      </c>
      <c r="E1885" s="24" t="s">
        <v>1983</v>
      </c>
      <c r="F1885" s="16" t="s">
        <v>34</v>
      </c>
      <c r="G1885" s="24" t="s">
        <v>1974</v>
      </c>
      <c r="H1885" s="24" t="s">
        <v>1591</v>
      </c>
      <c r="I1885" s="25" t="s">
        <v>1586</v>
      </c>
    </row>
    <row r="1886" ht="14.25" customHeight="1">
      <c r="A1886" s="6" t="s">
        <v>37</v>
      </c>
      <c r="B1886" s="29">
        <v>2018.0</v>
      </c>
      <c r="C1886" s="10" t="s">
        <v>25</v>
      </c>
      <c r="D1886" s="29">
        <v>11.0</v>
      </c>
      <c r="E1886" s="26" t="s">
        <v>1984</v>
      </c>
      <c r="F1886" s="10" t="s">
        <v>12</v>
      </c>
      <c r="G1886" s="26" t="s">
        <v>1974</v>
      </c>
      <c r="H1886" s="26" t="s">
        <v>1591</v>
      </c>
      <c r="I1886" s="30" t="s">
        <v>1586</v>
      </c>
    </row>
    <row r="1887" ht="14.25" customHeight="1">
      <c r="A1887" s="12" t="s">
        <v>37</v>
      </c>
      <c r="B1887" s="20">
        <v>2013.0</v>
      </c>
      <c r="C1887" s="16" t="s">
        <v>25</v>
      </c>
      <c r="D1887" s="20">
        <v>12.0</v>
      </c>
      <c r="E1887" s="15" t="s">
        <v>1985</v>
      </c>
      <c r="F1887" s="16" t="s">
        <v>34</v>
      </c>
      <c r="G1887" s="15" t="s">
        <v>1974</v>
      </c>
      <c r="H1887" s="15" t="s">
        <v>1591</v>
      </c>
      <c r="I1887" s="25" t="s">
        <v>1586</v>
      </c>
    </row>
    <row r="1888" ht="14.25" customHeight="1">
      <c r="A1888" s="6" t="s">
        <v>19</v>
      </c>
      <c r="B1888" s="29">
        <v>2017.0</v>
      </c>
      <c r="C1888" s="10" t="s">
        <v>10</v>
      </c>
      <c r="D1888" s="29">
        <v>27.0</v>
      </c>
      <c r="E1888" s="9" t="s">
        <v>1986</v>
      </c>
      <c r="F1888" s="10" t="s">
        <v>34</v>
      </c>
      <c r="G1888" s="9" t="s">
        <v>1974</v>
      </c>
      <c r="H1888" s="9" t="s">
        <v>1591</v>
      </c>
      <c r="I1888" s="30" t="s">
        <v>1586</v>
      </c>
    </row>
    <row r="1889" ht="14.25" customHeight="1">
      <c r="A1889" s="12" t="s">
        <v>24</v>
      </c>
      <c r="B1889" s="20">
        <v>2018.0</v>
      </c>
      <c r="C1889" s="16" t="s">
        <v>10</v>
      </c>
      <c r="D1889" s="20">
        <v>25.0</v>
      </c>
      <c r="E1889" s="24" t="s">
        <v>1987</v>
      </c>
      <c r="F1889" s="16" t="s">
        <v>12</v>
      </c>
      <c r="G1889" s="24" t="s">
        <v>1974</v>
      </c>
      <c r="H1889" s="24" t="s">
        <v>1591</v>
      </c>
      <c r="I1889" s="25" t="s">
        <v>1586</v>
      </c>
    </row>
    <row r="1890" ht="14.25" customHeight="1">
      <c r="A1890" s="6" t="s">
        <v>24</v>
      </c>
      <c r="B1890" s="29">
        <v>2017.0</v>
      </c>
      <c r="C1890" s="10" t="s">
        <v>10</v>
      </c>
      <c r="D1890" s="29">
        <v>28.0</v>
      </c>
      <c r="E1890" s="9" t="s">
        <v>1988</v>
      </c>
      <c r="F1890" s="10" t="s">
        <v>12</v>
      </c>
      <c r="G1890" s="9" t="s">
        <v>1974</v>
      </c>
      <c r="H1890" s="9" t="s">
        <v>1591</v>
      </c>
      <c r="I1890" s="30" t="s">
        <v>1586</v>
      </c>
    </row>
    <row r="1891" ht="14.25" customHeight="1">
      <c r="A1891" s="12" t="s">
        <v>24</v>
      </c>
      <c r="B1891" s="20">
        <v>2017.0</v>
      </c>
      <c r="C1891" s="16" t="s">
        <v>25</v>
      </c>
      <c r="D1891" s="20">
        <v>9.0</v>
      </c>
      <c r="E1891" s="21" t="s">
        <v>1989</v>
      </c>
      <c r="F1891" s="16" t="s">
        <v>12</v>
      </c>
      <c r="G1891" s="21" t="s">
        <v>1974</v>
      </c>
      <c r="H1891" s="21" t="s">
        <v>1591</v>
      </c>
      <c r="I1891" s="25" t="s">
        <v>1586</v>
      </c>
    </row>
    <row r="1892" ht="14.25" customHeight="1">
      <c r="A1892" s="6" t="s">
        <v>24</v>
      </c>
      <c r="B1892" s="29">
        <v>2016.0</v>
      </c>
      <c r="C1892" s="10" t="s">
        <v>20</v>
      </c>
      <c r="D1892" s="29">
        <v>3.0</v>
      </c>
      <c r="E1892" s="9" t="s">
        <v>1990</v>
      </c>
      <c r="F1892" s="10" t="s">
        <v>12</v>
      </c>
      <c r="G1892" s="9" t="s">
        <v>1974</v>
      </c>
      <c r="H1892" s="9" t="s">
        <v>1591</v>
      </c>
      <c r="I1892" s="30" t="s">
        <v>1586</v>
      </c>
    </row>
    <row r="1893" ht="14.25" customHeight="1">
      <c r="A1893" s="12" t="s">
        <v>24</v>
      </c>
      <c r="B1893" s="20">
        <v>2015.0</v>
      </c>
      <c r="C1893" s="16" t="s">
        <v>25</v>
      </c>
      <c r="D1893" s="20">
        <v>7.0</v>
      </c>
      <c r="E1893" s="21" t="s">
        <v>1990</v>
      </c>
      <c r="F1893" s="16" t="s">
        <v>12</v>
      </c>
      <c r="G1893" s="24" t="s">
        <v>1974</v>
      </c>
      <c r="H1893" s="24" t="s">
        <v>1591</v>
      </c>
      <c r="I1893" s="25" t="s">
        <v>1586</v>
      </c>
    </row>
    <row r="1894" ht="14.25" customHeight="1">
      <c r="A1894" s="6" t="s">
        <v>29</v>
      </c>
      <c r="B1894" s="29">
        <v>2020.0</v>
      </c>
      <c r="C1894" s="10" t="s">
        <v>25</v>
      </c>
      <c r="D1894" s="29">
        <v>10.0</v>
      </c>
      <c r="E1894" s="26" t="s">
        <v>1991</v>
      </c>
      <c r="F1894" s="10" t="s">
        <v>12</v>
      </c>
      <c r="G1894" s="26" t="s">
        <v>1974</v>
      </c>
      <c r="H1894" s="26" t="s">
        <v>1591</v>
      </c>
      <c r="I1894" s="30" t="s">
        <v>1586</v>
      </c>
    </row>
    <row r="1895" ht="14.25" customHeight="1">
      <c r="A1895" s="12" t="s">
        <v>29</v>
      </c>
      <c r="B1895" s="20">
        <v>2017.0</v>
      </c>
      <c r="C1895" s="16" t="s">
        <v>25</v>
      </c>
      <c r="D1895" s="20">
        <v>10.0</v>
      </c>
      <c r="E1895" s="21" t="s">
        <v>1992</v>
      </c>
      <c r="F1895" s="16" t="s">
        <v>34</v>
      </c>
      <c r="G1895" s="21" t="s">
        <v>1974</v>
      </c>
      <c r="H1895" s="21" t="s">
        <v>1591</v>
      </c>
      <c r="I1895" s="25" t="s">
        <v>1586</v>
      </c>
    </row>
    <row r="1896" ht="14.25" customHeight="1">
      <c r="A1896" s="6" t="s">
        <v>29</v>
      </c>
      <c r="B1896" s="29">
        <v>2015.0</v>
      </c>
      <c r="C1896" s="10" t="s">
        <v>10</v>
      </c>
      <c r="D1896" s="29">
        <v>27.0</v>
      </c>
      <c r="E1896" s="26" t="s">
        <v>1993</v>
      </c>
      <c r="F1896" s="10" t="s">
        <v>12</v>
      </c>
      <c r="G1896" s="26" t="s">
        <v>1974</v>
      </c>
      <c r="H1896" s="26" t="s">
        <v>1591</v>
      </c>
      <c r="I1896" s="30" t="s">
        <v>1586</v>
      </c>
    </row>
    <row r="1897" ht="14.25" customHeight="1">
      <c r="A1897" s="12" t="s">
        <v>29</v>
      </c>
      <c r="B1897" s="20">
        <v>2011.0</v>
      </c>
      <c r="C1897" s="16" t="s">
        <v>10</v>
      </c>
      <c r="D1897" s="20">
        <v>25.0</v>
      </c>
      <c r="E1897" s="24" t="s">
        <v>1994</v>
      </c>
      <c r="F1897" s="16" t="s">
        <v>12</v>
      </c>
      <c r="G1897" s="24" t="s">
        <v>1974</v>
      </c>
      <c r="H1897" s="24" t="s">
        <v>1591</v>
      </c>
      <c r="I1897" s="25" t="s">
        <v>1586</v>
      </c>
    </row>
    <row r="1898" ht="14.25" customHeight="1">
      <c r="A1898" s="6" t="s">
        <v>29</v>
      </c>
      <c r="B1898" s="29">
        <v>2008.0</v>
      </c>
      <c r="C1898" s="10" t="s">
        <v>10</v>
      </c>
      <c r="D1898" s="29">
        <v>25.0</v>
      </c>
      <c r="E1898" s="26" t="s">
        <v>1995</v>
      </c>
      <c r="F1898" s="10" t="s">
        <v>12</v>
      </c>
      <c r="G1898" s="26" t="s">
        <v>1974</v>
      </c>
      <c r="H1898" s="26" t="s">
        <v>1591</v>
      </c>
      <c r="I1898" s="30" t="s">
        <v>1586</v>
      </c>
    </row>
    <row r="1899" ht="14.25" customHeight="1">
      <c r="A1899" s="22" t="s">
        <v>16</v>
      </c>
      <c r="B1899" s="23">
        <v>2021.0</v>
      </c>
      <c r="C1899" s="16" t="s">
        <v>10</v>
      </c>
      <c r="D1899" s="20">
        <v>25.0</v>
      </c>
      <c r="E1899" s="24" t="s">
        <v>1996</v>
      </c>
      <c r="F1899" s="16" t="s">
        <v>34</v>
      </c>
      <c r="G1899" s="24" t="s">
        <v>1997</v>
      </c>
      <c r="H1899" s="24" t="s">
        <v>1611</v>
      </c>
      <c r="I1899" s="25" t="s">
        <v>1586</v>
      </c>
    </row>
    <row r="1900" ht="14.25" customHeight="1">
      <c r="A1900" s="27" t="s">
        <v>16</v>
      </c>
      <c r="B1900" s="28">
        <v>2021.0</v>
      </c>
      <c r="C1900" s="10" t="s">
        <v>10</v>
      </c>
      <c r="D1900" s="29">
        <v>17.0</v>
      </c>
      <c r="E1900" s="26" t="s">
        <v>1998</v>
      </c>
      <c r="F1900" s="10" t="s">
        <v>34</v>
      </c>
      <c r="G1900" s="26" t="s">
        <v>1997</v>
      </c>
      <c r="H1900" s="26" t="s">
        <v>1611</v>
      </c>
      <c r="I1900" s="30" t="s">
        <v>1586</v>
      </c>
    </row>
    <row r="1901" ht="14.25" customHeight="1">
      <c r="A1901" s="12" t="s">
        <v>32</v>
      </c>
      <c r="B1901" s="20">
        <v>2014.0</v>
      </c>
      <c r="C1901" s="16" t="s">
        <v>25</v>
      </c>
      <c r="D1901" s="20">
        <v>12.0</v>
      </c>
      <c r="E1901" s="15" t="s">
        <v>1999</v>
      </c>
      <c r="F1901" s="16" t="s">
        <v>12</v>
      </c>
      <c r="G1901" s="15" t="s">
        <v>2000</v>
      </c>
      <c r="H1901" s="15" t="s">
        <v>1602</v>
      </c>
      <c r="I1901" s="25" t="s">
        <v>1586</v>
      </c>
    </row>
    <row r="1902" ht="14.25" customHeight="1">
      <c r="A1902" s="6" t="s">
        <v>9</v>
      </c>
      <c r="B1902" s="29">
        <v>2009.0</v>
      </c>
      <c r="C1902" s="10" t="s">
        <v>25</v>
      </c>
      <c r="D1902" s="29">
        <v>12.0</v>
      </c>
      <c r="E1902" s="18" t="s">
        <v>2001</v>
      </c>
      <c r="F1902" s="10" t="s">
        <v>12</v>
      </c>
      <c r="G1902" s="18" t="s">
        <v>2000</v>
      </c>
      <c r="H1902" s="18" t="s">
        <v>1602</v>
      </c>
      <c r="I1902" s="30" t="s">
        <v>1586</v>
      </c>
    </row>
    <row r="1903" ht="14.25" customHeight="1">
      <c r="A1903" s="12" t="s">
        <v>37</v>
      </c>
      <c r="B1903" s="20">
        <v>2019.0</v>
      </c>
      <c r="C1903" s="16" t="s">
        <v>20</v>
      </c>
      <c r="D1903" s="20">
        <v>3.0</v>
      </c>
      <c r="E1903" s="21" t="s">
        <v>2002</v>
      </c>
      <c r="F1903" s="16" t="s">
        <v>34</v>
      </c>
      <c r="G1903" s="21" t="s">
        <v>2000</v>
      </c>
      <c r="H1903" s="21" t="s">
        <v>1602</v>
      </c>
      <c r="I1903" s="25" t="s">
        <v>1586</v>
      </c>
    </row>
    <row r="1904" ht="14.25" customHeight="1">
      <c r="A1904" s="6" t="s">
        <v>32</v>
      </c>
      <c r="B1904" s="29">
        <v>2019.0</v>
      </c>
      <c r="C1904" s="10" t="s">
        <v>20</v>
      </c>
      <c r="D1904" s="29">
        <v>3.0</v>
      </c>
      <c r="E1904" s="9" t="s">
        <v>2003</v>
      </c>
      <c r="F1904" s="10" t="s">
        <v>12</v>
      </c>
      <c r="G1904" s="9" t="s">
        <v>2004</v>
      </c>
      <c r="H1904" s="9" t="s">
        <v>1611</v>
      </c>
      <c r="I1904" s="30" t="s">
        <v>1586</v>
      </c>
    </row>
    <row r="1905" ht="14.25" customHeight="1">
      <c r="A1905" s="12" t="s">
        <v>29</v>
      </c>
      <c r="B1905" s="20">
        <v>2017.0</v>
      </c>
      <c r="C1905" s="16" t="s">
        <v>25</v>
      </c>
      <c r="D1905" s="20">
        <v>11.0</v>
      </c>
      <c r="E1905" s="21" t="s">
        <v>2005</v>
      </c>
      <c r="F1905" s="16" t="s">
        <v>12</v>
      </c>
      <c r="G1905" s="21" t="s">
        <v>2006</v>
      </c>
      <c r="H1905" s="21" t="s">
        <v>1591</v>
      </c>
      <c r="I1905" s="25" t="s">
        <v>1586</v>
      </c>
    </row>
    <row r="1906" ht="14.25" customHeight="1">
      <c r="A1906" s="6" t="s">
        <v>32</v>
      </c>
      <c r="B1906" s="29">
        <v>2019.0</v>
      </c>
      <c r="C1906" s="10" t="s">
        <v>25</v>
      </c>
      <c r="D1906" s="29">
        <v>14.0</v>
      </c>
      <c r="E1906" s="9" t="s">
        <v>2007</v>
      </c>
      <c r="F1906" s="10" t="s">
        <v>12</v>
      </c>
      <c r="G1906" s="9" t="s">
        <v>2008</v>
      </c>
      <c r="H1906" s="9" t="s">
        <v>1611</v>
      </c>
      <c r="I1906" s="30" t="s">
        <v>1586</v>
      </c>
    </row>
    <row r="1907" ht="14.25" customHeight="1">
      <c r="A1907" s="12" t="s">
        <v>32</v>
      </c>
      <c r="B1907" s="20">
        <v>2016.0</v>
      </c>
      <c r="C1907" s="16" t="s">
        <v>20</v>
      </c>
      <c r="D1907" s="20">
        <v>1.0</v>
      </c>
      <c r="E1907" s="21" t="s">
        <v>2009</v>
      </c>
      <c r="F1907" s="16" t="s">
        <v>12</v>
      </c>
      <c r="G1907" s="21" t="s">
        <v>2008</v>
      </c>
      <c r="H1907" s="21" t="s">
        <v>1611</v>
      </c>
      <c r="I1907" s="25" t="s">
        <v>1586</v>
      </c>
    </row>
    <row r="1908" ht="14.25" customHeight="1">
      <c r="A1908" s="6" t="s">
        <v>32</v>
      </c>
      <c r="B1908" s="29">
        <v>2015.0</v>
      </c>
      <c r="C1908" s="10" t="s">
        <v>10</v>
      </c>
      <c r="D1908" s="29">
        <v>22.0</v>
      </c>
      <c r="E1908" s="9" t="s">
        <v>2009</v>
      </c>
      <c r="F1908" s="10" t="s">
        <v>12</v>
      </c>
      <c r="G1908" s="9" t="s">
        <v>2008</v>
      </c>
      <c r="H1908" s="9" t="s">
        <v>1611</v>
      </c>
      <c r="I1908" s="30" t="s">
        <v>1586</v>
      </c>
    </row>
    <row r="1909" ht="14.25" customHeight="1">
      <c r="A1909" s="12" t="s">
        <v>32</v>
      </c>
      <c r="B1909" s="20">
        <v>2014.0</v>
      </c>
      <c r="C1909" s="16" t="s">
        <v>25</v>
      </c>
      <c r="D1909" s="20">
        <v>9.0</v>
      </c>
      <c r="E1909" s="15" t="s">
        <v>2010</v>
      </c>
      <c r="F1909" s="16" t="s">
        <v>12</v>
      </c>
      <c r="G1909" s="15" t="s">
        <v>2008</v>
      </c>
      <c r="H1909" s="15" t="s">
        <v>1611</v>
      </c>
      <c r="I1909" s="25" t="s">
        <v>1586</v>
      </c>
    </row>
    <row r="1910" ht="14.25" customHeight="1">
      <c r="A1910" s="6" t="s">
        <v>32</v>
      </c>
      <c r="B1910" s="29">
        <v>2012.0</v>
      </c>
      <c r="C1910" s="10" t="s">
        <v>10</v>
      </c>
      <c r="D1910" s="29">
        <v>19.0</v>
      </c>
      <c r="E1910" s="9" t="s">
        <v>2011</v>
      </c>
      <c r="F1910" s="10" t="s">
        <v>12</v>
      </c>
      <c r="G1910" s="9" t="s">
        <v>2008</v>
      </c>
      <c r="H1910" s="9" t="s">
        <v>1611</v>
      </c>
      <c r="I1910" s="30" t="s">
        <v>1586</v>
      </c>
    </row>
    <row r="1911" ht="14.25" customHeight="1">
      <c r="A1911" s="12" t="s">
        <v>32</v>
      </c>
      <c r="B1911" s="20">
        <v>2010.0</v>
      </c>
      <c r="C1911" s="16" t="s">
        <v>25</v>
      </c>
      <c r="D1911" s="20">
        <v>10.0</v>
      </c>
      <c r="E1911" s="21" t="s">
        <v>2012</v>
      </c>
      <c r="F1911" s="16" t="s">
        <v>12</v>
      </c>
      <c r="G1911" s="21" t="s">
        <v>2008</v>
      </c>
      <c r="H1911" s="21" t="s">
        <v>1611</v>
      </c>
      <c r="I1911" s="25" t="s">
        <v>1586</v>
      </c>
    </row>
    <row r="1912" ht="14.25" customHeight="1">
      <c r="A1912" s="6" t="s">
        <v>32</v>
      </c>
      <c r="B1912" s="29">
        <v>2009.0</v>
      </c>
      <c r="C1912" s="10" t="s">
        <v>10</v>
      </c>
      <c r="D1912" s="29">
        <v>17.0</v>
      </c>
      <c r="E1912" s="9" t="s">
        <v>2012</v>
      </c>
      <c r="F1912" s="10" t="s">
        <v>12</v>
      </c>
      <c r="G1912" s="9" t="s">
        <v>2008</v>
      </c>
      <c r="H1912" s="9" t="s">
        <v>1611</v>
      </c>
      <c r="I1912" s="30" t="s">
        <v>1586</v>
      </c>
    </row>
    <row r="1913" ht="14.25" customHeight="1">
      <c r="A1913" s="12" t="s">
        <v>19</v>
      </c>
      <c r="B1913" s="20">
        <v>2019.0</v>
      </c>
      <c r="C1913" s="16" t="s">
        <v>10</v>
      </c>
      <c r="D1913" s="20">
        <v>22.0</v>
      </c>
      <c r="E1913" s="21" t="s">
        <v>2013</v>
      </c>
      <c r="F1913" s="16" t="s">
        <v>12</v>
      </c>
      <c r="G1913" s="21" t="s">
        <v>2008</v>
      </c>
      <c r="H1913" s="21" t="s">
        <v>1611</v>
      </c>
      <c r="I1913" s="25" t="s">
        <v>1586</v>
      </c>
    </row>
    <row r="1914" ht="14.25" customHeight="1">
      <c r="A1914" s="6" t="s">
        <v>24</v>
      </c>
      <c r="B1914" s="29">
        <v>2011.0</v>
      </c>
      <c r="C1914" s="10" t="s">
        <v>10</v>
      </c>
      <c r="D1914" s="29">
        <v>26.0</v>
      </c>
      <c r="E1914" s="9" t="s">
        <v>2014</v>
      </c>
      <c r="F1914" s="10" t="s">
        <v>12</v>
      </c>
      <c r="G1914" s="9" t="s">
        <v>2015</v>
      </c>
      <c r="H1914" s="9" t="s">
        <v>1602</v>
      </c>
      <c r="I1914" s="30" t="s">
        <v>1586</v>
      </c>
    </row>
    <row r="1915" ht="14.25" customHeight="1">
      <c r="A1915" s="12" t="s">
        <v>51</v>
      </c>
      <c r="B1915" s="20">
        <v>2015.0</v>
      </c>
      <c r="C1915" s="16" t="s">
        <v>10</v>
      </c>
      <c r="D1915" s="20">
        <v>27.0</v>
      </c>
      <c r="E1915" s="21" t="s">
        <v>2016</v>
      </c>
      <c r="F1915" s="16" t="s">
        <v>12</v>
      </c>
      <c r="G1915" s="21" t="s">
        <v>2017</v>
      </c>
      <c r="H1915" s="21" t="s">
        <v>1591</v>
      </c>
      <c r="I1915" s="25" t="s">
        <v>1586</v>
      </c>
    </row>
    <row r="1916" ht="14.25" customHeight="1">
      <c r="A1916" s="6" t="s">
        <v>29</v>
      </c>
      <c r="B1916" s="29">
        <v>2020.0</v>
      </c>
      <c r="C1916" s="10" t="s">
        <v>10</v>
      </c>
      <c r="D1916" s="29">
        <v>17.0</v>
      </c>
      <c r="E1916" s="26" t="s">
        <v>2018</v>
      </c>
      <c r="F1916" s="10" t="s">
        <v>12</v>
      </c>
      <c r="G1916" s="26" t="s">
        <v>2019</v>
      </c>
      <c r="H1916" s="26" t="s">
        <v>1602</v>
      </c>
      <c r="I1916" s="30" t="s">
        <v>1586</v>
      </c>
    </row>
    <row r="1917" ht="14.25" customHeight="1">
      <c r="A1917" s="12" t="s">
        <v>49</v>
      </c>
      <c r="B1917" s="20">
        <v>2020.0</v>
      </c>
      <c r="C1917" s="16" t="s">
        <v>25</v>
      </c>
      <c r="D1917" s="20">
        <v>11.0</v>
      </c>
      <c r="E1917" s="21" t="s">
        <v>2020</v>
      </c>
      <c r="F1917" s="16" t="s">
        <v>12</v>
      </c>
      <c r="G1917" s="21" t="s">
        <v>2021</v>
      </c>
      <c r="H1917" s="21" t="s">
        <v>1591</v>
      </c>
      <c r="I1917" s="25" t="s">
        <v>1586</v>
      </c>
    </row>
    <row r="1918" ht="14.25" customHeight="1">
      <c r="A1918" s="6" t="s">
        <v>19</v>
      </c>
      <c r="B1918" s="29">
        <v>2020.0</v>
      </c>
      <c r="C1918" s="10" t="s">
        <v>10</v>
      </c>
      <c r="D1918" s="29">
        <v>26.0</v>
      </c>
      <c r="E1918" s="9" t="s">
        <v>2022</v>
      </c>
      <c r="F1918" s="10" t="s">
        <v>34</v>
      </c>
      <c r="G1918" s="9" t="s">
        <v>2021</v>
      </c>
      <c r="H1918" s="9" t="s">
        <v>1591</v>
      </c>
      <c r="I1918" s="30" t="s">
        <v>1586</v>
      </c>
    </row>
    <row r="1919" ht="14.25" customHeight="1">
      <c r="A1919" s="12" t="s">
        <v>19</v>
      </c>
      <c r="B1919" s="20">
        <v>2018.0</v>
      </c>
      <c r="C1919" s="16" t="s">
        <v>20</v>
      </c>
      <c r="D1919" s="20">
        <v>3.0</v>
      </c>
      <c r="E1919" s="24" t="s">
        <v>2023</v>
      </c>
      <c r="F1919" s="16" t="s">
        <v>12</v>
      </c>
      <c r="G1919" s="24" t="s">
        <v>2024</v>
      </c>
      <c r="H1919" s="24" t="s">
        <v>1730</v>
      </c>
      <c r="I1919" s="25" t="s">
        <v>1586</v>
      </c>
    </row>
    <row r="1920" ht="14.25" customHeight="1">
      <c r="A1920" s="6" t="s">
        <v>49</v>
      </c>
      <c r="B1920" s="29">
        <v>2017.0</v>
      </c>
      <c r="C1920" s="10" t="s">
        <v>10</v>
      </c>
      <c r="D1920" s="29">
        <v>19.0</v>
      </c>
      <c r="E1920" s="9" t="s">
        <v>2025</v>
      </c>
      <c r="F1920" s="10" t="s">
        <v>12</v>
      </c>
      <c r="G1920" s="9" t="s">
        <v>2026</v>
      </c>
      <c r="H1920" s="9" t="s">
        <v>1730</v>
      </c>
      <c r="I1920" s="30" t="s">
        <v>1586</v>
      </c>
    </row>
    <row r="1921" ht="14.25" customHeight="1">
      <c r="A1921" s="22" t="s">
        <v>19</v>
      </c>
      <c r="B1921" s="23">
        <v>2021.0</v>
      </c>
      <c r="C1921" s="16" t="s">
        <v>10</v>
      </c>
      <c r="D1921" s="20">
        <v>18.0</v>
      </c>
      <c r="E1921" s="24" t="s">
        <v>2027</v>
      </c>
      <c r="F1921" s="16" t="s">
        <v>12</v>
      </c>
      <c r="G1921" s="24" t="s">
        <v>2028</v>
      </c>
      <c r="H1921" s="24" t="s">
        <v>1730</v>
      </c>
      <c r="I1921" s="25" t="s">
        <v>1586</v>
      </c>
    </row>
    <row r="1922" ht="14.25" customHeight="1">
      <c r="A1922" s="6" t="s">
        <v>24</v>
      </c>
      <c r="B1922" s="29">
        <v>2020.0</v>
      </c>
      <c r="C1922" s="10" t="s">
        <v>25</v>
      </c>
      <c r="D1922" s="29">
        <v>7.0</v>
      </c>
      <c r="E1922" s="9" t="s">
        <v>1775</v>
      </c>
      <c r="F1922" s="10" t="s">
        <v>12</v>
      </c>
      <c r="G1922" s="9" t="s">
        <v>2029</v>
      </c>
      <c r="H1922" s="9" t="s">
        <v>1730</v>
      </c>
      <c r="I1922" s="30" t="s">
        <v>1586</v>
      </c>
    </row>
    <row r="1923" ht="14.25" customHeight="1">
      <c r="A1923" s="12" t="s">
        <v>24</v>
      </c>
      <c r="B1923" s="20">
        <v>2019.0</v>
      </c>
      <c r="C1923" s="16" t="s">
        <v>10</v>
      </c>
      <c r="D1923" s="20">
        <v>28.0</v>
      </c>
      <c r="E1923" s="21" t="s">
        <v>1775</v>
      </c>
      <c r="F1923" s="16" t="s">
        <v>12</v>
      </c>
      <c r="G1923" s="21" t="s">
        <v>2030</v>
      </c>
      <c r="H1923" s="21" t="s">
        <v>1730</v>
      </c>
      <c r="I1923" s="25" t="s">
        <v>1586</v>
      </c>
    </row>
    <row r="1924" ht="14.25" customHeight="1">
      <c r="A1924" s="6" t="s">
        <v>29</v>
      </c>
      <c r="B1924" s="29">
        <v>2015.0</v>
      </c>
      <c r="C1924" s="10" t="s">
        <v>20</v>
      </c>
      <c r="D1924" s="29">
        <v>2.0</v>
      </c>
      <c r="E1924" s="9" t="s">
        <v>2031</v>
      </c>
      <c r="F1924" s="10" t="s">
        <v>12</v>
      </c>
      <c r="G1924" s="9" t="s">
        <v>2032</v>
      </c>
      <c r="H1924" s="9" t="s">
        <v>1730</v>
      </c>
      <c r="I1924" s="30" t="s">
        <v>1586</v>
      </c>
    </row>
    <row r="1925" ht="14.25" customHeight="1">
      <c r="A1925" s="12" t="s">
        <v>51</v>
      </c>
      <c r="B1925" s="20">
        <v>2015.0</v>
      </c>
      <c r="C1925" s="16" t="s">
        <v>10</v>
      </c>
      <c r="D1925" s="20">
        <v>29.0</v>
      </c>
      <c r="E1925" s="32" t="s">
        <v>2033</v>
      </c>
      <c r="F1925" s="16" t="s">
        <v>34</v>
      </c>
      <c r="G1925" s="32" t="s">
        <v>2034</v>
      </c>
      <c r="H1925" s="32" t="s">
        <v>2035</v>
      </c>
      <c r="I1925" s="25" t="s">
        <v>2036</v>
      </c>
    </row>
    <row r="1926" ht="14.25" customHeight="1">
      <c r="A1926" s="27" t="s">
        <v>32</v>
      </c>
      <c r="B1926" s="28">
        <v>2021.0</v>
      </c>
      <c r="C1926" s="10" t="s">
        <v>10</v>
      </c>
      <c r="D1926" s="29">
        <v>23.0</v>
      </c>
      <c r="E1926" s="26" t="s">
        <v>2037</v>
      </c>
      <c r="F1926" s="10" t="s">
        <v>12</v>
      </c>
      <c r="G1926" s="26" t="s">
        <v>2038</v>
      </c>
      <c r="H1926" s="26" t="s">
        <v>2039</v>
      </c>
      <c r="I1926" s="30" t="s">
        <v>2036</v>
      </c>
    </row>
    <row r="1927" ht="14.25" customHeight="1">
      <c r="A1927" s="12" t="s">
        <v>9</v>
      </c>
      <c r="B1927" s="20">
        <v>2018.0</v>
      </c>
      <c r="C1927" s="16" t="s">
        <v>10</v>
      </c>
      <c r="D1927" s="20">
        <v>26.0</v>
      </c>
      <c r="E1927" s="24" t="s">
        <v>2040</v>
      </c>
      <c r="F1927" s="16" t="s">
        <v>34</v>
      </c>
      <c r="G1927" s="24" t="s">
        <v>2038</v>
      </c>
      <c r="H1927" s="24" t="s">
        <v>2039</v>
      </c>
      <c r="I1927" s="25" t="s">
        <v>2036</v>
      </c>
    </row>
    <row r="1928" ht="14.25" customHeight="1">
      <c r="A1928" s="6" t="s">
        <v>37</v>
      </c>
      <c r="B1928" s="29">
        <v>2015.0</v>
      </c>
      <c r="C1928" s="10" t="s">
        <v>10</v>
      </c>
      <c r="D1928" s="29">
        <v>16.0</v>
      </c>
      <c r="E1928" s="26" t="s">
        <v>2041</v>
      </c>
      <c r="F1928" s="10" t="s">
        <v>12</v>
      </c>
      <c r="G1928" s="26" t="s">
        <v>2038</v>
      </c>
      <c r="H1928" s="26" t="s">
        <v>2039</v>
      </c>
      <c r="I1928" s="30" t="s">
        <v>2036</v>
      </c>
    </row>
    <row r="1929" ht="14.25" customHeight="1">
      <c r="A1929" s="12" t="s">
        <v>32</v>
      </c>
      <c r="B1929" s="20">
        <v>2018.0</v>
      </c>
      <c r="C1929" s="16" t="s">
        <v>25</v>
      </c>
      <c r="D1929" s="20">
        <v>7.0</v>
      </c>
      <c r="E1929" s="24" t="s">
        <v>2042</v>
      </c>
      <c r="F1929" s="16" t="s">
        <v>34</v>
      </c>
      <c r="G1929" s="24" t="s">
        <v>2043</v>
      </c>
      <c r="H1929" s="24" t="s">
        <v>2044</v>
      </c>
      <c r="I1929" s="25" t="s">
        <v>2036</v>
      </c>
    </row>
    <row r="1930" ht="14.25" customHeight="1">
      <c r="A1930" s="27" t="s">
        <v>16</v>
      </c>
      <c r="B1930" s="28">
        <v>2021.0</v>
      </c>
      <c r="C1930" s="10" t="s">
        <v>10</v>
      </c>
      <c r="D1930" s="29">
        <v>21.0</v>
      </c>
      <c r="E1930" s="26" t="s">
        <v>2045</v>
      </c>
      <c r="F1930" s="10" t="s">
        <v>34</v>
      </c>
      <c r="G1930" s="26" t="s">
        <v>2043</v>
      </c>
      <c r="H1930" s="26" t="s">
        <v>2044</v>
      </c>
      <c r="I1930" s="30" t="s">
        <v>2036</v>
      </c>
    </row>
    <row r="1931" ht="14.25" customHeight="1">
      <c r="A1931" s="12" t="s">
        <v>16</v>
      </c>
      <c r="B1931" s="20">
        <v>2019.0</v>
      </c>
      <c r="C1931" s="16" t="s">
        <v>20</v>
      </c>
      <c r="D1931" s="20">
        <v>5.0</v>
      </c>
      <c r="E1931" s="21" t="s">
        <v>2046</v>
      </c>
      <c r="F1931" s="16" t="s">
        <v>34</v>
      </c>
      <c r="G1931" s="21" t="s">
        <v>2043</v>
      </c>
      <c r="H1931" s="21" t="s">
        <v>2044</v>
      </c>
      <c r="I1931" s="25" t="s">
        <v>2036</v>
      </c>
    </row>
    <row r="1932" ht="14.25" customHeight="1">
      <c r="A1932" s="6" t="s">
        <v>9</v>
      </c>
      <c r="B1932" s="29">
        <v>2010.0</v>
      </c>
      <c r="C1932" s="10" t="s">
        <v>25</v>
      </c>
      <c r="D1932" s="29">
        <v>13.0</v>
      </c>
      <c r="E1932" s="26" t="s">
        <v>2047</v>
      </c>
      <c r="F1932" s="10" t="s">
        <v>12</v>
      </c>
      <c r="G1932" s="26" t="s">
        <v>2048</v>
      </c>
      <c r="H1932" s="26" t="s">
        <v>2049</v>
      </c>
      <c r="I1932" s="30" t="s">
        <v>2036</v>
      </c>
    </row>
    <row r="1933" ht="14.25" customHeight="1">
      <c r="A1933" s="12" t="s">
        <v>49</v>
      </c>
      <c r="B1933" s="20">
        <v>2011.0</v>
      </c>
      <c r="C1933" s="16" t="s">
        <v>25</v>
      </c>
      <c r="D1933" s="20">
        <v>9.0</v>
      </c>
      <c r="E1933" s="21" t="s">
        <v>2050</v>
      </c>
      <c r="F1933" s="16" t="s">
        <v>12</v>
      </c>
      <c r="G1933" s="21" t="s">
        <v>2051</v>
      </c>
      <c r="H1933" s="21" t="s">
        <v>2052</v>
      </c>
      <c r="I1933" s="25" t="s">
        <v>2036</v>
      </c>
    </row>
    <row r="1934" ht="14.25" customHeight="1">
      <c r="A1934" s="6" t="s">
        <v>19</v>
      </c>
      <c r="B1934" s="29">
        <v>2015.0</v>
      </c>
      <c r="C1934" s="10" t="s">
        <v>20</v>
      </c>
      <c r="D1934" s="29">
        <v>4.0</v>
      </c>
      <c r="E1934" s="18" t="s">
        <v>2053</v>
      </c>
      <c r="F1934" s="10" t="s">
        <v>12</v>
      </c>
      <c r="G1934" s="18" t="s">
        <v>2054</v>
      </c>
      <c r="H1934" s="18" t="s">
        <v>2055</v>
      </c>
      <c r="I1934" s="30" t="s">
        <v>2036</v>
      </c>
    </row>
    <row r="1935" ht="14.25" customHeight="1">
      <c r="A1935" s="12" t="s">
        <v>19</v>
      </c>
      <c r="B1935" s="20">
        <v>2014.0</v>
      </c>
      <c r="C1935" s="16" t="s">
        <v>10</v>
      </c>
      <c r="D1935" s="20">
        <v>26.0</v>
      </c>
      <c r="E1935" s="15" t="s">
        <v>2053</v>
      </c>
      <c r="F1935" s="16" t="s">
        <v>12</v>
      </c>
      <c r="G1935" s="15" t="s">
        <v>2054</v>
      </c>
      <c r="H1935" s="15" t="s">
        <v>2055</v>
      </c>
      <c r="I1935" s="25" t="s">
        <v>2036</v>
      </c>
    </row>
    <row r="1936" ht="14.25" customHeight="1">
      <c r="A1936" s="6" t="s">
        <v>37</v>
      </c>
      <c r="B1936" s="29">
        <v>2020.0</v>
      </c>
      <c r="C1936" s="10" t="s">
        <v>25</v>
      </c>
      <c r="D1936" s="29">
        <v>11.0</v>
      </c>
      <c r="E1936" s="26" t="s">
        <v>2056</v>
      </c>
      <c r="F1936" s="10" t="s">
        <v>12</v>
      </c>
      <c r="G1936" s="26" t="s">
        <v>2057</v>
      </c>
      <c r="H1936" s="26" t="s">
        <v>2058</v>
      </c>
      <c r="I1936" s="30" t="s">
        <v>2036</v>
      </c>
    </row>
    <row r="1937" ht="14.25" customHeight="1">
      <c r="A1937" s="12" t="s">
        <v>24</v>
      </c>
      <c r="B1937" s="20">
        <v>2012.0</v>
      </c>
      <c r="C1937" s="16" t="s">
        <v>25</v>
      </c>
      <c r="D1937" s="20">
        <v>12.0</v>
      </c>
      <c r="E1937" s="21" t="s">
        <v>2059</v>
      </c>
      <c r="F1937" s="16" t="s">
        <v>12</v>
      </c>
      <c r="G1937" s="21" t="s">
        <v>2060</v>
      </c>
      <c r="H1937" s="21" t="s">
        <v>2061</v>
      </c>
      <c r="I1937" s="25" t="s">
        <v>2036</v>
      </c>
    </row>
    <row r="1938" ht="14.25" customHeight="1">
      <c r="A1938" s="6" t="s">
        <v>9</v>
      </c>
      <c r="B1938" s="29">
        <v>2015.0</v>
      </c>
      <c r="C1938" s="10" t="s">
        <v>20</v>
      </c>
      <c r="D1938" s="29">
        <v>3.0</v>
      </c>
      <c r="E1938" s="9" t="s">
        <v>2062</v>
      </c>
      <c r="F1938" s="10" t="s">
        <v>12</v>
      </c>
      <c r="G1938" s="9" t="s">
        <v>2063</v>
      </c>
      <c r="H1938" s="9" t="s">
        <v>2058</v>
      </c>
      <c r="I1938" s="30" t="s">
        <v>2036</v>
      </c>
    </row>
    <row r="1939" ht="14.25" customHeight="1">
      <c r="A1939" s="12" t="s">
        <v>24</v>
      </c>
      <c r="B1939" s="20">
        <v>2013.0</v>
      </c>
      <c r="C1939" s="16" t="s">
        <v>20</v>
      </c>
      <c r="D1939" s="20">
        <v>5.0</v>
      </c>
      <c r="E1939" s="19" t="s">
        <v>2059</v>
      </c>
      <c r="F1939" s="16" t="s">
        <v>12</v>
      </c>
      <c r="G1939" s="19" t="s">
        <v>2064</v>
      </c>
      <c r="H1939" s="19" t="s">
        <v>2058</v>
      </c>
      <c r="I1939" s="25" t="s">
        <v>2036</v>
      </c>
    </row>
    <row r="1940" ht="14.25" customHeight="1">
      <c r="A1940" s="6" t="s">
        <v>49</v>
      </c>
      <c r="B1940" s="29">
        <v>2015.0</v>
      </c>
      <c r="C1940" s="10" t="s">
        <v>25</v>
      </c>
      <c r="D1940" s="29">
        <v>7.0</v>
      </c>
      <c r="E1940" s="9" t="s">
        <v>2065</v>
      </c>
      <c r="F1940" s="10" t="s">
        <v>12</v>
      </c>
      <c r="G1940" s="9" t="s">
        <v>2066</v>
      </c>
      <c r="H1940" s="9" t="s">
        <v>2067</v>
      </c>
      <c r="I1940" s="30" t="s">
        <v>2036</v>
      </c>
    </row>
    <row r="1941" ht="14.25" customHeight="1">
      <c r="A1941" s="12" t="s">
        <v>49</v>
      </c>
      <c r="B1941" s="20">
        <v>2013.0</v>
      </c>
      <c r="C1941" s="16" t="s">
        <v>25</v>
      </c>
      <c r="D1941" s="20">
        <v>9.0</v>
      </c>
      <c r="E1941" s="15" t="s">
        <v>2068</v>
      </c>
      <c r="F1941" s="16" t="s">
        <v>12</v>
      </c>
      <c r="G1941" s="15" t="s">
        <v>2069</v>
      </c>
      <c r="H1941" s="15" t="s">
        <v>2067</v>
      </c>
      <c r="I1941" s="25" t="s">
        <v>2036</v>
      </c>
    </row>
    <row r="1942" ht="14.25" customHeight="1">
      <c r="A1942" s="6" t="s">
        <v>19</v>
      </c>
      <c r="B1942" s="29">
        <v>2015.0</v>
      </c>
      <c r="C1942" s="10" t="s">
        <v>10</v>
      </c>
      <c r="D1942" s="29">
        <v>29.0</v>
      </c>
      <c r="E1942" s="9" t="s">
        <v>2070</v>
      </c>
      <c r="F1942" s="10" t="s">
        <v>12</v>
      </c>
      <c r="G1942" s="9" t="s">
        <v>2071</v>
      </c>
      <c r="H1942" s="9" t="s">
        <v>2067</v>
      </c>
      <c r="I1942" s="30" t="s">
        <v>2036</v>
      </c>
    </row>
    <row r="1943" ht="14.25" customHeight="1">
      <c r="A1943" s="12" t="s">
        <v>19</v>
      </c>
      <c r="B1943" s="20">
        <v>2015.0</v>
      </c>
      <c r="C1943" s="16" t="s">
        <v>20</v>
      </c>
      <c r="D1943" s="20">
        <v>3.0</v>
      </c>
      <c r="E1943" s="21" t="s">
        <v>2072</v>
      </c>
      <c r="F1943" s="16" t="s">
        <v>12</v>
      </c>
      <c r="G1943" s="21" t="s">
        <v>2073</v>
      </c>
      <c r="H1943" s="21" t="s">
        <v>2067</v>
      </c>
      <c r="I1943" s="25" t="s">
        <v>2036</v>
      </c>
    </row>
    <row r="1944" ht="14.25" customHeight="1">
      <c r="A1944" s="6" t="s">
        <v>19</v>
      </c>
      <c r="B1944" s="29">
        <v>2014.0</v>
      </c>
      <c r="C1944" s="10" t="s">
        <v>10</v>
      </c>
      <c r="D1944" s="29">
        <v>16.0</v>
      </c>
      <c r="E1944" s="18" t="s">
        <v>2074</v>
      </c>
      <c r="F1944" s="10" t="s">
        <v>12</v>
      </c>
      <c r="G1944" s="18" t="s">
        <v>2069</v>
      </c>
      <c r="H1944" s="18" t="s">
        <v>2067</v>
      </c>
      <c r="I1944" s="30" t="s">
        <v>2036</v>
      </c>
    </row>
    <row r="1945" ht="14.25" customHeight="1">
      <c r="A1945" s="12" t="s">
        <v>24</v>
      </c>
      <c r="B1945" s="20">
        <v>2017.0</v>
      </c>
      <c r="C1945" s="16" t="s">
        <v>10</v>
      </c>
      <c r="D1945" s="20">
        <v>25.0</v>
      </c>
      <c r="E1945" s="21" t="s">
        <v>2075</v>
      </c>
      <c r="F1945" s="16" t="s">
        <v>12</v>
      </c>
      <c r="G1945" s="21" t="s">
        <v>2069</v>
      </c>
      <c r="H1945" s="21" t="s">
        <v>2067</v>
      </c>
      <c r="I1945" s="25" t="s">
        <v>2036</v>
      </c>
    </row>
    <row r="1946" ht="14.25" customHeight="1">
      <c r="A1946" s="6" t="s">
        <v>24</v>
      </c>
      <c r="B1946" s="29">
        <v>2016.0</v>
      </c>
      <c r="C1946" s="10" t="s">
        <v>10</v>
      </c>
      <c r="D1946" s="29">
        <v>30.0</v>
      </c>
      <c r="E1946" s="9" t="s">
        <v>2075</v>
      </c>
      <c r="F1946" s="10" t="s">
        <v>12</v>
      </c>
      <c r="G1946" s="9" t="s">
        <v>2069</v>
      </c>
      <c r="H1946" s="9" t="s">
        <v>2067</v>
      </c>
      <c r="I1946" s="30" t="s">
        <v>2036</v>
      </c>
    </row>
    <row r="1947" ht="14.25" customHeight="1">
      <c r="A1947" s="12" t="s">
        <v>24</v>
      </c>
      <c r="B1947" s="20">
        <v>2015.0</v>
      </c>
      <c r="C1947" s="16" t="s">
        <v>10</v>
      </c>
      <c r="D1947" s="20">
        <v>17.0</v>
      </c>
      <c r="E1947" s="21" t="s">
        <v>2076</v>
      </c>
      <c r="F1947" s="16" t="s">
        <v>12</v>
      </c>
      <c r="G1947" s="21" t="s">
        <v>2077</v>
      </c>
      <c r="H1947" s="21" t="s">
        <v>2067</v>
      </c>
      <c r="I1947" s="25" t="s">
        <v>2036</v>
      </c>
    </row>
    <row r="1948" ht="14.25" customHeight="1">
      <c r="A1948" s="6" t="s">
        <v>9</v>
      </c>
      <c r="B1948" s="29">
        <v>2018.0</v>
      </c>
      <c r="C1948" s="10" t="s">
        <v>10</v>
      </c>
      <c r="D1948" s="29">
        <v>25.0</v>
      </c>
      <c r="E1948" s="26" t="s">
        <v>2078</v>
      </c>
      <c r="F1948" s="10" t="s">
        <v>34</v>
      </c>
      <c r="G1948" s="26" t="s">
        <v>2079</v>
      </c>
      <c r="H1948" s="26" t="s">
        <v>2067</v>
      </c>
      <c r="I1948" s="30" t="s">
        <v>2036</v>
      </c>
    </row>
    <row r="1949" ht="14.25" customHeight="1">
      <c r="A1949" s="12" t="s">
        <v>9</v>
      </c>
      <c r="B1949" s="20">
        <v>2017.0</v>
      </c>
      <c r="C1949" s="16" t="s">
        <v>10</v>
      </c>
      <c r="D1949" s="20">
        <v>30.0</v>
      </c>
      <c r="E1949" s="24" t="s">
        <v>2078</v>
      </c>
      <c r="F1949" s="16" t="s">
        <v>34</v>
      </c>
      <c r="G1949" s="21" t="s">
        <v>2079</v>
      </c>
      <c r="H1949" s="21" t="s">
        <v>2067</v>
      </c>
      <c r="I1949" s="25" t="s">
        <v>2036</v>
      </c>
    </row>
    <row r="1950" ht="14.25" customHeight="1">
      <c r="A1950" s="6" t="s">
        <v>49</v>
      </c>
      <c r="B1950" s="29">
        <v>2014.0</v>
      </c>
      <c r="C1950" s="10" t="s">
        <v>25</v>
      </c>
      <c r="D1950" s="29">
        <v>12.0</v>
      </c>
      <c r="E1950" s="9" t="s">
        <v>2080</v>
      </c>
      <c r="F1950" s="10" t="s">
        <v>12</v>
      </c>
      <c r="G1950" s="9" t="s">
        <v>2079</v>
      </c>
      <c r="H1950" s="9" t="s">
        <v>2067</v>
      </c>
      <c r="I1950" s="30" t="s">
        <v>2036</v>
      </c>
    </row>
    <row r="1951" ht="14.25" customHeight="1">
      <c r="A1951" s="12" t="s">
        <v>49</v>
      </c>
      <c r="B1951" s="20">
        <v>2013.0</v>
      </c>
      <c r="C1951" s="16" t="s">
        <v>10</v>
      </c>
      <c r="D1951" s="20">
        <v>26.0</v>
      </c>
      <c r="E1951" s="21" t="s">
        <v>2081</v>
      </c>
      <c r="F1951" s="16" t="s">
        <v>12</v>
      </c>
      <c r="G1951" s="21" t="s">
        <v>2079</v>
      </c>
      <c r="H1951" s="21" t="s">
        <v>2067</v>
      </c>
      <c r="I1951" s="25" t="s">
        <v>2036</v>
      </c>
    </row>
    <row r="1952" ht="14.25" customHeight="1">
      <c r="A1952" s="6" t="s">
        <v>19</v>
      </c>
      <c r="B1952" s="29">
        <v>2018.0</v>
      </c>
      <c r="C1952" s="10" t="s">
        <v>25</v>
      </c>
      <c r="D1952" s="29">
        <v>13.0</v>
      </c>
      <c r="E1952" s="9" t="s">
        <v>2082</v>
      </c>
      <c r="F1952" s="10" t="s">
        <v>12</v>
      </c>
      <c r="G1952" s="9" t="s">
        <v>2079</v>
      </c>
      <c r="H1952" s="9" t="s">
        <v>2067</v>
      </c>
      <c r="I1952" s="30" t="s">
        <v>2036</v>
      </c>
    </row>
    <row r="1953" ht="14.25" customHeight="1">
      <c r="A1953" s="12" t="s">
        <v>19</v>
      </c>
      <c r="B1953" s="20">
        <v>2015.0</v>
      </c>
      <c r="C1953" s="16" t="s">
        <v>10</v>
      </c>
      <c r="D1953" s="20">
        <v>26.0</v>
      </c>
      <c r="E1953" s="21" t="s">
        <v>2083</v>
      </c>
      <c r="F1953" s="16" t="s">
        <v>12</v>
      </c>
      <c r="G1953" s="21" t="s">
        <v>2084</v>
      </c>
      <c r="H1953" s="21" t="s">
        <v>2067</v>
      </c>
      <c r="I1953" s="25" t="s">
        <v>2036</v>
      </c>
    </row>
    <row r="1954" ht="14.25" customHeight="1">
      <c r="A1954" s="6" t="s">
        <v>24</v>
      </c>
      <c r="B1954" s="29">
        <v>2016.0</v>
      </c>
      <c r="C1954" s="10" t="s">
        <v>10</v>
      </c>
      <c r="D1954" s="29">
        <v>17.0</v>
      </c>
      <c r="E1954" s="9" t="s">
        <v>2085</v>
      </c>
      <c r="F1954" s="10" t="s">
        <v>12</v>
      </c>
      <c r="G1954" s="9" t="s">
        <v>2079</v>
      </c>
      <c r="H1954" s="9" t="s">
        <v>2067</v>
      </c>
      <c r="I1954" s="30" t="s">
        <v>2036</v>
      </c>
    </row>
    <row r="1955" ht="14.25" customHeight="1">
      <c r="A1955" s="12" t="s">
        <v>24</v>
      </c>
      <c r="B1955" s="20">
        <v>2013.0</v>
      </c>
      <c r="C1955" s="16" t="s">
        <v>10</v>
      </c>
      <c r="D1955" s="20">
        <v>17.0</v>
      </c>
      <c r="E1955" s="21" t="s">
        <v>2086</v>
      </c>
      <c r="F1955" s="16" t="s">
        <v>12</v>
      </c>
      <c r="G1955" s="21" t="s">
        <v>2079</v>
      </c>
      <c r="H1955" s="21" t="s">
        <v>2067</v>
      </c>
      <c r="I1955" s="25" t="s">
        <v>2036</v>
      </c>
    </row>
    <row r="1956" ht="14.25" customHeight="1">
      <c r="A1956" s="6" t="s">
        <v>29</v>
      </c>
      <c r="B1956" s="29">
        <v>2015.0</v>
      </c>
      <c r="C1956" s="10" t="s">
        <v>10</v>
      </c>
      <c r="D1956" s="29">
        <v>28.0</v>
      </c>
      <c r="E1956" s="9" t="s">
        <v>2087</v>
      </c>
      <c r="F1956" s="10" t="s">
        <v>12</v>
      </c>
      <c r="G1956" s="9" t="s">
        <v>2088</v>
      </c>
      <c r="H1956" s="9" t="s">
        <v>2067</v>
      </c>
      <c r="I1956" s="30" t="s">
        <v>2036</v>
      </c>
    </row>
    <row r="1957" ht="14.25" customHeight="1">
      <c r="A1957" s="12" t="s">
        <v>29</v>
      </c>
      <c r="B1957" s="20">
        <v>2011.0</v>
      </c>
      <c r="C1957" s="16" t="s">
        <v>25</v>
      </c>
      <c r="D1957" s="20">
        <v>12.0</v>
      </c>
      <c r="E1957" s="24" t="s">
        <v>2089</v>
      </c>
      <c r="F1957" s="16" t="s">
        <v>12</v>
      </c>
      <c r="G1957" s="24" t="s">
        <v>2079</v>
      </c>
      <c r="H1957" s="24" t="s">
        <v>2067</v>
      </c>
      <c r="I1957" s="25" t="s">
        <v>2036</v>
      </c>
    </row>
    <row r="1958" ht="14.25" customHeight="1">
      <c r="A1958" s="6" t="s">
        <v>37</v>
      </c>
      <c r="B1958" s="29">
        <v>2012.0</v>
      </c>
      <c r="C1958" s="10" t="s">
        <v>10</v>
      </c>
      <c r="D1958" s="29">
        <v>22.0</v>
      </c>
      <c r="E1958" s="9" t="s">
        <v>2090</v>
      </c>
      <c r="F1958" s="10" t="s">
        <v>12</v>
      </c>
      <c r="G1958" s="9" t="s">
        <v>2091</v>
      </c>
      <c r="H1958" s="9" t="s">
        <v>2092</v>
      </c>
      <c r="I1958" s="30" t="s">
        <v>2036</v>
      </c>
    </row>
    <row r="1959" ht="14.25" customHeight="1">
      <c r="A1959" s="12" t="s">
        <v>16</v>
      </c>
      <c r="B1959" s="20">
        <v>2018.0</v>
      </c>
      <c r="C1959" s="16" t="s">
        <v>20</v>
      </c>
      <c r="D1959" s="20">
        <v>3.0</v>
      </c>
      <c r="E1959" s="24" t="s">
        <v>2093</v>
      </c>
      <c r="F1959" s="16" t="s">
        <v>12</v>
      </c>
      <c r="G1959" s="24" t="s">
        <v>2094</v>
      </c>
      <c r="H1959" s="24" t="s">
        <v>2067</v>
      </c>
      <c r="I1959" s="25" t="s">
        <v>2036</v>
      </c>
    </row>
    <row r="1960" ht="14.25" customHeight="1">
      <c r="A1960" s="27" t="s">
        <v>32</v>
      </c>
      <c r="B1960" s="28">
        <v>2021.0</v>
      </c>
      <c r="C1960" s="10" t="s">
        <v>10</v>
      </c>
      <c r="D1960" s="29">
        <v>29.0</v>
      </c>
      <c r="E1960" s="26" t="s">
        <v>2095</v>
      </c>
      <c r="F1960" s="10" t="s">
        <v>12</v>
      </c>
      <c r="G1960" s="26" t="s">
        <v>2096</v>
      </c>
      <c r="H1960" s="26" t="s">
        <v>2097</v>
      </c>
      <c r="I1960" s="30" t="s">
        <v>2036</v>
      </c>
    </row>
    <row r="1961" ht="14.25" customHeight="1">
      <c r="A1961" s="22" t="s">
        <v>9</v>
      </c>
      <c r="B1961" s="23">
        <v>2021.0</v>
      </c>
      <c r="C1961" s="16" t="s">
        <v>10</v>
      </c>
      <c r="D1961" s="20">
        <v>19.0</v>
      </c>
      <c r="E1961" s="24" t="s">
        <v>2098</v>
      </c>
      <c r="F1961" s="16" t="s">
        <v>12</v>
      </c>
      <c r="G1961" s="24" t="s">
        <v>2096</v>
      </c>
      <c r="H1961" s="24" t="s">
        <v>2097</v>
      </c>
      <c r="I1961" s="25" t="s">
        <v>2036</v>
      </c>
    </row>
    <row r="1962" ht="14.25" customHeight="1">
      <c r="A1962" s="27" t="s">
        <v>37</v>
      </c>
      <c r="B1962" s="28">
        <v>2021.0</v>
      </c>
      <c r="C1962" s="10" t="s">
        <v>10</v>
      </c>
      <c r="D1962" s="29">
        <v>20.0</v>
      </c>
      <c r="E1962" s="26" t="s">
        <v>2099</v>
      </c>
      <c r="F1962" s="10" t="s">
        <v>12</v>
      </c>
      <c r="G1962" s="26" t="s">
        <v>2096</v>
      </c>
      <c r="H1962" s="26" t="s">
        <v>2097</v>
      </c>
      <c r="I1962" s="30" t="s">
        <v>2036</v>
      </c>
    </row>
    <row r="1963" ht="14.25" customHeight="1">
      <c r="A1963" s="12" t="s">
        <v>29</v>
      </c>
      <c r="B1963" s="20">
        <v>2020.0</v>
      </c>
      <c r="C1963" s="16" t="s">
        <v>25</v>
      </c>
      <c r="D1963" s="20">
        <v>12.0</v>
      </c>
      <c r="E1963" s="24" t="s">
        <v>2100</v>
      </c>
      <c r="F1963" s="16" t="s">
        <v>12</v>
      </c>
      <c r="G1963" s="24" t="s">
        <v>2096</v>
      </c>
      <c r="H1963" s="24" t="s">
        <v>2097</v>
      </c>
      <c r="I1963" s="25" t="s">
        <v>2036</v>
      </c>
    </row>
    <row r="1964" ht="14.25" customHeight="1">
      <c r="A1964" s="6" t="s">
        <v>19</v>
      </c>
      <c r="B1964" s="29">
        <v>2009.0</v>
      </c>
      <c r="C1964" s="10" t="s">
        <v>20</v>
      </c>
      <c r="D1964" s="29">
        <v>3.0</v>
      </c>
      <c r="E1964" s="26" t="s">
        <v>2101</v>
      </c>
      <c r="F1964" s="10" t="s">
        <v>12</v>
      </c>
      <c r="G1964" s="26" t="s">
        <v>2102</v>
      </c>
      <c r="H1964" s="26" t="s">
        <v>2061</v>
      </c>
      <c r="I1964" s="30" t="s">
        <v>2036</v>
      </c>
    </row>
    <row r="1965" ht="14.25" customHeight="1">
      <c r="A1965" s="22" t="s">
        <v>24</v>
      </c>
      <c r="B1965" s="23">
        <v>2021.0</v>
      </c>
      <c r="C1965" s="16" t="s">
        <v>10</v>
      </c>
      <c r="D1965" s="20">
        <v>16.0</v>
      </c>
      <c r="E1965" s="24" t="s">
        <v>2103</v>
      </c>
      <c r="F1965" s="16" t="s">
        <v>34</v>
      </c>
      <c r="G1965" s="24" t="s">
        <v>2102</v>
      </c>
      <c r="H1965" s="24" t="s">
        <v>2061</v>
      </c>
      <c r="I1965" s="25" t="s">
        <v>2036</v>
      </c>
    </row>
    <row r="1966" ht="14.25" customHeight="1">
      <c r="A1966" s="6" t="s">
        <v>24</v>
      </c>
      <c r="B1966" s="29">
        <v>2009.0</v>
      </c>
      <c r="C1966" s="10" t="s">
        <v>10</v>
      </c>
      <c r="D1966" s="29">
        <v>24.0</v>
      </c>
      <c r="E1966" s="26" t="s">
        <v>2104</v>
      </c>
      <c r="F1966" s="10" t="s">
        <v>34</v>
      </c>
      <c r="G1966" s="26" t="s">
        <v>2102</v>
      </c>
      <c r="H1966" s="26" t="s">
        <v>2061</v>
      </c>
      <c r="I1966" s="30" t="s">
        <v>2036</v>
      </c>
    </row>
    <row r="1967" ht="14.25" customHeight="1">
      <c r="A1967" s="12" t="s">
        <v>29</v>
      </c>
      <c r="B1967" s="20">
        <v>2013.0</v>
      </c>
      <c r="C1967" s="16" t="s">
        <v>10</v>
      </c>
      <c r="D1967" s="20">
        <v>16.0</v>
      </c>
      <c r="E1967" s="24" t="s">
        <v>2105</v>
      </c>
      <c r="F1967" s="16" t="s">
        <v>12</v>
      </c>
      <c r="G1967" s="24" t="s">
        <v>2102</v>
      </c>
      <c r="H1967" s="24" t="s">
        <v>2061</v>
      </c>
      <c r="I1967" s="25" t="s">
        <v>2036</v>
      </c>
    </row>
    <row r="1968" ht="14.25" customHeight="1">
      <c r="A1968" s="6" t="s">
        <v>29</v>
      </c>
      <c r="B1968" s="29">
        <v>2011.0</v>
      </c>
      <c r="C1968" s="10" t="s">
        <v>10</v>
      </c>
      <c r="D1968" s="29">
        <v>16.0</v>
      </c>
      <c r="E1968" s="26" t="s">
        <v>2106</v>
      </c>
      <c r="F1968" s="10" t="s">
        <v>12</v>
      </c>
      <c r="G1968" s="26" t="s">
        <v>2102</v>
      </c>
      <c r="H1968" s="26" t="s">
        <v>2061</v>
      </c>
      <c r="I1968" s="30" t="s">
        <v>2036</v>
      </c>
    </row>
    <row r="1969" ht="14.25" customHeight="1">
      <c r="A1969" s="12" t="s">
        <v>29</v>
      </c>
      <c r="B1969" s="20">
        <v>2010.0</v>
      </c>
      <c r="C1969" s="16" t="s">
        <v>25</v>
      </c>
      <c r="D1969" s="20">
        <v>12.0</v>
      </c>
      <c r="E1969" s="24" t="s">
        <v>2107</v>
      </c>
      <c r="F1969" s="16" t="s">
        <v>12</v>
      </c>
      <c r="G1969" s="24" t="s">
        <v>2102</v>
      </c>
      <c r="H1969" s="24" t="s">
        <v>2061</v>
      </c>
      <c r="I1969" s="25" t="s">
        <v>2036</v>
      </c>
    </row>
    <row r="1970" ht="14.25" customHeight="1">
      <c r="A1970" s="6" t="s">
        <v>49</v>
      </c>
      <c r="B1970" s="29">
        <v>2020.0</v>
      </c>
      <c r="C1970" s="10" t="s">
        <v>25</v>
      </c>
      <c r="D1970" s="29">
        <v>8.0</v>
      </c>
      <c r="E1970" s="26" t="s">
        <v>2108</v>
      </c>
      <c r="F1970" s="10" t="s">
        <v>12</v>
      </c>
      <c r="G1970" s="26" t="s">
        <v>2109</v>
      </c>
      <c r="H1970" s="26" t="s">
        <v>2110</v>
      </c>
      <c r="I1970" s="30" t="s">
        <v>2036</v>
      </c>
    </row>
    <row r="1971" ht="14.25" customHeight="1">
      <c r="A1971" s="22" t="s">
        <v>32</v>
      </c>
      <c r="B1971" s="23">
        <v>2021.0</v>
      </c>
      <c r="C1971" s="16" t="s">
        <v>20</v>
      </c>
      <c r="D1971" s="20">
        <v>5.0</v>
      </c>
      <c r="E1971" s="24" t="s">
        <v>2111</v>
      </c>
      <c r="F1971" s="16" t="s">
        <v>12</v>
      </c>
      <c r="G1971" s="24" t="s">
        <v>2112</v>
      </c>
      <c r="H1971" s="24" t="s">
        <v>2067</v>
      </c>
      <c r="I1971" s="25" t="s">
        <v>2036</v>
      </c>
    </row>
    <row r="1972" ht="14.25" customHeight="1">
      <c r="A1972" s="6" t="s">
        <v>32</v>
      </c>
      <c r="B1972" s="29">
        <v>2020.0</v>
      </c>
      <c r="C1972" s="10" t="s">
        <v>20</v>
      </c>
      <c r="D1972" s="29">
        <v>4.0</v>
      </c>
      <c r="E1972" s="9" t="s">
        <v>2113</v>
      </c>
      <c r="F1972" s="10" t="s">
        <v>12</v>
      </c>
      <c r="G1972" s="9" t="s">
        <v>2112</v>
      </c>
      <c r="H1972" s="9" t="s">
        <v>2067</v>
      </c>
      <c r="I1972" s="30" t="s">
        <v>2036</v>
      </c>
    </row>
    <row r="1973" ht="14.25" customHeight="1">
      <c r="A1973" s="12" t="s">
        <v>32</v>
      </c>
      <c r="B1973" s="20">
        <v>2019.0</v>
      </c>
      <c r="C1973" s="16" t="s">
        <v>10</v>
      </c>
      <c r="D1973" s="20">
        <v>19.0</v>
      </c>
      <c r="E1973" s="21" t="s">
        <v>2114</v>
      </c>
      <c r="F1973" s="16" t="s">
        <v>12</v>
      </c>
      <c r="G1973" s="21" t="s">
        <v>2112</v>
      </c>
      <c r="H1973" s="21" t="s">
        <v>2067</v>
      </c>
      <c r="I1973" s="25" t="s">
        <v>2036</v>
      </c>
    </row>
    <row r="1974" ht="14.25" customHeight="1">
      <c r="A1974" s="6" t="s">
        <v>32</v>
      </c>
      <c r="B1974" s="29">
        <v>2017.0</v>
      </c>
      <c r="C1974" s="10" t="s">
        <v>10</v>
      </c>
      <c r="D1974" s="29">
        <v>30.0</v>
      </c>
      <c r="E1974" s="9" t="s">
        <v>2115</v>
      </c>
      <c r="F1974" s="10" t="s">
        <v>34</v>
      </c>
      <c r="G1974" s="9" t="s">
        <v>2112</v>
      </c>
      <c r="H1974" s="9" t="s">
        <v>2067</v>
      </c>
      <c r="I1974" s="30" t="s">
        <v>2036</v>
      </c>
    </row>
    <row r="1975" ht="14.25" customHeight="1">
      <c r="A1975" s="12" t="s">
        <v>32</v>
      </c>
      <c r="B1975" s="20">
        <v>2016.0</v>
      </c>
      <c r="C1975" s="16" t="s">
        <v>10</v>
      </c>
      <c r="D1975" s="20">
        <v>19.0</v>
      </c>
      <c r="E1975" s="15" t="s">
        <v>2116</v>
      </c>
      <c r="F1975" s="16" t="s">
        <v>12</v>
      </c>
      <c r="G1975" s="15" t="s">
        <v>2112</v>
      </c>
      <c r="H1975" s="15" t="s">
        <v>2067</v>
      </c>
      <c r="I1975" s="25" t="s">
        <v>2036</v>
      </c>
    </row>
    <row r="1976" ht="14.25" customHeight="1">
      <c r="A1976" s="6" t="s">
        <v>32</v>
      </c>
      <c r="B1976" s="29">
        <v>2015.0</v>
      </c>
      <c r="C1976" s="10" t="s">
        <v>25</v>
      </c>
      <c r="D1976" s="29">
        <v>10.0</v>
      </c>
      <c r="E1976" s="18" t="s">
        <v>2117</v>
      </c>
      <c r="F1976" s="10" t="s">
        <v>34</v>
      </c>
      <c r="G1976" s="18" t="s">
        <v>2112</v>
      </c>
      <c r="H1976" s="18" t="s">
        <v>2067</v>
      </c>
      <c r="I1976" s="30" t="s">
        <v>2036</v>
      </c>
    </row>
    <row r="1977" ht="14.25" customHeight="1">
      <c r="A1977" s="12" t="s">
        <v>32</v>
      </c>
      <c r="B1977" s="20">
        <v>2014.0</v>
      </c>
      <c r="C1977" s="16" t="s">
        <v>10</v>
      </c>
      <c r="D1977" s="20">
        <v>19.0</v>
      </c>
      <c r="E1977" s="15" t="s">
        <v>2118</v>
      </c>
      <c r="F1977" s="16" t="s">
        <v>12</v>
      </c>
      <c r="G1977" s="15" t="s">
        <v>2112</v>
      </c>
      <c r="H1977" s="15" t="s">
        <v>2067</v>
      </c>
      <c r="I1977" s="25" t="s">
        <v>2036</v>
      </c>
    </row>
    <row r="1978" ht="14.25" customHeight="1">
      <c r="A1978" s="6" t="s">
        <v>32</v>
      </c>
      <c r="B1978" s="29">
        <v>2014.0</v>
      </c>
      <c r="C1978" s="10" t="s">
        <v>25</v>
      </c>
      <c r="D1978" s="29">
        <v>7.0</v>
      </c>
      <c r="E1978" s="18" t="s">
        <v>2119</v>
      </c>
      <c r="F1978" s="10" t="s">
        <v>12</v>
      </c>
      <c r="G1978" s="18" t="s">
        <v>2112</v>
      </c>
      <c r="H1978" s="18" t="s">
        <v>2067</v>
      </c>
      <c r="I1978" s="30" t="s">
        <v>2036</v>
      </c>
    </row>
    <row r="1979" ht="14.25" customHeight="1">
      <c r="A1979" s="12" t="s">
        <v>32</v>
      </c>
      <c r="B1979" s="20">
        <v>2010.0</v>
      </c>
      <c r="C1979" s="16" t="s">
        <v>20</v>
      </c>
      <c r="D1979" s="20">
        <v>3.0</v>
      </c>
      <c r="E1979" s="15" t="s">
        <v>2120</v>
      </c>
      <c r="F1979" s="16" t="s">
        <v>12</v>
      </c>
      <c r="G1979" s="15" t="s">
        <v>2112</v>
      </c>
      <c r="H1979" s="15" t="s">
        <v>2067</v>
      </c>
      <c r="I1979" s="25" t="s">
        <v>2036</v>
      </c>
    </row>
    <row r="1980" ht="14.25" customHeight="1">
      <c r="A1980" s="6" t="s">
        <v>32</v>
      </c>
      <c r="B1980" s="29">
        <v>2009.0</v>
      </c>
      <c r="C1980" s="10" t="s">
        <v>10</v>
      </c>
      <c r="D1980" s="29">
        <v>22.0</v>
      </c>
      <c r="E1980" s="18" t="s">
        <v>2121</v>
      </c>
      <c r="F1980" s="10" t="s">
        <v>34</v>
      </c>
      <c r="G1980" s="18" t="s">
        <v>2112</v>
      </c>
      <c r="H1980" s="18" t="s">
        <v>2067</v>
      </c>
      <c r="I1980" s="30" t="s">
        <v>2036</v>
      </c>
    </row>
    <row r="1981" ht="14.25" customHeight="1">
      <c r="A1981" s="12" t="s">
        <v>32</v>
      </c>
      <c r="B1981" s="20">
        <v>2009.0</v>
      </c>
      <c r="C1981" s="16" t="s">
        <v>25</v>
      </c>
      <c r="D1981" s="20">
        <v>8.0</v>
      </c>
      <c r="E1981" s="15" t="s">
        <v>2120</v>
      </c>
      <c r="F1981" s="16" t="s">
        <v>12</v>
      </c>
      <c r="G1981" s="15" t="s">
        <v>2112</v>
      </c>
      <c r="H1981" s="15" t="s">
        <v>2067</v>
      </c>
      <c r="I1981" s="25" t="s">
        <v>2036</v>
      </c>
    </row>
    <row r="1982" ht="14.25" customHeight="1">
      <c r="A1982" s="6" t="s">
        <v>32</v>
      </c>
      <c r="B1982" s="29">
        <v>2008.0</v>
      </c>
      <c r="C1982" s="10" t="s">
        <v>25</v>
      </c>
      <c r="D1982" s="29">
        <v>6.0</v>
      </c>
      <c r="E1982" s="9" t="s">
        <v>2122</v>
      </c>
      <c r="F1982" s="10" t="s">
        <v>34</v>
      </c>
      <c r="G1982" s="9" t="s">
        <v>2112</v>
      </c>
      <c r="H1982" s="9" t="s">
        <v>2067</v>
      </c>
      <c r="I1982" s="30" t="s">
        <v>2036</v>
      </c>
    </row>
    <row r="1983" ht="14.25" customHeight="1">
      <c r="A1983" s="22" t="s">
        <v>9</v>
      </c>
      <c r="B1983" s="23">
        <v>2021.0</v>
      </c>
      <c r="C1983" s="16" t="s">
        <v>10</v>
      </c>
      <c r="D1983" s="20">
        <v>18.0</v>
      </c>
      <c r="E1983" s="24" t="s">
        <v>2123</v>
      </c>
      <c r="F1983" s="16" t="s">
        <v>12</v>
      </c>
      <c r="G1983" s="24" t="s">
        <v>2112</v>
      </c>
      <c r="H1983" s="24" t="s">
        <v>2067</v>
      </c>
      <c r="I1983" s="25" t="s">
        <v>2036</v>
      </c>
    </row>
    <row r="1984" ht="14.25" customHeight="1">
      <c r="A1984" s="6" t="s">
        <v>9</v>
      </c>
      <c r="B1984" s="29">
        <v>2020.0</v>
      </c>
      <c r="C1984" s="10" t="s">
        <v>10</v>
      </c>
      <c r="D1984" s="29">
        <v>29.0</v>
      </c>
      <c r="E1984" s="9" t="s">
        <v>2124</v>
      </c>
      <c r="F1984" s="10" t="s">
        <v>12</v>
      </c>
      <c r="G1984" s="9" t="s">
        <v>2112</v>
      </c>
      <c r="H1984" s="9" t="s">
        <v>2067</v>
      </c>
      <c r="I1984" s="30" t="s">
        <v>2036</v>
      </c>
    </row>
    <row r="1985" ht="14.25" customHeight="1">
      <c r="A1985" s="12" t="s">
        <v>9</v>
      </c>
      <c r="B1985" s="20">
        <v>2017.0</v>
      </c>
      <c r="C1985" s="16" t="s">
        <v>20</v>
      </c>
      <c r="D1985" s="20">
        <v>5.0</v>
      </c>
      <c r="E1985" s="21" t="s">
        <v>2125</v>
      </c>
      <c r="F1985" s="16" t="s">
        <v>34</v>
      </c>
      <c r="G1985" s="21" t="s">
        <v>2112</v>
      </c>
      <c r="H1985" s="21" t="s">
        <v>2067</v>
      </c>
      <c r="I1985" s="25" t="s">
        <v>2036</v>
      </c>
    </row>
    <row r="1986" ht="14.25" customHeight="1">
      <c r="A1986" s="6" t="s">
        <v>9</v>
      </c>
      <c r="B1986" s="29">
        <v>2016.0</v>
      </c>
      <c r="C1986" s="10" t="s">
        <v>20</v>
      </c>
      <c r="D1986" s="29">
        <v>1.0</v>
      </c>
      <c r="E1986" s="18" t="s">
        <v>2126</v>
      </c>
      <c r="F1986" s="10" t="s">
        <v>12</v>
      </c>
      <c r="G1986" s="18" t="s">
        <v>2112</v>
      </c>
      <c r="H1986" s="18" t="s">
        <v>2067</v>
      </c>
      <c r="I1986" s="30" t="s">
        <v>2036</v>
      </c>
    </row>
    <row r="1987" ht="14.25" customHeight="1">
      <c r="A1987" s="12" t="s">
        <v>9</v>
      </c>
      <c r="B1987" s="20">
        <v>2016.0</v>
      </c>
      <c r="C1987" s="16" t="s">
        <v>25</v>
      </c>
      <c r="D1987" s="20">
        <v>12.0</v>
      </c>
      <c r="E1987" s="15" t="s">
        <v>2127</v>
      </c>
      <c r="F1987" s="16" t="s">
        <v>34</v>
      </c>
      <c r="G1987" s="15" t="s">
        <v>2112</v>
      </c>
      <c r="H1987" s="15" t="s">
        <v>2067</v>
      </c>
      <c r="I1987" s="25" t="s">
        <v>2036</v>
      </c>
    </row>
    <row r="1988" ht="14.25" customHeight="1">
      <c r="A1988" s="6" t="s">
        <v>9</v>
      </c>
      <c r="B1988" s="29">
        <v>2015.0</v>
      </c>
      <c r="C1988" s="10" t="s">
        <v>10</v>
      </c>
      <c r="D1988" s="29">
        <v>26.0</v>
      </c>
      <c r="E1988" s="9" t="s">
        <v>2127</v>
      </c>
      <c r="F1988" s="10" t="s">
        <v>34</v>
      </c>
      <c r="G1988" s="33" t="s">
        <v>2112</v>
      </c>
      <c r="H1988" s="9" t="s">
        <v>2067</v>
      </c>
      <c r="I1988" s="30" t="s">
        <v>2036</v>
      </c>
    </row>
    <row r="1989" ht="14.25" customHeight="1">
      <c r="A1989" s="12" t="s">
        <v>9</v>
      </c>
      <c r="B1989" s="20">
        <v>2015.0</v>
      </c>
      <c r="C1989" s="16" t="s">
        <v>10</v>
      </c>
      <c r="D1989" s="20">
        <v>22.0</v>
      </c>
      <c r="E1989" s="21" t="s">
        <v>2126</v>
      </c>
      <c r="F1989" s="16" t="s">
        <v>12</v>
      </c>
      <c r="G1989" s="15" t="s">
        <v>2112</v>
      </c>
      <c r="H1989" s="15" t="s">
        <v>2067</v>
      </c>
      <c r="I1989" s="25" t="s">
        <v>2036</v>
      </c>
    </row>
    <row r="1990" ht="14.25" customHeight="1">
      <c r="A1990" s="6" t="s">
        <v>9</v>
      </c>
      <c r="B1990" s="29">
        <v>2014.0</v>
      </c>
      <c r="C1990" s="10" t="s">
        <v>25</v>
      </c>
      <c r="D1990" s="29">
        <v>15.0</v>
      </c>
      <c r="E1990" s="18" t="s">
        <v>2128</v>
      </c>
      <c r="F1990" s="10" t="s">
        <v>12</v>
      </c>
      <c r="G1990" s="18" t="s">
        <v>2112</v>
      </c>
      <c r="H1990" s="18" t="s">
        <v>2067</v>
      </c>
      <c r="I1990" s="30" t="s">
        <v>2036</v>
      </c>
    </row>
    <row r="1991" ht="14.25" customHeight="1">
      <c r="A1991" s="12" t="s">
        <v>9</v>
      </c>
      <c r="B1991" s="20">
        <v>2013.0</v>
      </c>
      <c r="C1991" s="16" t="s">
        <v>20</v>
      </c>
      <c r="D1991" s="20">
        <v>2.0</v>
      </c>
      <c r="E1991" s="15" t="s">
        <v>2129</v>
      </c>
      <c r="F1991" s="16" t="s">
        <v>12</v>
      </c>
      <c r="G1991" s="15" t="s">
        <v>2112</v>
      </c>
      <c r="H1991" s="15" t="s">
        <v>2067</v>
      </c>
      <c r="I1991" s="25" t="s">
        <v>2036</v>
      </c>
    </row>
    <row r="1992" ht="14.25" customHeight="1">
      <c r="A1992" s="6" t="s">
        <v>9</v>
      </c>
      <c r="B1992" s="29">
        <v>2013.0</v>
      </c>
      <c r="C1992" s="10" t="s">
        <v>25</v>
      </c>
      <c r="D1992" s="29">
        <v>10.0</v>
      </c>
      <c r="E1992" s="18" t="s">
        <v>2130</v>
      </c>
      <c r="F1992" s="10" t="s">
        <v>34</v>
      </c>
      <c r="G1992" s="18" t="s">
        <v>2112</v>
      </c>
      <c r="H1992" s="18" t="s">
        <v>2067</v>
      </c>
      <c r="I1992" s="30" t="s">
        <v>2036</v>
      </c>
    </row>
    <row r="1993" ht="14.25" customHeight="1">
      <c r="A1993" s="12" t="s">
        <v>9</v>
      </c>
      <c r="B1993" s="20">
        <v>2013.0</v>
      </c>
      <c r="C1993" s="16" t="s">
        <v>25</v>
      </c>
      <c r="D1993" s="20">
        <v>15.0</v>
      </c>
      <c r="E1993" s="15" t="s">
        <v>2128</v>
      </c>
      <c r="F1993" s="16" t="s">
        <v>12</v>
      </c>
      <c r="G1993" s="15" t="s">
        <v>2112</v>
      </c>
      <c r="H1993" s="15" t="s">
        <v>2067</v>
      </c>
      <c r="I1993" s="25" t="s">
        <v>2036</v>
      </c>
    </row>
    <row r="1994" ht="14.25" customHeight="1">
      <c r="A1994" s="6" t="s">
        <v>9</v>
      </c>
      <c r="B1994" s="29">
        <v>2012.0</v>
      </c>
      <c r="C1994" s="10" t="s">
        <v>10</v>
      </c>
      <c r="D1994" s="29">
        <v>25.0</v>
      </c>
      <c r="E1994" s="18" t="s">
        <v>2131</v>
      </c>
      <c r="F1994" s="10" t="s">
        <v>34</v>
      </c>
      <c r="G1994" s="18" t="s">
        <v>2112</v>
      </c>
      <c r="H1994" s="18" t="s">
        <v>2067</v>
      </c>
      <c r="I1994" s="30" t="s">
        <v>2036</v>
      </c>
    </row>
    <row r="1995" ht="14.25" customHeight="1">
      <c r="A1995" s="12" t="s">
        <v>9</v>
      </c>
      <c r="B1995" s="20">
        <v>2012.0</v>
      </c>
      <c r="C1995" s="16" t="s">
        <v>20</v>
      </c>
      <c r="D1995" s="20">
        <v>3.0</v>
      </c>
      <c r="E1995" s="15" t="s">
        <v>2132</v>
      </c>
      <c r="F1995" s="16" t="s">
        <v>12</v>
      </c>
      <c r="G1995" s="15" t="s">
        <v>2112</v>
      </c>
      <c r="H1995" s="15" t="s">
        <v>2067</v>
      </c>
      <c r="I1995" s="25" t="s">
        <v>2036</v>
      </c>
    </row>
    <row r="1996" ht="14.25" customHeight="1">
      <c r="A1996" s="6" t="s">
        <v>9</v>
      </c>
      <c r="B1996" s="29">
        <v>2011.0</v>
      </c>
      <c r="C1996" s="10" t="s">
        <v>10</v>
      </c>
      <c r="D1996" s="29">
        <v>19.0</v>
      </c>
      <c r="E1996" s="9" t="s">
        <v>2133</v>
      </c>
      <c r="F1996" s="10" t="s">
        <v>12</v>
      </c>
      <c r="G1996" s="9" t="s">
        <v>2112</v>
      </c>
      <c r="H1996" s="9" t="s">
        <v>2067</v>
      </c>
      <c r="I1996" s="30" t="s">
        <v>2036</v>
      </c>
    </row>
    <row r="1997" ht="14.25" customHeight="1">
      <c r="A1997" s="12" t="s">
        <v>9</v>
      </c>
      <c r="B1997" s="20">
        <v>2009.0</v>
      </c>
      <c r="C1997" s="16" t="s">
        <v>10</v>
      </c>
      <c r="D1997" s="20">
        <v>29.0</v>
      </c>
      <c r="E1997" s="15" t="s">
        <v>2134</v>
      </c>
      <c r="F1997" s="16" t="s">
        <v>12</v>
      </c>
      <c r="G1997" s="15" t="s">
        <v>2112</v>
      </c>
      <c r="H1997" s="15" t="s">
        <v>2067</v>
      </c>
      <c r="I1997" s="25" t="s">
        <v>2036</v>
      </c>
    </row>
    <row r="1998" ht="14.25" customHeight="1">
      <c r="A1998" s="6" t="s">
        <v>49</v>
      </c>
      <c r="B1998" s="29">
        <v>2020.0</v>
      </c>
      <c r="C1998" s="10" t="s">
        <v>20</v>
      </c>
      <c r="D1998" s="29">
        <v>4.0</v>
      </c>
      <c r="E1998" s="9" t="s">
        <v>2135</v>
      </c>
      <c r="F1998" s="10" t="s">
        <v>34</v>
      </c>
      <c r="G1998" s="9" t="s">
        <v>2112</v>
      </c>
      <c r="H1998" s="9" t="s">
        <v>2067</v>
      </c>
      <c r="I1998" s="30" t="s">
        <v>2036</v>
      </c>
    </row>
    <row r="1999" ht="14.25" customHeight="1">
      <c r="A1999" s="12" t="s">
        <v>49</v>
      </c>
      <c r="B1999" s="20">
        <v>2019.0</v>
      </c>
      <c r="C1999" s="16" t="s">
        <v>25</v>
      </c>
      <c r="D1999" s="20">
        <v>8.0</v>
      </c>
      <c r="E1999" s="21" t="s">
        <v>2135</v>
      </c>
      <c r="F1999" s="16" t="s">
        <v>34</v>
      </c>
      <c r="G1999" s="21" t="s">
        <v>2112</v>
      </c>
      <c r="H1999" s="21" t="s">
        <v>2067</v>
      </c>
      <c r="I1999" s="25" t="s">
        <v>2036</v>
      </c>
    </row>
    <row r="2000" ht="14.25" customHeight="1">
      <c r="A2000" s="6" t="s">
        <v>49</v>
      </c>
      <c r="B2000" s="29">
        <v>2018.0</v>
      </c>
      <c r="C2000" s="10" t="s">
        <v>25</v>
      </c>
      <c r="D2000" s="29">
        <v>7.0</v>
      </c>
      <c r="E2000" s="26" t="s">
        <v>2136</v>
      </c>
      <c r="F2000" s="10" t="s">
        <v>12</v>
      </c>
      <c r="G2000" s="26" t="s">
        <v>2112</v>
      </c>
      <c r="H2000" s="26" t="s">
        <v>2067</v>
      </c>
      <c r="I2000" s="30" t="s">
        <v>2036</v>
      </c>
    </row>
    <row r="2001" ht="14.25" customHeight="1">
      <c r="A2001" s="12" t="s">
        <v>49</v>
      </c>
      <c r="B2001" s="20">
        <v>2017.0</v>
      </c>
      <c r="C2001" s="16" t="s">
        <v>10</v>
      </c>
      <c r="D2001" s="20">
        <v>30.0</v>
      </c>
      <c r="E2001" s="21" t="s">
        <v>2137</v>
      </c>
      <c r="F2001" s="16" t="s">
        <v>12</v>
      </c>
      <c r="G2001" s="21" t="s">
        <v>2112</v>
      </c>
      <c r="H2001" s="21" t="s">
        <v>2067</v>
      </c>
      <c r="I2001" s="25" t="s">
        <v>2036</v>
      </c>
    </row>
    <row r="2002" ht="14.25" customHeight="1">
      <c r="A2002" s="6" t="s">
        <v>49</v>
      </c>
      <c r="B2002" s="29">
        <v>2017.0</v>
      </c>
      <c r="C2002" s="10" t="s">
        <v>10</v>
      </c>
      <c r="D2002" s="29">
        <v>21.0</v>
      </c>
      <c r="E2002" s="9" t="s">
        <v>2138</v>
      </c>
      <c r="F2002" s="10" t="s">
        <v>34</v>
      </c>
      <c r="G2002" s="9" t="s">
        <v>2112</v>
      </c>
      <c r="H2002" s="9" t="s">
        <v>2067</v>
      </c>
      <c r="I2002" s="30" t="s">
        <v>2036</v>
      </c>
    </row>
    <row r="2003" ht="14.25" customHeight="1">
      <c r="A2003" s="12" t="s">
        <v>49</v>
      </c>
      <c r="B2003" s="20">
        <v>2016.0</v>
      </c>
      <c r="C2003" s="16" t="s">
        <v>20</v>
      </c>
      <c r="D2003" s="20">
        <v>4.0</v>
      </c>
      <c r="E2003" s="15" t="s">
        <v>2139</v>
      </c>
      <c r="F2003" s="16" t="s">
        <v>12</v>
      </c>
      <c r="G2003" s="15" t="s">
        <v>2112</v>
      </c>
      <c r="H2003" s="15" t="s">
        <v>2067</v>
      </c>
      <c r="I2003" s="25" t="s">
        <v>2036</v>
      </c>
    </row>
    <row r="2004" ht="14.25" customHeight="1">
      <c r="A2004" s="6" t="s">
        <v>49</v>
      </c>
      <c r="B2004" s="29">
        <v>2016.0</v>
      </c>
      <c r="C2004" s="10" t="s">
        <v>25</v>
      </c>
      <c r="D2004" s="29">
        <v>8.0</v>
      </c>
      <c r="E2004" s="9" t="s">
        <v>2140</v>
      </c>
      <c r="F2004" s="10" t="s">
        <v>34</v>
      </c>
      <c r="G2004" s="9" t="s">
        <v>2112</v>
      </c>
      <c r="H2004" s="9" t="s">
        <v>2067</v>
      </c>
      <c r="I2004" s="30" t="s">
        <v>2036</v>
      </c>
    </row>
    <row r="2005" ht="14.25" customHeight="1">
      <c r="A2005" s="12" t="s">
        <v>49</v>
      </c>
      <c r="B2005" s="20">
        <v>2016.0</v>
      </c>
      <c r="C2005" s="16" t="s">
        <v>25</v>
      </c>
      <c r="D2005" s="20">
        <v>13.0</v>
      </c>
      <c r="E2005" s="21" t="s">
        <v>2138</v>
      </c>
      <c r="F2005" s="16" t="s">
        <v>34</v>
      </c>
      <c r="G2005" s="21" t="s">
        <v>2112</v>
      </c>
      <c r="H2005" s="21" t="s">
        <v>2067</v>
      </c>
      <c r="I2005" s="25" t="s">
        <v>2036</v>
      </c>
    </row>
    <row r="2006" ht="14.25" customHeight="1">
      <c r="A2006" s="6" t="s">
        <v>49</v>
      </c>
      <c r="B2006" s="29">
        <v>2015.0</v>
      </c>
      <c r="C2006" s="10" t="s">
        <v>20</v>
      </c>
      <c r="D2006" s="29">
        <v>4.0</v>
      </c>
      <c r="E2006" s="18" t="s">
        <v>2140</v>
      </c>
      <c r="F2006" s="10" t="s">
        <v>34</v>
      </c>
      <c r="G2006" s="18" t="s">
        <v>2112</v>
      </c>
      <c r="H2006" s="18" t="s">
        <v>2067</v>
      </c>
      <c r="I2006" s="30" t="s">
        <v>2036</v>
      </c>
    </row>
    <row r="2007" ht="14.25" customHeight="1">
      <c r="A2007" s="12" t="s">
        <v>49</v>
      </c>
      <c r="B2007" s="20">
        <v>2015.0</v>
      </c>
      <c r="C2007" s="16" t="s">
        <v>25</v>
      </c>
      <c r="D2007" s="20">
        <v>14.0</v>
      </c>
      <c r="E2007" s="15" t="s">
        <v>2141</v>
      </c>
      <c r="F2007" s="16" t="s">
        <v>12</v>
      </c>
      <c r="G2007" s="15" t="s">
        <v>2112</v>
      </c>
      <c r="H2007" s="15" t="s">
        <v>2067</v>
      </c>
      <c r="I2007" s="25" t="s">
        <v>2036</v>
      </c>
    </row>
    <row r="2008" ht="14.25" customHeight="1">
      <c r="A2008" s="6" t="s">
        <v>49</v>
      </c>
      <c r="B2008" s="29">
        <v>2014.0</v>
      </c>
      <c r="C2008" s="10" t="s">
        <v>10</v>
      </c>
      <c r="D2008" s="29">
        <v>19.0</v>
      </c>
      <c r="E2008" s="18" t="s">
        <v>2140</v>
      </c>
      <c r="F2008" s="10" t="s">
        <v>34</v>
      </c>
      <c r="G2008" s="18" t="s">
        <v>2112</v>
      </c>
      <c r="H2008" s="18" t="s">
        <v>2067</v>
      </c>
      <c r="I2008" s="30" t="s">
        <v>2036</v>
      </c>
    </row>
    <row r="2009" ht="14.25" customHeight="1">
      <c r="A2009" s="12" t="s">
        <v>49</v>
      </c>
      <c r="B2009" s="20">
        <v>2014.0</v>
      </c>
      <c r="C2009" s="16" t="s">
        <v>25</v>
      </c>
      <c r="D2009" s="20">
        <v>9.0</v>
      </c>
      <c r="E2009" s="15" t="s">
        <v>2142</v>
      </c>
      <c r="F2009" s="16" t="s">
        <v>34</v>
      </c>
      <c r="G2009" s="15" t="s">
        <v>2112</v>
      </c>
      <c r="H2009" s="15" t="s">
        <v>2067</v>
      </c>
      <c r="I2009" s="25" t="s">
        <v>2036</v>
      </c>
    </row>
    <row r="2010" ht="14.25" customHeight="1">
      <c r="A2010" s="6" t="s">
        <v>49</v>
      </c>
      <c r="B2010" s="29">
        <v>2014.0</v>
      </c>
      <c r="C2010" s="10" t="s">
        <v>25</v>
      </c>
      <c r="D2010" s="29">
        <v>7.0</v>
      </c>
      <c r="E2010" s="18" t="s">
        <v>2143</v>
      </c>
      <c r="F2010" s="10" t="s">
        <v>12</v>
      </c>
      <c r="G2010" s="18" t="s">
        <v>2112</v>
      </c>
      <c r="H2010" s="18" t="s">
        <v>2067</v>
      </c>
      <c r="I2010" s="30" t="s">
        <v>2036</v>
      </c>
    </row>
    <row r="2011" ht="14.25" customHeight="1">
      <c r="A2011" s="12" t="s">
        <v>49</v>
      </c>
      <c r="B2011" s="20">
        <v>2013.0</v>
      </c>
      <c r="C2011" s="16" t="s">
        <v>25</v>
      </c>
      <c r="D2011" s="20">
        <v>6.0</v>
      </c>
      <c r="E2011" s="15" t="s">
        <v>2144</v>
      </c>
      <c r="F2011" s="16" t="s">
        <v>34</v>
      </c>
      <c r="G2011" s="15" t="s">
        <v>2112</v>
      </c>
      <c r="H2011" s="15" t="s">
        <v>2067</v>
      </c>
      <c r="I2011" s="25" t="s">
        <v>2036</v>
      </c>
    </row>
    <row r="2012" ht="14.25" customHeight="1">
      <c r="A2012" s="6" t="s">
        <v>49</v>
      </c>
      <c r="B2012" s="29">
        <v>2011.0</v>
      </c>
      <c r="C2012" s="10" t="s">
        <v>25</v>
      </c>
      <c r="D2012" s="29">
        <v>15.0</v>
      </c>
      <c r="E2012" s="9" t="s">
        <v>2145</v>
      </c>
      <c r="F2012" s="10" t="s">
        <v>12</v>
      </c>
      <c r="G2012" s="9" t="s">
        <v>2112</v>
      </c>
      <c r="H2012" s="9" t="s">
        <v>2067</v>
      </c>
      <c r="I2012" s="30" t="s">
        <v>2036</v>
      </c>
    </row>
    <row r="2013" ht="14.25" customHeight="1">
      <c r="A2013" s="12" t="s">
        <v>49</v>
      </c>
      <c r="B2013" s="20">
        <v>2010.0</v>
      </c>
      <c r="C2013" s="16" t="s">
        <v>10</v>
      </c>
      <c r="D2013" s="20">
        <v>27.0</v>
      </c>
      <c r="E2013" s="15" t="s">
        <v>2146</v>
      </c>
      <c r="F2013" s="16" t="s">
        <v>34</v>
      </c>
      <c r="G2013" s="15" t="s">
        <v>2112</v>
      </c>
      <c r="H2013" s="15" t="s">
        <v>2067</v>
      </c>
      <c r="I2013" s="25" t="s">
        <v>2036</v>
      </c>
    </row>
    <row r="2014" ht="14.25" customHeight="1">
      <c r="A2014" s="6" t="s">
        <v>16</v>
      </c>
      <c r="B2014" s="29">
        <v>2016.0</v>
      </c>
      <c r="C2014" s="10" t="s">
        <v>10</v>
      </c>
      <c r="D2014" s="29">
        <v>24.0</v>
      </c>
      <c r="E2014" s="18" t="s">
        <v>2147</v>
      </c>
      <c r="F2014" s="10" t="s">
        <v>12</v>
      </c>
      <c r="G2014" s="18" t="s">
        <v>2112</v>
      </c>
      <c r="H2014" s="18" t="s">
        <v>2067</v>
      </c>
      <c r="I2014" s="11" t="s">
        <v>2036</v>
      </c>
    </row>
    <row r="2015" ht="14.25" customHeight="1">
      <c r="A2015" s="12" t="s">
        <v>16</v>
      </c>
      <c r="B2015" s="20">
        <v>2015.0</v>
      </c>
      <c r="C2015" s="16" t="s">
        <v>25</v>
      </c>
      <c r="D2015" s="20">
        <v>15.0</v>
      </c>
      <c r="E2015" s="15" t="s">
        <v>2148</v>
      </c>
      <c r="F2015" s="16" t="s">
        <v>34</v>
      </c>
      <c r="G2015" s="15" t="s">
        <v>2112</v>
      </c>
      <c r="H2015" s="15" t="s">
        <v>2067</v>
      </c>
      <c r="I2015" s="25" t="s">
        <v>2036</v>
      </c>
    </row>
    <row r="2016" ht="14.25" customHeight="1">
      <c r="A2016" s="6" t="s">
        <v>16</v>
      </c>
      <c r="B2016" s="29">
        <v>2013.0</v>
      </c>
      <c r="C2016" s="10" t="s">
        <v>20</v>
      </c>
      <c r="D2016" s="29">
        <v>3.0</v>
      </c>
      <c r="E2016" s="18" t="s">
        <v>2149</v>
      </c>
      <c r="F2016" s="10" t="s">
        <v>34</v>
      </c>
      <c r="G2016" s="18" t="s">
        <v>2112</v>
      </c>
      <c r="H2016" s="18" t="s">
        <v>2067</v>
      </c>
      <c r="I2016" s="30" t="s">
        <v>2036</v>
      </c>
    </row>
    <row r="2017" ht="14.25" customHeight="1">
      <c r="A2017" s="12" t="s">
        <v>16</v>
      </c>
      <c r="B2017" s="20">
        <v>2012.0</v>
      </c>
      <c r="C2017" s="16" t="s">
        <v>10</v>
      </c>
      <c r="D2017" s="20">
        <v>21.0</v>
      </c>
      <c r="E2017" s="15" t="s">
        <v>2149</v>
      </c>
      <c r="F2017" s="16" t="s">
        <v>34</v>
      </c>
      <c r="G2017" s="15" t="s">
        <v>2112</v>
      </c>
      <c r="H2017" s="15" t="s">
        <v>2067</v>
      </c>
      <c r="I2017" s="25" t="s">
        <v>2036</v>
      </c>
    </row>
    <row r="2018" ht="14.25" customHeight="1">
      <c r="A2018" s="6" t="s">
        <v>51</v>
      </c>
      <c r="B2018" s="29">
        <v>2020.0</v>
      </c>
      <c r="C2018" s="10" t="s">
        <v>10</v>
      </c>
      <c r="D2018" s="29">
        <v>18.0</v>
      </c>
      <c r="E2018" s="9" t="s">
        <v>2150</v>
      </c>
      <c r="F2018" s="10" t="s">
        <v>12</v>
      </c>
      <c r="G2018" s="9" t="s">
        <v>2112</v>
      </c>
      <c r="H2018" s="9" t="s">
        <v>2067</v>
      </c>
      <c r="I2018" s="30" t="s">
        <v>2036</v>
      </c>
    </row>
    <row r="2019" ht="14.25" customHeight="1">
      <c r="A2019" s="12" t="s">
        <v>51</v>
      </c>
      <c r="B2019" s="20">
        <v>2018.0</v>
      </c>
      <c r="C2019" s="16" t="s">
        <v>10</v>
      </c>
      <c r="D2019" s="20">
        <v>17.0</v>
      </c>
      <c r="E2019" s="24" t="s">
        <v>2151</v>
      </c>
      <c r="F2019" s="16" t="s">
        <v>34</v>
      </c>
      <c r="G2019" s="24" t="s">
        <v>2112</v>
      </c>
      <c r="H2019" s="24" t="s">
        <v>2067</v>
      </c>
      <c r="I2019" s="25" t="s">
        <v>2036</v>
      </c>
    </row>
    <row r="2020" ht="14.25" customHeight="1">
      <c r="A2020" s="6" t="s">
        <v>51</v>
      </c>
      <c r="B2020" s="29">
        <v>2017.0</v>
      </c>
      <c r="C2020" s="10" t="s">
        <v>10</v>
      </c>
      <c r="D2020" s="29">
        <v>22.0</v>
      </c>
      <c r="E2020" s="9" t="s">
        <v>2152</v>
      </c>
      <c r="F2020" s="10" t="s">
        <v>34</v>
      </c>
      <c r="G2020" s="9" t="s">
        <v>2112</v>
      </c>
      <c r="H2020" s="9" t="s">
        <v>2067</v>
      </c>
      <c r="I2020" s="30" t="s">
        <v>2036</v>
      </c>
    </row>
    <row r="2021" ht="14.25" customHeight="1">
      <c r="A2021" s="12" t="s">
        <v>51</v>
      </c>
      <c r="B2021" s="20">
        <v>2015.0</v>
      </c>
      <c r="C2021" s="16" t="s">
        <v>10</v>
      </c>
      <c r="D2021" s="20">
        <v>23.0</v>
      </c>
      <c r="E2021" s="15" t="s">
        <v>2153</v>
      </c>
      <c r="F2021" s="16" t="s">
        <v>12</v>
      </c>
      <c r="G2021" s="15" t="s">
        <v>2112</v>
      </c>
      <c r="H2021" s="15" t="s">
        <v>2067</v>
      </c>
      <c r="I2021" s="25" t="s">
        <v>2036</v>
      </c>
    </row>
    <row r="2022" ht="14.25" customHeight="1">
      <c r="A2022" s="6" t="s">
        <v>37</v>
      </c>
      <c r="B2022" s="29">
        <v>2020.0</v>
      </c>
      <c r="C2022" s="10" t="s">
        <v>10</v>
      </c>
      <c r="D2022" s="29">
        <v>16.0</v>
      </c>
      <c r="E2022" s="9" t="s">
        <v>2154</v>
      </c>
      <c r="F2022" s="10" t="s">
        <v>12</v>
      </c>
      <c r="G2022" s="9" t="s">
        <v>2112</v>
      </c>
      <c r="H2022" s="9" t="s">
        <v>2067</v>
      </c>
      <c r="I2022" s="30" t="s">
        <v>2036</v>
      </c>
    </row>
    <row r="2023" ht="14.25" customHeight="1">
      <c r="A2023" s="12" t="s">
        <v>37</v>
      </c>
      <c r="B2023" s="20">
        <v>2020.0</v>
      </c>
      <c r="C2023" s="16" t="s">
        <v>10</v>
      </c>
      <c r="D2023" s="20">
        <v>28.0</v>
      </c>
      <c r="E2023" s="21" t="s">
        <v>2155</v>
      </c>
      <c r="F2023" s="16" t="s">
        <v>12</v>
      </c>
      <c r="G2023" s="21" t="s">
        <v>2112</v>
      </c>
      <c r="H2023" s="21" t="s">
        <v>2067</v>
      </c>
      <c r="I2023" s="25" t="s">
        <v>2036</v>
      </c>
    </row>
    <row r="2024" ht="14.25" customHeight="1">
      <c r="A2024" s="6" t="s">
        <v>37</v>
      </c>
      <c r="B2024" s="29">
        <v>2017.0</v>
      </c>
      <c r="C2024" s="10" t="s">
        <v>10</v>
      </c>
      <c r="D2024" s="29">
        <v>21.0</v>
      </c>
      <c r="E2024" s="9" t="s">
        <v>2156</v>
      </c>
      <c r="F2024" s="10" t="s">
        <v>34</v>
      </c>
      <c r="G2024" s="9" t="s">
        <v>2112</v>
      </c>
      <c r="H2024" s="9" t="s">
        <v>2067</v>
      </c>
      <c r="I2024" s="30" t="s">
        <v>2036</v>
      </c>
    </row>
    <row r="2025" ht="14.25" customHeight="1">
      <c r="A2025" s="12" t="s">
        <v>37</v>
      </c>
      <c r="B2025" s="20">
        <v>2016.0</v>
      </c>
      <c r="C2025" s="16" t="s">
        <v>25</v>
      </c>
      <c r="D2025" s="20">
        <v>15.0</v>
      </c>
      <c r="E2025" s="15" t="s">
        <v>2157</v>
      </c>
      <c r="F2025" s="16" t="s">
        <v>34</v>
      </c>
      <c r="G2025" s="15" t="s">
        <v>2112</v>
      </c>
      <c r="H2025" s="15" t="s">
        <v>2067</v>
      </c>
      <c r="I2025" s="25" t="s">
        <v>2036</v>
      </c>
    </row>
    <row r="2026" ht="14.25" customHeight="1">
      <c r="A2026" s="6" t="s">
        <v>37</v>
      </c>
      <c r="B2026" s="29">
        <v>2015.0</v>
      </c>
      <c r="C2026" s="10" t="s">
        <v>20</v>
      </c>
      <c r="D2026" s="29">
        <v>4.0</v>
      </c>
      <c r="E2026" s="18" t="s">
        <v>2158</v>
      </c>
      <c r="F2026" s="10" t="s">
        <v>12</v>
      </c>
      <c r="G2026" s="18" t="s">
        <v>2112</v>
      </c>
      <c r="H2026" s="18" t="s">
        <v>2067</v>
      </c>
      <c r="I2026" s="30" t="s">
        <v>2036</v>
      </c>
    </row>
    <row r="2027" ht="14.25" customHeight="1">
      <c r="A2027" s="12" t="s">
        <v>37</v>
      </c>
      <c r="B2027" s="20">
        <v>2014.0</v>
      </c>
      <c r="C2027" s="16" t="s">
        <v>25</v>
      </c>
      <c r="D2027" s="20">
        <v>15.0</v>
      </c>
      <c r="E2027" s="15" t="s">
        <v>2159</v>
      </c>
      <c r="F2027" s="16" t="s">
        <v>12</v>
      </c>
      <c r="G2027" s="15" t="s">
        <v>2112</v>
      </c>
      <c r="H2027" s="15" t="s">
        <v>2067</v>
      </c>
      <c r="I2027" s="25" t="s">
        <v>2036</v>
      </c>
    </row>
    <row r="2028" ht="14.25" customHeight="1">
      <c r="A2028" s="6" t="s">
        <v>37</v>
      </c>
      <c r="B2028" s="29">
        <v>2014.0</v>
      </c>
      <c r="C2028" s="10" t="s">
        <v>25</v>
      </c>
      <c r="D2028" s="29">
        <v>9.0</v>
      </c>
      <c r="E2028" s="18" t="s">
        <v>2160</v>
      </c>
      <c r="F2028" s="10" t="s">
        <v>12</v>
      </c>
      <c r="G2028" s="18" t="s">
        <v>2112</v>
      </c>
      <c r="H2028" s="18" t="s">
        <v>2067</v>
      </c>
      <c r="I2028" s="30" t="s">
        <v>2036</v>
      </c>
    </row>
    <row r="2029" ht="14.25" customHeight="1">
      <c r="A2029" s="12" t="s">
        <v>37</v>
      </c>
      <c r="B2029" s="20">
        <v>2013.0</v>
      </c>
      <c r="C2029" s="16" t="s">
        <v>20</v>
      </c>
      <c r="D2029" s="20">
        <v>5.0</v>
      </c>
      <c r="E2029" s="15" t="s">
        <v>2161</v>
      </c>
      <c r="F2029" s="16" t="s">
        <v>34</v>
      </c>
      <c r="G2029" s="15" t="s">
        <v>2112</v>
      </c>
      <c r="H2029" s="15" t="s">
        <v>2067</v>
      </c>
      <c r="I2029" s="25" t="s">
        <v>2036</v>
      </c>
    </row>
    <row r="2030" ht="14.25" customHeight="1">
      <c r="A2030" s="6" t="s">
        <v>37</v>
      </c>
      <c r="B2030" s="29">
        <v>2012.0</v>
      </c>
      <c r="C2030" s="10" t="s">
        <v>20</v>
      </c>
      <c r="D2030" s="29">
        <v>4.0</v>
      </c>
      <c r="E2030" s="18" t="s">
        <v>2162</v>
      </c>
      <c r="F2030" s="10" t="s">
        <v>12</v>
      </c>
      <c r="G2030" s="18" t="s">
        <v>2112</v>
      </c>
      <c r="H2030" s="18" t="s">
        <v>2067</v>
      </c>
      <c r="I2030" s="30" t="s">
        <v>2036</v>
      </c>
    </row>
    <row r="2031" ht="14.25" customHeight="1">
      <c r="A2031" s="12" t="s">
        <v>37</v>
      </c>
      <c r="B2031" s="20">
        <v>2010.0</v>
      </c>
      <c r="C2031" s="16" t="s">
        <v>10</v>
      </c>
      <c r="D2031" s="20">
        <v>17.0</v>
      </c>
      <c r="E2031" s="15" t="s">
        <v>2163</v>
      </c>
      <c r="F2031" s="16" t="s">
        <v>34</v>
      </c>
      <c r="G2031" s="15" t="s">
        <v>2112</v>
      </c>
      <c r="H2031" s="15" t="s">
        <v>2067</v>
      </c>
      <c r="I2031" s="25" t="s">
        <v>2036</v>
      </c>
    </row>
    <row r="2032" ht="14.25" customHeight="1">
      <c r="A2032" s="6" t="s">
        <v>37</v>
      </c>
      <c r="B2032" s="29">
        <v>2009.0</v>
      </c>
      <c r="C2032" s="10" t="s">
        <v>10</v>
      </c>
      <c r="D2032" s="29">
        <v>25.0</v>
      </c>
      <c r="E2032" s="9" t="s">
        <v>2164</v>
      </c>
      <c r="F2032" s="10" t="s">
        <v>34</v>
      </c>
      <c r="G2032" s="18" t="s">
        <v>2112</v>
      </c>
      <c r="H2032" s="18" t="s">
        <v>2067</v>
      </c>
      <c r="I2032" s="30" t="s">
        <v>2036</v>
      </c>
    </row>
    <row r="2033" ht="14.25" customHeight="1">
      <c r="A2033" s="12" t="s">
        <v>37</v>
      </c>
      <c r="B2033" s="20">
        <v>2008.0</v>
      </c>
      <c r="C2033" s="16" t="s">
        <v>25</v>
      </c>
      <c r="D2033" s="20">
        <v>14.0</v>
      </c>
      <c r="E2033" s="21" t="s">
        <v>2164</v>
      </c>
      <c r="F2033" s="16" t="s">
        <v>34</v>
      </c>
      <c r="G2033" s="21" t="s">
        <v>2112</v>
      </c>
      <c r="H2033" s="21" t="s">
        <v>2067</v>
      </c>
      <c r="I2033" s="25" t="s">
        <v>2036</v>
      </c>
    </row>
    <row r="2034" ht="14.25" customHeight="1">
      <c r="A2034" s="27" t="s">
        <v>19</v>
      </c>
      <c r="B2034" s="28">
        <v>2021.0</v>
      </c>
      <c r="C2034" s="10" t="s">
        <v>10</v>
      </c>
      <c r="D2034" s="29">
        <v>25.0</v>
      </c>
      <c r="E2034" s="26" t="s">
        <v>2165</v>
      </c>
      <c r="F2034" s="10" t="s">
        <v>12</v>
      </c>
      <c r="G2034" s="26" t="s">
        <v>2112</v>
      </c>
      <c r="H2034" s="26" t="s">
        <v>2067</v>
      </c>
      <c r="I2034" s="30" t="s">
        <v>2036</v>
      </c>
    </row>
    <row r="2035" ht="14.25" customHeight="1">
      <c r="A2035" s="22" t="s">
        <v>19</v>
      </c>
      <c r="B2035" s="23">
        <v>2021.0</v>
      </c>
      <c r="C2035" s="16" t="s">
        <v>25</v>
      </c>
      <c r="D2035" s="20">
        <v>8.0</v>
      </c>
      <c r="E2035" s="24" t="s">
        <v>2166</v>
      </c>
      <c r="F2035" s="16" t="s">
        <v>12</v>
      </c>
      <c r="G2035" s="24" t="s">
        <v>2112</v>
      </c>
      <c r="H2035" s="24" t="s">
        <v>2067</v>
      </c>
      <c r="I2035" s="25" t="s">
        <v>2036</v>
      </c>
    </row>
    <row r="2036" ht="14.25" customHeight="1">
      <c r="A2036" s="6" t="s">
        <v>19</v>
      </c>
      <c r="B2036" s="29">
        <v>2020.0</v>
      </c>
      <c r="C2036" s="10" t="s">
        <v>25</v>
      </c>
      <c r="D2036" s="29">
        <v>14.0</v>
      </c>
      <c r="E2036" s="9" t="s">
        <v>2167</v>
      </c>
      <c r="F2036" s="10" t="s">
        <v>12</v>
      </c>
      <c r="G2036" s="9" t="s">
        <v>2112</v>
      </c>
      <c r="H2036" s="9" t="s">
        <v>2067</v>
      </c>
      <c r="I2036" s="30" t="s">
        <v>2036</v>
      </c>
    </row>
    <row r="2037" ht="14.25" customHeight="1">
      <c r="A2037" s="12" t="s">
        <v>19</v>
      </c>
      <c r="B2037" s="20">
        <v>2019.0</v>
      </c>
      <c r="C2037" s="16" t="s">
        <v>20</v>
      </c>
      <c r="D2037" s="20">
        <v>2.0</v>
      </c>
      <c r="E2037" s="21" t="s">
        <v>2168</v>
      </c>
      <c r="F2037" s="16" t="s">
        <v>12</v>
      </c>
      <c r="G2037" s="21" t="s">
        <v>2112</v>
      </c>
      <c r="H2037" s="21" t="s">
        <v>2067</v>
      </c>
      <c r="I2037" s="25" t="s">
        <v>2036</v>
      </c>
    </row>
    <row r="2038" ht="14.25" customHeight="1">
      <c r="A2038" s="6" t="s">
        <v>19</v>
      </c>
      <c r="B2038" s="29">
        <v>2017.0</v>
      </c>
      <c r="C2038" s="10" t="s">
        <v>20</v>
      </c>
      <c r="D2038" s="29">
        <v>1.0</v>
      </c>
      <c r="E2038" s="9" t="s">
        <v>2169</v>
      </c>
      <c r="F2038" s="10" t="s">
        <v>12</v>
      </c>
      <c r="G2038" s="9" t="s">
        <v>2112</v>
      </c>
      <c r="H2038" s="9" t="s">
        <v>2067</v>
      </c>
      <c r="I2038" s="30" t="s">
        <v>2036</v>
      </c>
    </row>
    <row r="2039" ht="14.25" customHeight="1">
      <c r="A2039" s="12" t="s">
        <v>19</v>
      </c>
      <c r="B2039" s="20">
        <v>2014.0</v>
      </c>
      <c r="C2039" s="16" t="s">
        <v>25</v>
      </c>
      <c r="D2039" s="20">
        <v>13.0</v>
      </c>
      <c r="E2039" s="15" t="s">
        <v>2170</v>
      </c>
      <c r="F2039" s="16" t="s">
        <v>12</v>
      </c>
      <c r="G2039" s="15" t="s">
        <v>2112</v>
      </c>
      <c r="H2039" s="15" t="s">
        <v>2067</v>
      </c>
      <c r="I2039" s="25" t="s">
        <v>2036</v>
      </c>
    </row>
    <row r="2040" ht="14.25" customHeight="1">
      <c r="A2040" s="6" t="s">
        <v>19</v>
      </c>
      <c r="B2040" s="29">
        <v>2014.0</v>
      </c>
      <c r="C2040" s="10" t="s">
        <v>25</v>
      </c>
      <c r="D2040" s="29">
        <v>9.0</v>
      </c>
      <c r="E2040" s="18" t="s">
        <v>2171</v>
      </c>
      <c r="F2040" s="10" t="s">
        <v>12</v>
      </c>
      <c r="G2040" s="18" t="s">
        <v>2112</v>
      </c>
      <c r="H2040" s="18" t="s">
        <v>2067</v>
      </c>
      <c r="I2040" s="30" t="s">
        <v>2036</v>
      </c>
    </row>
    <row r="2041" ht="14.25" customHeight="1">
      <c r="A2041" s="12" t="s">
        <v>19</v>
      </c>
      <c r="B2041" s="20">
        <v>2013.0</v>
      </c>
      <c r="C2041" s="16" t="s">
        <v>25</v>
      </c>
      <c r="D2041" s="20">
        <v>9.0</v>
      </c>
      <c r="E2041" s="15" t="s">
        <v>2172</v>
      </c>
      <c r="F2041" s="16" t="s">
        <v>12</v>
      </c>
      <c r="G2041" s="15" t="s">
        <v>2112</v>
      </c>
      <c r="H2041" s="15" t="s">
        <v>2067</v>
      </c>
      <c r="I2041" s="25" t="s">
        <v>2036</v>
      </c>
    </row>
    <row r="2042" ht="14.25" customHeight="1">
      <c r="A2042" s="6" t="s">
        <v>19</v>
      </c>
      <c r="B2042" s="29">
        <v>2009.0</v>
      </c>
      <c r="C2042" s="10" t="s">
        <v>25</v>
      </c>
      <c r="D2042" s="29">
        <v>8.0</v>
      </c>
      <c r="E2042" s="18" t="s">
        <v>2173</v>
      </c>
      <c r="F2042" s="10" t="s">
        <v>12</v>
      </c>
      <c r="G2042" s="18" t="s">
        <v>2112</v>
      </c>
      <c r="H2042" s="18" t="s">
        <v>2067</v>
      </c>
      <c r="I2042" s="30" t="s">
        <v>2036</v>
      </c>
    </row>
    <row r="2043" ht="14.25" customHeight="1">
      <c r="A2043" s="22" t="s">
        <v>24</v>
      </c>
      <c r="B2043" s="23">
        <v>2021.0</v>
      </c>
      <c r="C2043" s="16" t="s">
        <v>25</v>
      </c>
      <c r="D2043" s="20">
        <v>12.0</v>
      </c>
      <c r="E2043" s="24" t="s">
        <v>2174</v>
      </c>
      <c r="F2043" s="16" t="s">
        <v>12</v>
      </c>
      <c r="G2043" s="24" t="s">
        <v>2112</v>
      </c>
      <c r="H2043" s="24" t="s">
        <v>2067</v>
      </c>
      <c r="I2043" s="25" t="s">
        <v>2036</v>
      </c>
    </row>
    <row r="2044" ht="14.25" customHeight="1">
      <c r="A2044" s="27" t="s">
        <v>24</v>
      </c>
      <c r="B2044" s="28">
        <v>2021.0</v>
      </c>
      <c r="C2044" s="10" t="s">
        <v>25</v>
      </c>
      <c r="D2044" s="29">
        <v>14.0</v>
      </c>
      <c r="E2044" s="9" t="s">
        <v>2175</v>
      </c>
      <c r="F2044" s="10" t="s">
        <v>12</v>
      </c>
      <c r="G2044" s="26" t="s">
        <v>2112</v>
      </c>
      <c r="H2044" s="26" t="s">
        <v>2067</v>
      </c>
      <c r="I2044" s="30" t="s">
        <v>2036</v>
      </c>
    </row>
    <row r="2045" ht="14.25" customHeight="1">
      <c r="A2045" s="12" t="s">
        <v>24</v>
      </c>
      <c r="B2045" s="20">
        <v>2020.0</v>
      </c>
      <c r="C2045" s="16" t="s">
        <v>25</v>
      </c>
      <c r="D2045" s="20">
        <v>6.0</v>
      </c>
      <c r="E2045" s="21" t="s">
        <v>2175</v>
      </c>
      <c r="F2045" s="16" t="s">
        <v>12</v>
      </c>
      <c r="G2045" s="21" t="s">
        <v>2112</v>
      </c>
      <c r="H2045" s="21" t="s">
        <v>2067</v>
      </c>
      <c r="I2045" s="25" t="s">
        <v>2036</v>
      </c>
    </row>
    <row r="2046" ht="14.25" customHeight="1">
      <c r="A2046" s="6" t="s">
        <v>24</v>
      </c>
      <c r="B2046" s="29">
        <v>2019.0</v>
      </c>
      <c r="C2046" s="10" t="s">
        <v>10</v>
      </c>
      <c r="D2046" s="29">
        <v>27.0</v>
      </c>
      <c r="E2046" s="9" t="s">
        <v>2175</v>
      </c>
      <c r="F2046" s="10" t="s">
        <v>12</v>
      </c>
      <c r="G2046" s="9" t="s">
        <v>2112</v>
      </c>
      <c r="H2046" s="9" t="s">
        <v>2067</v>
      </c>
      <c r="I2046" s="30" t="s">
        <v>2036</v>
      </c>
    </row>
    <row r="2047" ht="14.25" customHeight="1">
      <c r="A2047" s="12" t="s">
        <v>24</v>
      </c>
      <c r="B2047" s="20">
        <v>2018.0</v>
      </c>
      <c r="C2047" s="16" t="s">
        <v>25</v>
      </c>
      <c r="D2047" s="20">
        <v>10.0</v>
      </c>
      <c r="E2047" s="24" t="s">
        <v>2176</v>
      </c>
      <c r="F2047" s="16" t="s">
        <v>12</v>
      </c>
      <c r="G2047" s="24" t="s">
        <v>2112</v>
      </c>
      <c r="H2047" s="24" t="s">
        <v>2067</v>
      </c>
      <c r="I2047" s="25" t="s">
        <v>2036</v>
      </c>
    </row>
    <row r="2048" ht="14.25" customHeight="1">
      <c r="A2048" s="6" t="s">
        <v>24</v>
      </c>
      <c r="B2048" s="29">
        <v>2017.0</v>
      </c>
      <c r="C2048" s="10" t="s">
        <v>20</v>
      </c>
      <c r="D2048" s="29">
        <v>3.0</v>
      </c>
      <c r="E2048" s="9" t="s">
        <v>2177</v>
      </c>
      <c r="F2048" s="10" t="s">
        <v>12</v>
      </c>
      <c r="G2048" s="9" t="s">
        <v>2112</v>
      </c>
      <c r="H2048" s="9" t="s">
        <v>2067</v>
      </c>
      <c r="I2048" s="30" t="s">
        <v>2036</v>
      </c>
    </row>
    <row r="2049" ht="14.25" customHeight="1">
      <c r="A2049" s="12" t="s">
        <v>24</v>
      </c>
      <c r="B2049" s="20">
        <v>2014.0</v>
      </c>
      <c r="C2049" s="16" t="s">
        <v>10</v>
      </c>
      <c r="D2049" s="20">
        <v>28.0</v>
      </c>
      <c r="E2049" s="15" t="s">
        <v>2178</v>
      </c>
      <c r="F2049" s="16" t="s">
        <v>12</v>
      </c>
      <c r="G2049" s="15" t="s">
        <v>2112</v>
      </c>
      <c r="H2049" s="15" t="s">
        <v>2067</v>
      </c>
      <c r="I2049" s="25" t="s">
        <v>2036</v>
      </c>
    </row>
    <row r="2050" ht="14.25" customHeight="1">
      <c r="A2050" s="6" t="s">
        <v>24</v>
      </c>
      <c r="B2050" s="29">
        <v>2012.0</v>
      </c>
      <c r="C2050" s="10" t="s">
        <v>25</v>
      </c>
      <c r="D2050" s="29">
        <v>9.0</v>
      </c>
      <c r="E2050" s="18" t="s">
        <v>2179</v>
      </c>
      <c r="F2050" s="10" t="s">
        <v>12</v>
      </c>
      <c r="G2050" s="18" t="s">
        <v>2112</v>
      </c>
      <c r="H2050" s="18" t="s">
        <v>2067</v>
      </c>
      <c r="I2050" s="30" t="s">
        <v>2036</v>
      </c>
    </row>
    <row r="2051" ht="14.25" customHeight="1">
      <c r="A2051" s="12" t="s">
        <v>24</v>
      </c>
      <c r="B2051" s="20">
        <v>2012.0</v>
      </c>
      <c r="C2051" s="16" t="s">
        <v>25</v>
      </c>
      <c r="D2051" s="20">
        <v>10.0</v>
      </c>
      <c r="E2051" s="15" t="s">
        <v>2180</v>
      </c>
      <c r="F2051" s="16" t="s">
        <v>12</v>
      </c>
      <c r="G2051" s="15" t="s">
        <v>2112</v>
      </c>
      <c r="H2051" s="15" t="s">
        <v>2067</v>
      </c>
      <c r="I2051" s="25" t="s">
        <v>2036</v>
      </c>
    </row>
    <row r="2052" ht="14.25" customHeight="1">
      <c r="A2052" s="6" t="s">
        <v>24</v>
      </c>
      <c r="B2052" s="29">
        <v>2011.0</v>
      </c>
      <c r="C2052" s="10" t="s">
        <v>20</v>
      </c>
      <c r="D2052" s="29">
        <v>4.0</v>
      </c>
      <c r="E2052" s="9" t="s">
        <v>2181</v>
      </c>
      <c r="F2052" s="10" t="s">
        <v>12</v>
      </c>
      <c r="G2052" s="9" t="s">
        <v>2112</v>
      </c>
      <c r="H2052" s="9" t="s">
        <v>2067</v>
      </c>
      <c r="I2052" s="30" t="s">
        <v>2036</v>
      </c>
    </row>
    <row r="2053" ht="14.25" customHeight="1">
      <c r="A2053" s="12" t="s">
        <v>24</v>
      </c>
      <c r="B2053" s="20">
        <v>2010.0</v>
      </c>
      <c r="C2053" s="16" t="s">
        <v>10</v>
      </c>
      <c r="D2053" s="20">
        <v>23.0</v>
      </c>
      <c r="E2053" s="15" t="s">
        <v>2182</v>
      </c>
      <c r="F2053" s="16" t="s">
        <v>12</v>
      </c>
      <c r="G2053" s="15" t="s">
        <v>2112</v>
      </c>
      <c r="H2053" s="15" t="s">
        <v>2067</v>
      </c>
      <c r="I2053" s="25" t="s">
        <v>2036</v>
      </c>
    </row>
    <row r="2054" ht="14.25" customHeight="1">
      <c r="A2054" s="6" t="s">
        <v>24</v>
      </c>
      <c r="B2054" s="29">
        <v>2010.0</v>
      </c>
      <c r="C2054" s="10" t="s">
        <v>25</v>
      </c>
      <c r="D2054" s="29">
        <v>12.0</v>
      </c>
      <c r="E2054" s="18" t="s">
        <v>2183</v>
      </c>
      <c r="F2054" s="10" t="s">
        <v>34</v>
      </c>
      <c r="G2054" s="18" t="s">
        <v>2112</v>
      </c>
      <c r="H2054" s="18" t="s">
        <v>2067</v>
      </c>
      <c r="I2054" s="30" t="s">
        <v>2036</v>
      </c>
    </row>
    <row r="2055" ht="14.25" customHeight="1">
      <c r="A2055" s="12" t="s">
        <v>24</v>
      </c>
      <c r="B2055" s="20">
        <v>2010.0</v>
      </c>
      <c r="C2055" s="16" t="s">
        <v>25</v>
      </c>
      <c r="D2055" s="20">
        <v>11.0</v>
      </c>
      <c r="E2055" s="15" t="s">
        <v>2184</v>
      </c>
      <c r="F2055" s="16" t="s">
        <v>12</v>
      </c>
      <c r="G2055" s="15" t="s">
        <v>2112</v>
      </c>
      <c r="H2055" s="15" t="s">
        <v>2067</v>
      </c>
      <c r="I2055" s="25" t="s">
        <v>2036</v>
      </c>
    </row>
    <row r="2056" ht="14.25" customHeight="1">
      <c r="A2056" s="6" t="s">
        <v>24</v>
      </c>
      <c r="B2056" s="29">
        <v>2009.0</v>
      </c>
      <c r="C2056" s="10" t="s">
        <v>10</v>
      </c>
      <c r="D2056" s="29">
        <v>20.0</v>
      </c>
      <c r="E2056" s="18" t="s">
        <v>2183</v>
      </c>
      <c r="F2056" s="10" t="s">
        <v>34</v>
      </c>
      <c r="G2056" s="18" t="s">
        <v>2112</v>
      </c>
      <c r="H2056" s="18" t="s">
        <v>2067</v>
      </c>
      <c r="I2056" s="30" t="s">
        <v>2036</v>
      </c>
    </row>
    <row r="2057" ht="14.25" customHeight="1">
      <c r="A2057" s="12" t="s">
        <v>24</v>
      </c>
      <c r="B2057" s="20">
        <v>2009.0</v>
      </c>
      <c r="C2057" s="16" t="s">
        <v>10</v>
      </c>
      <c r="D2057" s="20">
        <v>26.0</v>
      </c>
      <c r="E2057" s="15" t="s">
        <v>2185</v>
      </c>
      <c r="F2057" s="16" t="s">
        <v>12</v>
      </c>
      <c r="G2057" s="15" t="s">
        <v>2112</v>
      </c>
      <c r="H2057" s="15" t="s">
        <v>2067</v>
      </c>
      <c r="I2057" s="25" t="s">
        <v>2036</v>
      </c>
    </row>
    <row r="2058" ht="14.25" customHeight="1">
      <c r="A2058" s="6" t="s">
        <v>24</v>
      </c>
      <c r="B2058" s="29">
        <v>2009.0</v>
      </c>
      <c r="C2058" s="10" t="s">
        <v>10</v>
      </c>
      <c r="D2058" s="29">
        <v>18.0</v>
      </c>
      <c r="E2058" s="18" t="s">
        <v>2186</v>
      </c>
      <c r="F2058" s="10" t="s">
        <v>12</v>
      </c>
      <c r="G2058" s="18" t="s">
        <v>2112</v>
      </c>
      <c r="H2058" s="18" t="s">
        <v>2067</v>
      </c>
      <c r="I2058" s="30" t="s">
        <v>2036</v>
      </c>
    </row>
    <row r="2059" ht="14.25" customHeight="1">
      <c r="A2059" s="12" t="s">
        <v>24</v>
      </c>
      <c r="B2059" s="20">
        <v>2008.0</v>
      </c>
      <c r="C2059" s="16" t="s">
        <v>10</v>
      </c>
      <c r="D2059" s="20">
        <v>25.0</v>
      </c>
      <c r="E2059" s="21" t="s">
        <v>2183</v>
      </c>
      <c r="F2059" s="16" t="s">
        <v>34</v>
      </c>
      <c r="G2059" s="21" t="s">
        <v>2112</v>
      </c>
      <c r="H2059" s="21" t="s">
        <v>2067</v>
      </c>
      <c r="I2059" s="25" t="s">
        <v>2036</v>
      </c>
    </row>
    <row r="2060" ht="14.25" customHeight="1">
      <c r="A2060" s="6" t="s">
        <v>24</v>
      </c>
      <c r="B2060" s="29">
        <v>2008.0</v>
      </c>
      <c r="C2060" s="10" t="s">
        <v>10</v>
      </c>
      <c r="D2060" s="29">
        <v>30.0</v>
      </c>
      <c r="E2060" s="9" t="s">
        <v>2187</v>
      </c>
      <c r="F2060" s="10" t="s">
        <v>12</v>
      </c>
      <c r="G2060" s="9" t="s">
        <v>2112</v>
      </c>
      <c r="H2060" s="9" t="s">
        <v>2067</v>
      </c>
      <c r="I2060" s="30" t="s">
        <v>2036</v>
      </c>
    </row>
    <row r="2061" ht="14.25" customHeight="1">
      <c r="A2061" s="12" t="s">
        <v>24</v>
      </c>
      <c r="B2061" s="20">
        <v>2008.0</v>
      </c>
      <c r="C2061" s="16" t="s">
        <v>20</v>
      </c>
      <c r="D2061" s="20">
        <v>1.0</v>
      </c>
      <c r="E2061" s="21" t="s">
        <v>2188</v>
      </c>
      <c r="F2061" s="16" t="s">
        <v>12</v>
      </c>
      <c r="G2061" s="21" t="s">
        <v>2112</v>
      </c>
      <c r="H2061" s="21" t="s">
        <v>2067</v>
      </c>
      <c r="I2061" s="25" t="s">
        <v>2036</v>
      </c>
    </row>
    <row r="2062" ht="14.25" customHeight="1">
      <c r="A2062" s="27" t="s">
        <v>29</v>
      </c>
      <c r="B2062" s="28">
        <v>2021.0</v>
      </c>
      <c r="C2062" s="10" t="s">
        <v>10</v>
      </c>
      <c r="D2062" s="29">
        <v>21.0</v>
      </c>
      <c r="E2062" s="26" t="s">
        <v>2189</v>
      </c>
      <c r="F2062" s="10" t="s">
        <v>12</v>
      </c>
      <c r="G2062" s="26" t="s">
        <v>2112</v>
      </c>
      <c r="H2062" s="26" t="s">
        <v>2067</v>
      </c>
      <c r="I2062" s="30" t="s">
        <v>2036</v>
      </c>
    </row>
    <row r="2063" ht="14.25" customHeight="1">
      <c r="A2063" s="12" t="s">
        <v>29</v>
      </c>
      <c r="B2063" s="20">
        <v>2018.0</v>
      </c>
      <c r="C2063" s="16" t="s">
        <v>25</v>
      </c>
      <c r="D2063" s="20">
        <v>14.0</v>
      </c>
      <c r="E2063" s="24" t="s">
        <v>2190</v>
      </c>
      <c r="F2063" s="16" t="s">
        <v>34</v>
      </c>
      <c r="G2063" s="24" t="s">
        <v>2112</v>
      </c>
      <c r="H2063" s="24" t="s">
        <v>2067</v>
      </c>
      <c r="I2063" s="25" t="s">
        <v>2036</v>
      </c>
    </row>
    <row r="2064" ht="14.25" customHeight="1">
      <c r="A2064" s="6" t="s">
        <v>29</v>
      </c>
      <c r="B2064" s="29">
        <v>2017.0</v>
      </c>
      <c r="C2064" s="10" t="s">
        <v>25</v>
      </c>
      <c r="D2064" s="29">
        <v>12.0</v>
      </c>
      <c r="E2064" s="9" t="s">
        <v>2191</v>
      </c>
      <c r="F2064" s="10" t="s">
        <v>12</v>
      </c>
      <c r="G2064" s="9" t="s">
        <v>2112</v>
      </c>
      <c r="H2064" s="9" t="s">
        <v>2067</v>
      </c>
      <c r="I2064" s="30" t="s">
        <v>2036</v>
      </c>
    </row>
    <row r="2065" ht="14.25" customHeight="1">
      <c r="A2065" s="12" t="s">
        <v>29</v>
      </c>
      <c r="B2065" s="20">
        <v>2016.0</v>
      </c>
      <c r="C2065" s="16" t="s">
        <v>10</v>
      </c>
      <c r="D2065" s="20">
        <v>21.0</v>
      </c>
      <c r="E2065" s="15" t="s">
        <v>2192</v>
      </c>
      <c r="F2065" s="16" t="s">
        <v>12</v>
      </c>
      <c r="G2065" s="15" t="s">
        <v>2112</v>
      </c>
      <c r="H2065" s="15" t="s">
        <v>2067</v>
      </c>
      <c r="I2065" s="25" t="s">
        <v>2036</v>
      </c>
    </row>
    <row r="2066" ht="14.25" customHeight="1">
      <c r="A2066" s="6" t="s">
        <v>29</v>
      </c>
      <c r="B2066" s="29">
        <v>2016.0</v>
      </c>
      <c r="C2066" s="10" t="s">
        <v>20</v>
      </c>
      <c r="D2066" s="29">
        <v>4.0</v>
      </c>
      <c r="E2066" s="18" t="s">
        <v>2193</v>
      </c>
      <c r="F2066" s="10" t="s">
        <v>12</v>
      </c>
      <c r="G2066" s="18" t="s">
        <v>2112</v>
      </c>
      <c r="H2066" s="18" t="s">
        <v>2067</v>
      </c>
      <c r="I2066" s="30" t="s">
        <v>2036</v>
      </c>
    </row>
    <row r="2067" ht="14.25" customHeight="1">
      <c r="A2067" s="12" t="s">
        <v>29</v>
      </c>
      <c r="B2067" s="20">
        <v>2014.0</v>
      </c>
      <c r="C2067" s="16" t="s">
        <v>10</v>
      </c>
      <c r="D2067" s="20">
        <v>22.0</v>
      </c>
      <c r="E2067" s="15" t="s">
        <v>2194</v>
      </c>
      <c r="F2067" s="16" t="s">
        <v>12</v>
      </c>
      <c r="G2067" s="15" t="s">
        <v>2112</v>
      </c>
      <c r="H2067" s="15" t="s">
        <v>2067</v>
      </c>
      <c r="I2067" s="25" t="s">
        <v>2036</v>
      </c>
    </row>
    <row r="2068" ht="14.25" customHeight="1">
      <c r="A2068" s="6" t="s">
        <v>29</v>
      </c>
      <c r="B2068" s="29">
        <v>2014.0</v>
      </c>
      <c r="C2068" s="10" t="s">
        <v>10</v>
      </c>
      <c r="D2068" s="29">
        <v>18.0</v>
      </c>
      <c r="E2068" s="18" t="s">
        <v>2195</v>
      </c>
      <c r="F2068" s="10" t="s">
        <v>34</v>
      </c>
      <c r="G2068" s="18" t="s">
        <v>2112</v>
      </c>
      <c r="H2068" s="18" t="s">
        <v>2067</v>
      </c>
      <c r="I2068" s="30" t="s">
        <v>2036</v>
      </c>
    </row>
    <row r="2069" ht="14.25" customHeight="1">
      <c r="A2069" s="12" t="s">
        <v>29</v>
      </c>
      <c r="B2069" s="20">
        <v>2013.0</v>
      </c>
      <c r="C2069" s="16" t="s">
        <v>20</v>
      </c>
      <c r="D2069" s="20">
        <v>3.0</v>
      </c>
      <c r="E2069" s="15" t="s">
        <v>2196</v>
      </c>
      <c r="F2069" s="16" t="s">
        <v>34</v>
      </c>
      <c r="G2069" s="15" t="s">
        <v>2112</v>
      </c>
      <c r="H2069" s="15" t="s">
        <v>2067</v>
      </c>
      <c r="I2069" s="25" t="s">
        <v>2036</v>
      </c>
    </row>
    <row r="2070" ht="14.25" customHeight="1">
      <c r="A2070" s="6" t="s">
        <v>29</v>
      </c>
      <c r="B2070" s="29">
        <v>2012.0</v>
      </c>
      <c r="C2070" s="10" t="s">
        <v>20</v>
      </c>
      <c r="D2070" s="29">
        <v>1.0</v>
      </c>
      <c r="E2070" s="18" t="s">
        <v>2197</v>
      </c>
      <c r="F2070" s="10" t="s">
        <v>34</v>
      </c>
      <c r="G2070" s="18" t="s">
        <v>2112</v>
      </c>
      <c r="H2070" s="18" t="s">
        <v>2067</v>
      </c>
      <c r="I2070" s="30" t="s">
        <v>2036</v>
      </c>
    </row>
    <row r="2071" ht="14.25" customHeight="1">
      <c r="A2071" s="12" t="s">
        <v>29</v>
      </c>
      <c r="B2071" s="20">
        <v>2010.0</v>
      </c>
      <c r="C2071" s="16" t="s">
        <v>25</v>
      </c>
      <c r="D2071" s="20">
        <v>14.0</v>
      </c>
      <c r="E2071" s="15" t="s">
        <v>2198</v>
      </c>
      <c r="F2071" s="16" t="s">
        <v>34</v>
      </c>
      <c r="G2071" s="15" t="s">
        <v>2112</v>
      </c>
      <c r="H2071" s="15" t="s">
        <v>2067</v>
      </c>
      <c r="I2071" s="25" t="s">
        <v>2036</v>
      </c>
    </row>
    <row r="2072" ht="14.25" customHeight="1">
      <c r="A2072" s="27" t="s">
        <v>32</v>
      </c>
      <c r="B2072" s="28">
        <v>2021.0</v>
      </c>
      <c r="C2072" s="10" t="s">
        <v>25</v>
      </c>
      <c r="D2072" s="29">
        <v>15.0</v>
      </c>
      <c r="E2072" s="26" t="s">
        <v>2199</v>
      </c>
      <c r="F2072" s="10" t="s">
        <v>12</v>
      </c>
      <c r="G2072" s="26" t="s">
        <v>2200</v>
      </c>
      <c r="H2072" s="26" t="s">
        <v>2201</v>
      </c>
      <c r="I2072" s="30" t="s">
        <v>2036</v>
      </c>
    </row>
    <row r="2073" ht="14.25" customHeight="1">
      <c r="A2073" s="12" t="s">
        <v>32</v>
      </c>
      <c r="B2073" s="20">
        <v>2018.0</v>
      </c>
      <c r="C2073" s="16" t="s">
        <v>10</v>
      </c>
      <c r="D2073" s="20">
        <v>26.0</v>
      </c>
      <c r="E2073" s="24" t="s">
        <v>2202</v>
      </c>
      <c r="F2073" s="16" t="s">
        <v>34</v>
      </c>
      <c r="G2073" s="24" t="s">
        <v>2200</v>
      </c>
      <c r="H2073" s="24" t="s">
        <v>2201</v>
      </c>
      <c r="I2073" s="25" t="s">
        <v>2036</v>
      </c>
    </row>
    <row r="2074" ht="14.25" customHeight="1">
      <c r="A2074" s="6" t="s">
        <v>32</v>
      </c>
      <c r="B2074" s="29">
        <v>2014.0</v>
      </c>
      <c r="C2074" s="10" t="s">
        <v>10</v>
      </c>
      <c r="D2074" s="29">
        <v>16.0</v>
      </c>
      <c r="E2074" s="18" t="s">
        <v>2203</v>
      </c>
      <c r="F2074" s="10" t="s">
        <v>12</v>
      </c>
      <c r="G2074" s="18" t="s">
        <v>2200</v>
      </c>
      <c r="H2074" s="18" t="s">
        <v>2201</v>
      </c>
      <c r="I2074" s="30" t="s">
        <v>2036</v>
      </c>
    </row>
    <row r="2075" ht="14.25" customHeight="1">
      <c r="A2075" s="12" t="s">
        <v>32</v>
      </c>
      <c r="B2075" s="20">
        <v>2011.0</v>
      </c>
      <c r="C2075" s="16" t="s">
        <v>25</v>
      </c>
      <c r="D2075" s="20">
        <v>12.0</v>
      </c>
      <c r="E2075" s="24" t="s">
        <v>2204</v>
      </c>
      <c r="F2075" s="16" t="s">
        <v>12</v>
      </c>
      <c r="G2075" s="24" t="s">
        <v>2200</v>
      </c>
      <c r="H2075" s="24" t="s">
        <v>2201</v>
      </c>
      <c r="I2075" s="25" t="s">
        <v>2036</v>
      </c>
    </row>
    <row r="2076" ht="14.25" customHeight="1">
      <c r="A2076" s="6" t="s">
        <v>32</v>
      </c>
      <c r="B2076" s="29">
        <v>2010.0</v>
      </c>
      <c r="C2076" s="10" t="s">
        <v>10</v>
      </c>
      <c r="D2076" s="29">
        <v>17.0</v>
      </c>
      <c r="E2076" s="26" t="s">
        <v>2205</v>
      </c>
      <c r="F2076" s="10" t="s">
        <v>12</v>
      </c>
      <c r="G2076" s="26" t="s">
        <v>2200</v>
      </c>
      <c r="H2076" s="26" t="s">
        <v>2201</v>
      </c>
      <c r="I2076" s="30" t="s">
        <v>2036</v>
      </c>
    </row>
    <row r="2077" ht="14.25" customHeight="1">
      <c r="A2077" s="12" t="s">
        <v>32</v>
      </c>
      <c r="B2077" s="20">
        <v>2010.0</v>
      </c>
      <c r="C2077" s="16" t="s">
        <v>20</v>
      </c>
      <c r="D2077" s="20">
        <v>1.0</v>
      </c>
      <c r="E2077" s="24" t="s">
        <v>2206</v>
      </c>
      <c r="F2077" s="16" t="s">
        <v>12</v>
      </c>
      <c r="G2077" s="24" t="s">
        <v>2200</v>
      </c>
      <c r="H2077" s="24" t="s">
        <v>2201</v>
      </c>
      <c r="I2077" s="25" t="s">
        <v>2036</v>
      </c>
    </row>
    <row r="2078" ht="14.25" customHeight="1">
      <c r="A2078" s="6" t="s">
        <v>32</v>
      </c>
      <c r="B2078" s="29">
        <v>2010.0</v>
      </c>
      <c r="C2078" s="10" t="s">
        <v>20</v>
      </c>
      <c r="D2078" s="29">
        <v>4.0</v>
      </c>
      <c r="E2078" s="26" t="s">
        <v>2207</v>
      </c>
      <c r="F2078" s="10" t="s">
        <v>12</v>
      </c>
      <c r="G2078" s="26" t="s">
        <v>2200</v>
      </c>
      <c r="H2078" s="26" t="s">
        <v>2201</v>
      </c>
      <c r="I2078" s="30" t="s">
        <v>2036</v>
      </c>
    </row>
    <row r="2079" ht="14.25" customHeight="1">
      <c r="A2079" s="12" t="s">
        <v>32</v>
      </c>
      <c r="B2079" s="20">
        <v>2009.0</v>
      </c>
      <c r="C2079" s="16" t="s">
        <v>20</v>
      </c>
      <c r="D2079" s="20">
        <v>5.0</v>
      </c>
      <c r="E2079" s="21" t="s">
        <v>2208</v>
      </c>
      <c r="F2079" s="16" t="s">
        <v>12</v>
      </c>
      <c r="G2079" s="21" t="s">
        <v>2200</v>
      </c>
      <c r="H2079" s="21" t="s">
        <v>2201</v>
      </c>
      <c r="I2079" s="25" t="s">
        <v>2036</v>
      </c>
    </row>
    <row r="2080" ht="14.25" customHeight="1">
      <c r="A2080" s="6" t="s">
        <v>32</v>
      </c>
      <c r="B2080" s="29">
        <v>2009.0</v>
      </c>
      <c r="C2080" s="10" t="s">
        <v>25</v>
      </c>
      <c r="D2080" s="29">
        <v>6.0</v>
      </c>
      <c r="E2080" s="9" t="s">
        <v>2209</v>
      </c>
      <c r="F2080" s="10" t="s">
        <v>34</v>
      </c>
      <c r="G2080" s="9" t="s">
        <v>2200</v>
      </c>
      <c r="H2080" s="9" t="s">
        <v>2201</v>
      </c>
      <c r="I2080" s="30" t="s">
        <v>2036</v>
      </c>
    </row>
    <row r="2081" ht="14.25" customHeight="1">
      <c r="A2081" s="12" t="s">
        <v>9</v>
      </c>
      <c r="B2081" s="20">
        <v>2016.0</v>
      </c>
      <c r="C2081" s="16" t="s">
        <v>20</v>
      </c>
      <c r="D2081" s="20">
        <v>4.0</v>
      </c>
      <c r="E2081" s="21" t="s">
        <v>2210</v>
      </c>
      <c r="F2081" s="16" t="s">
        <v>12</v>
      </c>
      <c r="G2081" s="21" t="s">
        <v>2200</v>
      </c>
      <c r="H2081" s="21" t="s">
        <v>2201</v>
      </c>
      <c r="I2081" s="25" t="s">
        <v>2036</v>
      </c>
    </row>
    <row r="2082" ht="14.25" customHeight="1">
      <c r="A2082" s="6" t="s">
        <v>9</v>
      </c>
      <c r="B2082" s="29">
        <v>2015.0</v>
      </c>
      <c r="C2082" s="10" t="s">
        <v>10</v>
      </c>
      <c r="D2082" s="29">
        <v>28.0</v>
      </c>
      <c r="E2082" s="9" t="s">
        <v>2210</v>
      </c>
      <c r="F2082" s="10" t="s">
        <v>12</v>
      </c>
      <c r="G2082" s="26" t="s">
        <v>2200</v>
      </c>
      <c r="H2082" s="26" t="s">
        <v>2201</v>
      </c>
      <c r="I2082" s="30" t="s">
        <v>2036</v>
      </c>
    </row>
    <row r="2083" ht="14.25" customHeight="1">
      <c r="A2083" s="12" t="s">
        <v>9</v>
      </c>
      <c r="B2083" s="20">
        <v>2012.0</v>
      </c>
      <c r="C2083" s="16" t="s">
        <v>20</v>
      </c>
      <c r="D2083" s="20">
        <v>4.0</v>
      </c>
      <c r="E2083" s="21" t="s">
        <v>2211</v>
      </c>
      <c r="F2083" s="16" t="s">
        <v>12</v>
      </c>
      <c r="G2083" s="21" t="s">
        <v>2200</v>
      </c>
      <c r="H2083" s="21" t="s">
        <v>2201</v>
      </c>
      <c r="I2083" s="25" t="s">
        <v>2036</v>
      </c>
    </row>
    <row r="2084" ht="14.25" customHeight="1">
      <c r="A2084" s="6" t="s">
        <v>9</v>
      </c>
      <c r="B2084" s="29">
        <v>2011.0</v>
      </c>
      <c r="C2084" s="10" t="s">
        <v>25</v>
      </c>
      <c r="D2084" s="29">
        <v>6.0</v>
      </c>
      <c r="E2084" s="9" t="s">
        <v>2212</v>
      </c>
      <c r="F2084" s="10" t="s">
        <v>12</v>
      </c>
      <c r="G2084" s="26" t="s">
        <v>2200</v>
      </c>
      <c r="H2084" s="26" t="s">
        <v>2201</v>
      </c>
      <c r="I2084" s="30" t="s">
        <v>2036</v>
      </c>
    </row>
    <row r="2085" ht="14.25" customHeight="1">
      <c r="A2085" s="12" t="s">
        <v>9</v>
      </c>
      <c r="B2085" s="20">
        <v>2010.0</v>
      </c>
      <c r="C2085" s="16" t="s">
        <v>10</v>
      </c>
      <c r="D2085" s="20">
        <v>24.0</v>
      </c>
      <c r="E2085" s="24" t="s">
        <v>2213</v>
      </c>
      <c r="F2085" s="16" t="s">
        <v>12</v>
      </c>
      <c r="G2085" s="24" t="s">
        <v>2200</v>
      </c>
      <c r="H2085" s="24" t="s">
        <v>2201</v>
      </c>
      <c r="I2085" s="25" t="s">
        <v>2036</v>
      </c>
    </row>
    <row r="2086" ht="14.25" customHeight="1">
      <c r="A2086" s="6" t="s">
        <v>9</v>
      </c>
      <c r="B2086" s="29">
        <v>2009.0</v>
      </c>
      <c r="C2086" s="10" t="s">
        <v>10</v>
      </c>
      <c r="D2086" s="29">
        <v>30.0</v>
      </c>
      <c r="E2086" s="9" t="s">
        <v>2212</v>
      </c>
      <c r="F2086" s="10" t="s">
        <v>12</v>
      </c>
      <c r="G2086" s="9" t="s">
        <v>2200</v>
      </c>
      <c r="H2086" s="9" t="s">
        <v>2201</v>
      </c>
      <c r="I2086" s="30" t="s">
        <v>2036</v>
      </c>
    </row>
    <row r="2087" ht="14.25" customHeight="1">
      <c r="A2087" s="12" t="s">
        <v>9</v>
      </c>
      <c r="B2087" s="20">
        <v>2008.0</v>
      </c>
      <c r="C2087" s="16" t="s">
        <v>10</v>
      </c>
      <c r="D2087" s="20">
        <v>28.0</v>
      </c>
      <c r="E2087" s="24" t="s">
        <v>2214</v>
      </c>
      <c r="F2087" s="16" t="s">
        <v>12</v>
      </c>
      <c r="G2087" s="24" t="s">
        <v>2200</v>
      </c>
      <c r="H2087" s="24" t="s">
        <v>2201</v>
      </c>
      <c r="I2087" s="25" t="s">
        <v>2036</v>
      </c>
    </row>
    <row r="2088" ht="14.25" customHeight="1">
      <c r="A2088" s="6" t="s">
        <v>9</v>
      </c>
      <c r="B2088" s="29">
        <v>2008.0</v>
      </c>
      <c r="C2088" s="10" t="s">
        <v>20</v>
      </c>
      <c r="D2088" s="29">
        <v>4.0</v>
      </c>
      <c r="E2088" s="26" t="s">
        <v>2215</v>
      </c>
      <c r="F2088" s="10" t="s">
        <v>12</v>
      </c>
      <c r="G2088" s="26" t="s">
        <v>2200</v>
      </c>
      <c r="H2088" s="26" t="s">
        <v>2201</v>
      </c>
      <c r="I2088" s="30" t="s">
        <v>2036</v>
      </c>
    </row>
    <row r="2089" ht="14.25" customHeight="1">
      <c r="A2089" s="12" t="s">
        <v>49</v>
      </c>
      <c r="B2089" s="20">
        <v>2017.0</v>
      </c>
      <c r="C2089" s="16" t="s">
        <v>10</v>
      </c>
      <c r="D2089" s="20">
        <v>18.0</v>
      </c>
      <c r="E2089" s="21" t="s">
        <v>2216</v>
      </c>
      <c r="F2089" s="16" t="s">
        <v>12</v>
      </c>
      <c r="G2089" s="21" t="s">
        <v>2200</v>
      </c>
      <c r="H2089" s="21" t="s">
        <v>2201</v>
      </c>
      <c r="I2089" s="25" t="s">
        <v>2036</v>
      </c>
    </row>
    <row r="2090" ht="14.25" customHeight="1">
      <c r="A2090" s="6" t="s">
        <v>49</v>
      </c>
      <c r="B2090" s="29">
        <v>2013.0</v>
      </c>
      <c r="C2090" s="10" t="s">
        <v>25</v>
      </c>
      <c r="D2090" s="29">
        <v>8.0</v>
      </c>
      <c r="E2090" s="26" t="s">
        <v>2217</v>
      </c>
      <c r="F2090" s="10" t="s">
        <v>12</v>
      </c>
      <c r="G2090" s="26" t="s">
        <v>2200</v>
      </c>
      <c r="H2090" s="26" t="s">
        <v>2201</v>
      </c>
      <c r="I2090" s="30" t="s">
        <v>2036</v>
      </c>
    </row>
    <row r="2091" ht="14.25" customHeight="1">
      <c r="A2091" s="12" t="s">
        <v>49</v>
      </c>
      <c r="B2091" s="20">
        <v>2012.0</v>
      </c>
      <c r="C2091" s="16" t="s">
        <v>25</v>
      </c>
      <c r="D2091" s="20">
        <v>6.0</v>
      </c>
      <c r="E2091" s="21" t="s">
        <v>2218</v>
      </c>
      <c r="F2091" s="16" t="s">
        <v>34</v>
      </c>
      <c r="G2091" s="21" t="s">
        <v>2200</v>
      </c>
      <c r="H2091" s="21" t="s">
        <v>2201</v>
      </c>
      <c r="I2091" s="25" t="s">
        <v>2036</v>
      </c>
    </row>
    <row r="2092" ht="14.25" customHeight="1">
      <c r="A2092" s="6" t="s">
        <v>49</v>
      </c>
      <c r="B2092" s="29">
        <v>2011.0</v>
      </c>
      <c r="C2092" s="10" t="s">
        <v>10</v>
      </c>
      <c r="D2092" s="29">
        <v>19.0</v>
      </c>
      <c r="E2092" s="26" t="s">
        <v>2219</v>
      </c>
      <c r="F2092" s="10" t="s">
        <v>12</v>
      </c>
      <c r="G2092" s="26" t="s">
        <v>2200</v>
      </c>
      <c r="H2092" s="26" t="s">
        <v>2201</v>
      </c>
      <c r="I2092" s="30" t="s">
        <v>2036</v>
      </c>
    </row>
    <row r="2093" ht="14.25" customHeight="1">
      <c r="A2093" s="12" t="s">
        <v>49</v>
      </c>
      <c r="B2093" s="20">
        <v>2010.0</v>
      </c>
      <c r="C2093" s="16" t="s">
        <v>10</v>
      </c>
      <c r="D2093" s="20">
        <v>28.0</v>
      </c>
      <c r="E2093" s="24" t="s">
        <v>2220</v>
      </c>
      <c r="F2093" s="16" t="s">
        <v>12</v>
      </c>
      <c r="G2093" s="24" t="s">
        <v>2200</v>
      </c>
      <c r="H2093" s="24" t="s">
        <v>2201</v>
      </c>
      <c r="I2093" s="25" t="s">
        <v>2036</v>
      </c>
    </row>
    <row r="2094" ht="14.25" customHeight="1">
      <c r="A2094" s="6" t="s">
        <v>49</v>
      </c>
      <c r="B2094" s="29">
        <v>2010.0</v>
      </c>
      <c r="C2094" s="10" t="s">
        <v>10</v>
      </c>
      <c r="D2094" s="29">
        <v>16.0</v>
      </c>
      <c r="E2094" s="26" t="s">
        <v>2221</v>
      </c>
      <c r="F2094" s="10" t="s">
        <v>12</v>
      </c>
      <c r="G2094" s="26" t="s">
        <v>2200</v>
      </c>
      <c r="H2094" s="26" t="s">
        <v>2201</v>
      </c>
      <c r="I2094" s="30" t="s">
        <v>2036</v>
      </c>
    </row>
    <row r="2095" ht="14.25" customHeight="1">
      <c r="A2095" s="12" t="s">
        <v>49</v>
      </c>
      <c r="B2095" s="20">
        <v>2010.0</v>
      </c>
      <c r="C2095" s="16" t="s">
        <v>20</v>
      </c>
      <c r="D2095" s="20">
        <v>3.0</v>
      </c>
      <c r="E2095" s="24" t="s">
        <v>2222</v>
      </c>
      <c r="F2095" s="16" t="s">
        <v>12</v>
      </c>
      <c r="G2095" s="24" t="s">
        <v>2200</v>
      </c>
      <c r="H2095" s="24" t="s">
        <v>2201</v>
      </c>
      <c r="I2095" s="25" t="s">
        <v>2036</v>
      </c>
    </row>
    <row r="2096" ht="14.25" customHeight="1">
      <c r="A2096" s="6" t="s">
        <v>49</v>
      </c>
      <c r="B2096" s="29">
        <v>2009.0</v>
      </c>
      <c r="C2096" s="10" t="s">
        <v>10</v>
      </c>
      <c r="D2096" s="29">
        <v>18.0</v>
      </c>
      <c r="E2096" s="9" t="s">
        <v>2223</v>
      </c>
      <c r="F2096" s="10" t="s">
        <v>12</v>
      </c>
      <c r="G2096" s="9" t="s">
        <v>2200</v>
      </c>
      <c r="H2096" s="9" t="s">
        <v>2201</v>
      </c>
      <c r="I2096" s="30" t="s">
        <v>2036</v>
      </c>
    </row>
    <row r="2097" ht="14.25" customHeight="1">
      <c r="A2097" s="12" t="s">
        <v>49</v>
      </c>
      <c r="B2097" s="20">
        <v>2008.0</v>
      </c>
      <c r="C2097" s="16" t="s">
        <v>20</v>
      </c>
      <c r="D2097" s="20">
        <v>3.0</v>
      </c>
      <c r="E2097" s="24" t="s">
        <v>2224</v>
      </c>
      <c r="F2097" s="16" t="s">
        <v>12</v>
      </c>
      <c r="G2097" s="24" t="s">
        <v>2200</v>
      </c>
      <c r="H2097" s="24" t="s">
        <v>2201</v>
      </c>
      <c r="I2097" s="25" t="s">
        <v>2036</v>
      </c>
    </row>
    <row r="2098" ht="14.25" customHeight="1">
      <c r="A2098" s="6" t="s">
        <v>49</v>
      </c>
      <c r="B2098" s="29">
        <v>2008.0</v>
      </c>
      <c r="C2098" s="10" t="s">
        <v>20</v>
      </c>
      <c r="D2098" s="29">
        <v>4.0</v>
      </c>
      <c r="E2098" s="26" t="s">
        <v>2225</v>
      </c>
      <c r="F2098" s="10" t="s">
        <v>12</v>
      </c>
      <c r="G2098" s="26" t="s">
        <v>2200</v>
      </c>
      <c r="H2098" s="26" t="s">
        <v>2201</v>
      </c>
      <c r="I2098" s="30" t="s">
        <v>2036</v>
      </c>
    </row>
    <row r="2099" ht="14.25" customHeight="1">
      <c r="A2099" s="22" t="s">
        <v>16</v>
      </c>
      <c r="B2099" s="23">
        <v>2021.0</v>
      </c>
      <c r="C2099" s="16" t="s">
        <v>10</v>
      </c>
      <c r="D2099" s="20">
        <v>20.0</v>
      </c>
      <c r="E2099" s="24" t="s">
        <v>2226</v>
      </c>
      <c r="F2099" s="16" t="s">
        <v>34</v>
      </c>
      <c r="G2099" s="24" t="s">
        <v>2200</v>
      </c>
      <c r="H2099" s="24" t="s">
        <v>2201</v>
      </c>
      <c r="I2099" s="25" t="s">
        <v>2036</v>
      </c>
    </row>
    <row r="2100" ht="14.25" customHeight="1">
      <c r="A2100" s="6" t="s">
        <v>16</v>
      </c>
      <c r="B2100" s="29">
        <v>2018.0</v>
      </c>
      <c r="C2100" s="10" t="s">
        <v>25</v>
      </c>
      <c r="D2100" s="29">
        <v>10.0</v>
      </c>
      <c r="E2100" s="26" t="s">
        <v>2227</v>
      </c>
      <c r="F2100" s="10" t="s">
        <v>12</v>
      </c>
      <c r="G2100" s="26" t="s">
        <v>2200</v>
      </c>
      <c r="H2100" s="26" t="s">
        <v>2201</v>
      </c>
      <c r="I2100" s="30" t="s">
        <v>2036</v>
      </c>
    </row>
    <row r="2101" ht="14.25" customHeight="1">
      <c r="A2101" s="12" t="s">
        <v>16</v>
      </c>
      <c r="B2101" s="20">
        <v>2017.0</v>
      </c>
      <c r="C2101" s="16" t="s">
        <v>10</v>
      </c>
      <c r="D2101" s="20">
        <v>30.0</v>
      </c>
      <c r="E2101" s="21" t="s">
        <v>2228</v>
      </c>
      <c r="F2101" s="16" t="s">
        <v>34</v>
      </c>
      <c r="G2101" s="21" t="s">
        <v>2200</v>
      </c>
      <c r="H2101" s="21" t="s">
        <v>2201</v>
      </c>
      <c r="I2101" s="25" t="s">
        <v>2036</v>
      </c>
    </row>
    <row r="2102" ht="14.25" customHeight="1">
      <c r="A2102" s="6" t="s">
        <v>16</v>
      </c>
      <c r="B2102" s="29">
        <v>2013.0</v>
      </c>
      <c r="C2102" s="10" t="s">
        <v>20</v>
      </c>
      <c r="D2102" s="29">
        <v>1.0</v>
      </c>
      <c r="E2102" s="26" t="s">
        <v>2229</v>
      </c>
      <c r="F2102" s="10" t="s">
        <v>34</v>
      </c>
      <c r="G2102" s="26" t="s">
        <v>2200</v>
      </c>
      <c r="H2102" s="26" t="s">
        <v>2201</v>
      </c>
      <c r="I2102" s="30" t="s">
        <v>2036</v>
      </c>
    </row>
    <row r="2103" ht="14.25" customHeight="1">
      <c r="A2103" s="12" t="s">
        <v>16</v>
      </c>
      <c r="B2103" s="20">
        <v>2013.0</v>
      </c>
      <c r="C2103" s="16" t="s">
        <v>25</v>
      </c>
      <c r="D2103" s="20">
        <v>15.0</v>
      </c>
      <c r="E2103" s="24" t="s">
        <v>2230</v>
      </c>
      <c r="F2103" s="16" t="s">
        <v>34</v>
      </c>
      <c r="G2103" s="24" t="s">
        <v>2200</v>
      </c>
      <c r="H2103" s="24" t="s">
        <v>2201</v>
      </c>
      <c r="I2103" s="25" t="s">
        <v>2036</v>
      </c>
    </row>
    <row r="2104" ht="14.25" customHeight="1">
      <c r="A2104" s="6" t="s">
        <v>16</v>
      </c>
      <c r="B2104" s="29">
        <v>2012.0</v>
      </c>
      <c r="C2104" s="10" t="s">
        <v>10</v>
      </c>
      <c r="D2104" s="29">
        <v>27.0</v>
      </c>
      <c r="E2104" s="26" t="s">
        <v>2229</v>
      </c>
      <c r="F2104" s="10" t="s">
        <v>34</v>
      </c>
      <c r="G2104" s="9" t="s">
        <v>2200</v>
      </c>
      <c r="H2104" s="9" t="s">
        <v>2201</v>
      </c>
      <c r="I2104" s="30" t="s">
        <v>2036</v>
      </c>
    </row>
    <row r="2105" ht="14.25" customHeight="1">
      <c r="A2105" s="12" t="s">
        <v>16</v>
      </c>
      <c r="B2105" s="20">
        <v>2011.0</v>
      </c>
      <c r="C2105" s="16" t="s">
        <v>10</v>
      </c>
      <c r="D2105" s="20">
        <v>17.0</v>
      </c>
      <c r="E2105" s="21" t="s">
        <v>2231</v>
      </c>
      <c r="F2105" s="16" t="s">
        <v>12</v>
      </c>
      <c r="G2105" s="21" t="s">
        <v>2200</v>
      </c>
      <c r="H2105" s="21" t="s">
        <v>2201</v>
      </c>
      <c r="I2105" s="25" t="s">
        <v>2036</v>
      </c>
    </row>
    <row r="2106" ht="14.25" customHeight="1">
      <c r="A2106" s="6" t="s">
        <v>16</v>
      </c>
      <c r="B2106" s="29">
        <v>2010.0</v>
      </c>
      <c r="C2106" s="10" t="s">
        <v>25</v>
      </c>
      <c r="D2106" s="29">
        <v>13.0</v>
      </c>
      <c r="E2106" s="26" t="s">
        <v>2232</v>
      </c>
      <c r="F2106" s="10" t="s">
        <v>12</v>
      </c>
      <c r="G2106" s="26" t="s">
        <v>2200</v>
      </c>
      <c r="H2106" s="26" t="s">
        <v>2201</v>
      </c>
      <c r="I2106" s="30" t="s">
        <v>2036</v>
      </c>
    </row>
    <row r="2107" ht="14.25" customHeight="1">
      <c r="A2107" s="12" t="s">
        <v>16</v>
      </c>
      <c r="B2107" s="20">
        <v>2010.0</v>
      </c>
      <c r="C2107" s="16" t="s">
        <v>25</v>
      </c>
      <c r="D2107" s="20">
        <v>14.0</v>
      </c>
      <c r="E2107" s="24" t="s">
        <v>2233</v>
      </c>
      <c r="F2107" s="16" t="s">
        <v>12</v>
      </c>
      <c r="G2107" s="24" t="s">
        <v>2200</v>
      </c>
      <c r="H2107" s="24" t="s">
        <v>2201</v>
      </c>
      <c r="I2107" s="25" t="s">
        <v>2036</v>
      </c>
    </row>
    <row r="2108" ht="14.25" customHeight="1">
      <c r="A2108" s="6" t="s">
        <v>16</v>
      </c>
      <c r="B2108" s="29">
        <v>2009.0</v>
      </c>
      <c r="C2108" s="10" t="s">
        <v>10</v>
      </c>
      <c r="D2108" s="29">
        <v>22.0</v>
      </c>
      <c r="E2108" s="9" t="s">
        <v>2234</v>
      </c>
      <c r="F2108" s="10" t="s">
        <v>12</v>
      </c>
      <c r="G2108" s="9" t="s">
        <v>2200</v>
      </c>
      <c r="H2108" s="9" t="s">
        <v>2201</v>
      </c>
      <c r="I2108" s="30" t="s">
        <v>2036</v>
      </c>
    </row>
    <row r="2109" ht="14.25" customHeight="1">
      <c r="A2109" s="12" t="s">
        <v>16</v>
      </c>
      <c r="B2109" s="20">
        <v>2009.0</v>
      </c>
      <c r="C2109" s="16" t="s">
        <v>25</v>
      </c>
      <c r="D2109" s="20">
        <v>9.0</v>
      </c>
      <c r="E2109" s="21" t="s">
        <v>2235</v>
      </c>
      <c r="F2109" s="16" t="s">
        <v>12</v>
      </c>
      <c r="G2109" s="21" t="s">
        <v>2200</v>
      </c>
      <c r="H2109" s="21" t="s">
        <v>2201</v>
      </c>
      <c r="I2109" s="25" t="s">
        <v>2036</v>
      </c>
    </row>
    <row r="2110" ht="14.25" customHeight="1">
      <c r="A2110" s="6" t="s">
        <v>16</v>
      </c>
      <c r="B2110" s="29">
        <v>2008.0</v>
      </c>
      <c r="C2110" s="10" t="s">
        <v>20</v>
      </c>
      <c r="D2110" s="29">
        <v>4.0</v>
      </c>
      <c r="E2110" s="26" t="s">
        <v>2236</v>
      </c>
      <c r="F2110" s="10" t="s">
        <v>12</v>
      </c>
      <c r="G2110" s="26" t="s">
        <v>2200</v>
      </c>
      <c r="H2110" s="26" t="s">
        <v>2201</v>
      </c>
      <c r="I2110" s="30" t="s">
        <v>2036</v>
      </c>
    </row>
    <row r="2111" ht="14.25" customHeight="1">
      <c r="A2111" s="12" t="s">
        <v>16</v>
      </c>
      <c r="B2111" s="20">
        <v>2008.0</v>
      </c>
      <c r="C2111" s="16" t="s">
        <v>25</v>
      </c>
      <c r="D2111" s="20">
        <v>15.0</v>
      </c>
      <c r="E2111" s="24" t="s">
        <v>2237</v>
      </c>
      <c r="F2111" s="16" t="s">
        <v>12</v>
      </c>
      <c r="G2111" s="24" t="s">
        <v>2200</v>
      </c>
      <c r="H2111" s="24" t="s">
        <v>2201</v>
      </c>
      <c r="I2111" s="25" t="s">
        <v>2036</v>
      </c>
    </row>
    <row r="2112" ht="14.25" customHeight="1">
      <c r="A2112" s="6" t="s">
        <v>51</v>
      </c>
      <c r="B2112" s="29">
        <v>2017.0</v>
      </c>
      <c r="C2112" s="10" t="s">
        <v>10</v>
      </c>
      <c r="D2112" s="29">
        <v>19.0</v>
      </c>
      <c r="E2112" s="9" t="s">
        <v>2238</v>
      </c>
      <c r="F2112" s="10" t="s">
        <v>12</v>
      </c>
      <c r="G2112" s="9" t="s">
        <v>2200</v>
      </c>
      <c r="H2112" s="9" t="s">
        <v>2201</v>
      </c>
      <c r="I2112" s="30" t="s">
        <v>2036</v>
      </c>
    </row>
    <row r="2113" ht="14.25" customHeight="1">
      <c r="A2113" s="12" t="s">
        <v>51</v>
      </c>
      <c r="B2113" s="20">
        <v>2015.0</v>
      </c>
      <c r="C2113" s="16" t="s">
        <v>10</v>
      </c>
      <c r="D2113" s="20">
        <v>28.0</v>
      </c>
      <c r="E2113" s="21" t="s">
        <v>2238</v>
      </c>
      <c r="F2113" s="16" t="s">
        <v>12</v>
      </c>
      <c r="G2113" s="21" t="s">
        <v>2200</v>
      </c>
      <c r="H2113" s="21" t="s">
        <v>2201</v>
      </c>
      <c r="I2113" s="25" t="s">
        <v>2036</v>
      </c>
    </row>
    <row r="2114" ht="14.25" customHeight="1">
      <c r="A2114" s="6" t="s">
        <v>37</v>
      </c>
      <c r="B2114" s="29">
        <v>2019.0</v>
      </c>
      <c r="C2114" s="10" t="s">
        <v>20</v>
      </c>
      <c r="D2114" s="29">
        <v>5.0</v>
      </c>
      <c r="E2114" s="9" t="s">
        <v>2239</v>
      </c>
      <c r="F2114" s="10" t="s">
        <v>12</v>
      </c>
      <c r="G2114" s="9" t="s">
        <v>2200</v>
      </c>
      <c r="H2114" s="9" t="s">
        <v>2201</v>
      </c>
      <c r="I2114" s="30" t="s">
        <v>2036</v>
      </c>
    </row>
    <row r="2115" ht="14.25" customHeight="1">
      <c r="A2115" s="12" t="s">
        <v>37</v>
      </c>
      <c r="B2115" s="20">
        <v>2016.0</v>
      </c>
      <c r="C2115" s="16" t="s">
        <v>10</v>
      </c>
      <c r="D2115" s="20">
        <v>25.0</v>
      </c>
      <c r="E2115" s="21" t="s">
        <v>2240</v>
      </c>
      <c r="F2115" s="16" t="s">
        <v>34</v>
      </c>
      <c r="G2115" s="21" t="s">
        <v>2200</v>
      </c>
      <c r="H2115" s="21" t="s">
        <v>2201</v>
      </c>
      <c r="I2115" s="25" t="s">
        <v>2036</v>
      </c>
    </row>
    <row r="2116" ht="14.25" customHeight="1">
      <c r="A2116" s="6" t="s">
        <v>37</v>
      </c>
      <c r="B2116" s="29">
        <v>2013.0</v>
      </c>
      <c r="C2116" s="10" t="s">
        <v>10</v>
      </c>
      <c r="D2116" s="29">
        <v>18.0</v>
      </c>
      <c r="E2116" s="26" t="s">
        <v>2241</v>
      </c>
      <c r="F2116" s="10" t="s">
        <v>12</v>
      </c>
      <c r="G2116" s="26" t="s">
        <v>2200</v>
      </c>
      <c r="H2116" s="26" t="s">
        <v>2201</v>
      </c>
      <c r="I2116" s="30" t="s">
        <v>2036</v>
      </c>
    </row>
    <row r="2117" ht="14.25" customHeight="1">
      <c r="A2117" s="12" t="s">
        <v>37</v>
      </c>
      <c r="B2117" s="20">
        <v>2011.0</v>
      </c>
      <c r="C2117" s="16" t="s">
        <v>10</v>
      </c>
      <c r="D2117" s="20">
        <v>27.0</v>
      </c>
      <c r="E2117" s="24" t="s">
        <v>2242</v>
      </c>
      <c r="F2117" s="16" t="s">
        <v>12</v>
      </c>
      <c r="G2117" s="24" t="s">
        <v>2200</v>
      </c>
      <c r="H2117" s="24" t="s">
        <v>2201</v>
      </c>
      <c r="I2117" s="25" t="s">
        <v>2036</v>
      </c>
    </row>
    <row r="2118" ht="14.25" customHeight="1">
      <c r="A2118" s="6" t="s">
        <v>37</v>
      </c>
      <c r="B2118" s="29">
        <v>2010.0</v>
      </c>
      <c r="C2118" s="10" t="s">
        <v>20</v>
      </c>
      <c r="D2118" s="29">
        <v>5.0</v>
      </c>
      <c r="E2118" s="26" t="s">
        <v>2243</v>
      </c>
      <c r="F2118" s="10" t="s">
        <v>12</v>
      </c>
      <c r="G2118" s="26" t="s">
        <v>2200</v>
      </c>
      <c r="H2118" s="26" t="s">
        <v>2201</v>
      </c>
      <c r="I2118" s="30" t="s">
        <v>2036</v>
      </c>
    </row>
    <row r="2119" ht="14.25" customHeight="1">
      <c r="A2119" s="12" t="s">
        <v>37</v>
      </c>
      <c r="B2119" s="20">
        <v>2008.0</v>
      </c>
      <c r="C2119" s="16" t="s">
        <v>25</v>
      </c>
      <c r="D2119" s="20">
        <v>12.0</v>
      </c>
      <c r="E2119" s="24" t="s">
        <v>2244</v>
      </c>
      <c r="F2119" s="16" t="s">
        <v>34</v>
      </c>
      <c r="G2119" s="24" t="s">
        <v>2200</v>
      </c>
      <c r="H2119" s="24" t="s">
        <v>2201</v>
      </c>
      <c r="I2119" s="25" t="s">
        <v>2036</v>
      </c>
    </row>
    <row r="2120" ht="14.25" customHeight="1">
      <c r="A2120" s="6" t="s">
        <v>19</v>
      </c>
      <c r="B2120" s="29">
        <v>2017.0</v>
      </c>
      <c r="C2120" s="10" t="s">
        <v>20</v>
      </c>
      <c r="D2120" s="29">
        <v>2.0</v>
      </c>
      <c r="E2120" s="9" t="s">
        <v>2245</v>
      </c>
      <c r="F2120" s="10" t="s">
        <v>12</v>
      </c>
      <c r="G2120" s="9" t="s">
        <v>2200</v>
      </c>
      <c r="H2120" s="9" t="s">
        <v>2201</v>
      </c>
      <c r="I2120" s="30" t="s">
        <v>2036</v>
      </c>
    </row>
    <row r="2121" ht="14.25" customHeight="1">
      <c r="A2121" s="12" t="s">
        <v>19</v>
      </c>
      <c r="B2121" s="20">
        <v>2017.0</v>
      </c>
      <c r="C2121" s="16" t="s">
        <v>25</v>
      </c>
      <c r="D2121" s="20">
        <v>8.0</v>
      </c>
      <c r="E2121" s="21" t="s">
        <v>2246</v>
      </c>
      <c r="F2121" s="16" t="s">
        <v>12</v>
      </c>
      <c r="G2121" s="21" t="s">
        <v>2200</v>
      </c>
      <c r="H2121" s="21" t="s">
        <v>2201</v>
      </c>
      <c r="I2121" s="25" t="s">
        <v>2036</v>
      </c>
    </row>
    <row r="2122" ht="14.25" customHeight="1">
      <c r="A2122" s="6" t="s">
        <v>19</v>
      </c>
      <c r="B2122" s="29">
        <v>2016.0</v>
      </c>
      <c r="C2122" s="10" t="s">
        <v>25</v>
      </c>
      <c r="D2122" s="29">
        <v>13.0</v>
      </c>
      <c r="E2122" s="9" t="s">
        <v>2247</v>
      </c>
      <c r="F2122" s="10" t="s">
        <v>12</v>
      </c>
      <c r="G2122" s="9" t="s">
        <v>2200</v>
      </c>
      <c r="H2122" s="9" t="s">
        <v>2201</v>
      </c>
      <c r="I2122" s="30" t="s">
        <v>2036</v>
      </c>
    </row>
    <row r="2123" ht="14.25" customHeight="1">
      <c r="A2123" s="12" t="s">
        <v>19</v>
      </c>
      <c r="B2123" s="20">
        <v>2016.0</v>
      </c>
      <c r="C2123" s="16" t="s">
        <v>25</v>
      </c>
      <c r="D2123" s="20">
        <v>8.0</v>
      </c>
      <c r="E2123" s="21" t="s">
        <v>2245</v>
      </c>
      <c r="F2123" s="16" t="s">
        <v>12</v>
      </c>
      <c r="G2123" s="21" t="s">
        <v>2200</v>
      </c>
      <c r="H2123" s="21" t="s">
        <v>2201</v>
      </c>
      <c r="I2123" s="25" t="s">
        <v>2036</v>
      </c>
    </row>
    <row r="2124" ht="14.25" customHeight="1">
      <c r="A2124" s="6" t="s">
        <v>19</v>
      </c>
      <c r="B2124" s="29">
        <v>2012.0</v>
      </c>
      <c r="C2124" s="10" t="s">
        <v>25</v>
      </c>
      <c r="D2124" s="29">
        <v>10.0</v>
      </c>
      <c r="E2124" s="9" t="s">
        <v>2248</v>
      </c>
      <c r="F2124" s="10" t="s">
        <v>12</v>
      </c>
      <c r="G2124" s="9" t="s">
        <v>2200</v>
      </c>
      <c r="H2124" s="9" t="s">
        <v>2201</v>
      </c>
      <c r="I2124" s="30" t="s">
        <v>2036</v>
      </c>
    </row>
    <row r="2125" ht="14.25" customHeight="1">
      <c r="A2125" s="12" t="s">
        <v>19</v>
      </c>
      <c r="B2125" s="20">
        <v>2010.0</v>
      </c>
      <c r="C2125" s="16" t="s">
        <v>20</v>
      </c>
      <c r="D2125" s="20">
        <v>2.0</v>
      </c>
      <c r="E2125" s="24" t="s">
        <v>2249</v>
      </c>
      <c r="F2125" s="16" t="s">
        <v>12</v>
      </c>
      <c r="G2125" s="24" t="s">
        <v>2200</v>
      </c>
      <c r="H2125" s="24" t="s">
        <v>2201</v>
      </c>
      <c r="I2125" s="25" t="s">
        <v>2036</v>
      </c>
    </row>
    <row r="2126" ht="14.25" customHeight="1">
      <c r="A2126" s="6" t="s">
        <v>19</v>
      </c>
      <c r="B2126" s="29">
        <v>2010.0</v>
      </c>
      <c r="C2126" s="10" t="s">
        <v>25</v>
      </c>
      <c r="D2126" s="29">
        <v>6.0</v>
      </c>
      <c r="E2126" s="26" t="s">
        <v>2250</v>
      </c>
      <c r="F2126" s="10" t="s">
        <v>12</v>
      </c>
      <c r="G2126" s="26" t="s">
        <v>2200</v>
      </c>
      <c r="H2126" s="26" t="s">
        <v>2201</v>
      </c>
      <c r="I2126" s="30" t="s">
        <v>2036</v>
      </c>
    </row>
    <row r="2127" ht="14.25" customHeight="1">
      <c r="A2127" s="12" t="s">
        <v>19</v>
      </c>
      <c r="B2127" s="20">
        <v>2009.0</v>
      </c>
      <c r="C2127" s="16" t="s">
        <v>10</v>
      </c>
      <c r="D2127" s="20">
        <v>21.0</v>
      </c>
      <c r="E2127" s="21" t="s">
        <v>2251</v>
      </c>
      <c r="F2127" s="16" t="s">
        <v>12</v>
      </c>
      <c r="G2127" s="21" t="s">
        <v>2200</v>
      </c>
      <c r="H2127" s="21" t="s">
        <v>2201</v>
      </c>
      <c r="I2127" s="25" t="s">
        <v>2036</v>
      </c>
    </row>
    <row r="2128" ht="14.25" customHeight="1">
      <c r="A2128" s="6" t="s">
        <v>24</v>
      </c>
      <c r="B2128" s="29">
        <v>2018.0</v>
      </c>
      <c r="C2128" s="10" t="s">
        <v>25</v>
      </c>
      <c r="D2128" s="29">
        <v>12.0</v>
      </c>
      <c r="E2128" s="26" t="s">
        <v>2252</v>
      </c>
      <c r="F2128" s="10" t="s">
        <v>12</v>
      </c>
      <c r="G2128" s="26" t="s">
        <v>2200</v>
      </c>
      <c r="H2128" s="26" t="s">
        <v>2201</v>
      </c>
      <c r="I2128" s="30" t="s">
        <v>2036</v>
      </c>
    </row>
    <row r="2129" ht="14.25" customHeight="1">
      <c r="A2129" s="12" t="s">
        <v>24</v>
      </c>
      <c r="B2129" s="20">
        <v>2017.0</v>
      </c>
      <c r="C2129" s="16" t="s">
        <v>25</v>
      </c>
      <c r="D2129" s="20">
        <v>6.0</v>
      </c>
      <c r="E2129" s="21" t="s">
        <v>2253</v>
      </c>
      <c r="F2129" s="16" t="s">
        <v>12</v>
      </c>
      <c r="G2129" s="21" t="s">
        <v>2200</v>
      </c>
      <c r="H2129" s="21" t="s">
        <v>2201</v>
      </c>
      <c r="I2129" s="25" t="s">
        <v>2036</v>
      </c>
    </row>
    <row r="2130" ht="14.25" customHeight="1">
      <c r="A2130" s="6" t="s">
        <v>24</v>
      </c>
      <c r="B2130" s="29">
        <v>2016.0</v>
      </c>
      <c r="C2130" s="10" t="s">
        <v>10</v>
      </c>
      <c r="D2130" s="29">
        <v>16.0</v>
      </c>
      <c r="E2130" s="9" t="s">
        <v>2253</v>
      </c>
      <c r="F2130" s="10" t="s">
        <v>12</v>
      </c>
      <c r="G2130" s="9" t="s">
        <v>2200</v>
      </c>
      <c r="H2130" s="9" t="s">
        <v>2201</v>
      </c>
      <c r="I2130" s="30" t="s">
        <v>2036</v>
      </c>
    </row>
    <row r="2131" ht="14.25" customHeight="1">
      <c r="A2131" s="12" t="s">
        <v>24</v>
      </c>
      <c r="B2131" s="20">
        <v>2013.0</v>
      </c>
      <c r="C2131" s="16" t="s">
        <v>10</v>
      </c>
      <c r="D2131" s="20">
        <v>23.0</v>
      </c>
      <c r="E2131" s="24" t="s">
        <v>2254</v>
      </c>
      <c r="F2131" s="16" t="s">
        <v>12</v>
      </c>
      <c r="G2131" s="24" t="s">
        <v>2200</v>
      </c>
      <c r="H2131" s="24" t="s">
        <v>2201</v>
      </c>
      <c r="I2131" s="25" t="s">
        <v>2036</v>
      </c>
    </row>
    <row r="2132" ht="14.25" customHeight="1">
      <c r="A2132" s="6" t="s">
        <v>24</v>
      </c>
      <c r="B2132" s="29">
        <v>2010.0</v>
      </c>
      <c r="C2132" s="10" t="s">
        <v>10</v>
      </c>
      <c r="D2132" s="29">
        <v>24.0</v>
      </c>
      <c r="E2132" s="26" t="s">
        <v>2255</v>
      </c>
      <c r="F2132" s="10" t="s">
        <v>12</v>
      </c>
      <c r="G2132" s="26" t="s">
        <v>2200</v>
      </c>
      <c r="H2132" s="26" t="s">
        <v>2201</v>
      </c>
      <c r="I2132" s="30" t="s">
        <v>2036</v>
      </c>
    </row>
    <row r="2133" ht="14.25" customHeight="1">
      <c r="A2133" s="12" t="s">
        <v>24</v>
      </c>
      <c r="B2133" s="20">
        <v>2008.0</v>
      </c>
      <c r="C2133" s="16" t="s">
        <v>10</v>
      </c>
      <c r="D2133" s="20">
        <v>23.0</v>
      </c>
      <c r="E2133" s="24" t="s">
        <v>2256</v>
      </c>
      <c r="F2133" s="16" t="s">
        <v>12</v>
      </c>
      <c r="G2133" s="24" t="s">
        <v>2200</v>
      </c>
      <c r="H2133" s="24" t="s">
        <v>2201</v>
      </c>
      <c r="I2133" s="25" t="s">
        <v>2036</v>
      </c>
    </row>
    <row r="2134" ht="14.25" customHeight="1">
      <c r="A2134" s="6" t="s">
        <v>24</v>
      </c>
      <c r="B2134" s="29">
        <v>2008.0</v>
      </c>
      <c r="C2134" s="10" t="s">
        <v>10</v>
      </c>
      <c r="D2134" s="29">
        <v>17.0</v>
      </c>
      <c r="E2134" s="26" t="s">
        <v>2257</v>
      </c>
      <c r="F2134" s="10" t="s">
        <v>12</v>
      </c>
      <c r="G2134" s="26" t="s">
        <v>2200</v>
      </c>
      <c r="H2134" s="26" t="s">
        <v>2201</v>
      </c>
      <c r="I2134" s="30" t="s">
        <v>2036</v>
      </c>
    </row>
    <row r="2135" ht="14.25" customHeight="1">
      <c r="A2135" s="22" t="s">
        <v>29</v>
      </c>
      <c r="B2135" s="23">
        <v>2021.0</v>
      </c>
      <c r="C2135" s="16" t="s">
        <v>10</v>
      </c>
      <c r="D2135" s="20">
        <v>18.0</v>
      </c>
      <c r="E2135" s="24" t="s">
        <v>2258</v>
      </c>
      <c r="F2135" s="16" t="s">
        <v>12</v>
      </c>
      <c r="G2135" s="24" t="s">
        <v>2200</v>
      </c>
      <c r="H2135" s="24" t="s">
        <v>2201</v>
      </c>
      <c r="I2135" s="25" t="s">
        <v>2036</v>
      </c>
    </row>
    <row r="2136" ht="14.25" customHeight="1">
      <c r="A2136" s="6" t="s">
        <v>29</v>
      </c>
      <c r="B2136" s="29">
        <v>2019.0</v>
      </c>
      <c r="C2136" s="10" t="s">
        <v>25</v>
      </c>
      <c r="D2136" s="29">
        <v>7.0</v>
      </c>
      <c r="E2136" s="26" t="s">
        <v>2259</v>
      </c>
      <c r="F2136" s="10" t="s">
        <v>12</v>
      </c>
      <c r="G2136" s="9" t="s">
        <v>2200</v>
      </c>
      <c r="H2136" s="9" t="s">
        <v>2201</v>
      </c>
      <c r="I2136" s="30" t="s">
        <v>2036</v>
      </c>
    </row>
    <row r="2137" ht="14.25" customHeight="1">
      <c r="A2137" s="12" t="s">
        <v>29</v>
      </c>
      <c r="B2137" s="20">
        <v>2018.0</v>
      </c>
      <c r="C2137" s="16" t="s">
        <v>25</v>
      </c>
      <c r="D2137" s="20">
        <v>13.0</v>
      </c>
      <c r="E2137" s="24" t="s">
        <v>2259</v>
      </c>
      <c r="F2137" s="16" t="s">
        <v>12</v>
      </c>
      <c r="G2137" s="24" t="s">
        <v>2200</v>
      </c>
      <c r="H2137" s="24" t="s">
        <v>2201</v>
      </c>
      <c r="I2137" s="25" t="s">
        <v>2036</v>
      </c>
    </row>
    <row r="2138" ht="14.25" customHeight="1">
      <c r="A2138" s="6" t="s">
        <v>29</v>
      </c>
      <c r="B2138" s="29">
        <v>2017.0</v>
      </c>
      <c r="C2138" s="10" t="s">
        <v>10</v>
      </c>
      <c r="D2138" s="29">
        <v>23.0</v>
      </c>
      <c r="E2138" s="9" t="s">
        <v>2260</v>
      </c>
      <c r="F2138" s="10" t="s">
        <v>12</v>
      </c>
      <c r="G2138" s="9" t="s">
        <v>2200</v>
      </c>
      <c r="H2138" s="9" t="s">
        <v>2201</v>
      </c>
      <c r="I2138" s="30" t="s">
        <v>2036</v>
      </c>
    </row>
    <row r="2139" ht="14.25" customHeight="1">
      <c r="A2139" s="12" t="s">
        <v>29</v>
      </c>
      <c r="B2139" s="20">
        <v>2015.0</v>
      </c>
      <c r="C2139" s="16" t="s">
        <v>10</v>
      </c>
      <c r="D2139" s="20">
        <v>31.0</v>
      </c>
      <c r="E2139" s="24" t="s">
        <v>2261</v>
      </c>
      <c r="F2139" s="16" t="s">
        <v>12</v>
      </c>
      <c r="G2139" s="24" t="s">
        <v>2200</v>
      </c>
      <c r="H2139" s="24" t="s">
        <v>2201</v>
      </c>
      <c r="I2139" s="25" t="s">
        <v>2036</v>
      </c>
    </row>
    <row r="2140" ht="14.25" customHeight="1">
      <c r="A2140" s="6" t="s">
        <v>29</v>
      </c>
      <c r="B2140" s="29">
        <v>2009.0</v>
      </c>
      <c r="C2140" s="10" t="s">
        <v>10</v>
      </c>
      <c r="D2140" s="29">
        <v>23.0</v>
      </c>
      <c r="E2140" s="9" t="s">
        <v>2262</v>
      </c>
      <c r="F2140" s="10" t="s">
        <v>12</v>
      </c>
      <c r="G2140" s="9" t="s">
        <v>2200</v>
      </c>
      <c r="H2140" s="9" t="s">
        <v>2201</v>
      </c>
      <c r="I2140" s="30" t="s">
        <v>2036</v>
      </c>
    </row>
    <row r="2141" ht="14.25" customHeight="1">
      <c r="A2141" s="12" t="s">
        <v>29</v>
      </c>
      <c r="B2141" s="20">
        <v>2008.0</v>
      </c>
      <c r="C2141" s="16" t="s">
        <v>10</v>
      </c>
      <c r="D2141" s="20">
        <v>22.0</v>
      </c>
      <c r="E2141" s="24" t="s">
        <v>2263</v>
      </c>
      <c r="F2141" s="16" t="s">
        <v>12</v>
      </c>
      <c r="G2141" s="24" t="s">
        <v>2200</v>
      </c>
      <c r="H2141" s="24" t="s">
        <v>2201</v>
      </c>
      <c r="I2141" s="25" t="s">
        <v>2036</v>
      </c>
    </row>
    <row r="2142" ht="14.25" customHeight="1">
      <c r="A2142" s="6" t="s">
        <v>29</v>
      </c>
      <c r="B2142" s="29">
        <v>2008.0</v>
      </c>
      <c r="C2142" s="10" t="s">
        <v>10</v>
      </c>
      <c r="D2142" s="29">
        <v>16.0</v>
      </c>
      <c r="E2142" s="26" t="s">
        <v>2264</v>
      </c>
      <c r="F2142" s="10" t="s">
        <v>12</v>
      </c>
      <c r="G2142" s="26" t="s">
        <v>2200</v>
      </c>
      <c r="H2142" s="26" t="s">
        <v>2201</v>
      </c>
      <c r="I2142" s="30" t="s">
        <v>2036</v>
      </c>
    </row>
    <row r="2143" ht="14.25" customHeight="1">
      <c r="A2143" s="12" t="s">
        <v>16</v>
      </c>
      <c r="B2143" s="20">
        <v>2019.0</v>
      </c>
      <c r="C2143" s="16" t="s">
        <v>25</v>
      </c>
      <c r="D2143" s="20">
        <v>11.0</v>
      </c>
      <c r="E2143" s="21" t="s">
        <v>2265</v>
      </c>
      <c r="F2143" s="16" t="s">
        <v>12</v>
      </c>
      <c r="G2143" s="21" t="s">
        <v>2266</v>
      </c>
      <c r="H2143" s="21" t="s">
        <v>2201</v>
      </c>
      <c r="I2143" s="25" t="s">
        <v>2036</v>
      </c>
    </row>
    <row r="2144" ht="14.25" customHeight="1">
      <c r="A2144" s="6" t="s">
        <v>9</v>
      </c>
      <c r="B2144" s="29">
        <v>2016.0</v>
      </c>
      <c r="C2144" s="10" t="s">
        <v>25</v>
      </c>
      <c r="D2144" s="29">
        <v>8.0</v>
      </c>
      <c r="E2144" s="9" t="s">
        <v>2267</v>
      </c>
      <c r="F2144" s="10" t="s">
        <v>12</v>
      </c>
      <c r="G2144" s="9" t="s">
        <v>2268</v>
      </c>
      <c r="H2144" s="9" t="s">
        <v>2269</v>
      </c>
      <c r="I2144" s="30" t="s">
        <v>2036</v>
      </c>
    </row>
    <row r="2145" ht="14.25" customHeight="1">
      <c r="A2145" s="12" t="s">
        <v>9</v>
      </c>
      <c r="B2145" s="20">
        <v>2015.0</v>
      </c>
      <c r="C2145" s="16" t="s">
        <v>25</v>
      </c>
      <c r="D2145" s="20">
        <v>13.0</v>
      </c>
      <c r="E2145" s="21" t="s">
        <v>2267</v>
      </c>
      <c r="F2145" s="16" t="s">
        <v>12</v>
      </c>
      <c r="G2145" s="21" t="s">
        <v>2270</v>
      </c>
      <c r="H2145" s="21" t="s">
        <v>2269</v>
      </c>
      <c r="I2145" s="25" t="s">
        <v>2036</v>
      </c>
    </row>
    <row r="2146" ht="14.25" customHeight="1">
      <c r="A2146" s="6" t="s">
        <v>24</v>
      </c>
      <c r="B2146" s="29">
        <v>2020.0</v>
      </c>
      <c r="C2146" s="10" t="s">
        <v>10</v>
      </c>
      <c r="D2146" s="29">
        <v>22.0</v>
      </c>
      <c r="E2146" s="9" t="s">
        <v>2271</v>
      </c>
      <c r="F2146" s="10" t="s">
        <v>12</v>
      </c>
      <c r="G2146" s="9" t="s">
        <v>2272</v>
      </c>
      <c r="H2146" s="9" t="s">
        <v>2067</v>
      </c>
      <c r="I2146" s="30" t="s">
        <v>2036</v>
      </c>
    </row>
    <row r="2147" ht="14.25" customHeight="1">
      <c r="A2147" s="12" t="s">
        <v>24</v>
      </c>
      <c r="B2147" s="20">
        <v>2019.0</v>
      </c>
      <c r="C2147" s="16" t="s">
        <v>20</v>
      </c>
      <c r="D2147" s="20">
        <v>4.0</v>
      </c>
      <c r="E2147" s="24" t="s">
        <v>2273</v>
      </c>
      <c r="F2147" s="16" t="s">
        <v>12</v>
      </c>
      <c r="G2147" s="24" t="s">
        <v>2272</v>
      </c>
      <c r="H2147" s="24" t="s">
        <v>2274</v>
      </c>
      <c r="I2147" s="25" t="s">
        <v>2036</v>
      </c>
    </row>
    <row r="2148" ht="14.25" customHeight="1">
      <c r="A2148" s="6" t="s">
        <v>24</v>
      </c>
      <c r="B2148" s="29">
        <v>2018.0</v>
      </c>
      <c r="C2148" s="10" t="s">
        <v>25</v>
      </c>
      <c r="D2148" s="29">
        <v>15.0</v>
      </c>
      <c r="E2148" s="26" t="s">
        <v>2273</v>
      </c>
      <c r="F2148" s="10" t="s">
        <v>12</v>
      </c>
      <c r="G2148" s="26" t="s">
        <v>2272</v>
      </c>
      <c r="H2148" s="26" t="s">
        <v>2067</v>
      </c>
      <c r="I2148" s="30" t="s">
        <v>2036</v>
      </c>
    </row>
    <row r="2149" ht="14.25" customHeight="1">
      <c r="A2149" s="12" t="s">
        <v>24</v>
      </c>
      <c r="B2149" s="20">
        <v>2017.0</v>
      </c>
      <c r="C2149" s="16" t="s">
        <v>10</v>
      </c>
      <c r="D2149" s="20">
        <v>23.0</v>
      </c>
      <c r="E2149" s="24" t="s">
        <v>2275</v>
      </c>
      <c r="F2149" s="16" t="s">
        <v>12</v>
      </c>
      <c r="G2149" s="24" t="s">
        <v>2272</v>
      </c>
      <c r="H2149" s="24" t="s">
        <v>2067</v>
      </c>
      <c r="I2149" s="25" t="s">
        <v>2036</v>
      </c>
    </row>
    <row r="2150" ht="14.25" customHeight="1">
      <c r="A2150" s="6" t="s">
        <v>24</v>
      </c>
      <c r="B2150" s="29">
        <v>2016.0</v>
      </c>
      <c r="C2150" s="10" t="s">
        <v>25</v>
      </c>
      <c r="D2150" s="29">
        <v>13.0</v>
      </c>
      <c r="E2150" s="9" t="s">
        <v>2276</v>
      </c>
      <c r="F2150" s="10" t="s">
        <v>12</v>
      </c>
      <c r="G2150" s="9" t="s">
        <v>2272</v>
      </c>
      <c r="H2150" s="9" t="s">
        <v>2067</v>
      </c>
      <c r="I2150" s="30" t="s">
        <v>2036</v>
      </c>
    </row>
    <row r="2151" ht="14.25" customHeight="1">
      <c r="A2151" s="12" t="s">
        <v>24</v>
      </c>
      <c r="B2151" s="20">
        <v>2015.0</v>
      </c>
      <c r="C2151" s="16" t="s">
        <v>10</v>
      </c>
      <c r="D2151" s="20">
        <v>18.0</v>
      </c>
      <c r="E2151" s="21" t="s">
        <v>2276</v>
      </c>
      <c r="F2151" s="16" t="s">
        <v>12</v>
      </c>
      <c r="G2151" s="24" t="s">
        <v>2272</v>
      </c>
      <c r="H2151" s="24" t="s">
        <v>2067</v>
      </c>
      <c r="I2151" s="25" t="s">
        <v>2036</v>
      </c>
    </row>
    <row r="2152" ht="14.25" customHeight="1">
      <c r="A2152" s="6" t="s">
        <v>24</v>
      </c>
      <c r="B2152" s="29">
        <v>2014.0</v>
      </c>
      <c r="C2152" s="10" t="s">
        <v>25</v>
      </c>
      <c r="D2152" s="29">
        <v>6.0</v>
      </c>
      <c r="E2152" s="9" t="s">
        <v>2276</v>
      </c>
      <c r="F2152" s="10" t="s">
        <v>12</v>
      </c>
      <c r="G2152" s="18" t="s">
        <v>2272</v>
      </c>
      <c r="H2152" s="18" t="s">
        <v>2067</v>
      </c>
      <c r="I2152" s="30" t="s">
        <v>2036</v>
      </c>
    </row>
    <row r="2153" ht="14.25" customHeight="1">
      <c r="A2153" s="12" t="s">
        <v>29</v>
      </c>
      <c r="B2153" s="20">
        <v>2016.0</v>
      </c>
      <c r="C2153" s="16" t="s">
        <v>10</v>
      </c>
      <c r="D2153" s="20">
        <v>27.0</v>
      </c>
      <c r="E2153" s="21" t="s">
        <v>2277</v>
      </c>
      <c r="F2153" s="16" t="s">
        <v>34</v>
      </c>
      <c r="G2153" s="21" t="s">
        <v>2272</v>
      </c>
      <c r="H2153" s="21" t="s">
        <v>2067</v>
      </c>
      <c r="I2153" s="25" t="s">
        <v>2036</v>
      </c>
    </row>
    <row r="2154" ht="14.25" customHeight="1">
      <c r="A2154" s="6" t="s">
        <v>49</v>
      </c>
      <c r="B2154" s="29">
        <v>2017.0</v>
      </c>
      <c r="C2154" s="10" t="s">
        <v>25</v>
      </c>
      <c r="D2154" s="29">
        <v>15.0</v>
      </c>
      <c r="E2154" s="9" t="s">
        <v>2278</v>
      </c>
      <c r="F2154" s="10" t="s">
        <v>12</v>
      </c>
      <c r="G2154" s="9" t="s">
        <v>2279</v>
      </c>
      <c r="H2154" s="9" t="s">
        <v>2067</v>
      </c>
      <c r="I2154" s="30" t="s">
        <v>2036</v>
      </c>
    </row>
    <row r="2155" ht="14.25" customHeight="1">
      <c r="A2155" s="12" t="s">
        <v>32</v>
      </c>
      <c r="B2155" s="20">
        <v>2020.0</v>
      </c>
      <c r="C2155" s="16" t="s">
        <v>10</v>
      </c>
      <c r="D2155" s="20">
        <v>25.0</v>
      </c>
      <c r="E2155" s="24" t="s">
        <v>2280</v>
      </c>
      <c r="F2155" s="16" t="s">
        <v>12</v>
      </c>
      <c r="G2155" s="24" t="s">
        <v>2281</v>
      </c>
      <c r="H2155" s="24" t="s">
        <v>2055</v>
      </c>
      <c r="I2155" s="25" t="s">
        <v>2036</v>
      </c>
    </row>
    <row r="2156" ht="14.25" customHeight="1">
      <c r="A2156" s="6" t="s">
        <v>32</v>
      </c>
      <c r="B2156" s="29">
        <v>2012.0</v>
      </c>
      <c r="C2156" s="10" t="s">
        <v>25</v>
      </c>
      <c r="D2156" s="29">
        <v>9.0</v>
      </c>
      <c r="E2156" s="9" t="s">
        <v>2282</v>
      </c>
      <c r="F2156" s="10" t="s">
        <v>12</v>
      </c>
      <c r="G2156" s="9" t="s">
        <v>2281</v>
      </c>
      <c r="H2156" s="9" t="s">
        <v>2055</v>
      </c>
      <c r="I2156" s="30" t="s">
        <v>2036</v>
      </c>
    </row>
    <row r="2157" ht="14.25" customHeight="1">
      <c r="A2157" s="12" t="s">
        <v>51</v>
      </c>
      <c r="B2157" s="20">
        <v>2019.0</v>
      </c>
      <c r="C2157" s="16" t="s">
        <v>10</v>
      </c>
      <c r="D2157" s="20">
        <v>29.0</v>
      </c>
      <c r="E2157" s="21" t="s">
        <v>2283</v>
      </c>
      <c r="F2157" s="16" t="s">
        <v>34</v>
      </c>
      <c r="G2157" s="21" t="s">
        <v>2281</v>
      </c>
      <c r="H2157" s="21" t="s">
        <v>2055</v>
      </c>
      <c r="I2157" s="25" t="s">
        <v>2036</v>
      </c>
    </row>
    <row r="2158" ht="14.25" customHeight="1">
      <c r="A2158" s="6" t="s">
        <v>9</v>
      </c>
      <c r="B2158" s="29">
        <v>2020.0</v>
      </c>
      <c r="C2158" s="10" t="s">
        <v>10</v>
      </c>
      <c r="D2158" s="29">
        <v>27.0</v>
      </c>
      <c r="E2158" s="26" t="s">
        <v>2284</v>
      </c>
      <c r="F2158" s="10" t="s">
        <v>34</v>
      </c>
      <c r="G2158" s="26" t="s">
        <v>2285</v>
      </c>
      <c r="H2158" s="26" t="s">
        <v>2039</v>
      </c>
      <c r="I2158" s="30" t="s">
        <v>2036</v>
      </c>
    </row>
    <row r="2159" ht="14.25" customHeight="1">
      <c r="A2159" s="12" t="s">
        <v>29</v>
      </c>
      <c r="B2159" s="20">
        <v>2013.0</v>
      </c>
      <c r="C2159" s="16" t="s">
        <v>25</v>
      </c>
      <c r="D2159" s="20">
        <v>11.0</v>
      </c>
      <c r="E2159" s="19" t="s">
        <v>2286</v>
      </c>
      <c r="F2159" s="16" t="s">
        <v>12</v>
      </c>
      <c r="G2159" s="19" t="s">
        <v>2285</v>
      </c>
      <c r="H2159" s="19" t="s">
        <v>2039</v>
      </c>
      <c r="I2159" s="25" t="s">
        <v>2036</v>
      </c>
    </row>
    <row r="2160" ht="14.25" customHeight="1">
      <c r="A2160" s="6" t="s">
        <v>32</v>
      </c>
      <c r="B2160" s="29">
        <v>2018.0</v>
      </c>
      <c r="C2160" s="10" t="s">
        <v>10</v>
      </c>
      <c r="D2160" s="29">
        <v>24.0</v>
      </c>
      <c r="E2160" s="26" t="s">
        <v>2287</v>
      </c>
      <c r="F2160" s="10" t="s">
        <v>12</v>
      </c>
      <c r="G2160" s="26" t="s">
        <v>2288</v>
      </c>
      <c r="H2160" s="26" t="s">
        <v>2110</v>
      </c>
      <c r="I2160" s="30" t="s">
        <v>2036</v>
      </c>
    </row>
    <row r="2161" ht="14.25" customHeight="1">
      <c r="A2161" s="12" t="s">
        <v>32</v>
      </c>
      <c r="B2161" s="20">
        <v>2016.0</v>
      </c>
      <c r="C2161" s="16" t="s">
        <v>25</v>
      </c>
      <c r="D2161" s="20">
        <v>7.0</v>
      </c>
      <c r="E2161" s="21" t="s">
        <v>2289</v>
      </c>
      <c r="F2161" s="16" t="s">
        <v>12</v>
      </c>
      <c r="G2161" s="21" t="s">
        <v>2288</v>
      </c>
      <c r="H2161" s="21" t="s">
        <v>2110</v>
      </c>
      <c r="I2161" s="25" t="s">
        <v>2036</v>
      </c>
    </row>
    <row r="2162" ht="14.25" customHeight="1">
      <c r="A2162" s="6" t="s">
        <v>32</v>
      </c>
      <c r="B2162" s="29">
        <v>2015.0</v>
      </c>
      <c r="C2162" s="10" t="s">
        <v>20</v>
      </c>
      <c r="D2162" s="29">
        <v>5.0</v>
      </c>
      <c r="E2162" s="26" t="s">
        <v>2290</v>
      </c>
      <c r="F2162" s="10" t="s">
        <v>12</v>
      </c>
      <c r="G2162" s="26" t="s">
        <v>2288</v>
      </c>
      <c r="H2162" s="26" t="s">
        <v>2110</v>
      </c>
      <c r="I2162" s="30" t="s">
        <v>2036</v>
      </c>
    </row>
    <row r="2163" ht="14.25" customHeight="1">
      <c r="A2163" s="12" t="s">
        <v>32</v>
      </c>
      <c r="B2163" s="20">
        <v>2011.0</v>
      </c>
      <c r="C2163" s="16" t="s">
        <v>10</v>
      </c>
      <c r="D2163" s="20">
        <v>17.0</v>
      </c>
      <c r="E2163" s="24" t="s">
        <v>2291</v>
      </c>
      <c r="F2163" s="16" t="s">
        <v>12</v>
      </c>
      <c r="G2163" s="24" t="s">
        <v>2288</v>
      </c>
      <c r="H2163" s="24" t="s">
        <v>2110</v>
      </c>
      <c r="I2163" s="25" t="s">
        <v>2036</v>
      </c>
    </row>
    <row r="2164" ht="14.25" customHeight="1">
      <c r="A2164" s="6" t="s">
        <v>32</v>
      </c>
      <c r="B2164" s="29">
        <v>2011.0</v>
      </c>
      <c r="C2164" s="10" t="s">
        <v>10</v>
      </c>
      <c r="D2164" s="29">
        <v>22.0</v>
      </c>
      <c r="E2164" s="26" t="s">
        <v>2292</v>
      </c>
      <c r="F2164" s="10" t="s">
        <v>12</v>
      </c>
      <c r="G2164" s="26" t="s">
        <v>2288</v>
      </c>
      <c r="H2164" s="26" t="s">
        <v>2110</v>
      </c>
      <c r="I2164" s="30" t="s">
        <v>2036</v>
      </c>
    </row>
    <row r="2165" ht="14.25" customHeight="1">
      <c r="A2165" s="12" t="s">
        <v>9</v>
      </c>
      <c r="B2165" s="20">
        <v>2014.0</v>
      </c>
      <c r="C2165" s="16" t="s">
        <v>10</v>
      </c>
      <c r="D2165" s="20">
        <v>29.0</v>
      </c>
      <c r="E2165" s="15" t="s">
        <v>2293</v>
      </c>
      <c r="F2165" s="16" t="s">
        <v>12</v>
      </c>
      <c r="G2165" s="15" t="s">
        <v>2288</v>
      </c>
      <c r="H2165" s="15" t="s">
        <v>2110</v>
      </c>
      <c r="I2165" s="25" t="s">
        <v>2036</v>
      </c>
    </row>
    <row r="2166" ht="14.25" customHeight="1">
      <c r="A2166" s="6" t="s">
        <v>49</v>
      </c>
      <c r="B2166" s="29">
        <v>2019.0</v>
      </c>
      <c r="C2166" s="10" t="s">
        <v>10</v>
      </c>
      <c r="D2166" s="29">
        <v>22.0</v>
      </c>
      <c r="E2166" s="9" t="s">
        <v>2294</v>
      </c>
      <c r="F2166" s="10" t="s">
        <v>12</v>
      </c>
      <c r="G2166" s="9" t="s">
        <v>2288</v>
      </c>
      <c r="H2166" s="9" t="s">
        <v>2110</v>
      </c>
      <c r="I2166" s="30" t="s">
        <v>2036</v>
      </c>
    </row>
    <row r="2167" ht="14.25" customHeight="1">
      <c r="A2167" s="12" t="s">
        <v>49</v>
      </c>
      <c r="B2167" s="20">
        <v>2013.0</v>
      </c>
      <c r="C2167" s="16" t="s">
        <v>10</v>
      </c>
      <c r="D2167" s="20">
        <v>24.0</v>
      </c>
      <c r="E2167" s="15" t="s">
        <v>2295</v>
      </c>
      <c r="F2167" s="16" t="s">
        <v>12</v>
      </c>
      <c r="G2167" s="15" t="s">
        <v>2288</v>
      </c>
      <c r="H2167" s="15" t="s">
        <v>2110</v>
      </c>
      <c r="I2167" s="25" t="s">
        <v>2036</v>
      </c>
    </row>
    <row r="2168" ht="14.25" customHeight="1">
      <c r="A2168" s="6" t="s">
        <v>49</v>
      </c>
      <c r="B2168" s="29">
        <v>2008.0</v>
      </c>
      <c r="C2168" s="10" t="s">
        <v>10</v>
      </c>
      <c r="D2168" s="29">
        <v>25.0</v>
      </c>
      <c r="E2168" s="26" t="s">
        <v>2296</v>
      </c>
      <c r="F2168" s="10" t="s">
        <v>12</v>
      </c>
      <c r="G2168" s="26" t="s">
        <v>2288</v>
      </c>
      <c r="H2168" s="26" t="s">
        <v>2110</v>
      </c>
      <c r="I2168" s="30" t="s">
        <v>2036</v>
      </c>
    </row>
    <row r="2169" ht="14.25" customHeight="1">
      <c r="A2169" s="12" t="s">
        <v>16</v>
      </c>
      <c r="B2169" s="20">
        <v>2010.0</v>
      </c>
      <c r="C2169" s="16" t="s">
        <v>10</v>
      </c>
      <c r="D2169" s="20">
        <v>28.0</v>
      </c>
      <c r="E2169" s="24" t="s">
        <v>2297</v>
      </c>
      <c r="F2169" s="16" t="s">
        <v>12</v>
      </c>
      <c r="G2169" s="24" t="s">
        <v>2288</v>
      </c>
      <c r="H2169" s="24" t="s">
        <v>2110</v>
      </c>
      <c r="I2169" s="25" t="s">
        <v>2036</v>
      </c>
    </row>
    <row r="2170" ht="14.25" customHeight="1">
      <c r="A2170" s="6" t="s">
        <v>51</v>
      </c>
      <c r="B2170" s="29">
        <v>2016.0</v>
      </c>
      <c r="C2170" s="10" t="s">
        <v>10</v>
      </c>
      <c r="D2170" s="29">
        <v>29.0</v>
      </c>
      <c r="E2170" s="9" t="s">
        <v>2298</v>
      </c>
      <c r="F2170" s="10" t="s">
        <v>34</v>
      </c>
      <c r="G2170" s="9" t="s">
        <v>2288</v>
      </c>
      <c r="H2170" s="9" t="s">
        <v>2110</v>
      </c>
      <c r="I2170" s="30" t="s">
        <v>2036</v>
      </c>
    </row>
    <row r="2171" ht="14.25" customHeight="1">
      <c r="A2171" s="12" t="s">
        <v>51</v>
      </c>
      <c r="B2171" s="20">
        <v>2015.0</v>
      </c>
      <c r="C2171" s="16" t="s">
        <v>20</v>
      </c>
      <c r="D2171" s="20">
        <v>1.0</v>
      </c>
      <c r="E2171" s="24" t="s">
        <v>2299</v>
      </c>
      <c r="F2171" s="16" t="s">
        <v>34</v>
      </c>
      <c r="G2171" s="24" t="s">
        <v>2288</v>
      </c>
      <c r="H2171" s="24" t="s">
        <v>2110</v>
      </c>
      <c r="I2171" s="25" t="s">
        <v>2036</v>
      </c>
    </row>
    <row r="2172" ht="14.25" customHeight="1">
      <c r="A2172" s="27" t="s">
        <v>37</v>
      </c>
      <c r="B2172" s="28">
        <v>2021.0</v>
      </c>
      <c r="C2172" s="10" t="s">
        <v>10</v>
      </c>
      <c r="D2172" s="29">
        <v>28.0</v>
      </c>
      <c r="E2172" s="26" t="s">
        <v>2300</v>
      </c>
      <c r="F2172" s="10" t="s">
        <v>34</v>
      </c>
      <c r="G2172" s="26" t="s">
        <v>2288</v>
      </c>
      <c r="H2172" s="26" t="s">
        <v>2110</v>
      </c>
      <c r="I2172" s="30" t="s">
        <v>2036</v>
      </c>
    </row>
    <row r="2173" ht="14.25" customHeight="1">
      <c r="A2173" s="12" t="s">
        <v>37</v>
      </c>
      <c r="B2173" s="20">
        <v>2020.0</v>
      </c>
      <c r="C2173" s="16" t="s">
        <v>25</v>
      </c>
      <c r="D2173" s="20">
        <v>8.0</v>
      </c>
      <c r="E2173" s="24" t="s">
        <v>2301</v>
      </c>
      <c r="F2173" s="16" t="s">
        <v>34</v>
      </c>
      <c r="G2173" s="24" t="s">
        <v>2288</v>
      </c>
      <c r="H2173" s="24" t="s">
        <v>2110</v>
      </c>
      <c r="I2173" s="25" t="s">
        <v>2036</v>
      </c>
    </row>
    <row r="2174" ht="14.25" customHeight="1">
      <c r="A2174" s="6" t="s">
        <v>37</v>
      </c>
      <c r="B2174" s="29">
        <v>2013.0</v>
      </c>
      <c r="C2174" s="10" t="s">
        <v>25</v>
      </c>
      <c r="D2174" s="29">
        <v>9.0</v>
      </c>
      <c r="E2174" s="18" t="s">
        <v>2302</v>
      </c>
      <c r="F2174" s="10" t="s">
        <v>34</v>
      </c>
      <c r="G2174" s="18" t="s">
        <v>2288</v>
      </c>
      <c r="H2174" s="18" t="s">
        <v>2110</v>
      </c>
      <c r="I2174" s="30" t="s">
        <v>2036</v>
      </c>
    </row>
    <row r="2175" ht="14.25" customHeight="1">
      <c r="A2175" s="12" t="s">
        <v>37</v>
      </c>
      <c r="B2175" s="20">
        <v>2012.0</v>
      </c>
      <c r="C2175" s="16" t="s">
        <v>25</v>
      </c>
      <c r="D2175" s="20">
        <v>9.0</v>
      </c>
      <c r="E2175" s="21" t="s">
        <v>2303</v>
      </c>
      <c r="F2175" s="16" t="s">
        <v>34</v>
      </c>
      <c r="G2175" s="21" t="s">
        <v>2288</v>
      </c>
      <c r="H2175" s="21" t="s">
        <v>2110</v>
      </c>
      <c r="I2175" s="25" t="s">
        <v>2036</v>
      </c>
    </row>
    <row r="2176" ht="14.25" customHeight="1">
      <c r="A2176" s="6" t="s">
        <v>37</v>
      </c>
      <c r="B2176" s="29">
        <v>2011.0</v>
      </c>
      <c r="C2176" s="10" t="s">
        <v>25</v>
      </c>
      <c r="D2176" s="29">
        <v>8.0</v>
      </c>
      <c r="E2176" s="26" t="s">
        <v>2304</v>
      </c>
      <c r="F2176" s="10" t="s">
        <v>12</v>
      </c>
      <c r="G2176" s="26" t="s">
        <v>2288</v>
      </c>
      <c r="H2176" s="26" t="s">
        <v>2110</v>
      </c>
      <c r="I2176" s="30" t="s">
        <v>2036</v>
      </c>
    </row>
    <row r="2177" ht="14.25" customHeight="1">
      <c r="A2177" s="12" t="s">
        <v>37</v>
      </c>
      <c r="B2177" s="20">
        <v>2010.0</v>
      </c>
      <c r="C2177" s="16" t="s">
        <v>10</v>
      </c>
      <c r="D2177" s="20">
        <v>27.0</v>
      </c>
      <c r="E2177" s="24" t="s">
        <v>2304</v>
      </c>
      <c r="F2177" s="16" t="s">
        <v>12</v>
      </c>
      <c r="G2177" s="24" t="s">
        <v>2288</v>
      </c>
      <c r="H2177" s="24" t="s">
        <v>2110</v>
      </c>
      <c r="I2177" s="25" t="s">
        <v>2036</v>
      </c>
    </row>
    <row r="2178" ht="14.25" customHeight="1">
      <c r="A2178" s="6" t="s">
        <v>37</v>
      </c>
      <c r="B2178" s="29">
        <v>2010.0</v>
      </c>
      <c r="C2178" s="10" t="s">
        <v>25</v>
      </c>
      <c r="D2178" s="29">
        <v>6.0</v>
      </c>
      <c r="E2178" s="26" t="s">
        <v>2305</v>
      </c>
      <c r="F2178" s="10" t="s">
        <v>34</v>
      </c>
      <c r="G2178" s="26" t="s">
        <v>2288</v>
      </c>
      <c r="H2178" s="26" t="s">
        <v>2110</v>
      </c>
      <c r="I2178" s="30" t="s">
        <v>2036</v>
      </c>
    </row>
    <row r="2179" ht="14.25" customHeight="1">
      <c r="A2179" s="12" t="s">
        <v>37</v>
      </c>
      <c r="B2179" s="20">
        <v>2009.0</v>
      </c>
      <c r="C2179" s="16" t="s">
        <v>10</v>
      </c>
      <c r="D2179" s="20">
        <v>21.0</v>
      </c>
      <c r="E2179" s="24" t="s">
        <v>2306</v>
      </c>
      <c r="F2179" s="16" t="s">
        <v>34</v>
      </c>
      <c r="G2179" s="24" t="s">
        <v>2288</v>
      </c>
      <c r="H2179" s="24" t="s">
        <v>2110</v>
      </c>
      <c r="I2179" s="25" t="s">
        <v>2036</v>
      </c>
    </row>
    <row r="2180" ht="14.25" customHeight="1">
      <c r="A2180" s="6" t="s">
        <v>37</v>
      </c>
      <c r="B2180" s="29">
        <v>2009.0</v>
      </c>
      <c r="C2180" s="10" t="s">
        <v>10</v>
      </c>
      <c r="D2180" s="29">
        <v>18.0</v>
      </c>
      <c r="E2180" s="26" t="s">
        <v>2305</v>
      </c>
      <c r="F2180" s="10" t="s">
        <v>34</v>
      </c>
      <c r="G2180" s="26" t="s">
        <v>2288</v>
      </c>
      <c r="H2180" s="26" t="s">
        <v>2110</v>
      </c>
      <c r="I2180" s="30" t="s">
        <v>2036</v>
      </c>
    </row>
    <row r="2181" ht="14.25" customHeight="1">
      <c r="A2181" s="12" t="s">
        <v>37</v>
      </c>
      <c r="B2181" s="20">
        <v>2009.0</v>
      </c>
      <c r="C2181" s="16" t="s">
        <v>20</v>
      </c>
      <c r="D2181" s="20">
        <v>2.0</v>
      </c>
      <c r="E2181" s="24" t="s">
        <v>2307</v>
      </c>
      <c r="F2181" s="16" t="s">
        <v>34</v>
      </c>
      <c r="G2181" s="24" t="s">
        <v>2288</v>
      </c>
      <c r="H2181" s="24" t="s">
        <v>2110</v>
      </c>
      <c r="I2181" s="25" t="s">
        <v>2036</v>
      </c>
    </row>
    <row r="2182" ht="14.25" customHeight="1">
      <c r="A2182" s="6" t="s">
        <v>37</v>
      </c>
      <c r="B2182" s="29">
        <v>2008.0</v>
      </c>
      <c r="C2182" s="10" t="s">
        <v>20</v>
      </c>
      <c r="D2182" s="29">
        <v>2.0</v>
      </c>
      <c r="E2182" s="26" t="s">
        <v>2308</v>
      </c>
      <c r="F2182" s="10" t="s">
        <v>12</v>
      </c>
      <c r="G2182" s="26" t="s">
        <v>2288</v>
      </c>
      <c r="H2182" s="26" t="s">
        <v>2110</v>
      </c>
      <c r="I2182" s="30" t="s">
        <v>2036</v>
      </c>
    </row>
    <row r="2183" ht="14.25" customHeight="1">
      <c r="A2183" s="12" t="s">
        <v>37</v>
      </c>
      <c r="B2183" s="20">
        <v>2008.0</v>
      </c>
      <c r="C2183" s="16" t="s">
        <v>25</v>
      </c>
      <c r="D2183" s="20">
        <v>6.0</v>
      </c>
      <c r="E2183" s="24" t="s">
        <v>2307</v>
      </c>
      <c r="F2183" s="16" t="s">
        <v>34</v>
      </c>
      <c r="G2183" s="24" t="s">
        <v>2288</v>
      </c>
      <c r="H2183" s="24" t="s">
        <v>2110</v>
      </c>
      <c r="I2183" s="25" t="s">
        <v>2036</v>
      </c>
    </row>
    <row r="2184" ht="14.25" customHeight="1">
      <c r="A2184" s="6" t="s">
        <v>24</v>
      </c>
      <c r="B2184" s="29">
        <v>2012.0</v>
      </c>
      <c r="C2184" s="10" t="s">
        <v>10</v>
      </c>
      <c r="D2184" s="29">
        <v>26.0</v>
      </c>
      <c r="E2184" s="9" t="s">
        <v>2309</v>
      </c>
      <c r="F2184" s="10" t="s">
        <v>12</v>
      </c>
      <c r="G2184" s="9" t="s">
        <v>2288</v>
      </c>
      <c r="H2184" s="9" t="s">
        <v>2110</v>
      </c>
      <c r="I2184" s="30" t="s">
        <v>2036</v>
      </c>
    </row>
    <row r="2185" ht="14.25" customHeight="1">
      <c r="A2185" s="12" t="s">
        <v>29</v>
      </c>
      <c r="B2185" s="20">
        <v>2012.0</v>
      </c>
      <c r="C2185" s="16" t="s">
        <v>10</v>
      </c>
      <c r="D2185" s="20">
        <v>20.0</v>
      </c>
      <c r="E2185" s="21" t="s">
        <v>2310</v>
      </c>
      <c r="F2185" s="16" t="s">
        <v>12</v>
      </c>
      <c r="G2185" s="21" t="s">
        <v>2288</v>
      </c>
      <c r="H2185" s="21" t="s">
        <v>2110</v>
      </c>
      <c r="I2185" s="25" t="s">
        <v>2036</v>
      </c>
    </row>
    <row r="2186" ht="14.25" customHeight="1">
      <c r="A2186" s="6" t="s">
        <v>9</v>
      </c>
      <c r="B2186" s="29">
        <v>2009.0</v>
      </c>
      <c r="C2186" s="10" t="s">
        <v>10</v>
      </c>
      <c r="D2186" s="29">
        <v>19.0</v>
      </c>
      <c r="E2186" s="9" t="s">
        <v>2311</v>
      </c>
      <c r="F2186" s="10" t="s">
        <v>12</v>
      </c>
      <c r="G2186" s="9" t="s">
        <v>2312</v>
      </c>
      <c r="H2186" s="9" t="s">
        <v>2313</v>
      </c>
      <c r="I2186" s="30" t="s">
        <v>2036</v>
      </c>
    </row>
    <row r="2187" ht="14.25" customHeight="1">
      <c r="A2187" s="12" t="s">
        <v>51</v>
      </c>
      <c r="B2187" s="20">
        <v>2015.0</v>
      </c>
      <c r="C2187" s="16" t="s">
        <v>25</v>
      </c>
      <c r="D2187" s="20">
        <v>12.0</v>
      </c>
      <c r="E2187" s="21" t="s">
        <v>2314</v>
      </c>
      <c r="F2187" s="16" t="s">
        <v>12</v>
      </c>
      <c r="G2187" s="21" t="s">
        <v>2312</v>
      </c>
      <c r="H2187" s="21" t="s">
        <v>2313</v>
      </c>
      <c r="I2187" s="25" t="s">
        <v>2036</v>
      </c>
    </row>
    <row r="2188" ht="14.25" customHeight="1">
      <c r="A2188" s="6" t="s">
        <v>37</v>
      </c>
      <c r="B2188" s="29">
        <v>2017.0</v>
      </c>
      <c r="C2188" s="10" t="s">
        <v>10</v>
      </c>
      <c r="D2188" s="29">
        <v>24.0</v>
      </c>
      <c r="E2188" s="9" t="s">
        <v>2315</v>
      </c>
      <c r="F2188" s="10" t="s">
        <v>12</v>
      </c>
      <c r="G2188" s="9" t="s">
        <v>2312</v>
      </c>
      <c r="H2188" s="9" t="s">
        <v>2313</v>
      </c>
      <c r="I2188" s="30" t="s">
        <v>2036</v>
      </c>
    </row>
    <row r="2189" ht="14.25" customHeight="1">
      <c r="A2189" s="22" t="s">
        <v>51</v>
      </c>
      <c r="B2189" s="23">
        <v>2021.0</v>
      </c>
      <c r="C2189" s="16" t="s">
        <v>10</v>
      </c>
      <c r="D2189" s="20">
        <v>27.0</v>
      </c>
      <c r="E2189" s="24" t="s">
        <v>2316</v>
      </c>
      <c r="F2189" s="16" t="s">
        <v>12</v>
      </c>
      <c r="G2189" s="24" t="s">
        <v>2317</v>
      </c>
      <c r="H2189" s="24" t="s">
        <v>2318</v>
      </c>
      <c r="I2189" s="25" t="s">
        <v>2036</v>
      </c>
    </row>
    <row r="2190" ht="14.25" customHeight="1">
      <c r="A2190" s="6" t="s">
        <v>32</v>
      </c>
      <c r="B2190" s="29">
        <v>2019.0</v>
      </c>
      <c r="C2190" s="10" t="s">
        <v>25</v>
      </c>
      <c r="D2190" s="29">
        <v>15.0</v>
      </c>
      <c r="E2190" s="9" t="s">
        <v>2319</v>
      </c>
      <c r="F2190" s="10" t="s">
        <v>12</v>
      </c>
      <c r="G2190" s="9" t="s">
        <v>2320</v>
      </c>
      <c r="H2190" s="9" t="s">
        <v>2321</v>
      </c>
      <c r="I2190" s="30" t="s">
        <v>2036</v>
      </c>
    </row>
    <row r="2191" ht="14.25" customHeight="1">
      <c r="A2191" s="12" t="s">
        <v>9</v>
      </c>
      <c r="B2191" s="20">
        <v>2008.0</v>
      </c>
      <c r="C2191" s="16" t="s">
        <v>20</v>
      </c>
      <c r="D2191" s="20">
        <v>3.0</v>
      </c>
      <c r="E2191" s="24" t="s">
        <v>2322</v>
      </c>
      <c r="F2191" s="16" t="s">
        <v>12</v>
      </c>
      <c r="G2191" s="24" t="s">
        <v>2323</v>
      </c>
      <c r="H2191" s="24" t="s">
        <v>2324</v>
      </c>
      <c r="I2191" s="25" t="s">
        <v>2036</v>
      </c>
    </row>
    <row r="2192" ht="14.25" customHeight="1">
      <c r="A2192" s="6" t="s">
        <v>16</v>
      </c>
      <c r="B2192" s="29">
        <v>2014.0</v>
      </c>
      <c r="C2192" s="10" t="s">
        <v>10</v>
      </c>
      <c r="D2192" s="29">
        <v>22.0</v>
      </c>
      <c r="E2192" s="18" t="s">
        <v>2325</v>
      </c>
      <c r="F2192" s="10" t="s">
        <v>12</v>
      </c>
      <c r="G2192" s="18" t="s">
        <v>2326</v>
      </c>
      <c r="H2192" s="18" t="s">
        <v>2097</v>
      </c>
      <c r="I2192" s="30" t="s">
        <v>2036</v>
      </c>
    </row>
    <row r="2193" ht="14.25" customHeight="1">
      <c r="A2193" s="12" t="s">
        <v>16</v>
      </c>
      <c r="B2193" s="20">
        <v>2014.0</v>
      </c>
      <c r="C2193" s="16" t="s">
        <v>25</v>
      </c>
      <c r="D2193" s="20">
        <v>6.0</v>
      </c>
      <c r="E2193" s="15" t="s">
        <v>2327</v>
      </c>
      <c r="F2193" s="16" t="s">
        <v>34</v>
      </c>
      <c r="G2193" s="15" t="s">
        <v>2326</v>
      </c>
      <c r="H2193" s="15" t="s">
        <v>2097</v>
      </c>
      <c r="I2193" s="25" t="s">
        <v>2036</v>
      </c>
    </row>
    <row r="2194" ht="14.25" customHeight="1">
      <c r="A2194" s="6" t="s">
        <v>51</v>
      </c>
      <c r="B2194" s="29">
        <v>2013.0</v>
      </c>
      <c r="C2194" s="10" t="s">
        <v>25</v>
      </c>
      <c r="D2194" s="29">
        <v>10.0</v>
      </c>
      <c r="E2194" s="18" t="s">
        <v>2328</v>
      </c>
      <c r="F2194" s="10" t="s">
        <v>12</v>
      </c>
      <c r="G2194" s="18" t="s">
        <v>2326</v>
      </c>
      <c r="H2194" s="18" t="s">
        <v>2097</v>
      </c>
      <c r="I2194" s="30" t="s">
        <v>2036</v>
      </c>
    </row>
    <row r="2195" ht="14.25" customHeight="1">
      <c r="A2195" s="22" t="s">
        <v>37</v>
      </c>
      <c r="B2195" s="23">
        <v>2021.0</v>
      </c>
      <c r="C2195" s="16" t="s">
        <v>10</v>
      </c>
      <c r="D2195" s="20">
        <v>26.0</v>
      </c>
      <c r="E2195" s="24" t="s">
        <v>2329</v>
      </c>
      <c r="F2195" s="16" t="s">
        <v>34</v>
      </c>
      <c r="G2195" s="24" t="s">
        <v>2326</v>
      </c>
      <c r="H2195" s="24" t="s">
        <v>2097</v>
      </c>
      <c r="I2195" s="25" t="s">
        <v>2036</v>
      </c>
    </row>
    <row r="2196" ht="14.25" customHeight="1">
      <c r="A2196" s="6" t="s">
        <v>37</v>
      </c>
      <c r="B2196" s="29">
        <v>2020.0</v>
      </c>
      <c r="C2196" s="10" t="s">
        <v>25</v>
      </c>
      <c r="D2196" s="29">
        <v>12.0</v>
      </c>
      <c r="E2196" s="26" t="s">
        <v>2330</v>
      </c>
      <c r="F2196" s="10" t="s">
        <v>34</v>
      </c>
      <c r="G2196" s="26" t="s">
        <v>2326</v>
      </c>
      <c r="H2196" s="26" t="s">
        <v>2097</v>
      </c>
      <c r="I2196" s="30" t="s">
        <v>2036</v>
      </c>
    </row>
    <row r="2197" ht="14.25" customHeight="1">
      <c r="A2197" s="12" t="s">
        <v>37</v>
      </c>
      <c r="B2197" s="20">
        <v>2019.0</v>
      </c>
      <c r="C2197" s="16" t="s">
        <v>25</v>
      </c>
      <c r="D2197" s="20">
        <v>7.0</v>
      </c>
      <c r="E2197" s="21" t="s">
        <v>2331</v>
      </c>
      <c r="F2197" s="16" t="s">
        <v>12</v>
      </c>
      <c r="G2197" s="21" t="s">
        <v>2326</v>
      </c>
      <c r="H2197" s="21" t="s">
        <v>2097</v>
      </c>
      <c r="I2197" s="25" t="s">
        <v>2036</v>
      </c>
    </row>
    <row r="2198" ht="14.25" customHeight="1">
      <c r="A2198" s="6" t="s">
        <v>37</v>
      </c>
      <c r="B2198" s="29">
        <v>2017.0</v>
      </c>
      <c r="C2198" s="10" t="s">
        <v>10</v>
      </c>
      <c r="D2198" s="29">
        <v>18.0</v>
      </c>
      <c r="E2198" s="9" t="s">
        <v>2332</v>
      </c>
      <c r="F2198" s="10" t="s">
        <v>34</v>
      </c>
      <c r="G2198" s="9" t="s">
        <v>2326</v>
      </c>
      <c r="H2198" s="9" t="s">
        <v>2097</v>
      </c>
      <c r="I2198" s="30" t="s">
        <v>2036</v>
      </c>
    </row>
    <row r="2199" ht="14.25" customHeight="1">
      <c r="A2199" s="12" t="s">
        <v>37</v>
      </c>
      <c r="B2199" s="20">
        <v>2009.0</v>
      </c>
      <c r="C2199" s="16" t="s">
        <v>25</v>
      </c>
      <c r="D2199" s="20">
        <v>6.0</v>
      </c>
      <c r="E2199" s="24" t="s">
        <v>2333</v>
      </c>
      <c r="F2199" s="16" t="s">
        <v>12</v>
      </c>
      <c r="G2199" s="24" t="s">
        <v>2326</v>
      </c>
      <c r="H2199" s="24" t="s">
        <v>2097</v>
      </c>
      <c r="I2199" s="25" t="s">
        <v>2036</v>
      </c>
    </row>
    <row r="2200" ht="14.25" customHeight="1">
      <c r="A2200" s="6" t="s">
        <v>37</v>
      </c>
      <c r="B2200" s="29">
        <v>2008.0</v>
      </c>
      <c r="C2200" s="10" t="s">
        <v>10</v>
      </c>
      <c r="D2200" s="29">
        <v>16.0</v>
      </c>
      <c r="E2200" s="26" t="s">
        <v>2333</v>
      </c>
      <c r="F2200" s="10" t="s">
        <v>12</v>
      </c>
      <c r="G2200" s="26" t="s">
        <v>2326</v>
      </c>
      <c r="H2200" s="26" t="s">
        <v>2097</v>
      </c>
      <c r="I2200" s="30" t="s">
        <v>2036</v>
      </c>
    </row>
    <row r="2201" ht="14.25" customHeight="1">
      <c r="A2201" s="12" t="s">
        <v>24</v>
      </c>
      <c r="B2201" s="20">
        <v>2010.0</v>
      </c>
      <c r="C2201" s="16" t="s">
        <v>25</v>
      </c>
      <c r="D2201" s="20">
        <v>13.0</v>
      </c>
      <c r="E2201" s="24" t="s">
        <v>2334</v>
      </c>
      <c r="F2201" s="16" t="s">
        <v>12</v>
      </c>
      <c r="G2201" s="24" t="s">
        <v>2326</v>
      </c>
      <c r="H2201" s="24" t="s">
        <v>2097</v>
      </c>
      <c r="I2201" s="25" t="s">
        <v>2036</v>
      </c>
    </row>
    <row r="2202" ht="14.25" customHeight="1">
      <c r="A2202" s="6" t="s">
        <v>29</v>
      </c>
      <c r="B2202" s="29">
        <v>2011.0</v>
      </c>
      <c r="C2202" s="10" t="s">
        <v>10</v>
      </c>
      <c r="D2202" s="29">
        <v>23.0</v>
      </c>
      <c r="E2202" s="9" t="s">
        <v>2335</v>
      </c>
      <c r="F2202" s="10" t="s">
        <v>12</v>
      </c>
      <c r="G2202" s="9" t="s">
        <v>2336</v>
      </c>
      <c r="H2202" s="9" t="s">
        <v>2337</v>
      </c>
      <c r="I2202" s="30" t="s">
        <v>2036</v>
      </c>
    </row>
    <row r="2203" ht="14.25" customHeight="1">
      <c r="A2203" s="12" t="s">
        <v>32</v>
      </c>
      <c r="B2203" s="20">
        <v>2020.0</v>
      </c>
      <c r="C2203" s="16" t="s">
        <v>25</v>
      </c>
      <c r="D2203" s="20">
        <v>11.0</v>
      </c>
      <c r="E2203" s="24" t="s">
        <v>2338</v>
      </c>
      <c r="F2203" s="16" t="s">
        <v>12</v>
      </c>
      <c r="G2203" s="24" t="s">
        <v>2339</v>
      </c>
      <c r="H2203" s="24" t="s">
        <v>2337</v>
      </c>
      <c r="I2203" s="25" t="s">
        <v>2036</v>
      </c>
    </row>
    <row r="2204" ht="14.25" customHeight="1">
      <c r="A2204" s="27" t="s">
        <v>16</v>
      </c>
      <c r="B2204" s="28">
        <v>2021.0</v>
      </c>
      <c r="C2204" s="10" t="s">
        <v>25</v>
      </c>
      <c r="D2204" s="29">
        <v>14.0</v>
      </c>
      <c r="E2204" s="26" t="s">
        <v>2340</v>
      </c>
      <c r="F2204" s="10" t="s">
        <v>34</v>
      </c>
      <c r="G2204" s="26" t="s">
        <v>2339</v>
      </c>
      <c r="H2204" s="26" t="s">
        <v>2337</v>
      </c>
      <c r="I2204" s="30" t="s">
        <v>2036</v>
      </c>
    </row>
    <row r="2205" ht="14.25" customHeight="1">
      <c r="A2205" s="12" t="s">
        <v>16</v>
      </c>
      <c r="B2205" s="20">
        <v>2020.0</v>
      </c>
      <c r="C2205" s="16" t="s">
        <v>10</v>
      </c>
      <c r="D2205" s="20">
        <v>19.0</v>
      </c>
      <c r="E2205" s="24" t="s">
        <v>2340</v>
      </c>
      <c r="F2205" s="16" t="s">
        <v>34</v>
      </c>
      <c r="G2205" s="24" t="s">
        <v>2339</v>
      </c>
      <c r="H2205" s="24" t="s">
        <v>2337</v>
      </c>
      <c r="I2205" s="25" t="s">
        <v>2036</v>
      </c>
    </row>
    <row r="2206" ht="14.25" customHeight="1">
      <c r="A2206" s="6" t="s">
        <v>16</v>
      </c>
      <c r="B2206" s="29">
        <v>2019.0</v>
      </c>
      <c r="C2206" s="10" t="s">
        <v>10</v>
      </c>
      <c r="D2206" s="29">
        <v>19.0</v>
      </c>
      <c r="E2206" s="9" t="s">
        <v>2341</v>
      </c>
      <c r="F2206" s="10" t="s">
        <v>34</v>
      </c>
      <c r="G2206" s="9" t="s">
        <v>2339</v>
      </c>
      <c r="H2206" s="9" t="s">
        <v>2337</v>
      </c>
      <c r="I2206" s="30" t="s">
        <v>2036</v>
      </c>
    </row>
    <row r="2207" ht="14.25" customHeight="1">
      <c r="A2207" s="12" t="s">
        <v>37</v>
      </c>
      <c r="B2207" s="20">
        <v>2017.0</v>
      </c>
      <c r="C2207" s="16" t="s">
        <v>25</v>
      </c>
      <c r="D2207" s="20">
        <v>15.0</v>
      </c>
      <c r="E2207" s="21" t="s">
        <v>2342</v>
      </c>
      <c r="F2207" s="16" t="s">
        <v>12</v>
      </c>
      <c r="G2207" s="21" t="s">
        <v>2339</v>
      </c>
      <c r="H2207" s="21" t="s">
        <v>2337</v>
      </c>
      <c r="I2207" s="25" t="s">
        <v>2036</v>
      </c>
    </row>
    <row r="2208" ht="14.25" customHeight="1">
      <c r="A2208" s="6" t="s">
        <v>9</v>
      </c>
      <c r="B2208" s="29">
        <v>2008.0</v>
      </c>
      <c r="C2208" s="10" t="s">
        <v>10</v>
      </c>
      <c r="D2208" s="29">
        <v>24.0</v>
      </c>
      <c r="E2208" s="26" t="s">
        <v>2343</v>
      </c>
      <c r="F2208" s="10" t="s">
        <v>34</v>
      </c>
      <c r="G2208" s="26" t="s">
        <v>2344</v>
      </c>
      <c r="H2208" s="26" t="s">
        <v>2345</v>
      </c>
      <c r="I2208" s="30" t="s">
        <v>2036</v>
      </c>
    </row>
    <row r="2209" ht="14.25" customHeight="1">
      <c r="A2209" s="12" t="s">
        <v>37</v>
      </c>
      <c r="B2209" s="20">
        <v>2008.0</v>
      </c>
      <c r="C2209" s="16" t="s">
        <v>10</v>
      </c>
      <c r="D2209" s="20">
        <v>21.0</v>
      </c>
      <c r="E2209" s="24" t="s">
        <v>2346</v>
      </c>
      <c r="F2209" s="16" t="s">
        <v>12</v>
      </c>
      <c r="G2209" s="24" t="s">
        <v>2347</v>
      </c>
      <c r="H2209" s="24" t="s">
        <v>2348</v>
      </c>
      <c r="I2209" s="25" t="s">
        <v>2036</v>
      </c>
    </row>
    <row r="2210" ht="14.25" customHeight="1">
      <c r="A2210" s="6" t="s">
        <v>9</v>
      </c>
      <c r="B2210" s="29">
        <v>2019.0</v>
      </c>
      <c r="C2210" s="10" t="s">
        <v>10</v>
      </c>
      <c r="D2210" s="29">
        <v>30.0</v>
      </c>
      <c r="E2210" s="9" t="s">
        <v>2349</v>
      </c>
      <c r="F2210" s="10" t="s">
        <v>12</v>
      </c>
      <c r="G2210" s="9" t="s">
        <v>2350</v>
      </c>
      <c r="H2210" s="9" t="s">
        <v>2351</v>
      </c>
      <c r="I2210" s="30" t="s">
        <v>2036</v>
      </c>
    </row>
    <row r="2211" ht="14.25" customHeight="1">
      <c r="A2211" s="12" t="s">
        <v>32</v>
      </c>
      <c r="B2211" s="20">
        <v>2009.0</v>
      </c>
      <c r="C2211" s="16" t="s">
        <v>10</v>
      </c>
      <c r="D2211" s="20">
        <v>19.0</v>
      </c>
      <c r="E2211" s="24" t="s">
        <v>2206</v>
      </c>
      <c r="F2211" s="16" t="s">
        <v>12</v>
      </c>
      <c r="G2211" s="24" t="s">
        <v>2352</v>
      </c>
      <c r="H2211" s="24" t="s">
        <v>2345</v>
      </c>
      <c r="I2211" s="25" t="s">
        <v>2036</v>
      </c>
    </row>
    <row r="2212" ht="14.25" customHeight="1">
      <c r="A2212" s="6" t="s">
        <v>49</v>
      </c>
      <c r="B2212" s="29">
        <v>2020.0</v>
      </c>
      <c r="C2212" s="10" t="s">
        <v>25</v>
      </c>
      <c r="D2212" s="29">
        <v>6.0</v>
      </c>
      <c r="E2212" s="26" t="s">
        <v>2353</v>
      </c>
      <c r="F2212" s="10" t="s">
        <v>34</v>
      </c>
      <c r="G2212" s="26" t="s">
        <v>2352</v>
      </c>
      <c r="H2212" s="26" t="s">
        <v>2345</v>
      </c>
      <c r="I2212" s="30" t="s">
        <v>2036</v>
      </c>
    </row>
    <row r="2213" ht="14.25" customHeight="1">
      <c r="A2213" s="12" t="s">
        <v>37</v>
      </c>
      <c r="B2213" s="20">
        <v>2009.0</v>
      </c>
      <c r="C2213" s="16" t="s">
        <v>25</v>
      </c>
      <c r="D2213" s="20">
        <v>7.0</v>
      </c>
      <c r="E2213" s="24" t="s">
        <v>2354</v>
      </c>
      <c r="F2213" s="16" t="s">
        <v>12</v>
      </c>
      <c r="G2213" s="24" t="s">
        <v>2355</v>
      </c>
      <c r="H2213" s="24" t="s">
        <v>2356</v>
      </c>
      <c r="I2213" s="25" t="s">
        <v>2036</v>
      </c>
    </row>
    <row r="2214" ht="14.25" customHeight="1">
      <c r="A2214" s="6" t="s">
        <v>24</v>
      </c>
      <c r="B2214" s="29">
        <v>2011.0</v>
      </c>
      <c r="C2214" s="10" t="s">
        <v>10</v>
      </c>
      <c r="D2214" s="29">
        <v>24.0</v>
      </c>
      <c r="E2214" s="26" t="s">
        <v>2357</v>
      </c>
      <c r="F2214" s="10" t="s">
        <v>12</v>
      </c>
      <c r="G2214" s="26" t="s">
        <v>2355</v>
      </c>
      <c r="H2214" s="26" t="s">
        <v>2356</v>
      </c>
      <c r="I2214" s="30" t="s">
        <v>2036</v>
      </c>
    </row>
    <row r="2215" ht="14.25" customHeight="1">
      <c r="A2215" s="12" t="s">
        <v>32</v>
      </c>
      <c r="B2215" s="20">
        <v>2012.0</v>
      </c>
      <c r="C2215" s="16" t="s">
        <v>20</v>
      </c>
      <c r="D2215" s="20">
        <v>4.0</v>
      </c>
      <c r="E2215" s="21" t="s">
        <v>2358</v>
      </c>
      <c r="F2215" s="16" t="s">
        <v>12</v>
      </c>
      <c r="G2215" s="21" t="s">
        <v>2359</v>
      </c>
      <c r="H2215" s="21" t="s">
        <v>2351</v>
      </c>
      <c r="I2215" s="25" t="s">
        <v>2036</v>
      </c>
    </row>
    <row r="2216" ht="14.25" customHeight="1">
      <c r="A2216" s="6" t="s">
        <v>32</v>
      </c>
      <c r="B2216" s="29">
        <v>2011.0</v>
      </c>
      <c r="C2216" s="10" t="s">
        <v>25</v>
      </c>
      <c r="D2216" s="29">
        <v>15.0</v>
      </c>
      <c r="E2216" s="9" t="s">
        <v>2360</v>
      </c>
      <c r="F2216" s="10" t="s">
        <v>12</v>
      </c>
      <c r="G2216" s="9" t="s">
        <v>2359</v>
      </c>
      <c r="H2216" s="9" t="s">
        <v>2351</v>
      </c>
      <c r="I2216" s="30" t="s">
        <v>2036</v>
      </c>
    </row>
    <row r="2217" ht="14.25" customHeight="1">
      <c r="A2217" s="12" t="s">
        <v>32</v>
      </c>
      <c r="B2217" s="20">
        <v>2008.0</v>
      </c>
      <c r="C2217" s="16" t="s">
        <v>25</v>
      </c>
      <c r="D2217" s="20">
        <v>11.0</v>
      </c>
      <c r="E2217" s="24" t="s">
        <v>2361</v>
      </c>
      <c r="F2217" s="16" t="s">
        <v>12</v>
      </c>
      <c r="G2217" s="24" t="s">
        <v>2359</v>
      </c>
      <c r="H2217" s="24" t="s">
        <v>2351</v>
      </c>
      <c r="I2217" s="25" t="s">
        <v>2036</v>
      </c>
    </row>
    <row r="2218" ht="14.25" customHeight="1">
      <c r="A2218" s="6" t="s">
        <v>9</v>
      </c>
      <c r="B2218" s="29">
        <v>2012.0</v>
      </c>
      <c r="C2218" s="10" t="s">
        <v>25</v>
      </c>
      <c r="D2218" s="29">
        <v>9.0</v>
      </c>
      <c r="E2218" s="9" t="s">
        <v>2362</v>
      </c>
      <c r="F2218" s="10" t="s">
        <v>12</v>
      </c>
      <c r="G2218" s="9" t="s">
        <v>2359</v>
      </c>
      <c r="H2218" s="9" t="s">
        <v>2351</v>
      </c>
      <c r="I2218" s="30" t="s">
        <v>2036</v>
      </c>
    </row>
    <row r="2219" ht="14.25" customHeight="1">
      <c r="A2219" s="12" t="s">
        <v>9</v>
      </c>
      <c r="B2219" s="20">
        <v>2008.0</v>
      </c>
      <c r="C2219" s="16" t="s">
        <v>10</v>
      </c>
      <c r="D2219" s="20">
        <v>26.0</v>
      </c>
      <c r="E2219" s="24" t="s">
        <v>2363</v>
      </c>
      <c r="F2219" s="16" t="s">
        <v>34</v>
      </c>
      <c r="G2219" s="24" t="s">
        <v>2359</v>
      </c>
      <c r="H2219" s="24" t="s">
        <v>2351</v>
      </c>
      <c r="I2219" s="25" t="s">
        <v>2036</v>
      </c>
    </row>
    <row r="2220" ht="14.25" customHeight="1">
      <c r="A2220" s="6" t="s">
        <v>51</v>
      </c>
      <c r="B2220" s="29">
        <v>2017.0</v>
      </c>
      <c r="C2220" s="10" t="s">
        <v>10</v>
      </c>
      <c r="D2220" s="29">
        <v>20.0</v>
      </c>
      <c r="E2220" s="9" t="s">
        <v>2364</v>
      </c>
      <c r="F2220" s="10" t="s">
        <v>12</v>
      </c>
      <c r="G2220" s="9" t="s">
        <v>2359</v>
      </c>
      <c r="H2220" s="9" t="s">
        <v>2351</v>
      </c>
      <c r="I2220" s="30" t="s">
        <v>2036</v>
      </c>
    </row>
    <row r="2221" ht="14.25" customHeight="1">
      <c r="A2221" s="12" t="s">
        <v>51</v>
      </c>
      <c r="B2221" s="20">
        <v>2014.0</v>
      </c>
      <c r="C2221" s="16" t="s">
        <v>25</v>
      </c>
      <c r="D2221" s="20">
        <v>11.0</v>
      </c>
      <c r="E2221" s="15" t="s">
        <v>2365</v>
      </c>
      <c r="F2221" s="16" t="s">
        <v>34</v>
      </c>
      <c r="G2221" s="15" t="s">
        <v>2359</v>
      </c>
      <c r="H2221" s="15" t="s">
        <v>2351</v>
      </c>
      <c r="I2221" s="25" t="s">
        <v>2036</v>
      </c>
    </row>
    <row r="2222" ht="14.25" customHeight="1">
      <c r="A2222" s="6" t="s">
        <v>51</v>
      </c>
      <c r="B2222" s="29">
        <v>2013.0</v>
      </c>
      <c r="C2222" s="10" t="s">
        <v>10</v>
      </c>
      <c r="D2222" s="29">
        <v>27.0</v>
      </c>
      <c r="E2222" s="18" t="s">
        <v>2365</v>
      </c>
      <c r="F2222" s="10" t="s">
        <v>34</v>
      </c>
      <c r="G2222" s="18" t="s">
        <v>2359</v>
      </c>
      <c r="H2222" s="18" t="s">
        <v>2351</v>
      </c>
      <c r="I2222" s="30" t="s">
        <v>2036</v>
      </c>
    </row>
    <row r="2223" ht="14.25" customHeight="1">
      <c r="A2223" s="12" t="s">
        <v>51</v>
      </c>
      <c r="B2223" s="20">
        <v>2013.0</v>
      </c>
      <c r="C2223" s="16" t="s">
        <v>10</v>
      </c>
      <c r="D2223" s="20">
        <v>20.0</v>
      </c>
      <c r="E2223" s="15" t="s">
        <v>2366</v>
      </c>
      <c r="F2223" s="16" t="s">
        <v>34</v>
      </c>
      <c r="G2223" s="15" t="s">
        <v>2359</v>
      </c>
      <c r="H2223" s="15" t="s">
        <v>2351</v>
      </c>
      <c r="I2223" s="25" t="s">
        <v>2036</v>
      </c>
    </row>
    <row r="2224" ht="14.25" customHeight="1">
      <c r="A2224" s="6" t="s">
        <v>37</v>
      </c>
      <c r="B2224" s="29">
        <v>2020.0</v>
      </c>
      <c r="C2224" s="10" t="s">
        <v>20</v>
      </c>
      <c r="D2224" s="29">
        <v>5.0</v>
      </c>
      <c r="E2224" s="26" t="s">
        <v>2367</v>
      </c>
      <c r="F2224" s="10" t="s">
        <v>12</v>
      </c>
      <c r="G2224" s="26" t="s">
        <v>2359</v>
      </c>
      <c r="H2224" s="26" t="s">
        <v>2351</v>
      </c>
      <c r="I2224" s="30" t="s">
        <v>2036</v>
      </c>
    </row>
    <row r="2225" ht="14.25" customHeight="1">
      <c r="A2225" s="12" t="s">
        <v>37</v>
      </c>
      <c r="B2225" s="20">
        <v>2019.0</v>
      </c>
      <c r="C2225" s="16" t="s">
        <v>10</v>
      </c>
      <c r="D2225" s="20">
        <v>16.0</v>
      </c>
      <c r="E2225" s="21" t="s">
        <v>2368</v>
      </c>
      <c r="F2225" s="16" t="s">
        <v>12</v>
      </c>
      <c r="G2225" s="21" t="s">
        <v>2359</v>
      </c>
      <c r="H2225" s="21" t="s">
        <v>2351</v>
      </c>
      <c r="I2225" s="25" t="s">
        <v>2036</v>
      </c>
    </row>
    <row r="2226" ht="14.25" customHeight="1">
      <c r="A2226" s="6" t="s">
        <v>37</v>
      </c>
      <c r="B2226" s="29">
        <v>2014.0</v>
      </c>
      <c r="C2226" s="10" t="s">
        <v>10</v>
      </c>
      <c r="D2226" s="29">
        <v>24.0</v>
      </c>
      <c r="E2226" s="18" t="s">
        <v>2369</v>
      </c>
      <c r="F2226" s="10" t="s">
        <v>12</v>
      </c>
      <c r="G2226" s="18" t="s">
        <v>2359</v>
      </c>
      <c r="H2226" s="18" t="s">
        <v>2351</v>
      </c>
      <c r="I2226" s="30" t="s">
        <v>2036</v>
      </c>
    </row>
    <row r="2227" ht="14.25" customHeight="1">
      <c r="A2227" s="12" t="s">
        <v>37</v>
      </c>
      <c r="B2227" s="20">
        <v>2013.0</v>
      </c>
      <c r="C2227" s="16" t="s">
        <v>25</v>
      </c>
      <c r="D2227" s="20">
        <v>8.0</v>
      </c>
      <c r="E2227" s="15" t="s">
        <v>2370</v>
      </c>
      <c r="F2227" s="16" t="s">
        <v>34</v>
      </c>
      <c r="G2227" s="15" t="s">
        <v>2359</v>
      </c>
      <c r="H2227" s="15" t="s">
        <v>2351</v>
      </c>
      <c r="I2227" s="25" t="s">
        <v>2036</v>
      </c>
    </row>
    <row r="2228" ht="14.25" customHeight="1">
      <c r="A2228" s="6" t="s">
        <v>37</v>
      </c>
      <c r="B2228" s="29">
        <v>2012.0</v>
      </c>
      <c r="C2228" s="10" t="s">
        <v>10</v>
      </c>
      <c r="D2228" s="29">
        <v>16.0</v>
      </c>
      <c r="E2228" s="9" t="s">
        <v>2371</v>
      </c>
      <c r="F2228" s="10" t="s">
        <v>12</v>
      </c>
      <c r="G2228" s="9" t="s">
        <v>2359</v>
      </c>
      <c r="H2228" s="9" t="s">
        <v>2351</v>
      </c>
      <c r="I2228" s="30" t="s">
        <v>2036</v>
      </c>
    </row>
    <row r="2229" ht="14.25" customHeight="1">
      <c r="A2229" s="12" t="s">
        <v>37</v>
      </c>
      <c r="B2229" s="20">
        <v>2012.0</v>
      </c>
      <c r="C2229" s="16" t="s">
        <v>10</v>
      </c>
      <c r="D2229" s="20">
        <v>18.0</v>
      </c>
      <c r="E2229" s="21" t="s">
        <v>2372</v>
      </c>
      <c r="F2229" s="16" t="s">
        <v>34</v>
      </c>
      <c r="G2229" s="21" t="s">
        <v>2359</v>
      </c>
      <c r="H2229" s="21" t="s">
        <v>2351</v>
      </c>
      <c r="I2229" s="25" t="s">
        <v>2036</v>
      </c>
    </row>
    <row r="2230" ht="14.25" customHeight="1">
      <c r="A2230" s="6" t="s">
        <v>37</v>
      </c>
      <c r="B2230" s="29">
        <v>2011.0</v>
      </c>
      <c r="C2230" s="10" t="s">
        <v>25</v>
      </c>
      <c r="D2230" s="29">
        <v>6.0</v>
      </c>
      <c r="E2230" s="9" t="s">
        <v>2373</v>
      </c>
      <c r="F2230" s="10" t="s">
        <v>12</v>
      </c>
      <c r="G2230" s="9" t="s">
        <v>2359</v>
      </c>
      <c r="H2230" s="9" t="s">
        <v>2351</v>
      </c>
      <c r="I2230" s="30" t="s">
        <v>2036</v>
      </c>
    </row>
    <row r="2231" ht="14.25" customHeight="1">
      <c r="A2231" s="12" t="s">
        <v>37</v>
      </c>
      <c r="B2231" s="20">
        <v>2009.0</v>
      </c>
      <c r="C2231" s="16" t="s">
        <v>10</v>
      </c>
      <c r="D2231" s="20">
        <v>24.0</v>
      </c>
      <c r="E2231" s="24" t="s">
        <v>2374</v>
      </c>
      <c r="F2231" s="16" t="s">
        <v>34</v>
      </c>
      <c r="G2231" s="24" t="s">
        <v>2359</v>
      </c>
      <c r="H2231" s="24" t="s">
        <v>2351</v>
      </c>
      <c r="I2231" s="25" t="s">
        <v>2036</v>
      </c>
    </row>
    <row r="2232" ht="14.25" customHeight="1">
      <c r="A2232" s="6" t="s">
        <v>37</v>
      </c>
      <c r="B2232" s="29">
        <v>2009.0</v>
      </c>
      <c r="C2232" s="10" t="s">
        <v>25</v>
      </c>
      <c r="D2232" s="29">
        <v>13.0</v>
      </c>
      <c r="E2232" s="26" t="s">
        <v>2375</v>
      </c>
      <c r="F2232" s="10" t="s">
        <v>34</v>
      </c>
      <c r="G2232" s="26" t="s">
        <v>2359</v>
      </c>
      <c r="H2232" s="26" t="s">
        <v>2351</v>
      </c>
      <c r="I2232" s="30" t="s">
        <v>2036</v>
      </c>
    </row>
    <row r="2233" ht="14.25" customHeight="1">
      <c r="A2233" s="12" t="s">
        <v>19</v>
      </c>
      <c r="B2233" s="20">
        <v>2008.0</v>
      </c>
      <c r="C2233" s="16" t="s">
        <v>10</v>
      </c>
      <c r="D2233" s="20">
        <v>27.0</v>
      </c>
      <c r="E2233" s="24" t="s">
        <v>2376</v>
      </c>
      <c r="F2233" s="16" t="s">
        <v>12</v>
      </c>
      <c r="G2233" s="24" t="s">
        <v>2359</v>
      </c>
      <c r="H2233" s="24" t="s">
        <v>2351</v>
      </c>
      <c r="I2233" s="25" t="s">
        <v>2036</v>
      </c>
    </row>
    <row r="2234" ht="14.25" customHeight="1">
      <c r="A2234" s="6" t="s">
        <v>9</v>
      </c>
      <c r="B2234" s="29">
        <v>2016.0</v>
      </c>
      <c r="C2234" s="10" t="s">
        <v>10</v>
      </c>
      <c r="D2234" s="29">
        <v>23.0</v>
      </c>
      <c r="E2234" s="9" t="s">
        <v>2377</v>
      </c>
      <c r="F2234" s="10" t="s">
        <v>34</v>
      </c>
      <c r="G2234" s="9" t="s">
        <v>2378</v>
      </c>
      <c r="H2234" s="9" t="s">
        <v>2324</v>
      </c>
      <c r="I2234" s="30" t="s">
        <v>2036</v>
      </c>
    </row>
    <row r="2235" ht="14.25" customHeight="1">
      <c r="A2235" s="12" t="s">
        <v>9</v>
      </c>
      <c r="B2235" s="20">
        <v>2015.0</v>
      </c>
      <c r="C2235" s="16" t="s">
        <v>20</v>
      </c>
      <c r="D2235" s="20">
        <v>4.0</v>
      </c>
      <c r="E2235" s="24" t="s">
        <v>2379</v>
      </c>
      <c r="F2235" s="16" t="s">
        <v>34</v>
      </c>
      <c r="G2235" s="24" t="s">
        <v>2378</v>
      </c>
      <c r="H2235" s="24" t="s">
        <v>2324</v>
      </c>
      <c r="I2235" s="25" t="s">
        <v>2036</v>
      </c>
    </row>
    <row r="2236" ht="14.25" customHeight="1">
      <c r="A2236" s="6" t="s">
        <v>9</v>
      </c>
      <c r="B2236" s="29">
        <v>2014.0</v>
      </c>
      <c r="C2236" s="10" t="s">
        <v>25</v>
      </c>
      <c r="D2236" s="29">
        <v>10.0</v>
      </c>
      <c r="E2236" s="26" t="s">
        <v>2379</v>
      </c>
      <c r="F2236" s="10" t="s">
        <v>34</v>
      </c>
      <c r="G2236" s="18" t="s">
        <v>2378</v>
      </c>
      <c r="H2236" s="18" t="s">
        <v>2324</v>
      </c>
      <c r="I2236" s="30" t="s">
        <v>2036</v>
      </c>
    </row>
    <row r="2237" ht="14.25" customHeight="1">
      <c r="A2237" s="12" t="s">
        <v>9</v>
      </c>
      <c r="B2237" s="20">
        <v>2013.0</v>
      </c>
      <c r="C2237" s="16" t="s">
        <v>10</v>
      </c>
      <c r="D2237" s="20">
        <v>24.0</v>
      </c>
      <c r="E2237" s="24" t="s">
        <v>2379</v>
      </c>
      <c r="F2237" s="16" t="s">
        <v>34</v>
      </c>
      <c r="G2237" s="15" t="s">
        <v>2378</v>
      </c>
      <c r="H2237" s="15" t="s">
        <v>2324</v>
      </c>
      <c r="I2237" s="25" t="s">
        <v>2036</v>
      </c>
    </row>
    <row r="2238" ht="14.25" customHeight="1">
      <c r="A2238" s="6" t="s">
        <v>49</v>
      </c>
      <c r="B2238" s="29">
        <v>2012.0</v>
      </c>
      <c r="C2238" s="10" t="s">
        <v>25</v>
      </c>
      <c r="D2238" s="29">
        <v>13.0</v>
      </c>
      <c r="E2238" s="9" t="s">
        <v>2380</v>
      </c>
      <c r="F2238" s="10" t="s">
        <v>12</v>
      </c>
      <c r="G2238" s="9" t="s">
        <v>2381</v>
      </c>
      <c r="H2238" s="9" t="s">
        <v>2382</v>
      </c>
      <c r="I2238" s="30" t="s">
        <v>2036</v>
      </c>
    </row>
    <row r="2239" ht="14.25" customHeight="1">
      <c r="A2239" s="12" t="s">
        <v>29</v>
      </c>
      <c r="B2239" s="20">
        <v>2010.0</v>
      </c>
      <c r="C2239" s="16" t="s">
        <v>25</v>
      </c>
      <c r="D2239" s="20">
        <v>13.0</v>
      </c>
      <c r="E2239" s="24" t="s">
        <v>2383</v>
      </c>
      <c r="F2239" s="16" t="s">
        <v>12</v>
      </c>
      <c r="G2239" s="24" t="s">
        <v>2384</v>
      </c>
      <c r="H2239" s="24" t="s">
        <v>2385</v>
      </c>
      <c r="I2239" s="25" t="s">
        <v>2036</v>
      </c>
    </row>
    <row r="2240" ht="14.25" customHeight="1">
      <c r="A2240" s="6" t="s">
        <v>32</v>
      </c>
      <c r="B2240" s="29">
        <v>2019.0</v>
      </c>
      <c r="C2240" s="10" t="s">
        <v>10</v>
      </c>
      <c r="D2240" s="29">
        <v>21.0</v>
      </c>
      <c r="E2240" s="9" t="s">
        <v>2386</v>
      </c>
      <c r="F2240" s="10" t="s">
        <v>12</v>
      </c>
      <c r="G2240" s="9" t="s">
        <v>2387</v>
      </c>
      <c r="H2240" s="9" t="s">
        <v>2039</v>
      </c>
      <c r="I2240" s="30" t="s">
        <v>2036</v>
      </c>
    </row>
    <row r="2241" ht="14.25" customHeight="1">
      <c r="A2241" s="12" t="s">
        <v>49</v>
      </c>
      <c r="B2241" s="20">
        <v>2017.0</v>
      </c>
      <c r="C2241" s="16" t="s">
        <v>10</v>
      </c>
      <c r="D2241" s="20">
        <v>26.0</v>
      </c>
      <c r="E2241" s="21" t="s">
        <v>2388</v>
      </c>
      <c r="F2241" s="16" t="s">
        <v>34</v>
      </c>
      <c r="G2241" s="21" t="s">
        <v>2387</v>
      </c>
      <c r="H2241" s="21" t="s">
        <v>2039</v>
      </c>
      <c r="I2241" s="25" t="s">
        <v>2036</v>
      </c>
    </row>
    <row r="2242" ht="14.25" customHeight="1">
      <c r="A2242" s="6" t="s">
        <v>49</v>
      </c>
      <c r="B2242" s="29">
        <v>2013.0</v>
      </c>
      <c r="C2242" s="10" t="s">
        <v>10</v>
      </c>
      <c r="D2242" s="29">
        <v>20.0</v>
      </c>
      <c r="E2242" s="18" t="s">
        <v>2389</v>
      </c>
      <c r="F2242" s="10" t="s">
        <v>34</v>
      </c>
      <c r="G2242" s="18" t="s">
        <v>2387</v>
      </c>
      <c r="H2242" s="18" t="s">
        <v>2039</v>
      </c>
      <c r="I2242" s="30" t="s">
        <v>2036</v>
      </c>
    </row>
    <row r="2243" ht="14.25" customHeight="1">
      <c r="A2243" s="12" t="s">
        <v>32</v>
      </c>
      <c r="B2243" s="20">
        <v>2015.0</v>
      </c>
      <c r="C2243" s="16" t="s">
        <v>20</v>
      </c>
      <c r="D2243" s="20">
        <v>4.0</v>
      </c>
      <c r="E2243" s="24" t="s">
        <v>2390</v>
      </c>
      <c r="F2243" s="16" t="s">
        <v>12</v>
      </c>
      <c r="G2243" s="24" t="s">
        <v>2391</v>
      </c>
      <c r="H2243" s="24" t="s">
        <v>2052</v>
      </c>
      <c r="I2243" s="25" t="s">
        <v>2036</v>
      </c>
    </row>
    <row r="2244" ht="14.25" customHeight="1">
      <c r="A2244" s="6" t="s">
        <v>32</v>
      </c>
      <c r="B2244" s="29">
        <v>2013.0</v>
      </c>
      <c r="C2244" s="10" t="s">
        <v>20</v>
      </c>
      <c r="D2244" s="29">
        <v>3.0</v>
      </c>
      <c r="E2244" s="18" t="s">
        <v>2392</v>
      </c>
      <c r="F2244" s="10" t="s">
        <v>12</v>
      </c>
      <c r="G2244" s="18" t="s">
        <v>2391</v>
      </c>
      <c r="H2244" s="18" t="s">
        <v>2052</v>
      </c>
      <c r="I2244" s="30" t="s">
        <v>2036</v>
      </c>
    </row>
    <row r="2245" ht="14.25" customHeight="1">
      <c r="A2245" s="12" t="s">
        <v>9</v>
      </c>
      <c r="B2245" s="20">
        <v>2017.0</v>
      </c>
      <c r="C2245" s="16" t="s">
        <v>10</v>
      </c>
      <c r="D2245" s="20">
        <v>27.0</v>
      </c>
      <c r="E2245" s="21" t="s">
        <v>2393</v>
      </c>
      <c r="F2245" s="16" t="s">
        <v>34</v>
      </c>
      <c r="G2245" s="21" t="s">
        <v>2391</v>
      </c>
      <c r="H2245" s="21" t="s">
        <v>2052</v>
      </c>
      <c r="I2245" s="25" t="s">
        <v>2036</v>
      </c>
    </row>
    <row r="2246" ht="14.25" customHeight="1">
      <c r="A2246" s="6" t="s">
        <v>9</v>
      </c>
      <c r="B2246" s="29">
        <v>2012.0</v>
      </c>
      <c r="C2246" s="10" t="s">
        <v>10</v>
      </c>
      <c r="D2246" s="29">
        <v>27.0</v>
      </c>
      <c r="E2246" s="9" t="s">
        <v>2394</v>
      </c>
      <c r="F2246" s="10" t="s">
        <v>34</v>
      </c>
      <c r="G2246" s="9" t="s">
        <v>2391</v>
      </c>
      <c r="H2246" s="9" t="s">
        <v>2052</v>
      </c>
      <c r="I2246" s="30" t="s">
        <v>2036</v>
      </c>
    </row>
    <row r="2247" ht="14.25" customHeight="1">
      <c r="A2247" s="12" t="s">
        <v>49</v>
      </c>
      <c r="B2247" s="20">
        <v>2015.0</v>
      </c>
      <c r="C2247" s="16" t="s">
        <v>20</v>
      </c>
      <c r="D2247" s="20">
        <v>3.0</v>
      </c>
      <c r="E2247" s="24" t="s">
        <v>2395</v>
      </c>
      <c r="F2247" s="16" t="s">
        <v>12</v>
      </c>
      <c r="G2247" s="24" t="s">
        <v>2391</v>
      </c>
      <c r="H2247" s="24" t="s">
        <v>2052</v>
      </c>
      <c r="I2247" s="25" t="s">
        <v>2036</v>
      </c>
    </row>
    <row r="2248" ht="14.25" customHeight="1">
      <c r="A2248" s="6" t="s">
        <v>49</v>
      </c>
      <c r="B2248" s="29">
        <v>2008.0</v>
      </c>
      <c r="C2248" s="10" t="s">
        <v>25</v>
      </c>
      <c r="D2248" s="29">
        <v>13.0</v>
      </c>
      <c r="E2248" s="26" t="s">
        <v>2396</v>
      </c>
      <c r="F2248" s="10" t="s">
        <v>34</v>
      </c>
      <c r="G2248" s="26" t="s">
        <v>2391</v>
      </c>
      <c r="H2248" s="26" t="s">
        <v>2052</v>
      </c>
      <c r="I2248" s="30" t="s">
        <v>2036</v>
      </c>
    </row>
    <row r="2249" ht="14.25" customHeight="1">
      <c r="A2249" s="12" t="s">
        <v>16</v>
      </c>
      <c r="B2249" s="20">
        <v>2013.0</v>
      </c>
      <c r="C2249" s="16" t="s">
        <v>10</v>
      </c>
      <c r="D2249" s="20">
        <v>24.0</v>
      </c>
      <c r="E2249" s="15" t="s">
        <v>2397</v>
      </c>
      <c r="F2249" s="16" t="s">
        <v>12</v>
      </c>
      <c r="G2249" s="15" t="s">
        <v>2391</v>
      </c>
      <c r="H2249" s="15" t="s">
        <v>2052</v>
      </c>
      <c r="I2249" s="25" t="s">
        <v>2036</v>
      </c>
    </row>
    <row r="2250" ht="14.25" customHeight="1">
      <c r="A2250" s="6" t="s">
        <v>16</v>
      </c>
      <c r="B2250" s="29">
        <v>2013.0</v>
      </c>
      <c r="C2250" s="10" t="s">
        <v>25</v>
      </c>
      <c r="D2250" s="29">
        <v>7.0</v>
      </c>
      <c r="E2250" s="18" t="s">
        <v>2398</v>
      </c>
      <c r="F2250" s="10" t="s">
        <v>34</v>
      </c>
      <c r="G2250" s="18" t="s">
        <v>2391</v>
      </c>
      <c r="H2250" s="18" t="s">
        <v>2052</v>
      </c>
      <c r="I2250" s="30" t="s">
        <v>2036</v>
      </c>
    </row>
    <row r="2251" ht="14.25" customHeight="1">
      <c r="A2251" s="12" t="s">
        <v>37</v>
      </c>
      <c r="B2251" s="20">
        <v>2016.0</v>
      </c>
      <c r="C2251" s="16" t="s">
        <v>20</v>
      </c>
      <c r="D2251" s="20">
        <v>1.0</v>
      </c>
      <c r="E2251" s="21" t="s">
        <v>2399</v>
      </c>
      <c r="F2251" s="16" t="s">
        <v>34</v>
      </c>
      <c r="G2251" s="21" t="s">
        <v>2391</v>
      </c>
      <c r="H2251" s="21" t="s">
        <v>2052</v>
      </c>
      <c r="I2251" s="25" t="s">
        <v>2036</v>
      </c>
    </row>
    <row r="2252" ht="14.25" customHeight="1">
      <c r="A2252" s="6" t="s">
        <v>37</v>
      </c>
      <c r="B2252" s="29">
        <v>2010.0</v>
      </c>
      <c r="C2252" s="10" t="s">
        <v>10</v>
      </c>
      <c r="D2252" s="29">
        <v>24.0</v>
      </c>
      <c r="E2252" s="26" t="s">
        <v>2400</v>
      </c>
      <c r="F2252" s="10" t="s">
        <v>34</v>
      </c>
      <c r="G2252" s="26" t="s">
        <v>2391</v>
      </c>
      <c r="H2252" s="26" t="s">
        <v>2052</v>
      </c>
      <c r="I2252" s="30" t="s">
        <v>2036</v>
      </c>
    </row>
    <row r="2253" ht="14.25" customHeight="1">
      <c r="A2253" s="12" t="s">
        <v>19</v>
      </c>
      <c r="B2253" s="20">
        <v>2017.0</v>
      </c>
      <c r="C2253" s="16" t="s">
        <v>10</v>
      </c>
      <c r="D2253" s="20">
        <v>24.0</v>
      </c>
      <c r="E2253" s="21" t="s">
        <v>2401</v>
      </c>
      <c r="F2253" s="16" t="s">
        <v>12</v>
      </c>
      <c r="G2253" s="21" t="s">
        <v>2391</v>
      </c>
      <c r="H2253" s="21" t="s">
        <v>2052</v>
      </c>
      <c r="I2253" s="25" t="s">
        <v>2036</v>
      </c>
    </row>
    <row r="2254" ht="14.25" customHeight="1">
      <c r="A2254" s="6" t="s">
        <v>29</v>
      </c>
      <c r="B2254" s="29">
        <v>2017.0</v>
      </c>
      <c r="C2254" s="10" t="s">
        <v>20</v>
      </c>
      <c r="D2254" s="29">
        <v>2.0</v>
      </c>
      <c r="E2254" s="9" t="s">
        <v>2402</v>
      </c>
      <c r="F2254" s="10" t="s">
        <v>12</v>
      </c>
      <c r="G2254" s="9" t="s">
        <v>2391</v>
      </c>
      <c r="H2254" s="9" t="s">
        <v>2052</v>
      </c>
      <c r="I2254" s="30" t="s">
        <v>2036</v>
      </c>
    </row>
    <row r="2255" ht="14.25" customHeight="1">
      <c r="A2255" s="12" t="s">
        <v>16</v>
      </c>
      <c r="B2255" s="20">
        <v>2008.0</v>
      </c>
      <c r="C2255" s="16" t="s">
        <v>25</v>
      </c>
      <c r="D2255" s="20">
        <v>14.0</v>
      </c>
      <c r="E2255" s="24" t="s">
        <v>2403</v>
      </c>
      <c r="F2255" s="16" t="s">
        <v>34</v>
      </c>
      <c r="G2255" s="24" t="s">
        <v>2404</v>
      </c>
      <c r="H2255" s="24" t="s">
        <v>2201</v>
      </c>
      <c r="I2255" s="25" t="s">
        <v>2036</v>
      </c>
    </row>
    <row r="2256" ht="14.25" customHeight="1">
      <c r="A2256" s="6" t="s">
        <v>37</v>
      </c>
      <c r="B2256" s="29">
        <v>2019.0</v>
      </c>
      <c r="C2256" s="10" t="s">
        <v>25</v>
      </c>
      <c r="D2256" s="29">
        <v>8.0</v>
      </c>
      <c r="E2256" s="9" t="s">
        <v>2405</v>
      </c>
      <c r="F2256" s="10" t="s">
        <v>12</v>
      </c>
      <c r="G2256" s="9" t="s">
        <v>2404</v>
      </c>
      <c r="H2256" s="9" t="s">
        <v>2201</v>
      </c>
      <c r="I2256" s="30" t="s">
        <v>2036</v>
      </c>
    </row>
    <row r="2257" ht="14.25" customHeight="1">
      <c r="A2257" s="12" t="s">
        <v>32</v>
      </c>
      <c r="B2257" s="20">
        <v>2014.0</v>
      </c>
      <c r="C2257" s="16" t="s">
        <v>10</v>
      </c>
      <c r="D2257" s="20">
        <v>25.0</v>
      </c>
      <c r="E2257" s="15" t="s">
        <v>2406</v>
      </c>
      <c r="F2257" s="16" t="s">
        <v>12</v>
      </c>
      <c r="G2257" s="15" t="s">
        <v>2407</v>
      </c>
      <c r="H2257" s="15" t="s">
        <v>2408</v>
      </c>
      <c r="I2257" s="25" t="s">
        <v>2036</v>
      </c>
    </row>
    <row r="2258" ht="14.25" customHeight="1">
      <c r="A2258" s="6" t="s">
        <v>32</v>
      </c>
      <c r="B2258" s="29">
        <v>2009.0</v>
      </c>
      <c r="C2258" s="10" t="s">
        <v>25</v>
      </c>
      <c r="D2258" s="29">
        <v>11.0</v>
      </c>
      <c r="E2258" s="26" t="s">
        <v>2409</v>
      </c>
      <c r="F2258" s="10" t="s">
        <v>12</v>
      </c>
      <c r="G2258" s="26" t="s">
        <v>2407</v>
      </c>
      <c r="H2258" s="26" t="s">
        <v>2408</v>
      </c>
      <c r="I2258" s="30" t="s">
        <v>2036</v>
      </c>
    </row>
    <row r="2259" ht="14.25" customHeight="1">
      <c r="A2259" s="12" t="s">
        <v>32</v>
      </c>
      <c r="B2259" s="20">
        <v>2008.0</v>
      </c>
      <c r="C2259" s="16" t="s">
        <v>10</v>
      </c>
      <c r="D2259" s="20">
        <v>23.0</v>
      </c>
      <c r="E2259" s="24" t="s">
        <v>2410</v>
      </c>
      <c r="F2259" s="16" t="s">
        <v>12</v>
      </c>
      <c r="G2259" s="24" t="s">
        <v>2407</v>
      </c>
      <c r="H2259" s="24" t="s">
        <v>2408</v>
      </c>
      <c r="I2259" s="25" t="s">
        <v>2036</v>
      </c>
    </row>
    <row r="2260" ht="14.25" customHeight="1">
      <c r="A2260" s="6" t="s">
        <v>9</v>
      </c>
      <c r="B2260" s="29">
        <v>2015.0</v>
      </c>
      <c r="C2260" s="10" t="s">
        <v>25</v>
      </c>
      <c r="D2260" s="29">
        <v>11.0</v>
      </c>
      <c r="E2260" s="26" t="s">
        <v>2411</v>
      </c>
      <c r="F2260" s="10" t="s">
        <v>12</v>
      </c>
      <c r="G2260" s="26" t="s">
        <v>2407</v>
      </c>
      <c r="H2260" s="26" t="s">
        <v>2408</v>
      </c>
      <c r="I2260" s="30" t="s">
        <v>2036</v>
      </c>
    </row>
    <row r="2261" ht="14.25" customHeight="1">
      <c r="A2261" s="12" t="s">
        <v>49</v>
      </c>
      <c r="B2261" s="20">
        <v>2013.0</v>
      </c>
      <c r="C2261" s="16" t="s">
        <v>25</v>
      </c>
      <c r="D2261" s="20">
        <v>14.0</v>
      </c>
      <c r="E2261" s="15" t="s">
        <v>2412</v>
      </c>
      <c r="F2261" s="16" t="s">
        <v>34</v>
      </c>
      <c r="G2261" s="15" t="s">
        <v>2407</v>
      </c>
      <c r="H2261" s="15" t="s">
        <v>2408</v>
      </c>
      <c r="I2261" s="25" t="s">
        <v>2036</v>
      </c>
    </row>
    <row r="2262" ht="14.25" customHeight="1">
      <c r="A2262" s="6" t="s">
        <v>49</v>
      </c>
      <c r="B2262" s="29">
        <v>2009.0</v>
      </c>
      <c r="C2262" s="10" t="s">
        <v>25</v>
      </c>
      <c r="D2262" s="29">
        <v>10.0</v>
      </c>
      <c r="E2262" s="26" t="s">
        <v>2413</v>
      </c>
      <c r="F2262" s="10" t="s">
        <v>12</v>
      </c>
      <c r="G2262" s="26" t="s">
        <v>2407</v>
      </c>
      <c r="H2262" s="26" t="s">
        <v>2408</v>
      </c>
      <c r="I2262" s="30" t="s">
        <v>2036</v>
      </c>
    </row>
    <row r="2263" ht="14.25" customHeight="1">
      <c r="A2263" s="12" t="s">
        <v>16</v>
      </c>
      <c r="B2263" s="20">
        <v>2018.0</v>
      </c>
      <c r="C2263" s="16" t="s">
        <v>10</v>
      </c>
      <c r="D2263" s="20">
        <v>21.0</v>
      </c>
      <c r="E2263" s="24" t="s">
        <v>2414</v>
      </c>
      <c r="F2263" s="16" t="s">
        <v>34</v>
      </c>
      <c r="G2263" s="24" t="s">
        <v>2407</v>
      </c>
      <c r="H2263" s="24" t="s">
        <v>2408</v>
      </c>
      <c r="I2263" s="25" t="s">
        <v>2036</v>
      </c>
    </row>
    <row r="2264" ht="14.25" customHeight="1">
      <c r="A2264" s="6" t="s">
        <v>16</v>
      </c>
      <c r="B2264" s="29">
        <v>2017.0</v>
      </c>
      <c r="C2264" s="10" t="s">
        <v>20</v>
      </c>
      <c r="D2264" s="29">
        <v>2.0</v>
      </c>
      <c r="E2264" s="9" t="s">
        <v>2415</v>
      </c>
      <c r="F2264" s="10" t="s">
        <v>34</v>
      </c>
      <c r="G2264" s="9" t="s">
        <v>2407</v>
      </c>
      <c r="H2264" s="9" t="s">
        <v>2408</v>
      </c>
      <c r="I2264" s="30" t="s">
        <v>2036</v>
      </c>
    </row>
    <row r="2265" ht="14.25" customHeight="1">
      <c r="A2265" s="12" t="s">
        <v>16</v>
      </c>
      <c r="B2265" s="20">
        <v>2016.0</v>
      </c>
      <c r="C2265" s="16" t="s">
        <v>25</v>
      </c>
      <c r="D2265" s="20">
        <v>7.0</v>
      </c>
      <c r="E2265" s="21" t="s">
        <v>2416</v>
      </c>
      <c r="F2265" s="16" t="s">
        <v>34</v>
      </c>
      <c r="G2265" s="21" t="s">
        <v>2407</v>
      </c>
      <c r="H2265" s="21" t="s">
        <v>2408</v>
      </c>
      <c r="I2265" s="25" t="s">
        <v>2036</v>
      </c>
    </row>
    <row r="2266" ht="14.25" customHeight="1">
      <c r="A2266" s="6" t="s">
        <v>16</v>
      </c>
      <c r="B2266" s="29">
        <v>2015.0</v>
      </c>
      <c r="C2266" s="10" t="s">
        <v>20</v>
      </c>
      <c r="D2266" s="29">
        <v>2.0</v>
      </c>
      <c r="E2266" s="26" t="s">
        <v>2417</v>
      </c>
      <c r="F2266" s="10" t="s">
        <v>34</v>
      </c>
      <c r="G2266" s="26" t="s">
        <v>2407</v>
      </c>
      <c r="H2266" s="26" t="s">
        <v>2408</v>
      </c>
      <c r="I2266" s="30" t="s">
        <v>2036</v>
      </c>
    </row>
    <row r="2267" ht="14.25" customHeight="1">
      <c r="A2267" s="12" t="s">
        <v>16</v>
      </c>
      <c r="B2267" s="20">
        <v>2015.0</v>
      </c>
      <c r="C2267" s="16" t="s">
        <v>25</v>
      </c>
      <c r="D2267" s="20">
        <v>6.0</v>
      </c>
      <c r="E2267" s="24" t="s">
        <v>2418</v>
      </c>
      <c r="F2267" s="16" t="s">
        <v>34</v>
      </c>
      <c r="G2267" s="24" t="s">
        <v>2407</v>
      </c>
      <c r="H2267" s="24" t="s">
        <v>2408</v>
      </c>
      <c r="I2267" s="25" t="s">
        <v>2036</v>
      </c>
    </row>
    <row r="2268" ht="14.25" customHeight="1">
      <c r="A2268" s="6" t="s">
        <v>16</v>
      </c>
      <c r="B2268" s="29">
        <v>2014.0</v>
      </c>
      <c r="C2268" s="10" t="s">
        <v>25</v>
      </c>
      <c r="D2268" s="29">
        <v>9.0</v>
      </c>
      <c r="E2268" s="26" t="s">
        <v>2417</v>
      </c>
      <c r="F2268" s="10" t="s">
        <v>34</v>
      </c>
      <c r="G2268" s="18" t="s">
        <v>2407</v>
      </c>
      <c r="H2268" s="18" t="s">
        <v>2408</v>
      </c>
      <c r="I2268" s="30" t="s">
        <v>2036</v>
      </c>
    </row>
    <row r="2269" ht="14.25" customHeight="1">
      <c r="A2269" s="12" t="s">
        <v>16</v>
      </c>
      <c r="B2269" s="20">
        <v>2011.0</v>
      </c>
      <c r="C2269" s="16" t="s">
        <v>10</v>
      </c>
      <c r="D2269" s="20">
        <v>2.0</v>
      </c>
      <c r="E2269" s="24" t="s">
        <v>2419</v>
      </c>
      <c r="F2269" s="16" t="s">
        <v>34</v>
      </c>
      <c r="G2269" s="24" t="s">
        <v>2407</v>
      </c>
      <c r="H2269" s="24" t="s">
        <v>2408</v>
      </c>
      <c r="I2269" s="25" t="s">
        <v>2036</v>
      </c>
    </row>
    <row r="2270" ht="14.25" customHeight="1">
      <c r="A2270" s="6" t="s">
        <v>16</v>
      </c>
      <c r="B2270" s="29">
        <v>2008.0</v>
      </c>
      <c r="C2270" s="10" t="s">
        <v>10</v>
      </c>
      <c r="D2270" s="29">
        <v>18.0</v>
      </c>
      <c r="E2270" s="26" t="s">
        <v>2420</v>
      </c>
      <c r="F2270" s="10" t="s">
        <v>12</v>
      </c>
      <c r="G2270" s="26" t="s">
        <v>2407</v>
      </c>
      <c r="H2270" s="26" t="s">
        <v>2408</v>
      </c>
      <c r="I2270" s="30" t="s">
        <v>2036</v>
      </c>
    </row>
    <row r="2271" ht="14.25" customHeight="1">
      <c r="A2271" s="12" t="s">
        <v>16</v>
      </c>
      <c r="B2271" s="20">
        <v>2008.0</v>
      </c>
      <c r="C2271" s="16" t="s">
        <v>10</v>
      </c>
      <c r="D2271" s="20">
        <v>25.0</v>
      </c>
      <c r="E2271" s="24" t="s">
        <v>2421</v>
      </c>
      <c r="F2271" s="16" t="s">
        <v>12</v>
      </c>
      <c r="G2271" s="24" t="s">
        <v>2407</v>
      </c>
      <c r="H2271" s="24" t="s">
        <v>2408</v>
      </c>
      <c r="I2271" s="25" t="s">
        <v>2036</v>
      </c>
    </row>
    <row r="2272" ht="14.25" customHeight="1">
      <c r="A2272" s="6" t="s">
        <v>51</v>
      </c>
      <c r="B2272" s="29">
        <v>2013.0</v>
      </c>
      <c r="C2272" s="10" t="s">
        <v>10</v>
      </c>
      <c r="D2272" s="29">
        <v>25.0</v>
      </c>
      <c r="E2272" s="18" t="s">
        <v>2422</v>
      </c>
      <c r="F2272" s="10" t="s">
        <v>34</v>
      </c>
      <c r="G2272" s="18" t="s">
        <v>2407</v>
      </c>
      <c r="H2272" s="18" t="s">
        <v>2408</v>
      </c>
      <c r="I2272" s="30" t="s">
        <v>2036</v>
      </c>
    </row>
    <row r="2273" ht="14.25" customHeight="1">
      <c r="A2273" s="12" t="s">
        <v>37</v>
      </c>
      <c r="B2273" s="20">
        <v>2011.0</v>
      </c>
      <c r="C2273" s="16" t="s">
        <v>20</v>
      </c>
      <c r="D2273" s="20">
        <v>5.0</v>
      </c>
      <c r="E2273" s="24" t="s">
        <v>2423</v>
      </c>
      <c r="F2273" s="16" t="s">
        <v>34</v>
      </c>
      <c r="G2273" s="24" t="s">
        <v>2407</v>
      </c>
      <c r="H2273" s="24" t="s">
        <v>2408</v>
      </c>
      <c r="I2273" s="25" t="s">
        <v>2036</v>
      </c>
    </row>
    <row r="2274" ht="14.25" customHeight="1">
      <c r="A2274" s="6" t="s">
        <v>37</v>
      </c>
      <c r="B2274" s="29">
        <v>2010.0</v>
      </c>
      <c r="C2274" s="10" t="s">
        <v>25</v>
      </c>
      <c r="D2274" s="29">
        <v>10.0</v>
      </c>
      <c r="E2274" s="26" t="s">
        <v>2423</v>
      </c>
      <c r="F2274" s="10" t="s">
        <v>34</v>
      </c>
      <c r="G2274" s="26" t="s">
        <v>2407</v>
      </c>
      <c r="H2274" s="26" t="s">
        <v>2408</v>
      </c>
      <c r="I2274" s="30" t="s">
        <v>2036</v>
      </c>
    </row>
    <row r="2275" ht="14.25" customHeight="1">
      <c r="A2275" s="12" t="s">
        <v>37</v>
      </c>
      <c r="B2275" s="20">
        <v>2008.0</v>
      </c>
      <c r="C2275" s="16" t="s">
        <v>10</v>
      </c>
      <c r="D2275" s="20">
        <v>20.0</v>
      </c>
      <c r="E2275" s="24" t="s">
        <v>2424</v>
      </c>
      <c r="F2275" s="16" t="s">
        <v>12</v>
      </c>
      <c r="G2275" s="24" t="s">
        <v>2407</v>
      </c>
      <c r="H2275" s="24" t="s">
        <v>2408</v>
      </c>
      <c r="I2275" s="25" t="s">
        <v>2036</v>
      </c>
    </row>
    <row r="2276" ht="14.25" customHeight="1">
      <c r="A2276" s="6" t="s">
        <v>19</v>
      </c>
      <c r="B2276" s="29">
        <v>2008.0</v>
      </c>
      <c r="C2276" s="10" t="s">
        <v>25</v>
      </c>
      <c r="D2276" s="29">
        <v>12.0</v>
      </c>
      <c r="E2276" s="26" t="s">
        <v>2425</v>
      </c>
      <c r="F2276" s="10" t="s">
        <v>12</v>
      </c>
      <c r="G2276" s="26" t="s">
        <v>2407</v>
      </c>
      <c r="H2276" s="26" t="s">
        <v>2408</v>
      </c>
      <c r="I2276" s="30" t="s">
        <v>2036</v>
      </c>
    </row>
    <row r="2277" ht="14.25" customHeight="1">
      <c r="A2277" s="12" t="s">
        <v>29</v>
      </c>
      <c r="B2277" s="20">
        <v>2016.0</v>
      </c>
      <c r="C2277" s="16" t="s">
        <v>10</v>
      </c>
      <c r="D2277" s="20">
        <v>25.0</v>
      </c>
      <c r="E2277" s="21" t="s">
        <v>2426</v>
      </c>
      <c r="F2277" s="16" t="s">
        <v>12</v>
      </c>
      <c r="G2277" s="21" t="s">
        <v>2407</v>
      </c>
      <c r="H2277" s="21" t="s">
        <v>2408</v>
      </c>
      <c r="I2277" s="25" t="s">
        <v>2036</v>
      </c>
    </row>
    <row r="2278" ht="14.25" customHeight="1">
      <c r="A2278" s="6" t="s">
        <v>29</v>
      </c>
      <c r="B2278" s="29">
        <v>2012.0</v>
      </c>
      <c r="C2278" s="10" t="s">
        <v>20</v>
      </c>
      <c r="D2278" s="29">
        <v>5.0</v>
      </c>
      <c r="E2278" s="9" t="s">
        <v>2427</v>
      </c>
      <c r="F2278" s="10" t="s">
        <v>12</v>
      </c>
      <c r="G2278" s="9" t="s">
        <v>2407</v>
      </c>
      <c r="H2278" s="9" t="s">
        <v>2408</v>
      </c>
      <c r="I2278" s="30" t="s">
        <v>2036</v>
      </c>
    </row>
    <row r="2279" ht="14.25" customHeight="1">
      <c r="A2279" s="12" t="s">
        <v>32</v>
      </c>
      <c r="B2279" s="20">
        <v>2008.0</v>
      </c>
      <c r="C2279" s="16" t="s">
        <v>20</v>
      </c>
      <c r="D2279" s="20">
        <v>4.0</v>
      </c>
      <c r="E2279" s="24" t="s">
        <v>2428</v>
      </c>
      <c r="F2279" s="16" t="s">
        <v>34</v>
      </c>
      <c r="G2279" s="24" t="s">
        <v>2429</v>
      </c>
      <c r="H2279" s="24" t="s">
        <v>2044</v>
      </c>
      <c r="I2279" s="25" t="s">
        <v>2036</v>
      </c>
    </row>
    <row r="2280" ht="14.25" customHeight="1">
      <c r="A2280" s="6" t="s">
        <v>29</v>
      </c>
      <c r="B2280" s="29">
        <v>2018.0</v>
      </c>
      <c r="C2280" s="10" t="s">
        <v>10</v>
      </c>
      <c r="D2280" s="29">
        <v>23.0</v>
      </c>
      <c r="E2280" s="26" t="s">
        <v>2430</v>
      </c>
      <c r="F2280" s="10" t="s">
        <v>12</v>
      </c>
      <c r="G2280" s="26" t="s">
        <v>2429</v>
      </c>
      <c r="H2280" s="26" t="s">
        <v>2044</v>
      </c>
      <c r="I2280" s="30" t="s">
        <v>2036</v>
      </c>
    </row>
    <row r="2281" ht="14.25" customHeight="1">
      <c r="A2281" s="12" t="s">
        <v>37</v>
      </c>
      <c r="B2281" s="20">
        <v>2011.0</v>
      </c>
      <c r="C2281" s="16" t="s">
        <v>25</v>
      </c>
      <c r="D2281" s="20">
        <v>15.0</v>
      </c>
      <c r="E2281" s="24" t="s">
        <v>2431</v>
      </c>
      <c r="F2281" s="16" t="s">
        <v>12</v>
      </c>
      <c r="G2281" s="24" t="s">
        <v>2432</v>
      </c>
      <c r="H2281" s="24" t="s">
        <v>2433</v>
      </c>
      <c r="I2281" s="25" t="s">
        <v>2036</v>
      </c>
    </row>
    <row r="2282" ht="14.25" customHeight="1">
      <c r="A2282" s="6" t="s">
        <v>37</v>
      </c>
      <c r="B2282" s="29">
        <v>2009.0</v>
      </c>
      <c r="C2282" s="10" t="s">
        <v>10</v>
      </c>
      <c r="D2282" s="29">
        <v>20.0</v>
      </c>
      <c r="E2282" s="26" t="s">
        <v>2434</v>
      </c>
      <c r="F2282" s="10" t="s">
        <v>12</v>
      </c>
      <c r="G2282" s="26" t="s">
        <v>2432</v>
      </c>
      <c r="H2282" s="26" t="s">
        <v>2433</v>
      </c>
      <c r="I2282" s="30" t="s">
        <v>2036</v>
      </c>
    </row>
    <row r="2283" ht="14.25" customHeight="1">
      <c r="A2283" s="12" t="s">
        <v>37</v>
      </c>
      <c r="B2283" s="20">
        <v>2008.0</v>
      </c>
      <c r="C2283" s="16" t="s">
        <v>10</v>
      </c>
      <c r="D2283" s="20">
        <v>19.0</v>
      </c>
      <c r="E2283" s="24" t="s">
        <v>2435</v>
      </c>
      <c r="F2283" s="16" t="s">
        <v>34</v>
      </c>
      <c r="G2283" s="24" t="s">
        <v>2432</v>
      </c>
      <c r="H2283" s="24" t="s">
        <v>2433</v>
      </c>
      <c r="I2283" s="25" t="s">
        <v>2036</v>
      </c>
    </row>
    <row r="2284" ht="14.25" customHeight="1">
      <c r="A2284" s="6" t="s">
        <v>9</v>
      </c>
      <c r="B2284" s="29">
        <v>2011.0</v>
      </c>
      <c r="C2284" s="10" t="s">
        <v>10</v>
      </c>
      <c r="D2284" s="29">
        <v>16.0</v>
      </c>
      <c r="E2284" s="9" t="s">
        <v>2436</v>
      </c>
      <c r="F2284" s="10" t="s">
        <v>34</v>
      </c>
      <c r="G2284" s="9" t="s">
        <v>2437</v>
      </c>
      <c r="H2284" s="9" t="s">
        <v>2321</v>
      </c>
      <c r="I2284" s="30" t="s">
        <v>2036</v>
      </c>
    </row>
    <row r="2285" ht="14.25" customHeight="1">
      <c r="A2285" s="12" t="s">
        <v>9</v>
      </c>
      <c r="B2285" s="20">
        <v>2010.0</v>
      </c>
      <c r="C2285" s="16" t="s">
        <v>10</v>
      </c>
      <c r="D2285" s="20">
        <v>18.0</v>
      </c>
      <c r="E2285" s="21" t="s">
        <v>2438</v>
      </c>
      <c r="F2285" s="16" t="s">
        <v>34</v>
      </c>
      <c r="G2285" s="21" t="s">
        <v>2437</v>
      </c>
      <c r="H2285" s="21" t="s">
        <v>2321</v>
      </c>
      <c r="I2285" s="25" t="s">
        <v>2036</v>
      </c>
    </row>
    <row r="2286" ht="14.25" customHeight="1">
      <c r="A2286" s="6" t="s">
        <v>49</v>
      </c>
      <c r="B2286" s="29">
        <v>2012.0</v>
      </c>
      <c r="C2286" s="10" t="s">
        <v>10</v>
      </c>
      <c r="D2286" s="29">
        <v>28.0</v>
      </c>
      <c r="E2286" s="9" t="s">
        <v>2439</v>
      </c>
      <c r="F2286" s="10" t="s">
        <v>12</v>
      </c>
      <c r="G2286" s="9" t="s">
        <v>2437</v>
      </c>
      <c r="H2286" s="9" t="s">
        <v>2321</v>
      </c>
      <c r="I2286" s="30" t="s">
        <v>2036</v>
      </c>
    </row>
    <row r="2287" ht="14.25" customHeight="1">
      <c r="A2287" s="12" t="s">
        <v>51</v>
      </c>
      <c r="B2287" s="20">
        <v>2019.0</v>
      </c>
      <c r="C2287" s="16" t="s">
        <v>10</v>
      </c>
      <c r="D2287" s="20">
        <v>23.0</v>
      </c>
      <c r="E2287" s="21" t="s">
        <v>2440</v>
      </c>
      <c r="F2287" s="16" t="s">
        <v>12</v>
      </c>
      <c r="G2287" s="21" t="s">
        <v>2437</v>
      </c>
      <c r="H2287" s="21" t="s">
        <v>2321</v>
      </c>
      <c r="I2287" s="25" t="s">
        <v>2036</v>
      </c>
    </row>
    <row r="2288" ht="14.25" customHeight="1">
      <c r="A2288" s="6" t="s">
        <v>19</v>
      </c>
      <c r="B2288" s="29">
        <v>2014.0</v>
      </c>
      <c r="C2288" s="10" t="s">
        <v>10</v>
      </c>
      <c r="D2288" s="29">
        <v>27.0</v>
      </c>
      <c r="E2288" s="18" t="s">
        <v>2441</v>
      </c>
      <c r="F2288" s="10" t="s">
        <v>12</v>
      </c>
      <c r="G2288" s="18" t="s">
        <v>2437</v>
      </c>
      <c r="H2288" s="18" t="s">
        <v>2321</v>
      </c>
      <c r="I2288" s="30" t="s">
        <v>2036</v>
      </c>
    </row>
    <row r="2289" ht="14.25" customHeight="1">
      <c r="A2289" s="12" t="s">
        <v>9</v>
      </c>
      <c r="B2289" s="20">
        <v>2009.0</v>
      </c>
      <c r="C2289" s="16" t="s">
        <v>10</v>
      </c>
      <c r="D2289" s="20">
        <v>25.0</v>
      </c>
      <c r="E2289" s="24" t="s">
        <v>2442</v>
      </c>
      <c r="F2289" s="16" t="s">
        <v>12</v>
      </c>
      <c r="G2289" s="24" t="s">
        <v>2443</v>
      </c>
      <c r="H2289" s="24" t="s">
        <v>2055</v>
      </c>
      <c r="I2289" s="25" t="s">
        <v>2036</v>
      </c>
    </row>
    <row r="2290" ht="14.25" customHeight="1">
      <c r="A2290" s="6" t="s">
        <v>9</v>
      </c>
      <c r="B2290" s="29">
        <v>2008.0</v>
      </c>
      <c r="C2290" s="10" t="s">
        <v>25</v>
      </c>
      <c r="D2290" s="29">
        <v>10.0</v>
      </c>
      <c r="E2290" s="26" t="s">
        <v>2444</v>
      </c>
      <c r="F2290" s="10" t="s">
        <v>12</v>
      </c>
      <c r="G2290" s="26" t="s">
        <v>2443</v>
      </c>
      <c r="H2290" s="26" t="s">
        <v>2055</v>
      </c>
      <c r="I2290" s="30" t="s">
        <v>2036</v>
      </c>
    </row>
    <row r="2291" ht="14.25" customHeight="1">
      <c r="A2291" s="22" t="s">
        <v>49</v>
      </c>
      <c r="B2291" s="23">
        <v>2021.0</v>
      </c>
      <c r="C2291" s="16" t="s">
        <v>10</v>
      </c>
      <c r="D2291" s="20">
        <v>26.0</v>
      </c>
      <c r="E2291" s="24" t="s">
        <v>2445</v>
      </c>
      <c r="F2291" s="16" t="s">
        <v>12</v>
      </c>
      <c r="G2291" s="24" t="s">
        <v>2443</v>
      </c>
      <c r="H2291" s="24" t="s">
        <v>2055</v>
      </c>
      <c r="I2291" s="25" t="s">
        <v>2036</v>
      </c>
    </row>
    <row r="2292" ht="14.25" customHeight="1">
      <c r="A2292" s="6" t="s">
        <v>49</v>
      </c>
      <c r="B2292" s="29">
        <v>2013.0</v>
      </c>
      <c r="C2292" s="10" t="s">
        <v>10</v>
      </c>
      <c r="D2292" s="29">
        <v>17.0</v>
      </c>
      <c r="E2292" s="18" t="s">
        <v>2446</v>
      </c>
      <c r="F2292" s="10" t="s">
        <v>34</v>
      </c>
      <c r="G2292" s="18" t="s">
        <v>2443</v>
      </c>
      <c r="H2292" s="18" t="s">
        <v>2055</v>
      </c>
      <c r="I2292" s="30" t="s">
        <v>2036</v>
      </c>
    </row>
    <row r="2293" ht="14.25" customHeight="1">
      <c r="A2293" s="12" t="s">
        <v>49</v>
      </c>
      <c r="B2293" s="20">
        <v>2013.0</v>
      </c>
      <c r="C2293" s="16" t="s">
        <v>10</v>
      </c>
      <c r="D2293" s="20">
        <v>16.0</v>
      </c>
      <c r="E2293" s="15" t="s">
        <v>2447</v>
      </c>
      <c r="F2293" s="16" t="s">
        <v>12</v>
      </c>
      <c r="G2293" s="15" t="s">
        <v>2443</v>
      </c>
      <c r="H2293" s="15" t="s">
        <v>2055</v>
      </c>
      <c r="I2293" s="25" t="s">
        <v>2036</v>
      </c>
    </row>
    <row r="2294" ht="14.25" customHeight="1">
      <c r="A2294" s="6" t="s">
        <v>49</v>
      </c>
      <c r="B2294" s="29">
        <v>2011.0</v>
      </c>
      <c r="C2294" s="10" t="s">
        <v>20</v>
      </c>
      <c r="D2294" s="29">
        <v>4.0</v>
      </c>
      <c r="E2294" s="26" t="s">
        <v>2448</v>
      </c>
      <c r="F2294" s="10" t="s">
        <v>12</v>
      </c>
      <c r="G2294" s="26" t="s">
        <v>2443</v>
      </c>
      <c r="H2294" s="26" t="s">
        <v>2055</v>
      </c>
      <c r="I2294" s="30" t="s">
        <v>2036</v>
      </c>
    </row>
    <row r="2295" ht="14.25" customHeight="1">
      <c r="A2295" s="12" t="s">
        <v>49</v>
      </c>
      <c r="B2295" s="20">
        <v>2009.0</v>
      </c>
      <c r="C2295" s="16" t="s">
        <v>20</v>
      </c>
      <c r="D2295" s="20">
        <v>3.0</v>
      </c>
      <c r="E2295" s="24" t="s">
        <v>2449</v>
      </c>
      <c r="F2295" s="16" t="s">
        <v>12</v>
      </c>
      <c r="G2295" s="24" t="s">
        <v>2443</v>
      </c>
      <c r="H2295" s="24" t="s">
        <v>2055</v>
      </c>
      <c r="I2295" s="25" t="s">
        <v>2036</v>
      </c>
    </row>
    <row r="2296" ht="14.25" customHeight="1">
      <c r="A2296" s="6" t="s">
        <v>49</v>
      </c>
      <c r="B2296" s="29">
        <v>2008.0</v>
      </c>
      <c r="C2296" s="10" t="s">
        <v>10</v>
      </c>
      <c r="D2296" s="29">
        <v>21.0</v>
      </c>
      <c r="E2296" s="26" t="s">
        <v>2450</v>
      </c>
      <c r="F2296" s="10" t="s">
        <v>12</v>
      </c>
      <c r="G2296" s="26" t="s">
        <v>2443</v>
      </c>
      <c r="H2296" s="26" t="s">
        <v>2055</v>
      </c>
      <c r="I2296" s="30" t="s">
        <v>2036</v>
      </c>
    </row>
    <row r="2297" ht="14.25" customHeight="1">
      <c r="A2297" s="22" t="s">
        <v>16</v>
      </c>
      <c r="B2297" s="23">
        <v>2021.0</v>
      </c>
      <c r="C2297" s="16" t="s">
        <v>25</v>
      </c>
      <c r="D2297" s="20">
        <v>12.0</v>
      </c>
      <c r="E2297" s="24" t="s">
        <v>2451</v>
      </c>
      <c r="F2297" s="16" t="s">
        <v>34</v>
      </c>
      <c r="G2297" s="24" t="s">
        <v>2443</v>
      </c>
      <c r="H2297" s="24" t="s">
        <v>2055</v>
      </c>
      <c r="I2297" s="25" t="s">
        <v>2036</v>
      </c>
    </row>
    <row r="2298" ht="14.25" customHeight="1">
      <c r="A2298" s="6" t="s">
        <v>37</v>
      </c>
      <c r="B2298" s="29">
        <v>2015.0</v>
      </c>
      <c r="C2298" s="10" t="s">
        <v>25</v>
      </c>
      <c r="D2298" s="29">
        <v>13.0</v>
      </c>
      <c r="E2298" s="26" t="s">
        <v>2452</v>
      </c>
      <c r="F2298" s="10" t="s">
        <v>12</v>
      </c>
      <c r="G2298" s="26" t="s">
        <v>2443</v>
      </c>
      <c r="H2298" s="26" t="s">
        <v>2055</v>
      </c>
      <c r="I2298" s="30" t="s">
        <v>2036</v>
      </c>
    </row>
    <row r="2299" ht="14.25" customHeight="1">
      <c r="A2299" s="12" t="s">
        <v>37</v>
      </c>
      <c r="B2299" s="20">
        <v>2009.0</v>
      </c>
      <c r="C2299" s="16" t="s">
        <v>10</v>
      </c>
      <c r="D2299" s="20">
        <v>17.0</v>
      </c>
      <c r="E2299" s="24" t="s">
        <v>2453</v>
      </c>
      <c r="F2299" s="16" t="s">
        <v>12</v>
      </c>
      <c r="G2299" s="24" t="s">
        <v>2443</v>
      </c>
      <c r="H2299" s="24" t="s">
        <v>2055</v>
      </c>
      <c r="I2299" s="25" t="s">
        <v>2036</v>
      </c>
    </row>
    <row r="2300" ht="14.25" customHeight="1">
      <c r="A2300" s="6" t="s">
        <v>19</v>
      </c>
      <c r="B2300" s="29">
        <v>2020.0</v>
      </c>
      <c r="C2300" s="10" t="s">
        <v>10</v>
      </c>
      <c r="D2300" s="29">
        <v>21.0</v>
      </c>
      <c r="E2300" s="26" t="s">
        <v>2454</v>
      </c>
      <c r="F2300" s="10" t="s">
        <v>12</v>
      </c>
      <c r="G2300" s="26" t="s">
        <v>2443</v>
      </c>
      <c r="H2300" s="26" t="s">
        <v>2055</v>
      </c>
      <c r="I2300" s="30" t="s">
        <v>2036</v>
      </c>
    </row>
    <row r="2301" ht="14.25" customHeight="1">
      <c r="A2301" s="12" t="s">
        <v>19</v>
      </c>
      <c r="B2301" s="20">
        <v>2019.0</v>
      </c>
      <c r="C2301" s="16" t="s">
        <v>25</v>
      </c>
      <c r="D2301" s="20">
        <v>12.0</v>
      </c>
      <c r="E2301" s="21" t="s">
        <v>2455</v>
      </c>
      <c r="F2301" s="16" t="s">
        <v>12</v>
      </c>
      <c r="G2301" s="21" t="s">
        <v>2443</v>
      </c>
      <c r="H2301" s="21" t="s">
        <v>2055</v>
      </c>
      <c r="I2301" s="25" t="s">
        <v>2036</v>
      </c>
    </row>
    <row r="2302" ht="14.25" customHeight="1">
      <c r="A2302" s="6" t="s">
        <v>19</v>
      </c>
      <c r="B2302" s="29">
        <v>2018.0</v>
      </c>
      <c r="C2302" s="10" t="s">
        <v>10</v>
      </c>
      <c r="D2302" s="29">
        <v>19.0</v>
      </c>
      <c r="E2302" s="26" t="s">
        <v>2456</v>
      </c>
      <c r="F2302" s="10" t="s">
        <v>12</v>
      </c>
      <c r="G2302" s="26" t="s">
        <v>2443</v>
      </c>
      <c r="H2302" s="26" t="s">
        <v>2055</v>
      </c>
      <c r="I2302" s="30" t="s">
        <v>2036</v>
      </c>
    </row>
    <row r="2303" ht="14.25" customHeight="1">
      <c r="A2303" s="12" t="s">
        <v>19</v>
      </c>
      <c r="B2303" s="20">
        <v>2016.0</v>
      </c>
      <c r="C2303" s="16" t="s">
        <v>10</v>
      </c>
      <c r="D2303" s="20">
        <v>22.0</v>
      </c>
      <c r="E2303" s="21" t="s">
        <v>2457</v>
      </c>
      <c r="F2303" s="16" t="s">
        <v>12</v>
      </c>
      <c r="G2303" s="21" t="s">
        <v>2443</v>
      </c>
      <c r="H2303" s="21" t="s">
        <v>2055</v>
      </c>
      <c r="I2303" s="25" t="s">
        <v>2036</v>
      </c>
    </row>
    <row r="2304" ht="14.25" customHeight="1">
      <c r="A2304" s="6" t="s">
        <v>9</v>
      </c>
      <c r="B2304" s="29">
        <v>2015.0</v>
      </c>
      <c r="C2304" s="10" t="s">
        <v>25</v>
      </c>
      <c r="D2304" s="29">
        <v>12.0</v>
      </c>
      <c r="E2304" s="26" t="s">
        <v>2458</v>
      </c>
      <c r="F2304" s="10" t="s">
        <v>12</v>
      </c>
      <c r="G2304" s="26" t="s">
        <v>2459</v>
      </c>
      <c r="H2304" s="26" t="s">
        <v>2049</v>
      </c>
      <c r="I2304" s="30" t="s">
        <v>2036</v>
      </c>
    </row>
    <row r="2305" ht="14.25" customHeight="1">
      <c r="A2305" s="12" t="s">
        <v>49</v>
      </c>
      <c r="B2305" s="20">
        <v>2018.0</v>
      </c>
      <c r="C2305" s="16" t="s">
        <v>10</v>
      </c>
      <c r="D2305" s="20">
        <v>19.0</v>
      </c>
      <c r="E2305" s="24" t="s">
        <v>2460</v>
      </c>
      <c r="F2305" s="16" t="s">
        <v>12</v>
      </c>
      <c r="G2305" s="24" t="s">
        <v>2459</v>
      </c>
      <c r="H2305" s="24" t="s">
        <v>2049</v>
      </c>
      <c r="I2305" s="25" t="s">
        <v>2036</v>
      </c>
    </row>
    <row r="2306" ht="14.25" customHeight="1">
      <c r="A2306" s="6" t="s">
        <v>37</v>
      </c>
      <c r="B2306" s="29">
        <v>2020.0</v>
      </c>
      <c r="C2306" s="10" t="s">
        <v>25</v>
      </c>
      <c r="D2306" s="29">
        <v>14.0</v>
      </c>
      <c r="E2306" s="26" t="s">
        <v>2461</v>
      </c>
      <c r="F2306" s="10" t="s">
        <v>12</v>
      </c>
      <c r="G2306" s="26" t="s">
        <v>2459</v>
      </c>
      <c r="H2306" s="26" t="s">
        <v>2049</v>
      </c>
      <c r="I2306" s="30" t="s">
        <v>2036</v>
      </c>
    </row>
    <row r="2307" ht="14.25" customHeight="1">
      <c r="A2307" s="12" t="s">
        <v>37</v>
      </c>
      <c r="B2307" s="20">
        <v>2018.0</v>
      </c>
      <c r="C2307" s="16" t="s">
        <v>25</v>
      </c>
      <c r="D2307" s="20">
        <v>12.0</v>
      </c>
      <c r="E2307" s="24" t="s">
        <v>2462</v>
      </c>
      <c r="F2307" s="16" t="s">
        <v>12</v>
      </c>
      <c r="G2307" s="24" t="s">
        <v>2459</v>
      </c>
      <c r="H2307" s="24" t="s">
        <v>2049</v>
      </c>
      <c r="I2307" s="25" t="s">
        <v>2036</v>
      </c>
    </row>
    <row r="2308" ht="14.25" customHeight="1">
      <c r="A2308" s="6" t="s">
        <v>29</v>
      </c>
      <c r="B2308" s="29">
        <v>2018.0</v>
      </c>
      <c r="C2308" s="10" t="s">
        <v>25</v>
      </c>
      <c r="D2308" s="29">
        <v>9.0</v>
      </c>
      <c r="E2308" s="26" t="s">
        <v>2463</v>
      </c>
      <c r="F2308" s="10" t="s">
        <v>12</v>
      </c>
      <c r="G2308" s="26" t="s">
        <v>2459</v>
      </c>
      <c r="H2308" s="26" t="s">
        <v>2049</v>
      </c>
      <c r="I2308" s="30" t="s">
        <v>2036</v>
      </c>
    </row>
    <row r="2309" ht="14.25" customHeight="1">
      <c r="A2309" s="12" t="s">
        <v>29</v>
      </c>
      <c r="B2309" s="20">
        <v>2013.0</v>
      </c>
      <c r="C2309" s="16" t="s">
        <v>10</v>
      </c>
      <c r="D2309" s="20">
        <v>26.0</v>
      </c>
      <c r="E2309" s="19" t="s">
        <v>2464</v>
      </c>
      <c r="F2309" s="16" t="s">
        <v>12</v>
      </c>
      <c r="G2309" s="19" t="s">
        <v>2459</v>
      </c>
      <c r="H2309" s="19" t="s">
        <v>2049</v>
      </c>
      <c r="I2309" s="25" t="s">
        <v>2036</v>
      </c>
    </row>
    <row r="2310" ht="14.25" customHeight="1">
      <c r="A2310" s="6" t="s">
        <v>9</v>
      </c>
      <c r="B2310" s="29">
        <v>2014.0</v>
      </c>
      <c r="C2310" s="10" t="s">
        <v>10</v>
      </c>
      <c r="D2310" s="29">
        <v>28.0</v>
      </c>
      <c r="E2310" s="18" t="s">
        <v>2465</v>
      </c>
      <c r="F2310" s="10" t="s">
        <v>12</v>
      </c>
      <c r="G2310" s="18" t="s">
        <v>2466</v>
      </c>
      <c r="H2310" s="18" t="s">
        <v>2385</v>
      </c>
      <c r="I2310" s="30" t="s">
        <v>2036</v>
      </c>
    </row>
    <row r="2311" ht="14.25" customHeight="1">
      <c r="A2311" s="12" t="s">
        <v>49</v>
      </c>
      <c r="B2311" s="20">
        <v>2014.0</v>
      </c>
      <c r="C2311" s="16" t="s">
        <v>10</v>
      </c>
      <c r="D2311" s="20">
        <v>30.0</v>
      </c>
      <c r="E2311" s="15" t="s">
        <v>2467</v>
      </c>
      <c r="F2311" s="16" t="s">
        <v>12</v>
      </c>
      <c r="G2311" s="15" t="s">
        <v>2466</v>
      </c>
      <c r="H2311" s="15" t="s">
        <v>2385</v>
      </c>
      <c r="I2311" s="25" t="s">
        <v>2036</v>
      </c>
    </row>
    <row r="2312" ht="14.25" customHeight="1">
      <c r="A2312" s="6" t="s">
        <v>16</v>
      </c>
      <c r="B2312" s="29">
        <v>2015.0</v>
      </c>
      <c r="C2312" s="10" t="s">
        <v>10</v>
      </c>
      <c r="D2312" s="29">
        <v>28.0</v>
      </c>
      <c r="E2312" s="26" t="s">
        <v>2468</v>
      </c>
      <c r="F2312" s="10" t="s">
        <v>12</v>
      </c>
      <c r="G2312" s="26" t="s">
        <v>2466</v>
      </c>
      <c r="H2312" s="26" t="s">
        <v>2385</v>
      </c>
      <c r="I2312" s="30" t="s">
        <v>2036</v>
      </c>
    </row>
    <row r="2313" ht="14.25" customHeight="1">
      <c r="A2313" s="12" t="s">
        <v>37</v>
      </c>
      <c r="B2313" s="20">
        <v>2009.0</v>
      </c>
      <c r="C2313" s="16" t="s">
        <v>25</v>
      </c>
      <c r="D2313" s="20">
        <v>11.0</v>
      </c>
      <c r="E2313" s="24" t="s">
        <v>2469</v>
      </c>
      <c r="F2313" s="16" t="s">
        <v>12</v>
      </c>
      <c r="G2313" s="24" t="s">
        <v>2466</v>
      </c>
      <c r="H2313" s="24" t="s">
        <v>2385</v>
      </c>
      <c r="I2313" s="25" t="s">
        <v>2036</v>
      </c>
    </row>
    <row r="2314" ht="14.25" customHeight="1">
      <c r="A2314" s="6" t="s">
        <v>37</v>
      </c>
      <c r="B2314" s="29">
        <v>2008.0</v>
      </c>
      <c r="C2314" s="10" t="s">
        <v>25</v>
      </c>
      <c r="D2314" s="29">
        <v>7.0</v>
      </c>
      <c r="E2314" s="26" t="s">
        <v>2469</v>
      </c>
      <c r="F2314" s="10" t="s">
        <v>12</v>
      </c>
      <c r="G2314" s="26" t="s">
        <v>2466</v>
      </c>
      <c r="H2314" s="26" t="s">
        <v>2385</v>
      </c>
      <c r="I2314" s="30" t="s">
        <v>2036</v>
      </c>
    </row>
    <row r="2315" ht="14.25" customHeight="1">
      <c r="A2315" s="12" t="s">
        <v>32</v>
      </c>
      <c r="B2315" s="20">
        <v>2009.0</v>
      </c>
      <c r="C2315" s="16" t="s">
        <v>25</v>
      </c>
      <c r="D2315" s="20">
        <v>7.0</v>
      </c>
      <c r="E2315" s="24" t="s">
        <v>2470</v>
      </c>
      <c r="F2315" s="16" t="s">
        <v>12</v>
      </c>
      <c r="G2315" s="24" t="s">
        <v>2471</v>
      </c>
      <c r="H2315" s="24" t="s">
        <v>2269</v>
      </c>
      <c r="I2315" s="25" t="s">
        <v>2036</v>
      </c>
    </row>
    <row r="2316" ht="14.25" customHeight="1">
      <c r="A2316" s="6" t="s">
        <v>32</v>
      </c>
      <c r="B2316" s="29">
        <v>2008.0</v>
      </c>
      <c r="C2316" s="10" t="s">
        <v>25</v>
      </c>
      <c r="D2316" s="29">
        <v>10.0</v>
      </c>
      <c r="E2316" s="26" t="s">
        <v>2472</v>
      </c>
      <c r="F2316" s="10" t="s">
        <v>12</v>
      </c>
      <c r="G2316" s="26" t="s">
        <v>2471</v>
      </c>
      <c r="H2316" s="26" t="s">
        <v>2269</v>
      </c>
      <c r="I2316" s="30" t="s">
        <v>2036</v>
      </c>
    </row>
    <row r="2317" ht="14.25" customHeight="1">
      <c r="A2317" s="12" t="s">
        <v>9</v>
      </c>
      <c r="B2317" s="20">
        <v>2018.0</v>
      </c>
      <c r="C2317" s="16" t="s">
        <v>20</v>
      </c>
      <c r="D2317" s="20">
        <v>5.0</v>
      </c>
      <c r="E2317" s="24" t="s">
        <v>2473</v>
      </c>
      <c r="F2317" s="16" t="s">
        <v>12</v>
      </c>
      <c r="G2317" s="24" t="s">
        <v>2471</v>
      </c>
      <c r="H2317" s="24" t="s">
        <v>2269</v>
      </c>
      <c r="I2317" s="25" t="s">
        <v>2036</v>
      </c>
    </row>
    <row r="2318" ht="14.25" customHeight="1">
      <c r="A2318" s="6" t="s">
        <v>16</v>
      </c>
      <c r="B2318" s="29">
        <v>2016.0</v>
      </c>
      <c r="C2318" s="10" t="s">
        <v>25</v>
      </c>
      <c r="D2318" s="29">
        <v>10.0</v>
      </c>
      <c r="E2318" s="9" t="s">
        <v>2474</v>
      </c>
      <c r="F2318" s="10" t="s">
        <v>12</v>
      </c>
      <c r="G2318" s="9" t="s">
        <v>2471</v>
      </c>
      <c r="H2318" s="9" t="s">
        <v>2269</v>
      </c>
      <c r="I2318" s="30" t="s">
        <v>2036</v>
      </c>
    </row>
    <row r="2319" ht="14.25" customHeight="1">
      <c r="A2319" s="12" t="s">
        <v>37</v>
      </c>
      <c r="B2319" s="20">
        <v>2018.0</v>
      </c>
      <c r="C2319" s="16" t="s">
        <v>10</v>
      </c>
      <c r="D2319" s="20">
        <v>22.0</v>
      </c>
      <c r="E2319" s="24" t="s">
        <v>2475</v>
      </c>
      <c r="F2319" s="16" t="s">
        <v>12</v>
      </c>
      <c r="G2319" s="24" t="s">
        <v>2471</v>
      </c>
      <c r="H2319" s="24" t="s">
        <v>2269</v>
      </c>
      <c r="I2319" s="25" t="s">
        <v>2036</v>
      </c>
    </row>
    <row r="2320" ht="14.25" customHeight="1">
      <c r="A2320" s="6" t="s">
        <v>32</v>
      </c>
      <c r="B2320" s="29">
        <v>2009.0</v>
      </c>
      <c r="C2320" s="10" t="s">
        <v>25</v>
      </c>
      <c r="D2320" s="29">
        <v>13.0</v>
      </c>
      <c r="E2320" s="26" t="s">
        <v>2476</v>
      </c>
      <c r="F2320" s="10" t="s">
        <v>12</v>
      </c>
      <c r="G2320" s="26" t="s">
        <v>2477</v>
      </c>
      <c r="H2320" s="26" t="s">
        <v>2478</v>
      </c>
      <c r="I2320" s="30" t="s">
        <v>2036</v>
      </c>
    </row>
    <row r="2321" ht="14.25" customHeight="1">
      <c r="A2321" s="12" t="s">
        <v>32</v>
      </c>
      <c r="B2321" s="20">
        <v>2008.0</v>
      </c>
      <c r="C2321" s="16" t="s">
        <v>10</v>
      </c>
      <c r="D2321" s="20">
        <v>24.0</v>
      </c>
      <c r="E2321" s="24" t="s">
        <v>2479</v>
      </c>
      <c r="F2321" s="16" t="s">
        <v>34</v>
      </c>
      <c r="G2321" s="24" t="s">
        <v>2477</v>
      </c>
      <c r="H2321" s="24" t="s">
        <v>2478</v>
      </c>
      <c r="I2321" s="25" t="s">
        <v>2036</v>
      </c>
    </row>
    <row r="2322" ht="14.25" customHeight="1">
      <c r="A2322" s="6" t="s">
        <v>29</v>
      </c>
      <c r="B2322" s="29">
        <v>2015.0</v>
      </c>
      <c r="C2322" s="10" t="s">
        <v>10</v>
      </c>
      <c r="D2322" s="29">
        <v>30.0</v>
      </c>
      <c r="E2322" s="26" t="s">
        <v>2480</v>
      </c>
      <c r="F2322" s="10" t="s">
        <v>12</v>
      </c>
      <c r="G2322" s="26" t="s">
        <v>2477</v>
      </c>
      <c r="H2322" s="26" t="s">
        <v>2478</v>
      </c>
      <c r="I2322" s="30" t="s">
        <v>2036</v>
      </c>
    </row>
    <row r="2323" ht="14.25" customHeight="1">
      <c r="A2323" s="12" t="s">
        <v>29</v>
      </c>
      <c r="B2323" s="20">
        <v>2008.0</v>
      </c>
      <c r="C2323" s="16" t="s">
        <v>10</v>
      </c>
      <c r="D2323" s="20">
        <v>30.0</v>
      </c>
      <c r="E2323" s="24" t="s">
        <v>2481</v>
      </c>
      <c r="F2323" s="16" t="s">
        <v>12</v>
      </c>
      <c r="G2323" s="24" t="s">
        <v>2477</v>
      </c>
      <c r="H2323" s="24" t="s">
        <v>2478</v>
      </c>
      <c r="I2323" s="25" t="s">
        <v>2036</v>
      </c>
    </row>
    <row r="2324" ht="14.25" customHeight="1">
      <c r="A2324" s="6" t="s">
        <v>49</v>
      </c>
      <c r="B2324" s="29">
        <v>2012.0</v>
      </c>
      <c r="C2324" s="10" t="s">
        <v>10</v>
      </c>
      <c r="D2324" s="29">
        <v>30.0</v>
      </c>
      <c r="E2324" s="9" t="s">
        <v>2482</v>
      </c>
      <c r="F2324" s="10" t="s">
        <v>12</v>
      </c>
      <c r="G2324" s="9" t="s">
        <v>2483</v>
      </c>
      <c r="H2324" s="9" t="s">
        <v>2058</v>
      </c>
      <c r="I2324" s="30" t="s">
        <v>2036</v>
      </c>
    </row>
    <row r="2325" ht="14.25" customHeight="1">
      <c r="A2325" s="12" t="s">
        <v>32</v>
      </c>
      <c r="B2325" s="20">
        <v>2009.0</v>
      </c>
      <c r="C2325" s="16" t="s">
        <v>25</v>
      </c>
      <c r="D2325" s="20">
        <v>9.0</v>
      </c>
      <c r="E2325" s="15" t="s">
        <v>2484</v>
      </c>
      <c r="F2325" s="16" t="s">
        <v>12</v>
      </c>
      <c r="G2325" s="15" t="s">
        <v>2485</v>
      </c>
      <c r="H2325" s="15" t="s">
        <v>2061</v>
      </c>
      <c r="I2325" s="25" t="s">
        <v>2036</v>
      </c>
    </row>
    <row r="2326" ht="14.25" customHeight="1">
      <c r="A2326" s="6" t="s">
        <v>9</v>
      </c>
      <c r="B2326" s="29">
        <v>2010.0</v>
      </c>
      <c r="C2326" s="10" t="s">
        <v>25</v>
      </c>
      <c r="D2326" s="29">
        <v>9.0</v>
      </c>
      <c r="E2326" s="18" t="s">
        <v>2486</v>
      </c>
      <c r="F2326" s="10" t="s">
        <v>12</v>
      </c>
      <c r="G2326" s="18" t="s">
        <v>2485</v>
      </c>
      <c r="H2326" s="18" t="s">
        <v>2061</v>
      </c>
      <c r="I2326" s="30" t="s">
        <v>2036</v>
      </c>
    </row>
    <row r="2327" ht="14.25" customHeight="1">
      <c r="A2327" s="12" t="s">
        <v>9</v>
      </c>
      <c r="B2327" s="20">
        <v>2009.0</v>
      </c>
      <c r="C2327" s="16" t="s">
        <v>10</v>
      </c>
      <c r="D2327" s="20">
        <v>22.0</v>
      </c>
      <c r="E2327" s="15" t="s">
        <v>2486</v>
      </c>
      <c r="F2327" s="16" t="s">
        <v>12</v>
      </c>
      <c r="G2327" s="15" t="s">
        <v>2485</v>
      </c>
      <c r="H2327" s="15" t="s">
        <v>2061</v>
      </c>
      <c r="I2327" s="25" t="s">
        <v>2036</v>
      </c>
    </row>
    <row r="2328" ht="14.25" customHeight="1">
      <c r="A2328" s="6" t="s">
        <v>37</v>
      </c>
      <c r="B2328" s="29">
        <v>2017.0</v>
      </c>
      <c r="C2328" s="10" t="s">
        <v>25</v>
      </c>
      <c r="D2328" s="29">
        <v>6.0</v>
      </c>
      <c r="E2328" s="9" t="s">
        <v>2487</v>
      </c>
      <c r="F2328" s="10" t="s">
        <v>12</v>
      </c>
      <c r="G2328" s="9" t="s">
        <v>2485</v>
      </c>
      <c r="H2328" s="9" t="s">
        <v>2061</v>
      </c>
      <c r="I2328" s="30" t="s">
        <v>2036</v>
      </c>
    </row>
    <row r="2329" ht="14.25" customHeight="1">
      <c r="A2329" s="12" t="s">
        <v>29</v>
      </c>
      <c r="B2329" s="20">
        <v>2018.0</v>
      </c>
      <c r="C2329" s="16" t="s">
        <v>25</v>
      </c>
      <c r="D2329" s="20">
        <v>15.0</v>
      </c>
      <c r="E2329" s="24" t="s">
        <v>2488</v>
      </c>
      <c r="F2329" s="16" t="s">
        <v>12</v>
      </c>
      <c r="G2329" s="24" t="s">
        <v>2485</v>
      </c>
      <c r="H2329" s="24" t="s">
        <v>2061</v>
      </c>
      <c r="I2329" s="25" t="s">
        <v>2036</v>
      </c>
    </row>
    <row r="2330" ht="14.25" customHeight="1">
      <c r="A2330" s="6" t="s">
        <v>29</v>
      </c>
      <c r="B2330" s="29">
        <v>2015.0</v>
      </c>
      <c r="C2330" s="10" t="s">
        <v>20</v>
      </c>
      <c r="D2330" s="29">
        <v>1.0</v>
      </c>
      <c r="E2330" s="18" t="s">
        <v>2489</v>
      </c>
      <c r="F2330" s="10" t="s">
        <v>12</v>
      </c>
      <c r="G2330" s="18" t="s">
        <v>2485</v>
      </c>
      <c r="H2330" s="18" t="s">
        <v>2061</v>
      </c>
      <c r="I2330" s="30" t="s">
        <v>2036</v>
      </c>
    </row>
    <row r="2331" ht="14.25" customHeight="1">
      <c r="A2331" s="12" t="s">
        <v>29</v>
      </c>
      <c r="B2331" s="20">
        <v>2014.0</v>
      </c>
      <c r="C2331" s="16" t="s">
        <v>25</v>
      </c>
      <c r="D2331" s="20">
        <v>12.0</v>
      </c>
      <c r="E2331" s="15" t="s">
        <v>2490</v>
      </c>
      <c r="F2331" s="16" t="s">
        <v>12</v>
      </c>
      <c r="G2331" s="15" t="s">
        <v>2485</v>
      </c>
      <c r="H2331" s="15" t="s">
        <v>2061</v>
      </c>
      <c r="I2331" s="25" t="s">
        <v>2036</v>
      </c>
    </row>
    <row r="2332" ht="14.25" customHeight="1">
      <c r="A2332" s="6" t="s">
        <v>29</v>
      </c>
      <c r="B2332" s="29">
        <v>2014.0</v>
      </c>
      <c r="C2332" s="10" t="s">
        <v>25</v>
      </c>
      <c r="D2332" s="29">
        <v>7.0</v>
      </c>
      <c r="E2332" s="18" t="s">
        <v>2489</v>
      </c>
      <c r="F2332" s="10" t="s">
        <v>12</v>
      </c>
      <c r="G2332" s="18" t="s">
        <v>2485</v>
      </c>
      <c r="H2332" s="18" t="s">
        <v>2061</v>
      </c>
      <c r="I2332" s="30" t="s">
        <v>2036</v>
      </c>
    </row>
    <row r="2333" ht="14.25" customHeight="1">
      <c r="A2333" s="12" t="s">
        <v>29</v>
      </c>
      <c r="B2333" s="20">
        <v>2011.0</v>
      </c>
      <c r="C2333" s="16" t="s">
        <v>20</v>
      </c>
      <c r="D2333" s="20">
        <v>4.0</v>
      </c>
      <c r="E2333" s="15" t="s">
        <v>2491</v>
      </c>
      <c r="F2333" s="16" t="s">
        <v>12</v>
      </c>
      <c r="G2333" s="15" t="s">
        <v>2485</v>
      </c>
      <c r="H2333" s="15" t="s">
        <v>2061</v>
      </c>
      <c r="I2333" s="25" t="s">
        <v>2036</v>
      </c>
    </row>
    <row r="2334" ht="14.25" customHeight="1">
      <c r="A2334" s="6" t="s">
        <v>49</v>
      </c>
      <c r="B2334" s="29">
        <v>2016.0</v>
      </c>
      <c r="C2334" s="10" t="s">
        <v>10</v>
      </c>
      <c r="D2334" s="29">
        <v>19.0</v>
      </c>
      <c r="E2334" s="9" t="s">
        <v>2492</v>
      </c>
      <c r="F2334" s="10" t="s">
        <v>12</v>
      </c>
      <c r="G2334" s="9" t="s">
        <v>2493</v>
      </c>
      <c r="H2334" s="9" t="s">
        <v>2494</v>
      </c>
      <c r="I2334" s="30" t="s">
        <v>2036</v>
      </c>
    </row>
    <row r="2335" ht="14.25" customHeight="1">
      <c r="A2335" s="22" t="s">
        <v>16</v>
      </c>
      <c r="B2335" s="23">
        <v>2021.0</v>
      </c>
      <c r="C2335" s="16" t="s">
        <v>10</v>
      </c>
      <c r="D2335" s="20">
        <v>26.0</v>
      </c>
      <c r="E2335" s="24" t="s">
        <v>2495</v>
      </c>
      <c r="F2335" s="16" t="s">
        <v>34</v>
      </c>
      <c r="G2335" s="24" t="s">
        <v>2496</v>
      </c>
      <c r="H2335" s="24" t="s">
        <v>2497</v>
      </c>
      <c r="I2335" s="25" t="s">
        <v>2036</v>
      </c>
    </row>
    <row r="2336" ht="14.25" customHeight="1">
      <c r="A2336" s="27" t="s">
        <v>16</v>
      </c>
      <c r="B2336" s="28">
        <v>2021.0</v>
      </c>
      <c r="C2336" s="10" t="s">
        <v>10</v>
      </c>
      <c r="D2336" s="29">
        <v>22.0</v>
      </c>
      <c r="E2336" s="26" t="s">
        <v>2498</v>
      </c>
      <c r="F2336" s="10" t="s">
        <v>34</v>
      </c>
      <c r="G2336" s="26" t="s">
        <v>2496</v>
      </c>
      <c r="H2336" s="26" t="s">
        <v>2497</v>
      </c>
      <c r="I2336" s="30" t="s">
        <v>2036</v>
      </c>
    </row>
    <row r="2337" ht="14.25" customHeight="1">
      <c r="A2337" s="12" t="s">
        <v>16</v>
      </c>
      <c r="B2337" s="20">
        <v>2016.0</v>
      </c>
      <c r="C2337" s="16" t="s">
        <v>10</v>
      </c>
      <c r="D2337" s="20">
        <v>25.0</v>
      </c>
      <c r="E2337" s="21" t="s">
        <v>2499</v>
      </c>
      <c r="F2337" s="16" t="s">
        <v>34</v>
      </c>
      <c r="G2337" s="21" t="s">
        <v>2496</v>
      </c>
      <c r="H2337" s="21" t="s">
        <v>2500</v>
      </c>
      <c r="I2337" s="25" t="s">
        <v>2036</v>
      </c>
    </row>
    <row r="2338" ht="14.25" customHeight="1">
      <c r="A2338" s="6" t="s">
        <v>51</v>
      </c>
      <c r="B2338" s="29">
        <v>2013.0</v>
      </c>
      <c r="C2338" s="10" t="s">
        <v>25</v>
      </c>
      <c r="D2338" s="29">
        <v>12.0</v>
      </c>
      <c r="E2338" s="9" t="s">
        <v>2501</v>
      </c>
      <c r="F2338" s="10" t="s">
        <v>12</v>
      </c>
      <c r="G2338" s="9" t="s">
        <v>2496</v>
      </c>
      <c r="H2338" s="9" t="s">
        <v>2500</v>
      </c>
      <c r="I2338" s="30" t="s">
        <v>2036</v>
      </c>
    </row>
    <row r="2339" ht="14.25" customHeight="1">
      <c r="A2339" s="22" t="s">
        <v>37</v>
      </c>
      <c r="B2339" s="23">
        <v>2021.0</v>
      </c>
      <c r="C2339" s="16" t="s">
        <v>25</v>
      </c>
      <c r="D2339" s="20">
        <v>10.0</v>
      </c>
      <c r="E2339" s="24" t="s">
        <v>2502</v>
      </c>
      <c r="F2339" s="16" t="s">
        <v>12</v>
      </c>
      <c r="G2339" s="24" t="s">
        <v>2496</v>
      </c>
      <c r="H2339" s="24" t="s">
        <v>2497</v>
      </c>
      <c r="I2339" s="25" t="s">
        <v>2036</v>
      </c>
    </row>
    <row r="2340" ht="14.25" customHeight="1">
      <c r="A2340" s="6" t="s">
        <v>37</v>
      </c>
      <c r="B2340" s="29">
        <v>2020.0</v>
      </c>
      <c r="C2340" s="10" t="s">
        <v>10</v>
      </c>
      <c r="D2340" s="29">
        <v>17.0</v>
      </c>
      <c r="E2340" s="26" t="s">
        <v>2503</v>
      </c>
      <c r="F2340" s="10" t="s">
        <v>34</v>
      </c>
      <c r="G2340" s="26" t="s">
        <v>2496</v>
      </c>
      <c r="H2340" s="26" t="s">
        <v>2500</v>
      </c>
      <c r="I2340" s="30" t="s">
        <v>2036</v>
      </c>
    </row>
    <row r="2341" ht="14.25" customHeight="1">
      <c r="A2341" s="12" t="s">
        <v>37</v>
      </c>
      <c r="B2341" s="20">
        <v>2011.0</v>
      </c>
      <c r="C2341" s="16" t="s">
        <v>10</v>
      </c>
      <c r="D2341" s="20">
        <v>24.0</v>
      </c>
      <c r="E2341" s="24" t="s">
        <v>2504</v>
      </c>
      <c r="F2341" s="16" t="s">
        <v>12</v>
      </c>
      <c r="G2341" s="24" t="s">
        <v>2496</v>
      </c>
      <c r="H2341" s="24" t="s">
        <v>2500</v>
      </c>
      <c r="I2341" s="25" t="s">
        <v>2036</v>
      </c>
    </row>
    <row r="2342" ht="14.25" customHeight="1">
      <c r="A2342" s="6" t="s">
        <v>37</v>
      </c>
      <c r="B2342" s="29">
        <v>2010.0</v>
      </c>
      <c r="C2342" s="10" t="s">
        <v>10</v>
      </c>
      <c r="D2342" s="29">
        <v>18.0</v>
      </c>
      <c r="E2342" s="26" t="s">
        <v>2504</v>
      </c>
      <c r="F2342" s="10" t="s">
        <v>12</v>
      </c>
      <c r="G2342" s="26" t="s">
        <v>2496</v>
      </c>
      <c r="H2342" s="26" t="s">
        <v>2500</v>
      </c>
      <c r="I2342" s="30" t="s">
        <v>2036</v>
      </c>
    </row>
    <row r="2343" ht="14.25" customHeight="1">
      <c r="A2343" s="12" t="s">
        <v>37</v>
      </c>
      <c r="B2343" s="20">
        <v>2008.0</v>
      </c>
      <c r="C2343" s="16" t="s">
        <v>10</v>
      </c>
      <c r="D2343" s="20">
        <v>25.0</v>
      </c>
      <c r="E2343" s="24" t="s">
        <v>2505</v>
      </c>
      <c r="F2343" s="16" t="s">
        <v>34</v>
      </c>
      <c r="G2343" s="24" t="s">
        <v>2496</v>
      </c>
      <c r="H2343" s="24" t="s">
        <v>2500</v>
      </c>
      <c r="I2343" s="25" t="s">
        <v>2036</v>
      </c>
    </row>
    <row r="2344" ht="14.25" customHeight="1">
      <c r="A2344" s="6" t="s">
        <v>37</v>
      </c>
      <c r="B2344" s="29">
        <v>2008.0</v>
      </c>
      <c r="C2344" s="10" t="s">
        <v>10</v>
      </c>
      <c r="D2344" s="29">
        <v>27.0</v>
      </c>
      <c r="E2344" s="26" t="s">
        <v>2506</v>
      </c>
      <c r="F2344" s="10" t="s">
        <v>34</v>
      </c>
      <c r="G2344" s="26" t="s">
        <v>2496</v>
      </c>
      <c r="H2344" s="26" t="s">
        <v>2500</v>
      </c>
      <c r="I2344" s="30" t="s">
        <v>2036</v>
      </c>
    </row>
    <row r="2345" ht="14.25" customHeight="1">
      <c r="A2345" s="12" t="s">
        <v>37</v>
      </c>
      <c r="B2345" s="20">
        <v>2008.0</v>
      </c>
      <c r="C2345" s="16" t="s">
        <v>25</v>
      </c>
      <c r="D2345" s="20">
        <v>9.0</v>
      </c>
      <c r="E2345" s="24" t="s">
        <v>2507</v>
      </c>
      <c r="F2345" s="16" t="s">
        <v>34</v>
      </c>
      <c r="G2345" s="24" t="s">
        <v>2496</v>
      </c>
      <c r="H2345" s="24" t="s">
        <v>2500</v>
      </c>
      <c r="I2345" s="25" t="s">
        <v>2036</v>
      </c>
    </row>
    <row r="2346" ht="14.25" customHeight="1">
      <c r="A2346" s="6" t="s">
        <v>49</v>
      </c>
      <c r="B2346" s="29">
        <v>2008.0</v>
      </c>
      <c r="C2346" s="10" t="s">
        <v>25</v>
      </c>
      <c r="D2346" s="29">
        <v>8.0</v>
      </c>
      <c r="E2346" s="26" t="s">
        <v>2508</v>
      </c>
      <c r="F2346" s="10" t="s">
        <v>12</v>
      </c>
      <c r="G2346" s="26" t="s">
        <v>2509</v>
      </c>
      <c r="H2346" s="26" t="s">
        <v>2274</v>
      </c>
      <c r="I2346" s="30" t="s">
        <v>2036</v>
      </c>
    </row>
    <row r="2347" ht="14.25" customHeight="1">
      <c r="A2347" s="12" t="s">
        <v>9</v>
      </c>
      <c r="B2347" s="20">
        <v>2010.0</v>
      </c>
      <c r="C2347" s="16" t="s">
        <v>25</v>
      </c>
      <c r="D2347" s="20">
        <v>8.0</v>
      </c>
      <c r="E2347" s="21" t="s">
        <v>2510</v>
      </c>
      <c r="F2347" s="16" t="s">
        <v>34</v>
      </c>
      <c r="G2347" s="21" t="s">
        <v>2511</v>
      </c>
      <c r="H2347" s="21" t="s">
        <v>2512</v>
      </c>
      <c r="I2347" s="25" t="s">
        <v>2036</v>
      </c>
    </row>
    <row r="2348" ht="14.25" customHeight="1">
      <c r="A2348" s="6" t="s">
        <v>9</v>
      </c>
      <c r="B2348" s="29">
        <v>2009.0</v>
      </c>
      <c r="C2348" s="10" t="s">
        <v>20</v>
      </c>
      <c r="D2348" s="29">
        <v>1.0</v>
      </c>
      <c r="E2348" s="9" t="s">
        <v>2513</v>
      </c>
      <c r="F2348" s="10" t="s">
        <v>12</v>
      </c>
      <c r="G2348" s="9" t="s">
        <v>2511</v>
      </c>
      <c r="H2348" s="9" t="s">
        <v>2512</v>
      </c>
      <c r="I2348" s="30" t="s">
        <v>2036</v>
      </c>
    </row>
    <row r="2349" ht="14.25" customHeight="1">
      <c r="A2349" s="12" t="s">
        <v>9</v>
      </c>
      <c r="B2349" s="20">
        <v>2008.0</v>
      </c>
      <c r="C2349" s="16" t="s">
        <v>10</v>
      </c>
      <c r="D2349" s="20">
        <v>16.0</v>
      </c>
      <c r="E2349" s="21" t="s">
        <v>2513</v>
      </c>
      <c r="F2349" s="16" t="s">
        <v>12</v>
      </c>
      <c r="G2349" s="21" t="s">
        <v>2511</v>
      </c>
      <c r="H2349" s="21" t="s">
        <v>2512</v>
      </c>
      <c r="I2349" s="25" t="s">
        <v>2036</v>
      </c>
    </row>
    <row r="2350" ht="14.25" customHeight="1">
      <c r="A2350" s="6" t="s">
        <v>49</v>
      </c>
      <c r="B2350" s="29">
        <v>2012.0</v>
      </c>
      <c r="C2350" s="10" t="s">
        <v>25</v>
      </c>
      <c r="D2350" s="29">
        <v>15.0</v>
      </c>
      <c r="E2350" s="9" t="s">
        <v>2510</v>
      </c>
      <c r="F2350" s="10" t="s">
        <v>34</v>
      </c>
      <c r="G2350" s="9" t="s">
        <v>2511</v>
      </c>
      <c r="H2350" s="9" t="s">
        <v>2512</v>
      </c>
      <c r="I2350" s="30" t="s">
        <v>2036</v>
      </c>
    </row>
    <row r="2351" ht="14.25" customHeight="1">
      <c r="A2351" s="12" t="s">
        <v>37</v>
      </c>
      <c r="B2351" s="20">
        <v>2016.0</v>
      </c>
      <c r="C2351" s="16" t="s">
        <v>25</v>
      </c>
      <c r="D2351" s="20">
        <v>7.0</v>
      </c>
      <c r="E2351" s="21" t="s">
        <v>2514</v>
      </c>
      <c r="F2351" s="16" t="s">
        <v>12</v>
      </c>
      <c r="G2351" s="21" t="s">
        <v>2515</v>
      </c>
      <c r="H2351" s="21" t="s">
        <v>2092</v>
      </c>
      <c r="I2351" s="25" t="s">
        <v>2036</v>
      </c>
    </row>
    <row r="2352" ht="14.25" customHeight="1">
      <c r="A2352" s="6" t="s">
        <v>37</v>
      </c>
      <c r="B2352" s="29">
        <v>2014.0</v>
      </c>
      <c r="C2352" s="10" t="s">
        <v>10</v>
      </c>
      <c r="D2352" s="29">
        <v>23.0</v>
      </c>
      <c r="E2352" s="18" t="s">
        <v>2516</v>
      </c>
      <c r="F2352" s="10" t="s">
        <v>34</v>
      </c>
      <c r="G2352" s="18" t="s">
        <v>2515</v>
      </c>
      <c r="H2352" s="18" t="s">
        <v>2092</v>
      </c>
      <c r="I2352" s="30" t="s">
        <v>2036</v>
      </c>
    </row>
    <row r="2353" ht="14.25" customHeight="1">
      <c r="A2353" s="12" t="s">
        <v>51</v>
      </c>
      <c r="B2353" s="20">
        <v>2018.0</v>
      </c>
      <c r="C2353" s="16" t="s">
        <v>20</v>
      </c>
      <c r="D2353" s="20">
        <v>1.0</v>
      </c>
      <c r="E2353" s="24" t="s">
        <v>2517</v>
      </c>
      <c r="F2353" s="16" t="s">
        <v>34</v>
      </c>
      <c r="G2353" s="24" t="s">
        <v>2518</v>
      </c>
      <c r="H2353" s="24" t="s">
        <v>2337</v>
      </c>
      <c r="I2353" s="25" t="s">
        <v>2036</v>
      </c>
    </row>
    <row r="2354" ht="14.25" customHeight="1">
      <c r="A2354" s="6" t="s">
        <v>51</v>
      </c>
      <c r="B2354" s="29">
        <v>2018.0</v>
      </c>
      <c r="C2354" s="10" t="s">
        <v>25</v>
      </c>
      <c r="D2354" s="29">
        <v>6.0</v>
      </c>
      <c r="E2354" s="26" t="s">
        <v>2519</v>
      </c>
      <c r="F2354" s="10" t="s">
        <v>12</v>
      </c>
      <c r="G2354" s="26" t="s">
        <v>2518</v>
      </c>
      <c r="H2354" s="26" t="s">
        <v>2337</v>
      </c>
      <c r="I2354" s="30" t="s">
        <v>2036</v>
      </c>
    </row>
    <row r="2355" ht="14.25" customHeight="1">
      <c r="A2355" s="12" t="s">
        <v>51</v>
      </c>
      <c r="B2355" s="20">
        <v>2017.0</v>
      </c>
      <c r="C2355" s="16" t="s">
        <v>20</v>
      </c>
      <c r="D2355" s="20">
        <v>3.0</v>
      </c>
      <c r="E2355" s="21" t="s">
        <v>2520</v>
      </c>
      <c r="F2355" s="16" t="s">
        <v>34</v>
      </c>
      <c r="G2355" s="21" t="s">
        <v>2518</v>
      </c>
      <c r="H2355" s="21" t="s">
        <v>2337</v>
      </c>
      <c r="I2355" s="25" t="s">
        <v>2036</v>
      </c>
    </row>
    <row r="2356" ht="14.25" customHeight="1">
      <c r="A2356" s="6" t="s">
        <v>51</v>
      </c>
      <c r="B2356" s="29">
        <v>2017.0</v>
      </c>
      <c r="C2356" s="10" t="s">
        <v>25</v>
      </c>
      <c r="D2356" s="29">
        <v>8.0</v>
      </c>
      <c r="E2356" s="9" t="s">
        <v>2521</v>
      </c>
      <c r="F2356" s="10" t="s">
        <v>12</v>
      </c>
      <c r="G2356" s="9" t="s">
        <v>2518</v>
      </c>
      <c r="H2356" s="9" t="s">
        <v>2337</v>
      </c>
      <c r="I2356" s="30" t="s">
        <v>2036</v>
      </c>
    </row>
    <row r="2357" ht="14.25" customHeight="1">
      <c r="A2357" s="12" t="s">
        <v>32</v>
      </c>
      <c r="B2357" s="20">
        <v>2015.0</v>
      </c>
      <c r="C2357" s="16" t="s">
        <v>10</v>
      </c>
      <c r="D2357" s="20">
        <v>19.0</v>
      </c>
      <c r="E2357" s="15" t="s">
        <v>2522</v>
      </c>
      <c r="F2357" s="16" t="s">
        <v>34</v>
      </c>
      <c r="G2357" s="15" t="s">
        <v>2523</v>
      </c>
      <c r="H2357" s="15" t="s">
        <v>2039</v>
      </c>
      <c r="I2357" s="25" t="s">
        <v>2036</v>
      </c>
    </row>
    <row r="2358" ht="14.25" customHeight="1">
      <c r="A2358" s="6" t="s">
        <v>32</v>
      </c>
      <c r="B2358" s="29">
        <v>2013.0</v>
      </c>
      <c r="C2358" s="10" t="s">
        <v>20</v>
      </c>
      <c r="D2358" s="29">
        <v>4.0</v>
      </c>
      <c r="E2358" s="18" t="s">
        <v>2524</v>
      </c>
      <c r="F2358" s="10" t="s">
        <v>12</v>
      </c>
      <c r="G2358" s="18" t="s">
        <v>2523</v>
      </c>
      <c r="H2358" s="18" t="s">
        <v>2039</v>
      </c>
      <c r="I2358" s="30" t="s">
        <v>2036</v>
      </c>
    </row>
    <row r="2359" ht="14.25" customHeight="1">
      <c r="A2359" s="12" t="s">
        <v>37</v>
      </c>
      <c r="B2359" s="20">
        <v>2011.0</v>
      </c>
      <c r="C2359" s="16" t="s">
        <v>25</v>
      </c>
      <c r="D2359" s="20">
        <v>11.0</v>
      </c>
      <c r="E2359" s="21" t="s">
        <v>2525</v>
      </c>
      <c r="F2359" s="16" t="s">
        <v>12</v>
      </c>
      <c r="G2359" s="21" t="s">
        <v>2526</v>
      </c>
      <c r="H2359" s="21" t="s">
        <v>2408</v>
      </c>
      <c r="I2359" s="25" t="s">
        <v>2036</v>
      </c>
    </row>
    <row r="2360" ht="14.25" customHeight="1">
      <c r="A2360" s="6" t="s">
        <v>37</v>
      </c>
      <c r="B2360" s="29">
        <v>2010.0</v>
      </c>
      <c r="C2360" s="10" t="s">
        <v>10</v>
      </c>
      <c r="D2360" s="29">
        <v>20.0</v>
      </c>
      <c r="E2360" s="9" t="s">
        <v>2525</v>
      </c>
      <c r="F2360" s="10" t="s">
        <v>12</v>
      </c>
      <c r="G2360" s="9" t="s">
        <v>2527</v>
      </c>
      <c r="H2360" s="9" t="s">
        <v>2408</v>
      </c>
      <c r="I2360" s="30" t="s">
        <v>2036</v>
      </c>
    </row>
    <row r="2361" ht="14.25" customHeight="1">
      <c r="A2361" s="12" t="s">
        <v>32</v>
      </c>
      <c r="B2361" s="20">
        <v>2020.0</v>
      </c>
      <c r="C2361" s="16" t="s">
        <v>10</v>
      </c>
      <c r="D2361" s="20">
        <v>26.0</v>
      </c>
      <c r="E2361" s="24" t="s">
        <v>2528</v>
      </c>
      <c r="F2361" s="16" t="s">
        <v>34</v>
      </c>
      <c r="G2361" s="24" t="s">
        <v>2529</v>
      </c>
      <c r="H2361" s="24" t="s">
        <v>2055</v>
      </c>
      <c r="I2361" s="25" t="s">
        <v>2036</v>
      </c>
    </row>
    <row r="2362" ht="14.25" customHeight="1">
      <c r="A2362" s="6" t="s">
        <v>32</v>
      </c>
      <c r="B2362" s="29">
        <v>2019.0</v>
      </c>
      <c r="C2362" s="10" t="s">
        <v>10</v>
      </c>
      <c r="D2362" s="29">
        <v>16.0</v>
      </c>
      <c r="E2362" s="9" t="s">
        <v>2530</v>
      </c>
      <c r="F2362" s="10" t="s">
        <v>12</v>
      </c>
      <c r="G2362" s="9" t="s">
        <v>2529</v>
      </c>
      <c r="H2362" s="9" t="s">
        <v>2055</v>
      </c>
      <c r="I2362" s="30" t="s">
        <v>2036</v>
      </c>
    </row>
    <row r="2363" ht="14.25" customHeight="1">
      <c r="A2363" s="12" t="s">
        <v>32</v>
      </c>
      <c r="B2363" s="20">
        <v>2013.0</v>
      </c>
      <c r="C2363" s="16" t="s">
        <v>10</v>
      </c>
      <c r="D2363" s="20">
        <v>21.0</v>
      </c>
      <c r="E2363" s="15" t="s">
        <v>2531</v>
      </c>
      <c r="F2363" s="16" t="s">
        <v>34</v>
      </c>
      <c r="G2363" s="15" t="s">
        <v>2529</v>
      </c>
      <c r="H2363" s="15" t="s">
        <v>2055</v>
      </c>
      <c r="I2363" s="25" t="s">
        <v>2036</v>
      </c>
    </row>
    <row r="2364" ht="14.25" customHeight="1">
      <c r="A2364" s="6" t="s">
        <v>32</v>
      </c>
      <c r="B2364" s="29">
        <v>2010.0</v>
      </c>
      <c r="C2364" s="10" t="s">
        <v>25</v>
      </c>
      <c r="D2364" s="29">
        <v>7.0</v>
      </c>
      <c r="E2364" s="26" t="s">
        <v>2532</v>
      </c>
      <c r="F2364" s="10" t="s">
        <v>12</v>
      </c>
      <c r="G2364" s="26" t="s">
        <v>2529</v>
      </c>
      <c r="H2364" s="26" t="s">
        <v>2055</v>
      </c>
      <c r="I2364" s="30" t="s">
        <v>2036</v>
      </c>
    </row>
    <row r="2365" ht="14.25" customHeight="1">
      <c r="A2365" s="22" t="s">
        <v>49</v>
      </c>
      <c r="B2365" s="23">
        <v>2021.0</v>
      </c>
      <c r="C2365" s="16" t="s">
        <v>10</v>
      </c>
      <c r="D2365" s="20">
        <v>28.0</v>
      </c>
      <c r="E2365" s="24" t="s">
        <v>2533</v>
      </c>
      <c r="F2365" s="16" t="s">
        <v>12</v>
      </c>
      <c r="G2365" s="24" t="s">
        <v>2529</v>
      </c>
      <c r="H2365" s="24" t="s">
        <v>2055</v>
      </c>
      <c r="I2365" s="25" t="s">
        <v>2036</v>
      </c>
    </row>
    <row r="2366" ht="14.25" customHeight="1">
      <c r="A2366" s="6" t="s">
        <v>49</v>
      </c>
      <c r="B2366" s="29">
        <v>2009.0</v>
      </c>
      <c r="C2366" s="10" t="s">
        <v>25</v>
      </c>
      <c r="D2366" s="29">
        <v>13.0</v>
      </c>
      <c r="E2366" s="26" t="s">
        <v>2534</v>
      </c>
      <c r="F2366" s="10" t="s">
        <v>12</v>
      </c>
      <c r="G2366" s="26" t="s">
        <v>2529</v>
      </c>
      <c r="H2366" s="26" t="s">
        <v>2055</v>
      </c>
      <c r="I2366" s="30" t="s">
        <v>2036</v>
      </c>
    </row>
    <row r="2367" ht="14.25" customHeight="1">
      <c r="A2367" s="12" t="s">
        <v>16</v>
      </c>
      <c r="B2367" s="20">
        <v>2016.0</v>
      </c>
      <c r="C2367" s="16" t="s">
        <v>10</v>
      </c>
      <c r="D2367" s="20">
        <v>30.0</v>
      </c>
      <c r="E2367" s="21" t="s">
        <v>2535</v>
      </c>
      <c r="F2367" s="16" t="s">
        <v>34</v>
      </c>
      <c r="G2367" s="21" t="s">
        <v>2529</v>
      </c>
      <c r="H2367" s="21" t="s">
        <v>2055</v>
      </c>
      <c r="I2367" s="25" t="s">
        <v>2036</v>
      </c>
    </row>
    <row r="2368" ht="14.25" customHeight="1">
      <c r="A2368" s="6" t="s">
        <v>16</v>
      </c>
      <c r="B2368" s="29">
        <v>2015.0</v>
      </c>
      <c r="C2368" s="10" t="s">
        <v>25</v>
      </c>
      <c r="D2368" s="29">
        <v>14.0</v>
      </c>
      <c r="E2368" s="26" t="s">
        <v>2536</v>
      </c>
      <c r="F2368" s="10" t="s">
        <v>34</v>
      </c>
      <c r="G2368" s="26" t="s">
        <v>2529</v>
      </c>
      <c r="H2368" s="26" t="s">
        <v>2055</v>
      </c>
      <c r="I2368" s="30" t="s">
        <v>2036</v>
      </c>
    </row>
    <row r="2369" ht="14.25" customHeight="1">
      <c r="A2369" s="12" t="s">
        <v>51</v>
      </c>
      <c r="B2369" s="20">
        <v>2014.0</v>
      </c>
      <c r="C2369" s="16" t="s">
        <v>10</v>
      </c>
      <c r="D2369" s="20">
        <v>20.0</v>
      </c>
      <c r="E2369" s="15" t="s">
        <v>2537</v>
      </c>
      <c r="F2369" s="16" t="s">
        <v>34</v>
      </c>
      <c r="G2369" s="15" t="s">
        <v>2529</v>
      </c>
      <c r="H2369" s="15" t="s">
        <v>2055</v>
      </c>
      <c r="I2369" s="25" t="s">
        <v>2036</v>
      </c>
    </row>
    <row r="2370" ht="14.25" customHeight="1">
      <c r="A2370" s="6" t="s">
        <v>37</v>
      </c>
      <c r="B2370" s="29">
        <v>2015.0</v>
      </c>
      <c r="C2370" s="10" t="s">
        <v>25</v>
      </c>
      <c r="D2370" s="29">
        <v>14.0</v>
      </c>
      <c r="E2370" s="26" t="s">
        <v>2538</v>
      </c>
      <c r="F2370" s="10" t="s">
        <v>12</v>
      </c>
      <c r="G2370" s="26" t="s">
        <v>2529</v>
      </c>
      <c r="H2370" s="26" t="s">
        <v>2055</v>
      </c>
      <c r="I2370" s="30" t="s">
        <v>2036</v>
      </c>
    </row>
    <row r="2371" ht="14.25" customHeight="1">
      <c r="A2371" s="12" t="s">
        <v>37</v>
      </c>
      <c r="B2371" s="20">
        <v>2014.0</v>
      </c>
      <c r="C2371" s="16" t="s">
        <v>25</v>
      </c>
      <c r="D2371" s="20">
        <v>13.0</v>
      </c>
      <c r="E2371" s="15" t="s">
        <v>2539</v>
      </c>
      <c r="F2371" s="16" t="s">
        <v>12</v>
      </c>
      <c r="G2371" s="15" t="s">
        <v>2529</v>
      </c>
      <c r="H2371" s="15" t="s">
        <v>2055</v>
      </c>
      <c r="I2371" s="25" t="s">
        <v>2036</v>
      </c>
    </row>
    <row r="2372" ht="14.25" customHeight="1">
      <c r="A2372" s="6" t="s">
        <v>37</v>
      </c>
      <c r="B2372" s="29">
        <v>2010.0</v>
      </c>
      <c r="C2372" s="10" t="s">
        <v>25</v>
      </c>
      <c r="D2372" s="29">
        <v>13.0</v>
      </c>
      <c r="E2372" s="26" t="s">
        <v>2540</v>
      </c>
      <c r="F2372" s="10" t="s">
        <v>34</v>
      </c>
      <c r="G2372" s="26" t="s">
        <v>2529</v>
      </c>
      <c r="H2372" s="26" t="s">
        <v>2055</v>
      </c>
      <c r="I2372" s="30" t="s">
        <v>2036</v>
      </c>
    </row>
    <row r="2373" ht="14.25" customHeight="1">
      <c r="A2373" s="12" t="s">
        <v>37</v>
      </c>
      <c r="B2373" s="20">
        <v>2009.0</v>
      </c>
      <c r="C2373" s="16" t="s">
        <v>25</v>
      </c>
      <c r="D2373" s="20">
        <v>8.0</v>
      </c>
      <c r="E2373" s="24" t="s">
        <v>2541</v>
      </c>
      <c r="F2373" s="16" t="s">
        <v>34</v>
      </c>
      <c r="G2373" s="24" t="s">
        <v>2529</v>
      </c>
      <c r="H2373" s="24" t="s">
        <v>2055</v>
      </c>
      <c r="I2373" s="25" t="s">
        <v>2036</v>
      </c>
    </row>
    <row r="2374" ht="14.25" customHeight="1">
      <c r="A2374" s="6" t="s">
        <v>37</v>
      </c>
      <c r="B2374" s="29">
        <v>2008.0</v>
      </c>
      <c r="C2374" s="10" t="s">
        <v>10</v>
      </c>
      <c r="D2374" s="29">
        <v>30.0</v>
      </c>
      <c r="E2374" s="26" t="s">
        <v>2542</v>
      </c>
      <c r="F2374" s="10" t="s">
        <v>34</v>
      </c>
      <c r="G2374" s="26" t="s">
        <v>2529</v>
      </c>
      <c r="H2374" s="26" t="s">
        <v>2055</v>
      </c>
      <c r="I2374" s="30" t="s">
        <v>2036</v>
      </c>
    </row>
    <row r="2375" ht="14.25" customHeight="1">
      <c r="A2375" s="22" t="s">
        <v>19</v>
      </c>
      <c r="B2375" s="23">
        <v>2021.0</v>
      </c>
      <c r="C2375" s="16" t="s">
        <v>10</v>
      </c>
      <c r="D2375" s="20">
        <v>21.0</v>
      </c>
      <c r="E2375" s="24" t="s">
        <v>2543</v>
      </c>
      <c r="F2375" s="16" t="s">
        <v>12</v>
      </c>
      <c r="G2375" s="24" t="s">
        <v>2529</v>
      </c>
      <c r="H2375" s="24" t="s">
        <v>2055</v>
      </c>
      <c r="I2375" s="25" t="s">
        <v>2036</v>
      </c>
    </row>
    <row r="2376" ht="14.25" customHeight="1">
      <c r="A2376" s="6" t="s">
        <v>19</v>
      </c>
      <c r="B2376" s="29">
        <v>2019.0</v>
      </c>
      <c r="C2376" s="10" t="s">
        <v>10</v>
      </c>
      <c r="D2376" s="29">
        <v>29.0</v>
      </c>
      <c r="E2376" s="9" t="s">
        <v>2544</v>
      </c>
      <c r="F2376" s="10" t="s">
        <v>34</v>
      </c>
      <c r="G2376" s="9" t="s">
        <v>2529</v>
      </c>
      <c r="H2376" s="9" t="s">
        <v>2055</v>
      </c>
      <c r="I2376" s="30" t="s">
        <v>2036</v>
      </c>
    </row>
    <row r="2377" ht="14.25" customHeight="1">
      <c r="A2377" s="12" t="s">
        <v>19</v>
      </c>
      <c r="B2377" s="20">
        <v>2016.0</v>
      </c>
      <c r="C2377" s="16" t="s">
        <v>10</v>
      </c>
      <c r="D2377" s="20">
        <v>18.0</v>
      </c>
      <c r="E2377" s="21" t="s">
        <v>2545</v>
      </c>
      <c r="F2377" s="16" t="s">
        <v>12</v>
      </c>
      <c r="G2377" s="21" t="s">
        <v>2529</v>
      </c>
      <c r="H2377" s="21" t="s">
        <v>2055</v>
      </c>
      <c r="I2377" s="25" t="s">
        <v>2036</v>
      </c>
    </row>
    <row r="2378" ht="14.25" customHeight="1">
      <c r="A2378" s="6" t="s">
        <v>19</v>
      </c>
      <c r="B2378" s="29">
        <v>2013.0</v>
      </c>
      <c r="C2378" s="10" t="s">
        <v>10</v>
      </c>
      <c r="D2378" s="29">
        <v>18.0</v>
      </c>
      <c r="E2378" s="18" t="s">
        <v>2546</v>
      </c>
      <c r="F2378" s="10" t="s">
        <v>12</v>
      </c>
      <c r="G2378" s="18" t="s">
        <v>2529</v>
      </c>
      <c r="H2378" s="18" t="s">
        <v>2055</v>
      </c>
      <c r="I2378" s="30" t="s">
        <v>2036</v>
      </c>
    </row>
    <row r="2379" ht="14.25" customHeight="1">
      <c r="A2379" s="12" t="s">
        <v>19</v>
      </c>
      <c r="B2379" s="20">
        <v>2013.0</v>
      </c>
      <c r="C2379" s="16" t="s">
        <v>10</v>
      </c>
      <c r="D2379" s="20">
        <v>17.0</v>
      </c>
      <c r="E2379" s="15" t="s">
        <v>2547</v>
      </c>
      <c r="F2379" s="16" t="s">
        <v>12</v>
      </c>
      <c r="G2379" s="15" t="s">
        <v>2529</v>
      </c>
      <c r="H2379" s="15" t="s">
        <v>2055</v>
      </c>
      <c r="I2379" s="25" t="s">
        <v>2036</v>
      </c>
    </row>
    <row r="2380" ht="14.25" customHeight="1">
      <c r="A2380" s="6" t="s">
        <v>19</v>
      </c>
      <c r="B2380" s="29">
        <v>2011.0</v>
      </c>
      <c r="C2380" s="10" t="s">
        <v>20</v>
      </c>
      <c r="D2380" s="29">
        <v>1.0</v>
      </c>
      <c r="E2380" s="26" t="s">
        <v>2548</v>
      </c>
      <c r="F2380" s="10" t="s">
        <v>12</v>
      </c>
      <c r="G2380" s="26" t="s">
        <v>2529</v>
      </c>
      <c r="H2380" s="26" t="s">
        <v>2055</v>
      </c>
      <c r="I2380" s="30" t="s">
        <v>2036</v>
      </c>
    </row>
    <row r="2381" ht="14.25" customHeight="1">
      <c r="A2381" s="12" t="s">
        <v>19</v>
      </c>
      <c r="B2381" s="20">
        <v>2010.0</v>
      </c>
      <c r="C2381" s="16" t="s">
        <v>10</v>
      </c>
      <c r="D2381" s="20">
        <v>18.0</v>
      </c>
      <c r="E2381" s="24" t="s">
        <v>2549</v>
      </c>
      <c r="F2381" s="16" t="s">
        <v>12</v>
      </c>
      <c r="G2381" s="24" t="s">
        <v>2529</v>
      </c>
      <c r="H2381" s="24" t="s">
        <v>2055</v>
      </c>
      <c r="I2381" s="25" t="s">
        <v>2036</v>
      </c>
    </row>
    <row r="2382" ht="14.25" customHeight="1">
      <c r="A2382" s="6" t="s">
        <v>24</v>
      </c>
      <c r="B2382" s="29">
        <v>2010.0</v>
      </c>
      <c r="C2382" s="10" t="s">
        <v>25</v>
      </c>
      <c r="D2382" s="29">
        <v>6.0</v>
      </c>
      <c r="E2382" s="26" t="s">
        <v>2548</v>
      </c>
      <c r="F2382" s="10" t="s">
        <v>12</v>
      </c>
      <c r="G2382" s="26" t="s">
        <v>2529</v>
      </c>
      <c r="H2382" s="26" t="s">
        <v>2055</v>
      </c>
      <c r="I2382" s="30" t="s">
        <v>2036</v>
      </c>
    </row>
    <row r="2383" ht="14.25" customHeight="1">
      <c r="A2383" s="12" t="s">
        <v>24</v>
      </c>
      <c r="B2383" s="20">
        <v>2009.0</v>
      </c>
      <c r="C2383" s="16" t="s">
        <v>10</v>
      </c>
      <c r="D2383" s="20">
        <v>30.0</v>
      </c>
      <c r="E2383" s="24" t="s">
        <v>2550</v>
      </c>
      <c r="F2383" s="16" t="s">
        <v>12</v>
      </c>
      <c r="G2383" s="24" t="s">
        <v>2529</v>
      </c>
      <c r="H2383" s="24" t="s">
        <v>2055</v>
      </c>
      <c r="I2383" s="25" t="s">
        <v>2036</v>
      </c>
    </row>
    <row r="2384" ht="14.25" customHeight="1">
      <c r="A2384" s="27" t="s">
        <v>29</v>
      </c>
      <c r="B2384" s="28">
        <v>2021.0</v>
      </c>
      <c r="C2384" s="10" t="s">
        <v>10</v>
      </c>
      <c r="D2384" s="29">
        <v>20.0</v>
      </c>
      <c r="E2384" s="26" t="s">
        <v>2551</v>
      </c>
      <c r="F2384" s="10" t="s">
        <v>12</v>
      </c>
      <c r="G2384" s="26" t="s">
        <v>2529</v>
      </c>
      <c r="H2384" s="26" t="s">
        <v>2055</v>
      </c>
      <c r="I2384" s="30" t="s">
        <v>2036</v>
      </c>
    </row>
    <row r="2385" ht="14.25" customHeight="1">
      <c r="A2385" s="12" t="s">
        <v>29</v>
      </c>
      <c r="B2385" s="20">
        <v>2019.0</v>
      </c>
      <c r="C2385" s="16" t="s">
        <v>10</v>
      </c>
      <c r="D2385" s="20">
        <v>26.0</v>
      </c>
      <c r="E2385" s="21" t="s">
        <v>2552</v>
      </c>
      <c r="F2385" s="16" t="s">
        <v>12</v>
      </c>
      <c r="G2385" s="21" t="s">
        <v>2529</v>
      </c>
      <c r="H2385" s="21" t="s">
        <v>2055</v>
      </c>
      <c r="I2385" s="25" t="s">
        <v>2036</v>
      </c>
    </row>
    <row r="2386" ht="14.25" customHeight="1">
      <c r="A2386" s="6" t="s">
        <v>29</v>
      </c>
      <c r="B2386" s="29">
        <v>2016.0</v>
      </c>
      <c r="C2386" s="10" t="s">
        <v>25</v>
      </c>
      <c r="D2386" s="29">
        <v>15.0</v>
      </c>
      <c r="E2386" s="9" t="s">
        <v>2553</v>
      </c>
      <c r="F2386" s="10" t="s">
        <v>12</v>
      </c>
      <c r="G2386" s="9" t="s">
        <v>2529</v>
      </c>
      <c r="H2386" s="9" t="s">
        <v>2055</v>
      </c>
      <c r="I2386" s="30" t="s">
        <v>2036</v>
      </c>
    </row>
    <row r="2387" ht="14.25" customHeight="1">
      <c r="A2387" s="12" t="s">
        <v>29</v>
      </c>
      <c r="B2387" s="20">
        <v>2015.0</v>
      </c>
      <c r="C2387" s="16" t="s">
        <v>25</v>
      </c>
      <c r="D2387" s="20">
        <v>10.0</v>
      </c>
      <c r="E2387" s="24" t="s">
        <v>2554</v>
      </c>
      <c r="F2387" s="16" t="s">
        <v>12</v>
      </c>
      <c r="G2387" s="24" t="s">
        <v>2529</v>
      </c>
      <c r="H2387" s="24" t="s">
        <v>2055</v>
      </c>
      <c r="I2387" s="25" t="s">
        <v>2036</v>
      </c>
    </row>
    <row r="2388" ht="14.25" customHeight="1">
      <c r="A2388" s="6" t="s">
        <v>51</v>
      </c>
      <c r="B2388" s="29">
        <v>2018.0</v>
      </c>
      <c r="C2388" s="10" t="s">
        <v>10</v>
      </c>
      <c r="D2388" s="29">
        <v>29.0</v>
      </c>
      <c r="E2388" s="26" t="s">
        <v>2555</v>
      </c>
      <c r="F2388" s="10" t="s">
        <v>12</v>
      </c>
      <c r="G2388" s="26" t="s">
        <v>2556</v>
      </c>
      <c r="H2388" s="26" t="s">
        <v>2269</v>
      </c>
      <c r="I2388" s="30" t="s">
        <v>2036</v>
      </c>
    </row>
    <row r="2389" ht="14.25" customHeight="1">
      <c r="A2389" s="12" t="s">
        <v>51</v>
      </c>
      <c r="B2389" s="20">
        <v>2018.0</v>
      </c>
      <c r="C2389" s="16" t="s">
        <v>10</v>
      </c>
      <c r="D2389" s="20">
        <v>24.0</v>
      </c>
      <c r="E2389" s="24" t="s">
        <v>2557</v>
      </c>
      <c r="F2389" s="16" t="s">
        <v>34</v>
      </c>
      <c r="G2389" s="24" t="s">
        <v>2556</v>
      </c>
      <c r="H2389" s="24" t="s">
        <v>2269</v>
      </c>
      <c r="I2389" s="25" t="s">
        <v>2036</v>
      </c>
    </row>
    <row r="2390" ht="14.25" customHeight="1">
      <c r="A2390" s="6" t="s">
        <v>32</v>
      </c>
      <c r="B2390" s="29">
        <v>2008.0</v>
      </c>
      <c r="C2390" s="10" t="s">
        <v>10</v>
      </c>
      <c r="D2390" s="29">
        <v>16.0</v>
      </c>
      <c r="E2390" s="26" t="s">
        <v>2558</v>
      </c>
      <c r="F2390" s="10" t="s">
        <v>12</v>
      </c>
      <c r="G2390" s="26" t="s">
        <v>2559</v>
      </c>
      <c r="H2390" s="26" t="s">
        <v>2500</v>
      </c>
      <c r="I2390" s="30" t="s">
        <v>2036</v>
      </c>
    </row>
    <row r="2391" ht="14.25" customHeight="1">
      <c r="A2391" s="12" t="s">
        <v>32</v>
      </c>
      <c r="B2391" s="20">
        <v>2008.0</v>
      </c>
      <c r="C2391" s="16" t="s">
        <v>25</v>
      </c>
      <c r="D2391" s="20">
        <v>9.0</v>
      </c>
      <c r="E2391" s="24" t="s">
        <v>2560</v>
      </c>
      <c r="F2391" s="16" t="s">
        <v>12</v>
      </c>
      <c r="G2391" s="24" t="s">
        <v>2561</v>
      </c>
      <c r="H2391" s="24" t="s">
        <v>2269</v>
      </c>
      <c r="I2391" s="25" t="s">
        <v>2036</v>
      </c>
    </row>
    <row r="2392" ht="14.25" customHeight="1">
      <c r="A2392" s="6" t="s">
        <v>37</v>
      </c>
      <c r="B2392" s="29">
        <v>2008.0</v>
      </c>
      <c r="C2392" s="10" t="s">
        <v>10</v>
      </c>
      <c r="D2392" s="29">
        <v>18.0</v>
      </c>
      <c r="E2392" s="26" t="s">
        <v>2562</v>
      </c>
      <c r="F2392" s="10" t="s">
        <v>34</v>
      </c>
      <c r="G2392" s="26" t="s">
        <v>2561</v>
      </c>
      <c r="H2392" s="26" t="s">
        <v>2269</v>
      </c>
      <c r="I2392" s="30" t="s">
        <v>2036</v>
      </c>
    </row>
    <row r="2393" ht="14.25" customHeight="1">
      <c r="A2393" s="12" t="s">
        <v>32</v>
      </c>
      <c r="B2393" s="20">
        <v>2016.0</v>
      </c>
      <c r="C2393" s="16" t="s">
        <v>10</v>
      </c>
      <c r="D2393" s="20">
        <v>22.0</v>
      </c>
      <c r="E2393" s="21" t="s">
        <v>2563</v>
      </c>
      <c r="F2393" s="16" t="s">
        <v>12</v>
      </c>
      <c r="G2393" s="21" t="s">
        <v>2564</v>
      </c>
      <c r="H2393" s="21" t="s">
        <v>2067</v>
      </c>
      <c r="I2393" s="25" t="s">
        <v>2036</v>
      </c>
    </row>
    <row r="2394" ht="14.25" customHeight="1">
      <c r="A2394" s="6" t="s">
        <v>32</v>
      </c>
      <c r="B2394" s="29">
        <v>2015.0</v>
      </c>
      <c r="C2394" s="10" t="s">
        <v>10</v>
      </c>
      <c r="D2394" s="29">
        <v>21.0</v>
      </c>
      <c r="E2394" s="26" t="s">
        <v>2565</v>
      </c>
      <c r="F2394" s="10" t="s">
        <v>34</v>
      </c>
      <c r="G2394" s="26" t="s">
        <v>2564</v>
      </c>
      <c r="H2394" s="26" t="s">
        <v>2067</v>
      </c>
      <c r="I2394" s="30" t="s">
        <v>2036</v>
      </c>
    </row>
    <row r="2395" ht="14.25" customHeight="1">
      <c r="A2395" s="12" t="s">
        <v>32</v>
      </c>
      <c r="B2395" s="20">
        <v>2015.0</v>
      </c>
      <c r="C2395" s="16" t="s">
        <v>20</v>
      </c>
      <c r="D2395" s="20">
        <v>2.0</v>
      </c>
      <c r="E2395" s="24" t="s">
        <v>2566</v>
      </c>
      <c r="F2395" s="16" t="s">
        <v>12</v>
      </c>
      <c r="G2395" s="24" t="s">
        <v>2564</v>
      </c>
      <c r="H2395" s="24" t="s">
        <v>2067</v>
      </c>
      <c r="I2395" s="25" t="s">
        <v>2036</v>
      </c>
    </row>
    <row r="2396" ht="14.25" customHeight="1">
      <c r="A2396" s="6" t="s">
        <v>32</v>
      </c>
      <c r="B2396" s="29">
        <v>2013.0</v>
      </c>
      <c r="C2396" s="10" t="s">
        <v>10</v>
      </c>
      <c r="D2396" s="29">
        <v>17.0</v>
      </c>
      <c r="E2396" s="18" t="s">
        <v>2567</v>
      </c>
      <c r="F2396" s="10" t="s">
        <v>34</v>
      </c>
      <c r="G2396" s="18" t="s">
        <v>2564</v>
      </c>
      <c r="H2396" s="18" t="s">
        <v>2067</v>
      </c>
      <c r="I2396" s="30" t="s">
        <v>2036</v>
      </c>
    </row>
    <row r="2397" ht="14.25" customHeight="1">
      <c r="A2397" s="12" t="s">
        <v>32</v>
      </c>
      <c r="B2397" s="20">
        <v>2010.0</v>
      </c>
      <c r="C2397" s="16" t="s">
        <v>10</v>
      </c>
      <c r="D2397" s="20">
        <v>23.0</v>
      </c>
      <c r="E2397" s="24" t="s">
        <v>2568</v>
      </c>
      <c r="F2397" s="16" t="s">
        <v>12</v>
      </c>
      <c r="G2397" s="24" t="s">
        <v>2564</v>
      </c>
      <c r="H2397" s="24" t="s">
        <v>2067</v>
      </c>
      <c r="I2397" s="25" t="s">
        <v>2036</v>
      </c>
    </row>
    <row r="2398" ht="14.25" customHeight="1">
      <c r="A2398" s="27" t="s">
        <v>9</v>
      </c>
      <c r="B2398" s="28">
        <v>2021.0</v>
      </c>
      <c r="C2398" s="10" t="s">
        <v>10</v>
      </c>
      <c r="D2398" s="29">
        <v>22.0</v>
      </c>
      <c r="E2398" s="26" t="s">
        <v>2569</v>
      </c>
      <c r="F2398" s="10" t="s">
        <v>12</v>
      </c>
      <c r="G2398" s="26" t="s">
        <v>2564</v>
      </c>
      <c r="H2398" s="26" t="s">
        <v>2067</v>
      </c>
      <c r="I2398" s="30" t="s">
        <v>2036</v>
      </c>
    </row>
    <row r="2399" ht="14.25" customHeight="1">
      <c r="A2399" s="12" t="s">
        <v>9</v>
      </c>
      <c r="B2399" s="20">
        <v>2020.0</v>
      </c>
      <c r="C2399" s="16" t="s">
        <v>10</v>
      </c>
      <c r="D2399" s="20">
        <v>30.0</v>
      </c>
      <c r="E2399" s="24" t="s">
        <v>2570</v>
      </c>
      <c r="F2399" s="16" t="s">
        <v>34</v>
      </c>
      <c r="G2399" s="24" t="s">
        <v>2564</v>
      </c>
      <c r="H2399" s="24" t="s">
        <v>2067</v>
      </c>
      <c r="I2399" s="25" t="s">
        <v>2036</v>
      </c>
    </row>
    <row r="2400" ht="14.25" customHeight="1">
      <c r="A2400" s="6" t="s">
        <v>9</v>
      </c>
      <c r="B2400" s="29">
        <v>2018.0</v>
      </c>
      <c r="C2400" s="10" t="s">
        <v>25</v>
      </c>
      <c r="D2400" s="29">
        <v>6.0</v>
      </c>
      <c r="E2400" s="26" t="s">
        <v>2571</v>
      </c>
      <c r="F2400" s="10" t="s">
        <v>34</v>
      </c>
      <c r="G2400" s="26" t="s">
        <v>2564</v>
      </c>
      <c r="H2400" s="26" t="s">
        <v>2067</v>
      </c>
      <c r="I2400" s="30" t="s">
        <v>2036</v>
      </c>
    </row>
    <row r="2401" ht="14.25" customHeight="1">
      <c r="A2401" s="12" t="s">
        <v>9</v>
      </c>
      <c r="B2401" s="20">
        <v>2017.0</v>
      </c>
      <c r="C2401" s="16" t="s">
        <v>10</v>
      </c>
      <c r="D2401" s="20">
        <v>20.0</v>
      </c>
      <c r="E2401" s="24" t="s">
        <v>2571</v>
      </c>
      <c r="F2401" s="16" t="s">
        <v>34</v>
      </c>
      <c r="G2401" s="21" t="s">
        <v>2564</v>
      </c>
      <c r="H2401" s="21" t="s">
        <v>2067</v>
      </c>
      <c r="I2401" s="25" t="s">
        <v>2036</v>
      </c>
    </row>
    <row r="2402" ht="14.25" customHeight="1">
      <c r="A2402" s="6" t="s">
        <v>9</v>
      </c>
      <c r="B2402" s="29">
        <v>2009.0</v>
      </c>
      <c r="C2402" s="10" t="s">
        <v>10</v>
      </c>
      <c r="D2402" s="29">
        <v>26.0</v>
      </c>
      <c r="E2402" s="26" t="s">
        <v>2572</v>
      </c>
      <c r="F2402" s="10" t="s">
        <v>34</v>
      </c>
      <c r="G2402" s="26" t="s">
        <v>2564</v>
      </c>
      <c r="H2402" s="26" t="s">
        <v>2067</v>
      </c>
      <c r="I2402" s="30" t="s">
        <v>2036</v>
      </c>
    </row>
    <row r="2403" ht="14.25" customHeight="1">
      <c r="A2403" s="12" t="s">
        <v>9</v>
      </c>
      <c r="B2403" s="20">
        <v>2009.0</v>
      </c>
      <c r="C2403" s="16" t="s">
        <v>25</v>
      </c>
      <c r="D2403" s="20">
        <v>8.0</v>
      </c>
      <c r="E2403" s="24" t="s">
        <v>2573</v>
      </c>
      <c r="F2403" s="16" t="s">
        <v>34</v>
      </c>
      <c r="G2403" s="24" t="s">
        <v>2564</v>
      </c>
      <c r="H2403" s="24" t="s">
        <v>2067</v>
      </c>
      <c r="I2403" s="25" t="s">
        <v>2036</v>
      </c>
    </row>
    <row r="2404" ht="14.25" customHeight="1">
      <c r="A2404" s="6" t="s">
        <v>49</v>
      </c>
      <c r="B2404" s="29">
        <v>2020.0</v>
      </c>
      <c r="C2404" s="10" t="s">
        <v>20</v>
      </c>
      <c r="D2404" s="29">
        <v>1.0</v>
      </c>
      <c r="E2404" s="26" t="s">
        <v>2574</v>
      </c>
      <c r="F2404" s="10" t="s">
        <v>12</v>
      </c>
      <c r="G2404" s="26" t="s">
        <v>2564</v>
      </c>
      <c r="H2404" s="26" t="s">
        <v>2067</v>
      </c>
      <c r="I2404" s="30" t="s">
        <v>2036</v>
      </c>
    </row>
    <row r="2405" ht="14.25" customHeight="1">
      <c r="A2405" s="12" t="s">
        <v>49</v>
      </c>
      <c r="B2405" s="20">
        <v>2018.0</v>
      </c>
      <c r="C2405" s="16" t="s">
        <v>10</v>
      </c>
      <c r="D2405" s="20">
        <v>24.0</v>
      </c>
      <c r="E2405" s="24" t="s">
        <v>2575</v>
      </c>
      <c r="F2405" s="16" t="s">
        <v>12</v>
      </c>
      <c r="G2405" s="24" t="s">
        <v>2564</v>
      </c>
      <c r="H2405" s="24" t="s">
        <v>2067</v>
      </c>
      <c r="I2405" s="25" t="s">
        <v>2036</v>
      </c>
    </row>
    <row r="2406" ht="14.25" customHeight="1">
      <c r="A2406" s="6" t="s">
        <v>49</v>
      </c>
      <c r="B2406" s="29">
        <v>2018.0</v>
      </c>
      <c r="C2406" s="10" t="s">
        <v>25</v>
      </c>
      <c r="D2406" s="29">
        <v>14.0</v>
      </c>
      <c r="E2406" s="26" t="s">
        <v>2576</v>
      </c>
      <c r="F2406" s="10" t="s">
        <v>12</v>
      </c>
      <c r="G2406" s="26" t="s">
        <v>2564</v>
      </c>
      <c r="H2406" s="26" t="s">
        <v>2067</v>
      </c>
      <c r="I2406" s="30" t="s">
        <v>2036</v>
      </c>
    </row>
    <row r="2407" ht="14.25" customHeight="1">
      <c r="A2407" s="12" t="s">
        <v>49</v>
      </c>
      <c r="B2407" s="20">
        <v>2015.0</v>
      </c>
      <c r="C2407" s="16" t="s">
        <v>20</v>
      </c>
      <c r="D2407" s="20">
        <v>5.0</v>
      </c>
      <c r="E2407" s="24" t="s">
        <v>2577</v>
      </c>
      <c r="F2407" s="16" t="s">
        <v>12</v>
      </c>
      <c r="G2407" s="24" t="s">
        <v>2564</v>
      </c>
      <c r="H2407" s="24" t="s">
        <v>2067</v>
      </c>
      <c r="I2407" s="25" t="s">
        <v>2036</v>
      </c>
    </row>
    <row r="2408" ht="14.25" customHeight="1">
      <c r="A2408" s="6" t="s">
        <v>49</v>
      </c>
      <c r="B2408" s="29">
        <v>2014.0</v>
      </c>
      <c r="C2408" s="10" t="s">
        <v>25</v>
      </c>
      <c r="D2408" s="29">
        <v>8.0</v>
      </c>
      <c r="E2408" s="26" t="s">
        <v>2577</v>
      </c>
      <c r="F2408" s="10" t="s">
        <v>12</v>
      </c>
      <c r="G2408" s="18" t="s">
        <v>2564</v>
      </c>
      <c r="H2408" s="18" t="s">
        <v>2067</v>
      </c>
      <c r="I2408" s="30" t="s">
        <v>2036</v>
      </c>
    </row>
    <row r="2409" ht="14.25" customHeight="1">
      <c r="A2409" s="12" t="s">
        <v>49</v>
      </c>
      <c r="B2409" s="20">
        <v>2014.0</v>
      </c>
      <c r="C2409" s="16" t="s">
        <v>25</v>
      </c>
      <c r="D2409" s="20">
        <v>14.0</v>
      </c>
      <c r="E2409" s="15" t="s">
        <v>2578</v>
      </c>
      <c r="F2409" s="16" t="s">
        <v>12</v>
      </c>
      <c r="G2409" s="15" t="s">
        <v>2564</v>
      </c>
      <c r="H2409" s="15" t="s">
        <v>2067</v>
      </c>
      <c r="I2409" s="25" t="s">
        <v>2036</v>
      </c>
    </row>
    <row r="2410" ht="14.25" customHeight="1">
      <c r="A2410" s="6" t="s">
        <v>16</v>
      </c>
      <c r="B2410" s="29">
        <v>2013.0</v>
      </c>
      <c r="C2410" s="10" t="s">
        <v>10</v>
      </c>
      <c r="D2410" s="29">
        <v>17.0</v>
      </c>
      <c r="E2410" s="18" t="s">
        <v>2579</v>
      </c>
      <c r="F2410" s="10" t="s">
        <v>34</v>
      </c>
      <c r="G2410" s="18" t="s">
        <v>2564</v>
      </c>
      <c r="H2410" s="18" t="s">
        <v>2067</v>
      </c>
      <c r="I2410" s="30" t="s">
        <v>2036</v>
      </c>
    </row>
    <row r="2411" ht="14.25" customHeight="1">
      <c r="A2411" s="12" t="s">
        <v>16</v>
      </c>
      <c r="B2411" s="20">
        <v>2012.0</v>
      </c>
      <c r="C2411" s="16" t="s">
        <v>10</v>
      </c>
      <c r="D2411" s="20">
        <v>22.0</v>
      </c>
      <c r="E2411" s="21" t="s">
        <v>2580</v>
      </c>
      <c r="F2411" s="16" t="s">
        <v>34</v>
      </c>
      <c r="G2411" s="21" t="s">
        <v>2564</v>
      </c>
      <c r="H2411" s="21" t="s">
        <v>2067</v>
      </c>
      <c r="I2411" s="25" t="s">
        <v>2036</v>
      </c>
    </row>
    <row r="2412" ht="14.25" customHeight="1">
      <c r="A2412" s="6" t="s">
        <v>16</v>
      </c>
      <c r="B2412" s="29">
        <v>2012.0</v>
      </c>
      <c r="C2412" s="10" t="s">
        <v>20</v>
      </c>
      <c r="D2412" s="29">
        <v>2.0</v>
      </c>
      <c r="E2412" s="9" t="s">
        <v>2581</v>
      </c>
      <c r="F2412" s="10" t="s">
        <v>34</v>
      </c>
      <c r="G2412" s="9" t="s">
        <v>2564</v>
      </c>
      <c r="H2412" s="9" t="s">
        <v>2067</v>
      </c>
      <c r="I2412" s="30" t="s">
        <v>2036</v>
      </c>
    </row>
    <row r="2413" ht="14.25" customHeight="1">
      <c r="A2413" s="12" t="s">
        <v>16</v>
      </c>
      <c r="B2413" s="20">
        <v>2009.0</v>
      </c>
      <c r="C2413" s="16" t="s">
        <v>20</v>
      </c>
      <c r="D2413" s="20">
        <v>4.0</v>
      </c>
      <c r="E2413" s="24" t="s">
        <v>2582</v>
      </c>
      <c r="F2413" s="16" t="s">
        <v>34</v>
      </c>
      <c r="G2413" s="24" t="s">
        <v>2564</v>
      </c>
      <c r="H2413" s="24" t="s">
        <v>2067</v>
      </c>
      <c r="I2413" s="25" t="s">
        <v>2036</v>
      </c>
    </row>
    <row r="2414" ht="14.25" customHeight="1">
      <c r="A2414" s="27" t="s">
        <v>51</v>
      </c>
      <c r="B2414" s="28">
        <v>2021.0</v>
      </c>
      <c r="C2414" s="10" t="s">
        <v>10</v>
      </c>
      <c r="D2414" s="29">
        <v>25.0</v>
      </c>
      <c r="E2414" s="26" t="s">
        <v>2583</v>
      </c>
      <c r="F2414" s="10" t="s">
        <v>12</v>
      </c>
      <c r="G2414" s="26" t="s">
        <v>2564</v>
      </c>
      <c r="H2414" s="26" t="s">
        <v>2067</v>
      </c>
      <c r="I2414" s="30" t="s">
        <v>2036</v>
      </c>
    </row>
    <row r="2415" ht="14.25" customHeight="1">
      <c r="A2415" s="12" t="s">
        <v>51</v>
      </c>
      <c r="B2415" s="20">
        <v>2016.0</v>
      </c>
      <c r="C2415" s="16" t="s">
        <v>10</v>
      </c>
      <c r="D2415" s="20">
        <v>27.0</v>
      </c>
      <c r="E2415" s="21" t="s">
        <v>2584</v>
      </c>
      <c r="F2415" s="16" t="s">
        <v>12</v>
      </c>
      <c r="G2415" s="21" t="s">
        <v>2564</v>
      </c>
      <c r="H2415" s="21" t="s">
        <v>2067</v>
      </c>
      <c r="I2415" s="25" t="s">
        <v>2036</v>
      </c>
    </row>
    <row r="2416" ht="14.25" customHeight="1">
      <c r="A2416" s="6" t="s">
        <v>51</v>
      </c>
      <c r="B2416" s="29">
        <v>2014.0</v>
      </c>
      <c r="C2416" s="10" t="s">
        <v>10</v>
      </c>
      <c r="D2416" s="29">
        <v>16.0</v>
      </c>
      <c r="E2416" s="18" t="s">
        <v>2585</v>
      </c>
      <c r="F2416" s="10" t="s">
        <v>12</v>
      </c>
      <c r="G2416" s="18" t="s">
        <v>2564</v>
      </c>
      <c r="H2416" s="18" t="s">
        <v>2067</v>
      </c>
      <c r="I2416" s="30" t="s">
        <v>2036</v>
      </c>
    </row>
    <row r="2417" ht="14.25" customHeight="1">
      <c r="A2417" s="12" t="s">
        <v>51</v>
      </c>
      <c r="B2417" s="20">
        <v>2013.0</v>
      </c>
      <c r="C2417" s="16" t="s">
        <v>20</v>
      </c>
      <c r="D2417" s="20">
        <v>4.0</v>
      </c>
      <c r="E2417" s="15" t="s">
        <v>2586</v>
      </c>
      <c r="F2417" s="16" t="s">
        <v>12</v>
      </c>
      <c r="G2417" s="15" t="s">
        <v>2564</v>
      </c>
      <c r="H2417" s="15" t="s">
        <v>2067</v>
      </c>
      <c r="I2417" s="25" t="s">
        <v>2036</v>
      </c>
    </row>
    <row r="2418" ht="14.25" customHeight="1">
      <c r="A2418" s="6" t="s">
        <v>37</v>
      </c>
      <c r="B2418" s="29">
        <v>2018.0</v>
      </c>
      <c r="C2418" s="10" t="s">
        <v>20</v>
      </c>
      <c r="D2418" s="29">
        <v>5.0</v>
      </c>
      <c r="E2418" s="26" t="s">
        <v>2587</v>
      </c>
      <c r="F2418" s="10" t="s">
        <v>34</v>
      </c>
      <c r="G2418" s="26" t="s">
        <v>2564</v>
      </c>
      <c r="H2418" s="26" t="s">
        <v>2067</v>
      </c>
      <c r="I2418" s="30" t="s">
        <v>2036</v>
      </c>
    </row>
    <row r="2419" ht="14.25" customHeight="1">
      <c r="A2419" s="12" t="s">
        <v>37</v>
      </c>
      <c r="B2419" s="20">
        <v>2016.0</v>
      </c>
      <c r="C2419" s="16" t="s">
        <v>25</v>
      </c>
      <c r="D2419" s="20">
        <v>10.0</v>
      </c>
      <c r="E2419" s="21" t="s">
        <v>2588</v>
      </c>
      <c r="F2419" s="16" t="s">
        <v>12</v>
      </c>
      <c r="G2419" s="21" t="s">
        <v>2564</v>
      </c>
      <c r="H2419" s="21" t="s">
        <v>2067</v>
      </c>
      <c r="I2419" s="25" t="s">
        <v>2036</v>
      </c>
    </row>
    <row r="2420" ht="14.25" customHeight="1">
      <c r="A2420" s="6" t="s">
        <v>19</v>
      </c>
      <c r="B2420" s="29">
        <v>2019.0</v>
      </c>
      <c r="C2420" s="10" t="s">
        <v>25</v>
      </c>
      <c r="D2420" s="29">
        <v>10.0</v>
      </c>
      <c r="E2420" s="9" t="s">
        <v>2589</v>
      </c>
      <c r="F2420" s="10" t="s">
        <v>12</v>
      </c>
      <c r="G2420" s="9" t="s">
        <v>2564</v>
      </c>
      <c r="H2420" s="9" t="s">
        <v>2067</v>
      </c>
      <c r="I2420" s="30" t="s">
        <v>2036</v>
      </c>
    </row>
    <row r="2421" ht="14.25" customHeight="1">
      <c r="A2421" s="12" t="s">
        <v>19</v>
      </c>
      <c r="B2421" s="20">
        <v>2015.0</v>
      </c>
      <c r="C2421" s="16" t="s">
        <v>25</v>
      </c>
      <c r="D2421" s="20">
        <v>14.0</v>
      </c>
      <c r="E2421" s="24" t="s">
        <v>2590</v>
      </c>
      <c r="F2421" s="16" t="s">
        <v>12</v>
      </c>
      <c r="G2421" s="24" t="s">
        <v>2564</v>
      </c>
      <c r="H2421" s="24" t="s">
        <v>2067</v>
      </c>
      <c r="I2421" s="25" t="s">
        <v>2036</v>
      </c>
    </row>
    <row r="2422" ht="14.25" customHeight="1">
      <c r="A2422" s="6" t="s">
        <v>19</v>
      </c>
      <c r="B2422" s="29">
        <v>2014.0</v>
      </c>
      <c r="C2422" s="10" t="s">
        <v>25</v>
      </c>
      <c r="D2422" s="29">
        <v>10.0</v>
      </c>
      <c r="E2422" s="18" t="s">
        <v>2591</v>
      </c>
      <c r="F2422" s="10" t="s">
        <v>12</v>
      </c>
      <c r="G2422" s="18" t="s">
        <v>2564</v>
      </c>
      <c r="H2422" s="18" t="s">
        <v>2067</v>
      </c>
      <c r="I2422" s="30" t="s">
        <v>2036</v>
      </c>
    </row>
    <row r="2423" ht="14.25" customHeight="1">
      <c r="A2423" s="12" t="s">
        <v>19</v>
      </c>
      <c r="B2423" s="20">
        <v>2009.0</v>
      </c>
      <c r="C2423" s="16" t="s">
        <v>20</v>
      </c>
      <c r="D2423" s="20">
        <v>5.0</v>
      </c>
      <c r="E2423" s="24" t="s">
        <v>2592</v>
      </c>
      <c r="F2423" s="16" t="s">
        <v>12</v>
      </c>
      <c r="G2423" s="24" t="s">
        <v>2564</v>
      </c>
      <c r="H2423" s="24" t="s">
        <v>2067</v>
      </c>
      <c r="I2423" s="25" t="s">
        <v>2036</v>
      </c>
    </row>
    <row r="2424" ht="14.25" customHeight="1">
      <c r="A2424" s="6" t="s">
        <v>24</v>
      </c>
      <c r="B2424" s="29">
        <v>2018.0</v>
      </c>
      <c r="C2424" s="10" t="s">
        <v>25</v>
      </c>
      <c r="D2424" s="29">
        <v>14.0</v>
      </c>
      <c r="E2424" s="9" t="s">
        <v>2589</v>
      </c>
      <c r="F2424" s="10" t="s">
        <v>12</v>
      </c>
      <c r="G2424" s="26" t="s">
        <v>2564</v>
      </c>
      <c r="H2424" s="26" t="s">
        <v>2067</v>
      </c>
      <c r="I2424" s="30" t="s">
        <v>2036</v>
      </c>
    </row>
    <row r="2425" ht="14.25" customHeight="1">
      <c r="A2425" s="12" t="s">
        <v>24</v>
      </c>
      <c r="B2425" s="20">
        <v>2014.0</v>
      </c>
      <c r="C2425" s="16" t="s">
        <v>25</v>
      </c>
      <c r="D2425" s="20">
        <v>14.0</v>
      </c>
      <c r="E2425" s="15" t="s">
        <v>2593</v>
      </c>
      <c r="F2425" s="16" t="s">
        <v>12</v>
      </c>
      <c r="G2425" s="15" t="s">
        <v>2564</v>
      </c>
      <c r="H2425" s="15" t="s">
        <v>2067</v>
      </c>
      <c r="I2425" s="25" t="s">
        <v>2036</v>
      </c>
    </row>
    <row r="2426" ht="14.25" customHeight="1">
      <c r="A2426" s="6" t="s">
        <v>24</v>
      </c>
      <c r="B2426" s="29">
        <v>2013.0</v>
      </c>
      <c r="C2426" s="10" t="s">
        <v>10</v>
      </c>
      <c r="D2426" s="29">
        <v>24.0</v>
      </c>
      <c r="E2426" s="18" t="s">
        <v>2593</v>
      </c>
      <c r="F2426" s="10" t="s">
        <v>12</v>
      </c>
      <c r="G2426" s="31" t="s">
        <v>2564</v>
      </c>
      <c r="H2426" s="31" t="s">
        <v>2067</v>
      </c>
      <c r="I2426" s="30" t="s">
        <v>2036</v>
      </c>
    </row>
    <row r="2427" ht="14.25" customHeight="1">
      <c r="A2427" s="12" t="s">
        <v>24</v>
      </c>
      <c r="B2427" s="20">
        <v>2012.0</v>
      </c>
      <c r="C2427" s="16" t="s">
        <v>25</v>
      </c>
      <c r="D2427" s="20">
        <v>7.0</v>
      </c>
      <c r="E2427" s="21" t="s">
        <v>2594</v>
      </c>
      <c r="F2427" s="16" t="s">
        <v>12</v>
      </c>
      <c r="G2427" s="21" t="s">
        <v>2564</v>
      </c>
      <c r="H2427" s="21" t="s">
        <v>2067</v>
      </c>
      <c r="I2427" s="25" t="s">
        <v>2036</v>
      </c>
    </row>
    <row r="2428" ht="14.25" customHeight="1">
      <c r="A2428" s="6" t="s">
        <v>24</v>
      </c>
      <c r="B2428" s="29">
        <v>2008.0</v>
      </c>
      <c r="C2428" s="10" t="s">
        <v>10</v>
      </c>
      <c r="D2428" s="29">
        <v>26.0</v>
      </c>
      <c r="E2428" s="26" t="s">
        <v>2595</v>
      </c>
      <c r="F2428" s="10" t="s">
        <v>12</v>
      </c>
      <c r="G2428" s="26" t="s">
        <v>2564</v>
      </c>
      <c r="H2428" s="26" t="s">
        <v>2067</v>
      </c>
      <c r="I2428" s="30" t="s">
        <v>2036</v>
      </c>
    </row>
    <row r="2429" ht="14.25" customHeight="1">
      <c r="A2429" s="12" t="s">
        <v>29</v>
      </c>
      <c r="B2429" s="20">
        <v>2015.0</v>
      </c>
      <c r="C2429" s="16" t="s">
        <v>10</v>
      </c>
      <c r="D2429" s="20">
        <v>23.0</v>
      </c>
      <c r="E2429" s="24" t="s">
        <v>2596</v>
      </c>
      <c r="F2429" s="16" t="s">
        <v>34</v>
      </c>
      <c r="G2429" s="24" t="s">
        <v>2564</v>
      </c>
      <c r="H2429" s="24" t="s">
        <v>2067</v>
      </c>
      <c r="I2429" s="25" t="s">
        <v>2036</v>
      </c>
    </row>
    <row r="2430" ht="14.25" customHeight="1">
      <c r="A2430" s="6" t="s">
        <v>29</v>
      </c>
      <c r="B2430" s="29">
        <v>2014.0</v>
      </c>
      <c r="C2430" s="10" t="s">
        <v>10</v>
      </c>
      <c r="D2430" s="29">
        <v>24.0</v>
      </c>
      <c r="E2430" s="26" t="s">
        <v>2596</v>
      </c>
      <c r="F2430" s="10" t="s">
        <v>34</v>
      </c>
      <c r="G2430" s="18" t="s">
        <v>2564</v>
      </c>
      <c r="H2430" s="18" t="s">
        <v>2067</v>
      </c>
      <c r="I2430" s="30" t="s">
        <v>2036</v>
      </c>
    </row>
    <row r="2431" ht="14.25" customHeight="1">
      <c r="A2431" s="12" t="s">
        <v>29</v>
      </c>
      <c r="B2431" s="20">
        <v>2014.0</v>
      </c>
      <c r="C2431" s="16" t="s">
        <v>25</v>
      </c>
      <c r="D2431" s="20">
        <v>15.0</v>
      </c>
      <c r="E2431" s="15" t="s">
        <v>2597</v>
      </c>
      <c r="F2431" s="16" t="s">
        <v>12</v>
      </c>
      <c r="G2431" s="15" t="s">
        <v>2564</v>
      </c>
      <c r="H2431" s="15" t="s">
        <v>2067</v>
      </c>
      <c r="I2431" s="25" t="s">
        <v>2036</v>
      </c>
    </row>
    <row r="2432" ht="14.25" customHeight="1">
      <c r="A2432" s="6" t="s">
        <v>29</v>
      </c>
      <c r="B2432" s="29">
        <v>2013.0</v>
      </c>
      <c r="C2432" s="10" t="s">
        <v>10</v>
      </c>
      <c r="D2432" s="29">
        <v>28.0</v>
      </c>
      <c r="E2432" s="31" t="s">
        <v>2598</v>
      </c>
      <c r="F2432" s="10" t="s">
        <v>34</v>
      </c>
      <c r="G2432" s="31" t="s">
        <v>2564</v>
      </c>
      <c r="H2432" s="31" t="s">
        <v>2067</v>
      </c>
      <c r="I2432" s="30" t="s">
        <v>2036</v>
      </c>
    </row>
    <row r="2433" ht="14.25" customHeight="1">
      <c r="A2433" s="12" t="s">
        <v>29</v>
      </c>
      <c r="B2433" s="20">
        <v>2013.0</v>
      </c>
      <c r="C2433" s="16" t="s">
        <v>25</v>
      </c>
      <c r="D2433" s="20">
        <v>12.0</v>
      </c>
      <c r="E2433" s="15" t="s">
        <v>2597</v>
      </c>
      <c r="F2433" s="16" t="s">
        <v>12</v>
      </c>
      <c r="G2433" s="19" t="s">
        <v>2564</v>
      </c>
      <c r="H2433" s="19" t="s">
        <v>2067</v>
      </c>
      <c r="I2433" s="25" t="s">
        <v>2036</v>
      </c>
    </row>
    <row r="2434" ht="14.25" customHeight="1">
      <c r="A2434" s="6" t="s">
        <v>29</v>
      </c>
      <c r="B2434" s="29">
        <v>2008.0</v>
      </c>
      <c r="C2434" s="10" t="s">
        <v>25</v>
      </c>
      <c r="D2434" s="29">
        <v>14.0</v>
      </c>
      <c r="E2434" s="26" t="s">
        <v>2599</v>
      </c>
      <c r="F2434" s="10" t="s">
        <v>12</v>
      </c>
      <c r="G2434" s="26" t="s">
        <v>2564</v>
      </c>
      <c r="H2434" s="26" t="s">
        <v>2067</v>
      </c>
      <c r="I2434" s="30" t="s">
        <v>2036</v>
      </c>
    </row>
    <row r="2435" ht="14.25" customHeight="1">
      <c r="A2435" s="22" t="s">
        <v>37</v>
      </c>
      <c r="B2435" s="23">
        <v>2021.0</v>
      </c>
      <c r="C2435" s="16" t="s">
        <v>10</v>
      </c>
      <c r="D2435" s="20">
        <v>27.0</v>
      </c>
      <c r="E2435" s="24" t="s">
        <v>2600</v>
      </c>
      <c r="F2435" s="16" t="s">
        <v>12</v>
      </c>
      <c r="G2435" s="24" t="s">
        <v>2601</v>
      </c>
      <c r="H2435" s="24" t="s">
        <v>2061</v>
      </c>
      <c r="I2435" s="25" t="s">
        <v>2036</v>
      </c>
    </row>
    <row r="2436" ht="14.25" customHeight="1">
      <c r="A2436" s="6" t="s">
        <v>37</v>
      </c>
      <c r="B2436" s="29">
        <v>2009.0</v>
      </c>
      <c r="C2436" s="10" t="s">
        <v>25</v>
      </c>
      <c r="D2436" s="29">
        <v>12.0</v>
      </c>
      <c r="E2436" s="26" t="s">
        <v>2602</v>
      </c>
      <c r="F2436" s="10" t="s">
        <v>34</v>
      </c>
      <c r="G2436" s="26" t="s">
        <v>2601</v>
      </c>
      <c r="H2436" s="26" t="s">
        <v>2061</v>
      </c>
      <c r="I2436" s="30" t="s">
        <v>2036</v>
      </c>
    </row>
    <row r="2437" ht="14.25" customHeight="1">
      <c r="A2437" s="12" t="s">
        <v>24</v>
      </c>
      <c r="B2437" s="20">
        <v>2020.0</v>
      </c>
      <c r="C2437" s="16" t="s">
        <v>25</v>
      </c>
      <c r="D2437" s="20">
        <v>10.0</v>
      </c>
      <c r="E2437" s="24" t="s">
        <v>2603</v>
      </c>
      <c r="F2437" s="16" t="s">
        <v>12</v>
      </c>
      <c r="G2437" s="24" t="s">
        <v>2601</v>
      </c>
      <c r="H2437" s="24" t="s">
        <v>2061</v>
      </c>
      <c r="I2437" s="25" t="s">
        <v>2036</v>
      </c>
    </row>
    <row r="2438" ht="14.25" customHeight="1">
      <c r="A2438" s="6" t="s">
        <v>24</v>
      </c>
      <c r="B2438" s="29">
        <v>2019.0</v>
      </c>
      <c r="C2438" s="10" t="s">
        <v>25</v>
      </c>
      <c r="D2438" s="29">
        <v>15.0</v>
      </c>
      <c r="E2438" s="26" t="s">
        <v>2603</v>
      </c>
      <c r="F2438" s="10" t="s">
        <v>12</v>
      </c>
      <c r="G2438" s="9" t="s">
        <v>2601</v>
      </c>
      <c r="H2438" s="9" t="s">
        <v>2061</v>
      </c>
      <c r="I2438" s="30" t="s">
        <v>2036</v>
      </c>
    </row>
    <row r="2439" ht="14.25" customHeight="1">
      <c r="A2439" s="12" t="s">
        <v>24</v>
      </c>
      <c r="B2439" s="20">
        <v>2010.0</v>
      </c>
      <c r="C2439" s="16" t="s">
        <v>10</v>
      </c>
      <c r="D2439" s="20">
        <v>21.0</v>
      </c>
      <c r="E2439" s="24" t="s">
        <v>2604</v>
      </c>
      <c r="F2439" s="16" t="s">
        <v>34</v>
      </c>
      <c r="G2439" s="24" t="s">
        <v>2601</v>
      </c>
      <c r="H2439" s="24" t="s">
        <v>2061</v>
      </c>
      <c r="I2439" s="25" t="s">
        <v>2036</v>
      </c>
    </row>
    <row r="2440" ht="14.25" customHeight="1">
      <c r="A2440" s="6" t="s">
        <v>24</v>
      </c>
      <c r="B2440" s="29">
        <v>2009.0</v>
      </c>
      <c r="C2440" s="10" t="s">
        <v>25</v>
      </c>
      <c r="D2440" s="29">
        <v>12.0</v>
      </c>
      <c r="E2440" s="26" t="s">
        <v>2605</v>
      </c>
      <c r="F2440" s="10" t="s">
        <v>12</v>
      </c>
      <c r="G2440" s="26" t="s">
        <v>2601</v>
      </c>
      <c r="H2440" s="26" t="s">
        <v>2061</v>
      </c>
      <c r="I2440" s="30" t="s">
        <v>2036</v>
      </c>
    </row>
    <row r="2441" ht="14.25" customHeight="1">
      <c r="A2441" s="12" t="s">
        <v>24</v>
      </c>
      <c r="B2441" s="20">
        <v>2008.0</v>
      </c>
      <c r="C2441" s="16" t="s">
        <v>25</v>
      </c>
      <c r="D2441" s="20">
        <v>7.0</v>
      </c>
      <c r="E2441" s="24" t="s">
        <v>2605</v>
      </c>
      <c r="F2441" s="16" t="s">
        <v>12</v>
      </c>
      <c r="G2441" s="24" t="s">
        <v>2601</v>
      </c>
      <c r="H2441" s="24" t="s">
        <v>2061</v>
      </c>
      <c r="I2441" s="25" t="s">
        <v>2036</v>
      </c>
    </row>
    <row r="2442" ht="14.25" customHeight="1">
      <c r="A2442" s="27" t="s">
        <v>29</v>
      </c>
      <c r="B2442" s="28">
        <v>2021.0</v>
      </c>
      <c r="C2442" s="10" t="s">
        <v>25</v>
      </c>
      <c r="D2442" s="29">
        <v>9.0</v>
      </c>
      <c r="E2442" s="26" t="s">
        <v>2606</v>
      </c>
      <c r="F2442" s="10" t="s">
        <v>12</v>
      </c>
      <c r="G2442" s="26" t="s">
        <v>2601</v>
      </c>
      <c r="H2442" s="26" t="s">
        <v>2061</v>
      </c>
      <c r="I2442" s="30" t="s">
        <v>2036</v>
      </c>
    </row>
    <row r="2443" ht="14.25" customHeight="1">
      <c r="A2443" s="12" t="s">
        <v>29</v>
      </c>
      <c r="B2443" s="20">
        <v>2020.0</v>
      </c>
      <c r="C2443" s="16" t="s">
        <v>10</v>
      </c>
      <c r="D2443" s="20">
        <v>28.0</v>
      </c>
      <c r="E2443" s="24" t="s">
        <v>2607</v>
      </c>
      <c r="F2443" s="16" t="s">
        <v>12</v>
      </c>
      <c r="G2443" s="24" t="s">
        <v>2601</v>
      </c>
      <c r="H2443" s="24" t="s">
        <v>2061</v>
      </c>
      <c r="I2443" s="25" t="s">
        <v>2036</v>
      </c>
    </row>
    <row r="2444" ht="14.25" customHeight="1">
      <c r="A2444" s="6" t="s">
        <v>32</v>
      </c>
      <c r="B2444" s="29">
        <v>2017.0</v>
      </c>
      <c r="C2444" s="10" t="s">
        <v>25</v>
      </c>
      <c r="D2444" s="29">
        <v>14.0</v>
      </c>
      <c r="E2444" s="9" t="s">
        <v>2608</v>
      </c>
      <c r="F2444" s="10" t="s">
        <v>12</v>
      </c>
      <c r="G2444" s="9" t="s">
        <v>2609</v>
      </c>
      <c r="H2444" s="9" t="s">
        <v>2061</v>
      </c>
      <c r="I2444" s="30" t="s">
        <v>2036</v>
      </c>
    </row>
    <row r="2445" ht="14.25" customHeight="1">
      <c r="A2445" s="12" t="s">
        <v>32</v>
      </c>
      <c r="B2445" s="20">
        <v>2013.0</v>
      </c>
      <c r="C2445" s="16" t="s">
        <v>25</v>
      </c>
      <c r="D2445" s="20">
        <v>9.0</v>
      </c>
      <c r="E2445" s="21" t="s">
        <v>2610</v>
      </c>
      <c r="F2445" s="16" t="s">
        <v>12</v>
      </c>
      <c r="G2445" s="21" t="s">
        <v>2611</v>
      </c>
      <c r="H2445" s="21" t="s">
        <v>2348</v>
      </c>
      <c r="I2445" s="25" t="s">
        <v>2036</v>
      </c>
    </row>
    <row r="2446" ht="14.25" customHeight="1">
      <c r="A2446" s="6" t="s">
        <v>32</v>
      </c>
      <c r="B2446" s="29">
        <v>2011.0</v>
      </c>
      <c r="C2446" s="10" t="s">
        <v>25</v>
      </c>
      <c r="D2446" s="29">
        <v>13.0</v>
      </c>
      <c r="E2446" s="9" t="s">
        <v>2612</v>
      </c>
      <c r="F2446" s="10" t="s">
        <v>12</v>
      </c>
      <c r="G2446" s="9" t="s">
        <v>2611</v>
      </c>
      <c r="H2446" s="9" t="s">
        <v>2348</v>
      </c>
      <c r="I2446" s="30" t="s">
        <v>2036</v>
      </c>
    </row>
    <row r="2447" ht="14.25" customHeight="1">
      <c r="A2447" s="12" t="s">
        <v>32</v>
      </c>
      <c r="B2447" s="20">
        <v>2010.0</v>
      </c>
      <c r="C2447" s="16" t="s">
        <v>25</v>
      </c>
      <c r="D2447" s="20">
        <v>6.0</v>
      </c>
      <c r="E2447" s="21" t="s">
        <v>2613</v>
      </c>
      <c r="F2447" s="16" t="s">
        <v>12</v>
      </c>
      <c r="G2447" s="21" t="s">
        <v>2611</v>
      </c>
      <c r="H2447" s="21" t="s">
        <v>2348</v>
      </c>
      <c r="I2447" s="25" t="s">
        <v>2036</v>
      </c>
    </row>
    <row r="2448" ht="14.25" customHeight="1">
      <c r="A2448" s="6" t="s">
        <v>9</v>
      </c>
      <c r="B2448" s="29">
        <v>2015.0</v>
      </c>
      <c r="C2448" s="10" t="s">
        <v>10</v>
      </c>
      <c r="D2448" s="29">
        <v>30.0</v>
      </c>
      <c r="E2448" s="9" t="s">
        <v>2614</v>
      </c>
      <c r="F2448" s="10" t="s">
        <v>12</v>
      </c>
      <c r="G2448" s="9" t="s">
        <v>2611</v>
      </c>
      <c r="H2448" s="9" t="s">
        <v>2348</v>
      </c>
      <c r="I2448" s="30" t="s">
        <v>2036</v>
      </c>
    </row>
    <row r="2449" ht="14.25" customHeight="1">
      <c r="A2449" s="12" t="s">
        <v>9</v>
      </c>
      <c r="B2449" s="20">
        <v>2015.0</v>
      </c>
      <c r="C2449" s="16" t="s">
        <v>10</v>
      </c>
      <c r="D2449" s="20">
        <v>16.0</v>
      </c>
      <c r="E2449" s="15" t="s">
        <v>2615</v>
      </c>
      <c r="F2449" s="16" t="s">
        <v>12</v>
      </c>
      <c r="G2449" s="15" t="s">
        <v>2611</v>
      </c>
      <c r="H2449" s="15" t="s">
        <v>2348</v>
      </c>
      <c r="I2449" s="25" t="s">
        <v>2036</v>
      </c>
    </row>
    <row r="2450" ht="14.25" customHeight="1">
      <c r="A2450" s="6" t="s">
        <v>9</v>
      </c>
      <c r="B2450" s="29">
        <v>2015.0</v>
      </c>
      <c r="C2450" s="10" t="s">
        <v>25</v>
      </c>
      <c r="D2450" s="29">
        <v>15.0</v>
      </c>
      <c r="E2450" s="18" t="s">
        <v>2616</v>
      </c>
      <c r="F2450" s="10" t="s">
        <v>12</v>
      </c>
      <c r="G2450" s="18" t="s">
        <v>2611</v>
      </c>
      <c r="H2450" s="18" t="s">
        <v>2348</v>
      </c>
      <c r="I2450" s="30" t="s">
        <v>2036</v>
      </c>
    </row>
    <row r="2451" ht="14.25" customHeight="1">
      <c r="A2451" s="12" t="s">
        <v>9</v>
      </c>
      <c r="B2451" s="20">
        <v>2014.0</v>
      </c>
      <c r="C2451" s="16" t="s">
        <v>25</v>
      </c>
      <c r="D2451" s="20">
        <v>9.0</v>
      </c>
      <c r="E2451" s="21" t="s">
        <v>2614</v>
      </c>
      <c r="F2451" s="16" t="s">
        <v>12</v>
      </c>
      <c r="G2451" s="15" t="s">
        <v>2611</v>
      </c>
      <c r="H2451" s="15" t="s">
        <v>2348</v>
      </c>
      <c r="I2451" s="25" t="s">
        <v>2036</v>
      </c>
    </row>
    <row r="2452" ht="14.25" customHeight="1">
      <c r="A2452" s="6" t="s">
        <v>9</v>
      </c>
      <c r="B2452" s="29">
        <v>2012.0</v>
      </c>
      <c r="C2452" s="10" t="s">
        <v>20</v>
      </c>
      <c r="D2452" s="29">
        <v>2.0</v>
      </c>
      <c r="E2452" s="9" t="s">
        <v>2617</v>
      </c>
      <c r="F2452" s="10" t="s">
        <v>12</v>
      </c>
      <c r="G2452" s="9" t="s">
        <v>2611</v>
      </c>
      <c r="H2452" s="9" t="s">
        <v>2348</v>
      </c>
      <c r="I2452" s="30" t="s">
        <v>2036</v>
      </c>
    </row>
    <row r="2453" ht="14.25" customHeight="1">
      <c r="A2453" s="12" t="s">
        <v>9</v>
      </c>
      <c r="B2453" s="20">
        <v>2012.0</v>
      </c>
      <c r="C2453" s="16" t="s">
        <v>20</v>
      </c>
      <c r="D2453" s="20">
        <v>1.0</v>
      </c>
      <c r="E2453" s="21" t="s">
        <v>2618</v>
      </c>
      <c r="F2453" s="16" t="s">
        <v>12</v>
      </c>
      <c r="G2453" s="21" t="s">
        <v>2611</v>
      </c>
      <c r="H2453" s="21" t="s">
        <v>2348</v>
      </c>
      <c r="I2453" s="25" t="s">
        <v>2036</v>
      </c>
    </row>
    <row r="2454" ht="14.25" customHeight="1">
      <c r="A2454" s="6" t="s">
        <v>9</v>
      </c>
      <c r="B2454" s="29">
        <v>2011.0</v>
      </c>
      <c r="C2454" s="10" t="s">
        <v>10</v>
      </c>
      <c r="D2454" s="29">
        <v>22.0</v>
      </c>
      <c r="E2454" s="9" t="s">
        <v>2619</v>
      </c>
      <c r="F2454" s="10" t="s">
        <v>12</v>
      </c>
      <c r="G2454" s="9" t="s">
        <v>2611</v>
      </c>
      <c r="H2454" s="9" t="s">
        <v>2348</v>
      </c>
      <c r="I2454" s="30" t="s">
        <v>2036</v>
      </c>
    </row>
    <row r="2455" ht="14.25" customHeight="1">
      <c r="A2455" s="12" t="s">
        <v>9</v>
      </c>
      <c r="B2455" s="20">
        <v>2011.0</v>
      </c>
      <c r="C2455" s="16" t="s">
        <v>25</v>
      </c>
      <c r="D2455" s="20">
        <v>14.0</v>
      </c>
      <c r="E2455" s="21" t="s">
        <v>2620</v>
      </c>
      <c r="F2455" s="16" t="s">
        <v>12</v>
      </c>
      <c r="G2455" s="21" t="s">
        <v>2611</v>
      </c>
      <c r="H2455" s="21" t="s">
        <v>2348</v>
      </c>
      <c r="I2455" s="25" t="s">
        <v>2036</v>
      </c>
    </row>
    <row r="2456" ht="14.25" customHeight="1">
      <c r="A2456" s="6" t="s">
        <v>9</v>
      </c>
      <c r="B2456" s="29">
        <v>2010.0</v>
      </c>
      <c r="C2456" s="10" t="s">
        <v>10</v>
      </c>
      <c r="D2456" s="29">
        <v>26.0</v>
      </c>
      <c r="E2456" s="9" t="s">
        <v>2621</v>
      </c>
      <c r="F2456" s="10" t="s">
        <v>12</v>
      </c>
      <c r="G2456" s="9" t="s">
        <v>2611</v>
      </c>
      <c r="H2456" s="9" t="s">
        <v>2348</v>
      </c>
      <c r="I2456" s="30" t="s">
        <v>2036</v>
      </c>
    </row>
    <row r="2457" ht="14.25" customHeight="1">
      <c r="A2457" s="12" t="s">
        <v>9</v>
      </c>
      <c r="B2457" s="20">
        <v>2010.0</v>
      </c>
      <c r="C2457" s="16" t="s">
        <v>20</v>
      </c>
      <c r="D2457" s="20">
        <v>3.0</v>
      </c>
      <c r="E2457" s="21" t="s">
        <v>2622</v>
      </c>
      <c r="F2457" s="16" t="s">
        <v>12</v>
      </c>
      <c r="G2457" s="21" t="s">
        <v>2611</v>
      </c>
      <c r="H2457" s="21" t="s">
        <v>2348</v>
      </c>
      <c r="I2457" s="25" t="s">
        <v>2036</v>
      </c>
    </row>
    <row r="2458" ht="14.25" customHeight="1">
      <c r="A2458" s="6" t="s">
        <v>9</v>
      </c>
      <c r="B2458" s="29">
        <v>2009.0</v>
      </c>
      <c r="C2458" s="10" t="s">
        <v>10</v>
      </c>
      <c r="D2458" s="29">
        <v>20.0</v>
      </c>
      <c r="E2458" s="9" t="s">
        <v>2622</v>
      </c>
      <c r="F2458" s="10" t="s">
        <v>12</v>
      </c>
      <c r="G2458" s="18" t="s">
        <v>2611</v>
      </c>
      <c r="H2458" s="18" t="s">
        <v>2348</v>
      </c>
      <c r="I2458" s="30" t="s">
        <v>2036</v>
      </c>
    </row>
    <row r="2459" ht="14.25" customHeight="1">
      <c r="A2459" s="12" t="s">
        <v>49</v>
      </c>
      <c r="B2459" s="20">
        <v>2013.0</v>
      </c>
      <c r="C2459" s="16" t="s">
        <v>10</v>
      </c>
      <c r="D2459" s="20">
        <v>28.0</v>
      </c>
      <c r="E2459" s="21" t="s">
        <v>2623</v>
      </c>
      <c r="F2459" s="16" t="s">
        <v>12</v>
      </c>
      <c r="G2459" s="21" t="s">
        <v>2611</v>
      </c>
      <c r="H2459" s="21" t="s">
        <v>2348</v>
      </c>
      <c r="I2459" s="25" t="s">
        <v>2036</v>
      </c>
    </row>
    <row r="2460" ht="14.25" customHeight="1">
      <c r="A2460" s="6" t="s">
        <v>49</v>
      </c>
      <c r="B2460" s="29">
        <v>2013.0</v>
      </c>
      <c r="C2460" s="10" t="s">
        <v>10</v>
      </c>
      <c r="D2460" s="29">
        <v>23.0</v>
      </c>
      <c r="E2460" s="9" t="s">
        <v>2624</v>
      </c>
      <c r="F2460" s="10" t="s">
        <v>12</v>
      </c>
      <c r="G2460" s="9" t="s">
        <v>2611</v>
      </c>
      <c r="H2460" s="9" t="s">
        <v>2348</v>
      </c>
      <c r="I2460" s="30" t="s">
        <v>2036</v>
      </c>
    </row>
    <row r="2461" ht="14.25" customHeight="1">
      <c r="A2461" s="12" t="s">
        <v>49</v>
      </c>
      <c r="B2461" s="20">
        <v>2012.0</v>
      </c>
      <c r="C2461" s="16" t="s">
        <v>10</v>
      </c>
      <c r="D2461" s="20">
        <v>27.0</v>
      </c>
      <c r="E2461" s="21" t="s">
        <v>2625</v>
      </c>
      <c r="F2461" s="16" t="s">
        <v>12</v>
      </c>
      <c r="G2461" s="21" t="s">
        <v>2611</v>
      </c>
      <c r="H2461" s="21" t="s">
        <v>2348</v>
      </c>
      <c r="I2461" s="25" t="s">
        <v>2036</v>
      </c>
    </row>
    <row r="2462" ht="14.25" customHeight="1">
      <c r="A2462" s="6" t="s">
        <v>49</v>
      </c>
      <c r="B2462" s="29">
        <v>2012.0</v>
      </c>
      <c r="C2462" s="10" t="s">
        <v>25</v>
      </c>
      <c r="D2462" s="29">
        <v>10.0</v>
      </c>
      <c r="E2462" s="9" t="s">
        <v>2626</v>
      </c>
      <c r="F2462" s="10" t="s">
        <v>12</v>
      </c>
      <c r="G2462" s="9" t="s">
        <v>2611</v>
      </c>
      <c r="H2462" s="9" t="s">
        <v>2348</v>
      </c>
      <c r="I2462" s="30" t="s">
        <v>2036</v>
      </c>
    </row>
    <row r="2463" ht="14.25" customHeight="1">
      <c r="A2463" s="12" t="s">
        <v>49</v>
      </c>
      <c r="B2463" s="20">
        <v>2011.0</v>
      </c>
      <c r="C2463" s="16" t="s">
        <v>25</v>
      </c>
      <c r="D2463" s="20">
        <v>7.0</v>
      </c>
      <c r="E2463" s="15" t="s">
        <v>2627</v>
      </c>
      <c r="F2463" s="16" t="s">
        <v>12</v>
      </c>
      <c r="G2463" s="15" t="s">
        <v>2611</v>
      </c>
      <c r="H2463" s="15" t="s">
        <v>2348</v>
      </c>
      <c r="I2463" s="25" t="s">
        <v>2036</v>
      </c>
    </row>
    <row r="2464" ht="14.25" customHeight="1">
      <c r="A2464" s="6" t="s">
        <v>49</v>
      </c>
      <c r="B2464" s="29">
        <v>2010.0</v>
      </c>
      <c r="C2464" s="10" t="s">
        <v>25</v>
      </c>
      <c r="D2464" s="29">
        <v>12.0</v>
      </c>
      <c r="E2464" s="9" t="s">
        <v>2628</v>
      </c>
      <c r="F2464" s="10" t="s">
        <v>12</v>
      </c>
      <c r="G2464" s="9" t="s">
        <v>2611</v>
      </c>
      <c r="H2464" s="9" t="s">
        <v>2348</v>
      </c>
      <c r="I2464" s="30" t="s">
        <v>2036</v>
      </c>
    </row>
    <row r="2465" ht="14.25" customHeight="1">
      <c r="A2465" s="12" t="s">
        <v>16</v>
      </c>
      <c r="B2465" s="20">
        <v>2013.0</v>
      </c>
      <c r="C2465" s="16" t="s">
        <v>10</v>
      </c>
      <c r="D2465" s="20">
        <v>18.0</v>
      </c>
      <c r="E2465" s="21" t="s">
        <v>2629</v>
      </c>
      <c r="F2465" s="16" t="s">
        <v>12</v>
      </c>
      <c r="G2465" s="21" t="s">
        <v>2611</v>
      </c>
      <c r="H2465" s="21" t="s">
        <v>2348</v>
      </c>
      <c r="I2465" s="25" t="s">
        <v>2036</v>
      </c>
    </row>
    <row r="2466" ht="14.25" customHeight="1">
      <c r="A2466" s="6" t="s">
        <v>16</v>
      </c>
      <c r="B2466" s="29">
        <v>2012.0</v>
      </c>
      <c r="C2466" s="10" t="s">
        <v>25</v>
      </c>
      <c r="D2466" s="29">
        <v>13.0</v>
      </c>
      <c r="E2466" s="9" t="s">
        <v>2630</v>
      </c>
      <c r="F2466" s="10" t="s">
        <v>12</v>
      </c>
      <c r="G2466" s="9" t="s">
        <v>2611</v>
      </c>
      <c r="H2466" s="9" t="s">
        <v>2348</v>
      </c>
      <c r="I2466" s="30" t="s">
        <v>2036</v>
      </c>
    </row>
    <row r="2467" ht="14.25" customHeight="1">
      <c r="A2467" s="12" t="s">
        <v>16</v>
      </c>
      <c r="B2467" s="20">
        <v>2011.0</v>
      </c>
      <c r="C2467" s="16" t="s">
        <v>25</v>
      </c>
      <c r="D2467" s="20">
        <v>12.0</v>
      </c>
      <c r="E2467" s="21" t="s">
        <v>2630</v>
      </c>
      <c r="F2467" s="16" t="s">
        <v>12</v>
      </c>
      <c r="G2467" s="15" t="s">
        <v>2611</v>
      </c>
      <c r="H2467" s="15" t="s">
        <v>2348</v>
      </c>
      <c r="I2467" s="25" t="s">
        <v>2036</v>
      </c>
    </row>
    <row r="2468" ht="14.25" customHeight="1">
      <c r="A2468" s="6" t="s">
        <v>37</v>
      </c>
      <c r="B2468" s="29">
        <v>2015.0</v>
      </c>
      <c r="C2468" s="10" t="s">
        <v>25</v>
      </c>
      <c r="D2468" s="29">
        <v>15.0</v>
      </c>
      <c r="E2468" s="9" t="s">
        <v>2631</v>
      </c>
      <c r="F2468" s="10" t="s">
        <v>12</v>
      </c>
      <c r="G2468" s="9" t="s">
        <v>2611</v>
      </c>
      <c r="H2468" s="9" t="s">
        <v>2348</v>
      </c>
      <c r="I2468" s="30" t="s">
        <v>2036</v>
      </c>
    </row>
    <row r="2469" ht="14.25" customHeight="1">
      <c r="A2469" s="12" t="s">
        <v>37</v>
      </c>
      <c r="B2469" s="20">
        <v>2014.0</v>
      </c>
      <c r="C2469" s="16" t="s">
        <v>25</v>
      </c>
      <c r="D2469" s="20">
        <v>12.0</v>
      </c>
      <c r="E2469" s="21" t="s">
        <v>2632</v>
      </c>
      <c r="F2469" s="16" t="s">
        <v>12</v>
      </c>
      <c r="G2469" s="15" t="s">
        <v>2611</v>
      </c>
      <c r="H2469" s="15" t="s">
        <v>2348</v>
      </c>
      <c r="I2469" s="25" t="s">
        <v>2036</v>
      </c>
    </row>
    <row r="2470" ht="14.25" customHeight="1">
      <c r="A2470" s="6" t="s">
        <v>37</v>
      </c>
      <c r="B2470" s="29">
        <v>2013.0</v>
      </c>
      <c r="C2470" s="10" t="s">
        <v>10</v>
      </c>
      <c r="D2470" s="29">
        <v>21.0</v>
      </c>
      <c r="E2470" s="9" t="s">
        <v>2632</v>
      </c>
      <c r="F2470" s="10" t="s">
        <v>12</v>
      </c>
      <c r="G2470" s="9" t="s">
        <v>2611</v>
      </c>
      <c r="H2470" s="9" t="s">
        <v>2348</v>
      </c>
      <c r="I2470" s="30" t="s">
        <v>2036</v>
      </c>
    </row>
    <row r="2471" ht="14.25" customHeight="1">
      <c r="A2471" s="12" t="s">
        <v>37</v>
      </c>
      <c r="B2471" s="20">
        <v>2013.0</v>
      </c>
      <c r="C2471" s="16" t="s">
        <v>20</v>
      </c>
      <c r="D2471" s="20">
        <v>3.0</v>
      </c>
      <c r="E2471" s="21" t="s">
        <v>2633</v>
      </c>
      <c r="F2471" s="16" t="s">
        <v>12</v>
      </c>
      <c r="G2471" s="21" t="s">
        <v>2611</v>
      </c>
      <c r="H2471" s="21" t="s">
        <v>2348</v>
      </c>
      <c r="I2471" s="25" t="s">
        <v>2036</v>
      </c>
    </row>
    <row r="2472" ht="14.25" customHeight="1">
      <c r="A2472" s="6" t="s">
        <v>37</v>
      </c>
      <c r="B2472" s="29">
        <v>2012.0</v>
      </c>
      <c r="C2472" s="10" t="s">
        <v>20</v>
      </c>
      <c r="D2472" s="29">
        <v>2.0</v>
      </c>
      <c r="E2472" s="9" t="s">
        <v>2634</v>
      </c>
      <c r="F2472" s="10" t="s">
        <v>12</v>
      </c>
      <c r="G2472" s="9" t="s">
        <v>2611</v>
      </c>
      <c r="H2472" s="9" t="s">
        <v>2348</v>
      </c>
      <c r="I2472" s="30" t="s">
        <v>2036</v>
      </c>
    </row>
    <row r="2473" ht="14.25" customHeight="1">
      <c r="A2473" s="12" t="s">
        <v>37</v>
      </c>
      <c r="B2473" s="20">
        <v>2012.0</v>
      </c>
      <c r="C2473" s="16" t="s">
        <v>25</v>
      </c>
      <c r="D2473" s="20">
        <v>7.0</v>
      </c>
      <c r="E2473" s="21" t="s">
        <v>2635</v>
      </c>
      <c r="F2473" s="16" t="s">
        <v>12</v>
      </c>
      <c r="G2473" s="21" t="s">
        <v>2611</v>
      </c>
      <c r="H2473" s="21" t="s">
        <v>2348</v>
      </c>
      <c r="I2473" s="25" t="s">
        <v>2036</v>
      </c>
    </row>
    <row r="2474" ht="14.25" customHeight="1">
      <c r="A2474" s="6" t="s">
        <v>37</v>
      </c>
      <c r="B2474" s="29">
        <v>2011.0</v>
      </c>
      <c r="C2474" s="10" t="s">
        <v>10</v>
      </c>
      <c r="D2474" s="29">
        <v>26.0</v>
      </c>
      <c r="E2474" s="9" t="s">
        <v>2634</v>
      </c>
      <c r="F2474" s="10" t="s">
        <v>12</v>
      </c>
      <c r="G2474" s="9" t="s">
        <v>2611</v>
      </c>
      <c r="H2474" s="9" t="s">
        <v>2348</v>
      </c>
      <c r="I2474" s="30" t="s">
        <v>2036</v>
      </c>
    </row>
    <row r="2475" ht="14.25" customHeight="1">
      <c r="A2475" s="12" t="s">
        <v>37</v>
      </c>
      <c r="B2475" s="20">
        <v>2011.0</v>
      </c>
      <c r="C2475" s="16" t="s">
        <v>25</v>
      </c>
      <c r="D2475" s="20">
        <v>14.0</v>
      </c>
      <c r="E2475" s="15" t="s">
        <v>2636</v>
      </c>
      <c r="F2475" s="16" t="s">
        <v>12</v>
      </c>
      <c r="G2475" s="15" t="s">
        <v>2611</v>
      </c>
      <c r="H2475" s="15" t="s">
        <v>2348</v>
      </c>
      <c r="I2475" s="25" t="s">
        <v>2036</v>
      </c>
    </row>
    <row r="2476" ht="14.25" customHeight="1">
      <c r="A2476" s="6" t="s">
        <v>19</v>
      </c>
      <c r="B2476" s="29">
        <v>2016.0</v>
      </c>
      <c r="C2476" s="10" t="s">
        <v>10</v>
      </c>
      <c r="D2476" s="29">
        <v>30.0</v>
      </c>
      <c r="E2476" s="9" t="s">
        <v>2637</v>
      </c>
      <c r="F2476" s="10" t="s">
        <v>12</v>
      </c>
      <c r="G2476" s="9" t="s">
        <v>2611</v>
      </c>
      <c r="H2476" s="9" t="s">
        <v>2348</v>
      </c>
      <c r="I2476" s="30" t="s">
        <v>2036</v>
      </c>
    </row>
    <row r="2477" ht="14.25" customHeight="1">
      <c r="A2477" s="12" t="s">
        <v>19</v>
      </c>
      <c r="B2477" s="20">
        <v>2016.0</v>
      </c>
      <c r="C2477" s="16" t="s">
        <v>20</v>
      </c>
      <c r="D2477" s="20">
        <v>4.0</v>
      </c>
      <c r="E2477" s="21" t="s">
        <v>2638</v>
      </c>
      <c r="F2477" s="16" t="s">
        <v>12</v>
      </c>
      <c r="G2477" s="21" t="s">
        <v>2611</v>
      </c>
      <c r="H2477" s="21" t="s">
        <v>2348</v>
      </c>
      <c r="I2477" s="25" t="s">
        <v>2036</v>
      </c>
    </row>
    <row r="2478" ht="14.25" customHeight="1">
      <c r="A2478" s="6" t="s">
        <v>19</v>
      </c>
      <c r="B2478" s="29">
        <v>2013.0</v>
      </c>
      <c r="C2478" s="10" t="s">
        <v>10</v>
      </c>
      <c r="D2478" s="29">
        <v>21.0</v>
      </c>
      <c r="E2478" s="9" t="s">
        <v>2639</v>
      </c>
      <c r="F2478" s="10" t="s">
        <v>12</v>
      </c>
      <c r="G2478" s="9" t="s">
        <v>2611</v>
      </c>
      <c r="H2478" s="9" t="s">
        <v>2348</v>
      </c>
      <c r="I2478" s="30" t="s">
        <v>2036</v>
      </c>
    </row>
    <row r="2479" ht="14.25" customHeight="1">
      <c r="A2479" s="12" t="s">
        <v>19</v>
      </c>
      <c r="B2479" s="20">
        <v>2013.0</v>
      </c>
      <c r="C2479" s="16" t="s">
        <v>25</v>
      </c>
      <c r="D2479" s="20">
        <v>8.0</v>
      </c>
      <c r="E2479" s="21" t="s">
        <v>2640</v>
      </c>
      <c r="F2479" s="16" t="s">
        <v>12</v>
      </c>
      <c r="G2479" s="21" t="s">
        <v>2611</v>
      </c>
      <c r="H2479" s="21" t="s">
        <v>2348</v>
      </c>
      <c r="I2479" s="25" t="s">
        <v>2036</v>
      </c>
    </row>
    <row r="2480" ht="14.25" customHeight="1">
      <c r="A2480" s="6" t="s">
        <v>19</v>
      </c>
      <c r="B2480" s="29">
        <v>2012.0</v>
      </c>
      <c r="C2480" s="10" t="s">
        <v>10</v>
      </c>
      <c r="D2480" s="29">
        <v>26.0</v>
      </c>
      <c r="E2480" s="9" t="s">
        <v>2641</v>
      </c>
      <c r="F2480" s="10" t="s">
        <v>12</v>
      </c>
      <c r="G2480" s="9" t="s">
        <v>2611</v>
      </c>
      <c r="H2480" s="9" t="s">
        <v>2348</v>
      </c>
      <c r="I2480" s="30" t="s">
        <v>2036</v>
      </c>
    </row>
    <row r="2481" ht="14.25" customHeight="1">
      <c r="A2481" s="12" t="s">
        <v>19</v>
      </c>
      <c r="B2481" s="20">
        <v>2012.0</v>
      </c>
      <c r="C2481" s="16" t="s">
        <v>20</v>
      </c>
      <c r="D2481" s="20">
        <v>1.0</v>
      </c>
      <c r="E2481" s="21" t="s">
        <v>2642</v>
      </c>
      <c r="F2481" s="16" t="s">
        <v>12</v>
      </c>
      <c r="G2481" s="21" t="s">
        <v>2611</v>
      </c>
      <c r="H2481" s="21" t="s">
        <v>2348</v>
      </c>
      <c r="I2481" s="25" t="s">
        <v>2036</v>
      </c>
    </row>
    <row r="2482" ht="14.25" customHeight="1">
      <c r="A2482" s="6" t="s">
        <v>19</v>
      </c>
      <c r="B2482" s="29">
        <v>2010.0</v>
      </c>
      <c r="C2482" s="10" t="s">
        <v>10</v>
      </c>
      <c r="D2482" s="29">
        <v>17.0</v>
      </c>
      <c r="E2482" s="9" t="s">
        <v>2643</v>
      </c>
      <c r="F2482" s="10" t="s">
        <v>12</v>
      </c>
      <c r="G2482" s="9" t="s">
        <v>2611</v>
      </c>
      <c r="H2482" s="9" t="s">
        <v>2348</v>
      </c>
      <c r="I2482" s="30" t="s">
        <v>2036</v>
      </c>
    </row>
    <row r="2483" ht="14.25" customHeight="1">
      <c r="A2483" s="12" t="s">
        <v>19</v>
      </c>
      <c r="B2483" s="20">
        <v>2010.0</v>
      </c>
      <c r="C2483" s="16" t="s">
        <v>25</v>
      </c>
      <c r="D2483" s="20">
        <v>7.0</v>
      </c>
      <c r="E2483" s="21" t="s">
        <v>2644</v>
      </c>
      <c r="F2483" s="16" t="s">
        <v>12</v>
      </c>
      <c r="G2483" s="21" t="s">
        <v>2611</v>
      </c>
      <c r="H2483" s="21" t="s">
        <v>2348</v>
      </c>
      <c r="I2483" s="25" t="s">
        <v>2036</v>
      </c>
    </row>
    <row r="2484" ht="14.25" customHeight="1">
      <c r="A2484" s="6" t="s">
        <v>24</v>
      </c>
      <c r="B2484" s="29">
        <v>2015.0</v>
      </c>
      <c r="C2484" s="10" t="s">
        <v>25</v>
      </c>
      <c r="D2484" s="29">
        <v>9.0</v>
      </c>
      <c r="E2484" s="18" t="s">
        <v>2645</v>
      </c>
      <c r="F2484" s="10" t="s">
        <v>12</v>
      </c>
      <c r="G2484" s="18" t="s">
        <v>2611</v>
      </c>
      <c r="H2484" s="18" t="s">
        <v>2348</v>
      </c>
      <c r="I2484" s="30" t="s">
        <v>2036</v>
      </c>
    </row>
    <row r="2485" ht="14.25" customHeight="1">
      <c r="A2485" s="12" t="s">
        <v>24</v>
      </c>
      <c r="B2485" s="20">
        <v>2013.0</v>
      </c>
      <c r="C2485" s="16" t="s">
        <v>25</v>
      </c>
      <c r="D2485" s="20">
        <v>12.0</v>
      </c>
      <c r="E2485" s="21" t="s">
        <v>2646</v>
      </c>
      <c r="F2485" s="16" t="s">
        <v>12</v>
      </c>
      <c r="G2485" s="21" t="s">
        <v>2611</v>
      </c>
      <c r="H2485" s="21" t="s">
        <v>2348</v>
      </c>
      <c r="I2485" s="25" t="s">
        <v>2036</v>
      </c>
    </row>
    <row r="2486" ht="14.25" customHeight="1">
      <c r="A2486" s="6" t="s">
        <v>24</v>
      </c>
      <c r="B2486" s="29">
        <v>2012.0</v>
      </c>
      <c r="C2486" s="10" t="s">
        <v>10</v>
      </c>
      <c r="D2486" s="29">
        <v>20.0</v>
      </c>
      <c r="E2486" s="9" t="s">
        <v>2647</v>
      </c>
      <c r="F2486" s="10" t="s">
        <v>12</v>
      </c>
      <c r="G2486" s="9" t="s">
        <v>2611</v>
      </c>
      <c r="H2486" s="9" t="s">
        <v>2348</v>
      </c>
      <c r="I2486" s="30" t="s">
        <v>2036</v>
      </c>
    </row>
    <row r="2487" ht="14.25" customHeight="1">
      <c r="A2487" s="12" t="s">
        <v>24</v>
      </c>
      <c r="B2487" s="20">
        <v>2012.0</v>
      </c>
      <c r="C2487" s="16" t="s">
        <v>20</v>
      </c>
      <c r="D2487" s="20">
        <v>1.0</v>
      </c>
      <c r="E2487" s="21" t="s">
        <v>2648</v>
      </c>
      <c r="F2487" s="16" t="s">
        <v>12</v>
      </c>
      <c r="G2487" s="21" t="s">
        <v>2611</v>
      </c>
      <c r="H2487" s="21" t="s">
        <v>2348</v>
      </c>
      <c r="I2487" s="25" t="s">
        <v>2036</v>
      </c>
    </row>
    <row r="2488" ht="14.25" customHeight="1">
      <c r="A2488" s="6" t="s">
        <v>24</v>
      </c>
      <c r="B2488" s="29">
        <v>2011.0</v>
      </c>
      <c r="C2488" s="10" t="s">
        <v>10</v>
      </c>
      <c r="D2488" s="29">
        <v>19.0</v>
      </c>
      <c r="E2488" s="18" t="s">
        <v>2649</v>
      </c>
      <c r="F2488" s="10" t="s">
        <v>12</v>
      </c>
      <c r="G2488" s="18" t="s">
        <v>2611</v>
      </c>
      <c r="H2488" s="18" t="s">
        <v>2348</v>
      </c>
      <c r="I2488" s="30" t="s">
        <v>2036</v>
      </c>
    </row>
    <row r="2489" ht="14.25" customHeight="1">
      <c r="A2489" s="12" t="s">
        <v>24</v>
      </c>
      <c r="B2489" s="20">
        <v>2011.0</v>
      </c>
      <c r="C2489" s="16" t="s">
        <v>25</v>
      </c>
      <c r="D2489" s="20">
        <v>6.0</v>
      </c>
      <c r="E2489" s="15" t="s">
        <v>2650</v>
      </c>
      <c r="F2489" s="16" t="s">
        <v>12</v>
      </c>
      <c r="G2489" s="15" t="s">
        <v>2611</v>
      </c>
      <c r="H2489" s="15" t="s">
        <v>2348</v>
      </c>
      <c r="I2489" s="25" t="s">
        <v>2036</v>
      </c>
    </row>
    <row r="2490" ht="14.25" customHeight="1">
      <c r="A2490" s="6" t="s">
        <v>24</v>
      </c>
      <c r="B2490" s="29">
        <v>2010.0</v>
      </c>
      <c r="C2490" s="10" t="s">
        <v>25</v>
      </c>
      <c r="D2490" s="29">
        <v>10.0</v>
      </c>
      <c r="E2490" s="9" t="s">
        <v>2651</v>
      </c>
      <c r="F2490" s="10" t="s">
        <v>12</v>
      </c>
      <c r="G2490" s="9" t="s">
        <v>2611</v>
      </c>
      <c r="H2490" s="9" t="s">
        <v>2348</v>
      </c>
      <c r="I2490" s="30" t="s">
        <v>2036</v>
      </c>
    </row>
    <row r="2491" ht="14.25" customHeight="1">
      <c r="A2491" s="12" t="s">
        <v>24</v>
      </c>
      <c r="B2491" s="20">
        <v>2009.0</v>
      </c>
      <c r="C2491" s="16" t="s">
        <v>10</v>
      </c>
      <c r="D2491" s="20">
        <v>27.0</v>
      </c>
      <c r="E2491" s="15" t="s">
        <v>2652</v>
      </c>
      <c r="F2491" s="16" t="s">
        <v>12</v>
      </c>
      <c r="G2491" s="15" t="s">
        <v>2611</v>
      </c>
      <c r="H2491" s="15" t="s">
        <v>2348</v>
      </c>
      <c r="I2491" s="25" t="s">
        <v>2036</v>
      </c>
    </row>
    <row r="2492" ht="14.25" customHeight="1">
      <c r="A2492" s="6" t="s">
        <v>29</v>
      </c>
      <c r="B2492" s="29">
        <v>2013.0</v>
      </c>
      <c r="C2492" s="10" t="s">
        <v>25</v>
      </c>
      <c r="D2492" s="29">
        <v>14.0</v>
      </c>
      <c r="E2492" s="9" t="s">
        <v>2653</v>
      </c>
      <c r="F2492" s="10" t="s">
        <v>12</v>
      </c>
      <c r="G2492" s="9" t="s">
        <v>2611</v>
      </c>
      <c r="H2492" s="9" t="s">
        <v>2348</v>
      </c>
      <c r="I2492" s="30" t="s">
        <v>2036</v>
      </c>
    </row>
    <row r="2493" ht="14.25" customHeight="1">
      <c r="A2493" s="12" t="s">
        <v>29</v>
      </c>
      <c r="B2493" s="20">
        <v>2012.0</v>
      </c>
      <c r="C2493" s="16" t="s">
        <v>25</v>
      </c>
      <c r="D2493" s="20">
        <v>11.0</v>
      </c>
      <c r="E2493" s="21" t="s">
        <v>2654</v>
      </c>
      <c r="F2493" s="16" t="s">
        <v>12</v>
      </c>
      <c r="G2493" s="21" t="s">
        <v>2611</v>
      </c>
      <c r="H2493" s="21" t="s">
        <v>2348</v>
      </c>
      <c r="I2493" s="25" t="s">
        <v>2036</v>
      </c>
    </row>
    <row r="2494" ht="14.25" customHeight="1">
      <c r="A2494" s="6" t="s">
        <v>29</v>
      </c>
      <c r="B2494" s="29">
        <v>2012.0</v>
      </c>
      <c r="C2494" s="10" t="s">
        <v>25</v>
      </c>
      <c r="D2494" s="29">
        <v>6.0</v>
      </c>
      <c r="E2494" s="9" t="s">
        <v>2655</v>
      </c>
      <c r="F2494" s="10" t="s">
        <v>12</v>
      </c>
      <c r="G2494" s="9" t="s">
        <v>2611</v>
      </c>
      <c r="H2494" s="9" t="s">
        <v>2348</v>
      </c>
      <c r="I2494" s="30" t="s">
        <v>2036</v>
      </c>
    </row>
    <row r="2495" ht="14.25" customHeight="1">
      <c r="A2495" s="12" t="s">
        <v>29</v>
      </c>
      <c r="B2495" s="20">
        <v>2011.0</v>
      </c>
      <c r="C2495" s="16" t="s">
        <v>10</v>
      </c>
      <c r="D2495" s="20">
        <v>19.0</v>
      </c>
      <c r="E2495" s="21" t="s">
        <v>2656</v>
      </c>
      <c r="F2495" s="16" t="s">
        <v>12</v>
      </c>
      <c r="G2495" s="21" t="s">
        <v>2611</v>
      </c>
      <c r="H2495" s="21" t="s">
        <v>2348</v>
      </c>
      <c r="I2495" s="25" t="s">
        <v>2036</v>
      </c>
    </row>
    <row r="2496" ht="14.25" customHeight="1">
      <c r="A2496" s="6" t="s">
        <v>29</v>
      </c>
      <c r="B2496" s="29">
        <v>2011.0</v>
      </c>
      <c r="C2496" s="10" t="s">
        <v>10</v>
      </c>
      <c r="D2496" s="29">
        <v>30.0</v>
      </c>
      <c r="E2496" s="9" t="s">
        <v>2657</v>
      </c>
      <c r="F2496" s="10" t="s">
        <v>12</v>
      </c>
      <c r="G2496" s="9" t="s">
        <v>2611</v>
      </c>
      <c r="H2496" s="9" t="s">
        <v>2348</v>
      </c>
      <c r="I2496" s="30" t="s">
        <v>2036</v>
      </c>
    </row>
    <row r="2497" ht="14.25" customHeight="1">
      <c r="A2497" s="12" t="s">
        <v>29</v>
      </c>
      <c r="B2497" s="20">
        <v>2010.0</v>
      </c>
      <c r="C2497" s="16" t="s">
        <v>10</v>
      </c>
      <c r="D2497" s="20">
        <v>25.0</v>
      </c>
      <c r="E2497" s="21" t="s">
        <v>2658</v>
      </c>
      <c r="F2497" s="16" t="s">
        <v>12</v>
      </c>
      <c r="G2497" s="21" t="s">
        <v>2611</v>
      </c>
      <c r="H2497" s="21" t="s">
        <v>2348</v>
      </c>
      <c r="I2497" s="25" t="s">
        <v>2036</v>
      </c>
    </row>
    <row r="2498" ht="14.25" customHeight="1">
      <c r="A2498" s="6" t="s">
        <v>29</v>
      </c>
      <c r="B2498" s="29">
        <v>2010.0</v>
      </c>
      <c r="C2498" s="10" t="s">
        <v>25</v>
      </c>
      <c r="D2498" s="29">
        <v>9.0</v>
      </c>
      <c r="E2498" s="9" t="s">
        <v>2659</v>
      </c>
      <c r="F2498" s="10" t="s">
        <v>12</v>
      </c>
      <c r="G2498" s="9" t="s">
        <v>2611</v>
      </c>
      <c r="H2498" s="9" t="s">
        <v>2348</v>
      </c>
      <c r="I2498" s="30" t="s">
        <v>2036</v>
      </c>
    </row>
    <row r="2499" ht="14.25" customHeight="1">
      <c r="A2499" s="12" t="s">
        <v>29</v>
      </c>
      <c r="B2499" s="20">
        <v>2009.0</v>
      </c>
      <c r="C2499" s="16" t="s">
        <v>10</v>
      </c>
      <c r="D2499" s="20">
        <v>21.0</v>
      </c>
      <c r="E2499" s="21" t="s">
        <v>2658</v>
      </c>
      <c r="F2499" s="16" t="s">
        <v>12</v>
      </c>
      <c r="G2499" s="15" t="s">
        <v>2611</v>
      </c>
      <c r="H2499" s="15" t="s">
        <v>2348</v>
      </c>
      <c r="I2499" s="25" t="s">
        <v>2036</v>
      </c>
    </row>
    <row r="2500" ht="14.25" customHeight="1">
      <c r="A2500" s="6" t="s">
        <v>29</v>
      </c>
      <c r="B2500" s="29">
        <v>2009.0</v>
      </c>
      <c r="C2500" s="10" t="s">
        <v>25</v>
      </c>
      <c r="D2500" s="29">
        <v>13.0</v>
      </c>
      <c r="E2500" s="18" t="s">
        <v>2660</v>
      </c>
      <c r="F2500" s="10" t="s">
        <v>12</v>
      </c>
      <c r="G2500" s="18" t="s">
        <v>2611</v>
      </c>
      <c r="H2500" s="18" t="s">
        <v>2348</v>
      </c>
      <c r="I2500" s="30" t="s">
        <v>2036</v>
      </c>
    </row>
    <row r="2501" ht="14.25" customHeight="1">
      <c r="A2501" s="22" t="s">
        <v>24</v>
      </c>
      <c r="B2501" s="23">
        <v>2021.0</v>
      </c>
      <c r="C2501" s="16" t="s">
        <v>10</v>
      </c>
      <c r="D2501" s="20">
        <v>26.0</v>
      </c>
      <c r="E2501" s="24" t="s">
        <v>2661</v>
      </c>
      <c r="F2501" s="16" t="s">
        <v>34</v>
      </c>
      <c r="G2501" s="24" t="s">
        <v>2662</v>
      </c>
      <c r="H2501" s="24" t="s">
        <v>2039</v>
      </c>
      <c r="I2501" s="25" t="s">
        <v>2036</v>
      </c>
    </row>
    <row r="2502" ht="14.25" customHeight="1">
      <c r="A2502" s="6" t="s">
        <v>24</v>
      </c>
      <c r="B2502" s="29">
        <v>2018.0</v>
      </c>
      <c r="C2502" s="10" t="s">
        <v>25</v>
      </c>
      <c r="D2502" s="29">
        <v>8.0</v>
      </c>
      <c r="E2502" s="26" t="s">
        <v>2663</v>
      </c>
      <c r="F2502" s="10" t="s">
        <v>12</v>
      </c>
      <c r="G2502" s="26" t="s">
        <v>2664</v>
      </c>
      <c r="H2502" s="26" t="s">
        <v>2061</v>
      </c>
      <c r="I2502" s="30" t="s">
        <v>2036</v>
      </c>
    </row>
    <row r="2503" ht="14.25" customHeight="1">
      <c r="A2503" s="12" t="s">
        <v>24</v>
      </c>
      <c r="B2503" s="20">
        <v>2016.0</v>
      </c>
      <c r="C2503" s="16" t="s">
        <v>10</v>
      </c>
      <c r="D2503" s="20">
        <v>28.0</v>
      </c>
      <c r="E2503" s="21" t="s">
        <v>2665</v>
      </c>
      <c r="F2503" s="16" t="s">
        <v>12</v>
      </c>
      <c r="G2503" s="21" t="s">
        <v>2666</v>
      </c>
      <c r="H2503" s="21" t="s">
        <v>2067</v>
      </c>
      <c r="I2503" s="25" t="s">
        <v>2036</v>
      </c>
    </row>
    <row r="2504" ht="14.25" customHeight="1">
      <c r="A2504" s="6" t="s">
        <v>24</v>
      </c>
      <c r="B2504" s="29">
        <v>2011.0</v>
      </c>
      <c r="C2504" s="10" t="s">
        <v>25</v>
      </c>
      <c r="D2504" s="29">
        <v>7.0</v>
      </c>
      <c r="E2504" s="9" t="s">
        <v>2667</v>
      </c>
      <c r="F2504" s="10" t="s">
        <v>12</v>
      </c>
      <c r="G2504" s="9" t="s">
        <v>2666</v>
      </c>
      <c r="H2504" s="9" t="s">
        <v>2067</v>
      </c>
      <c r="I2504" s="30" t="s">
        <v>2036</v>
      </c>
    </row>
    <row r="2505" ht="14.25" customHeight="1">
      <c r="A2505" s="12" t="s">
        <v>24</v>
      </c>
      <c r="B2505" s="20">
        <v>2011.0</v>
      </c>
      <c r="C2505" s="16" t="s">
        <v>10</v>
      </c>
      <c r="D2505" s="20">
        <v>29.0</v>
      </c>
      <c r="E2505" s="21" t="s">
        <v>2668</v>
      </c>
      <c r="F2505" s="16" t="s">
        <v>34</v>
      </c>
      <c r="G2505" s="21" t="s">
        <v>2669</v>
      </c>
      <c r="H2505" s="21" t="s">
        <v>2044</v>
      </c>
      <c r="I2505" s="25" t="s">
        <v>2036</v>
      </c>
    </row>
    <row r="2506" ht="14.25" customHeight="1">
      <c r="A2506" s="6" t="s">
        <v>24</v>
      </c>
      <c r="B2506" s="29">
        <v>2016.0</v>
      </c>
      <c r="C2506" s="10" t="s">
        <v>20</v>
      </c>
      <c r="D2506" s="29">
        <v>2.0</v>
      </c>
      <c r="E2506" s="9" t="s">
        <v>2670</v>
      </c>
      <c r="F2506" s="10" t="s">
        <v>12</v>
      </c>
      <c r="G2506" s="9" t="s">
        <v>2671</v>
      </c>
      <c r="H2506" s="9" t="s">
        <v>2055</v>
      </c>
      <c r="I2506" s="30" t="s">
        <v>2036</v>
      </c>
    </row>
    <row r="2507" ht="14.25" customHeight="1">
      <c r="A2507" s="22" t="s">
        <v>49</v>
      </c>
      <c r="B2507" s="23">
        <v>2021.0</v>
      </c>
      <c r="C2507" s="16" t="s">
        <v>25</v>
      </c>
      <c r="D2507" s="20">
        <v>12.0</v>
      </c>
      <c r="E2507" s="24" t="s">
        <v>2672</v>
      </c>
      <c r="F2507" s="16" t="s">
        <v>12</v>
      </c>
      <c r="G2507" s="24" t="s">
        <v>2673</v>
      </c>
      <c r="H2507" s="24" t="s">
        <v>2674</v>
      </c>
      <c r="I2507" s="25" t="s">
        <v>2675</v>
      </c>
    </row>
    <row r="2508" ht="14.25" customHeight="1">
      <c r="A2508" s="27" t="s">
        <v>32</v>
      </c>
      <c r="B2508" s="28">
        <v>2021.0</v>
      </c>
      <c r="C2508" s="10" t="s">
        <v>10</v>
      </c>
      <c r="D2508" s="29">
        <v>27.0</v>
      </c>
      <c r="E2508" s="26" t="s">
        <v>2676</v>
      </c>
      <c r="F2508" s="10" t="s">
        <v>12</v>
      </c>
      <c r="G2508" s="26" t="s">
        <v>2677</v>
      </c>
      <c r="H2508" s="26" t="s">
        <v>2678</v>
      </c>
      <c r="I2508" s="30" t="s">
        <v>2675</v>
      </c>
    </row>
    <row r="2509" ht="14.25" customHeight="1">
      <c r="A2509" s="12" t="s">
        <v>32</v>
      </c>
      <c r="B2509" s="20">
        <v>2020.0</v>
      </c>
      <c r="C2509" s="16" t="s">
        <v>10</v>
      </c>
      <c r="D2509" s="20">
        <v>19.0</v>
      </c>
      <c r="E2509" s="24" t="s">
        <v>2679</v>
      </c>
      <c r="F2509" s="16" t="s">
        <v>34</v>
      </c>
      <c r="G2509" s="24" t="s">
        <v>2677</v>
      </c>
      <c r="H2509" s="24" t="s">
        <v>2678</v>
      </c>
      <c r="I2509" s="25" t="s">
        <v>2675</v>
      </c>
    </row>
    <row r="2510" ht="14.25" customHeight="1">
      <c r="A2510" s="6" t="s">
        <v>32</v>
      </c>
      <c r="B2510" s="29">
        <v>2019.0</v>
      </c>
      <c r="C2510" s="10" t="s">
        <v>25</v>
      </c>
      <c r="D2510" s="29">
        <v>6.0</v>
      </c>
      <c r="E2510" s="9" t="s">
        <v>2680</v>
      </c>
      <c r="F2510" s="10" t="s">
        <v>34</v>
      </c>
      <c r="G2510" s="26" t="s">
        <v>2677</v>
      </c>
      <c r="H2510" s="9" t="s">
        <v>2678</v>
      </c>
      <c r="I2510" s="30" t="s">
        <v>2675</v>
      </c>
    </row>
    <row r="2511" ht="14.25" customHeight="1">
      <c r="A2511" s="12" t="s">
        <v>32</v>
      </c>
      <c r="B2511" s="20">
        <v>2019.0</v>
      </c>
      <c r="C2511" s="16" t="s">
        <v>25</v>
      </c>
      <c r="D2511" s="20">
        <v>13.0</v>
      </c>
      <c r="E2511" s="21" t="s">
        <v>2681</v>
      </c>
      <c r="F2511" s="16" t="s">
        <v>12</v>
      </c>
      <c r="G2511" s="24" t="s">
        <v>2677</v>
      </c>
      <c r="H2511" s="21" t="s">
        <v>2678</v>
      </c>
      <c r="I2511" s="25" t="s">
        <v>2675</v>
      </c>
    </row>
    <row r="2512" ht="14.25" customHeight="1">
      <c r="A2512" s="6" t="s">
        <v>32</v>
      </c>
      <c r="B2512" s="29">
        <v>2018.0</v>
      </c>
      <c r="C2512" s="10" t="s">
        <v>20</v>
      </c>
      <c r="D2512" s="29">
        <v>2.0</v>
      </c>
      <c r="E2512" s="26" t="s">
        <v>2682</v>
      </c>
      <c r="F2512" s="10" t="s">
        <v>12</v>
      </c>
      <c r="G2512" s="26" t="s">
        <v>2677</v>
      </c>
      <c r="H2512" s="26" t="s">
        <v>2678</v>
      </c>
      <c r="I2512" s="30" t="s">
        <v>2675</v>
      </c>
    </row>
    <row r="2513" ht="14.25" customHeight="1">
      <c r="A2513" s="12" t="s">
        <v>32</v>
      </c>
      <c r="B2513" s="20">
        <v>2018.0</v>
      </c>
      <c r="C2513" s="16" t="s">
        <v>25</v>
      </c>
      <c r="D2513" s="20">
        <v>13.0</v>
      </c>
      <c r="E2513" s="24" t="s">
        <v>2683</v>
      </c>
      <c r="F2513" s="16" t="s">
        <v>34</v>
      </c>
      <c r="G2513" s="24" t="s">
        <v>2677</v>
      </c>
      <c r="H2513" s="24" t="s">
        <v>2678</v>
      </c>
      <c r="I2513" s="25" t="s">
        <v>2675</v>
      </c>
    </row>
    <row r="2514" ht="14.25" customHeight="1">
      <c r="A2514" s="27" t="s">
        <v>9</v>
      </c>
      <c r="B2514" s="28">
        <v>2021.0</v>
      </c>
      <c r="C2514" s="10" t="s">
        <v>10</v>
      </c>
      <c r="D2514" s="29">
        <v>29.0</v>
      </c>
      <c r="E2514" s="26" t="s">
        <v>2684</v>
      </c>
      <c r="F2514" s="10" t="s">
        <v>12</v>
      </c>
      <c r="G2514" s="26" t="s">
        <v>2677</v>
      </c>
      <c r="H2514" s="26" t="s">
        <v>2678</v>
      </c>
      <c r="I2514" s="30" t="s">
        <v>2675</v>
      </c>
    </row>
    <row r="2515" ht="14.25" customHeight="1">
      <c r="A2515" s="22" t="s">
        <v>9</v>
      </c>
      <c r="B2515" s="23">
        <v>2021.0</v>
      </c>
      <c r="C2515" s="16" t="s">
        <v>20</v>
      </c>
      <c r="D2515" s="20">
        <v>5.0</v>
      </c>
      <c r="E2515" s="24" t="s">
        <v>2685</v>
      </c>
      <c r="F2515" s="16" t="s">
        <v>12</v>
      </c>
      <c r="G2515" s="24" t="s">
        <v>2677</v>
      </c>
      <c r="H2515" s="24" t="s">
        <v>2678</v>
      </c>
      <c r="I2515" s="25" t="s">
        <v>2675</v>
      </c>
    </row>
    <row r="2516" ht="14.25" customHeight="1">
      <c r="A2516" s="6" t="s">
        <v>9</v>
      </c>
      <c r="B2516" s="29">
        <v>2020.0</v>
      </c>
      <c r="C2516" s="10" t="s">
        <v>10</v>
      </c>
      <c r="D2516" s="29">
        <v>17.0</v>
      </c>
      <c r="E2516" s="26" t="s">
        <v>2685</v>
      </c>
      <c r="F2516" s="10" t="s">
        <v>12</v>
      </c>
      <c r="G2516" s="26" t="s">
        <v>2677</v>
      </c>
      <c r="H2516" s="26" t="s">
        <v>2678</v>
      </c>
      <c r="I2516" s="30" t="s">
        <v>2675</v>
      </c>
    </row>
    <row r="2517" ht="14.25" customHeight="1">
      <c r="A2517" s="12" t="s">
        <v>9</v>
      </c>
      <c r="B2517" s="20">
        <v>2020.0</v>
      </c>
      <c r="C2517" s="16" t="s">
        <v>25</v>
      </c>
      <c r="D2517" s="20">
        <v>14.0</v>
      </c>
      <c r="E2517" s="24" t="s">
        <v>2686</v>
      </c>
      <c r="F2517" s="16" t="s">
        <v>12</v>
      </c>
      <c r="G2517" s="24" t="s">
        <v>2677</v>
      </c>
      <c r="H2517" s="24" t="s">
        <v>2678</v>
      </c>
      <c r="I2517" s="25" t="s">
        <v>2675</v>
      </c>
    </row>
    <row r="2518" ht="14.25" customHeight="1">
      <c r="A2518" s="6" t="s">
        <v>9</v>
      </c>
      <c r="B2518" s="29">
        <v>2019.0</v>
      </c>
      <c r="C2518" s="10" t="s">
        <v>10</v>
      </c>
      <c r="D2518" s="29">
        <v>22.0</v>
      </c>
      <c r="E2518" s="9" t="s">
        <v>1165</v>
      </c>
      <c r="F2518" s="10" t="s">
        <v>12</v>
      </c>
      <c r="G2518" s="26" t="s">
        <v>2677</v>
      </c>
      <c r="H2518" s="9" t="s">
        <v>2678</v>
      </c>
      <c r="I2518" s="30" t="s">
        <v>2675</v>
      </c>
    </row>
    <row r="2519" ht="14.25" customHeight="1">
      <c r="A2519" s="12" t="s">
        <v>9</v>
      </c>
      <c r="B2519" s="20">
        <v>2019.0</v>
      </c>
      <c r="C2519" s="16" t="s">
        <v>25</v>
      </c>
      <c r="D2519" s="20">
        <v>9.0</v>
      </c>
      <c r="E2519" s="24" t="s">
        <v>2686</v>
      </c>
      <c r="F2519" s="16" t="s">
        <v>12</v>
      </c>
      <c r="G2519" s="24" t="s">
        <v>2677</v>
      </c>
      <c r="H2519" s="21" t="s">
        <v>2678</v>
      </c>
      <c r="I2519" s="25" t="s">
        <v>2675</v>
      </c>
    </row>
    <row r="2520" ht="14.25" customHeight="1">
      <c r="A2520" s="6" t="s">
        <v>9</v>
      </c>
      <c r="B2520" s="29">
        <v>2018.0</v>
      </c>
      <c r="C2520" s="10" t="s">
        <v>10</v>
      </c>
      <c r="D2520" s="29">
        <v>23.0</v>
      </c>
      <c r="E2520" s="26" t="s">
        <v>2687</v>
      </c>
      <c r="F2520" s="10" t="s">
        <v>12</v>
      </c>
      <c r="G2520" s="26" t="s">
        <v>2677</v>
      </c>
      <c r="H2520" s="26" t="s">
        <v>2678</v>
      </c>
      <c r="I2520" s="30" t="s">
        <v>2675</v>
      </c>
    </row>
    <row r="2521" ht="14.25" customHeight="1">
      <c r="A2521" s="12" t="s">
        <v>9</v>
      </c>
      <c r="B2521" s="20">
        <v>2018.0</v>
      </c>
      <c r="C2521" s="16" t="s">
        <v>25</v>
      </c>
      <c r="D2521" s="20">
        <v>15.0</v>
      </c>
      <c r="E2521" s="24" t="s">
        <v>2688</v>
      </c>
      <c r="F2521" s="16" t="s">
        <v>12</v>
      </c>
      <c r="G2521" s="24" t="s">
        <v>2677</v>
      </c>
      <c r="H2521" s="24" t="s">
        <v>2678</v>
      </c>
      <c r="I2521" s="25" t="s">
        <v>2675</v>
      </c>
    </row>
    <row r="2522" ht="14.25" customHeight="1">
      <c r="A2522" s="27" t="s">
        <v>49</v>
      </c>
      <c r="B2522" s="28">
        <v>2021.0</v>
      </c>
      <c r="C2522" s="10" t="s">
        <v>20</v>
      </c>
      <c r="D2522" s="29">
        <v>4.0</v>
      </c>
      <c r="E2522" s="26" t="s">
        <v>2689</v>
      </c>
      <c r="F2522" s="10" t="s">
        <v>34</v>
      </c>
      <c r="G2522" s="26" t="s">
        <v>2677</v>
      </c>
      <c r="H2522" s="26" t="s">
        <v>2678</v>
      </c>
      <c r="I2522" s="30" t="s">
        <v>2675</v>
      </c>
    </row>
    <row r="2523" ht="14.25" customHeight="1">
      <c r="A2523" s="12" t="s">
        <v>49</v>
      </c>
      <c r="B2523" s="20">
        <v>2020.0</v>
      </c>
      <c r="C2523" s="16" t="s">
        <v>10</v>
      </c>
      <c r="D2523" s="20">
        <v>20.0</v>
      </c>
      <c r="E2523" s="24" t="s">
        <v>2690</v>
      </c>
      <c r="F2523" s="16" t="s">
        <v>12</v>
      </c>
      <c r="G2523" s="24" t="s">
        <v>2677</v>
      </c>
      <c r="H2523" s="24" t="s">
        <v>2678</v>
      </c>
      <c r="I2523" s="25" t="s">
        <v>2675</v>
      </c>
    </row>
    <row r="2524" ht="14.25" customHeight="1">
      <c r="A2524" s="6" t="s">
        <v>49</v>
      </c>
      <c r="B2524" s="29">
        <v>2020.0</v>
      </c>
      <c r="C2524" s="10" t="s">
        <v>20</v>
      </c>
      <c r="D2524" s="29">
        <v>3.0</v>
      </c>
      <c r="E2524" s="26" t="s">
        <v>2691</v>
      </c>
      <c r="F2524" s="10" t="s">
        <v>34</v>
      </c>
      <c r="G2524" s="26" t="s">
        <v>2677</v>
      </c>
      <c r="H2524" s="26" t="s">
        <v>2678</v>
      </c>
      <c r="I2524" s="30" t="s">
        <v>2675</v>
      </c>
    </row>
    <row r="2525" ht="14.25" customHeight="1">
      <c r="A2525" s="12" t="s">
        <v>49</v>
      </c>
      <c r="B2525" s="20">
        <v>2019.0</v>
      </c>
      <c r="C2525" s="16" t="s">
        <v>10</v>
      </c>
      <c r="D2525" s="20">
        <v>24.0</v>
      </c>
      <c r="E2525" s="21" t="s">
        <v>2692</v>
      </c>
      <c r="F2525" s="16" t="s">
        <v>34</v>
      </c>
      <c r="G2525" s="24" t="s">
        <v>2677</v>
      </c>
      <c r="H2525" s="21" t="s">
        <v>2678</v>
      </c>
      <c r="I2525" s="25" t="s">
        <v>2675</v>
      </c>
    </row>
    <row r="2526" ht="14.25" customHeight="1">
      <c r="A2526" s="6" t="s">
        <v>49</v>
      </c>
      <c r="B2526" s="29">
        <v>2019.0</v>
      </c>
      <c r="C2526" s="10" t="s">
        <v>25</v>
      </c>
      <c r="D2526" s="29">
        <v>7.0</v>
      </c>
      <c r="E2526" s="9" t="s">
        <v>2693</v>
      </c>
      <c r="F2526" s="10" t="s">
        <v>12</v>
      </c>
      <c r="G2526" s="26" t="s">
        <v>2677</v>
      </c>
      <c r="H2526" s="9" t="s">
        <v>2678</v>
      </c>
      <c r="I2526" s="30" t="s">
        <v>2675</v>
      </c>
    </row>
    <row r="2527" ht="14.25" customHeight="1">
      <c r="A2527" s="12" t="s">
        <v>49</v>
      </c>
      <c r="B2527" s="20">
        <v>2018.0</v>
      </c>
      <c r="C2527" s="16" t="s">
        <v>20</v>
      </c>
      <c r="D2527" s="20">
        <v>5.0</v>
      </c>
      <c r="E2527" s="24" t="s">
        <v>2694</v>
      </c>
      <c r="F2527" s="16" t="s">
        <v>34</v>
      </c>
      <c r="G2527" s="24" t="s">
        <v>2677</v>
      </c>
      <c r="H2527" s="24" t="s">
        <v>2678</v>
      </c>
      <c r="I2527" s="25" t="s">
        <v>2675</v>
      </c>
    </row>
    <row r="2528" ht="14.25" customHeight="1">
      <c r="A2528" s="6" t="s">
        <v>49</v>
      </c>
      <c r="B2528" s="29">
        <v>2018.0</v>
      </c>
      <c r="C2528" s="10" t="s">
        <v>20</v>
      </c>
      <c r="D2528" s="29">
        <v>1.0</v>
      </c>
      <c r="E2528" s="26" t="s">
        <v>2695</v>
      </c>
      <c r="F2528" s="10" t="s">
        <v>12</v>
      </c>
      <c r="G2528" s="26" t="s">
        <v>2677</v>
      </c>
      <c r="H2528" s="26" t="s">
        <v>2678</v>
      </c>
      <c r="I2528" s="30" t="s">
        <v>2675</v>
      </c>
    </row>
    <row r="2529" ht="14.25" customHeight="1">
      <c r="A2529" s="12" t="s">
        <v>16</v>
      </c>
      <c r="B2529" s="20">
        <v>2019.0</v>
      </c>
      <c r="C2529" s="16" t="s">
        <v>10</v>
      </c>
      <c r="D2529" s="20">
        <v>30.0</v>
      </c>
      <c r="E2529" s="21" t="s">
        <v>2696</v>
      </c>
      <c r="F2529" s="16" t="s">
        <v>12</v>
      </c>
      <c r="G2529" s="24" t="s">
        <v>2677</v>
      </c>
      <c r="H2529" s="21" t="s">
        <v>2678</v>
      </c>
      <c r="I2529" s="25" t="s">
        <v>2675</v>
      </c>
    </row>
    <row r="2530" ht="14.25" customHeight="1">
      <c r="A2530" s="6" t="s">
        <v>51</v>
      </c>
      <c r="B2530" s="29">
        <v>2020.0</v>
      </c>
      <c r="C2530" s="10" t="s">
        <v>10</v>
      </c>
      <c r="D2530" s="29">
        <v>30.0</v>
      </c>
      <c r="E2530" s="26" t="s">
        <v>2697</v>
      </c>
      <c r="F2530" s="10" t="s">
        <v>12</v>
      </c>
      <c r="G2530" s="26" t="s">
        <v>2677</v>
      </c>
      <c r="H2530" s="26" t="s">
        <v>2678</v>
      </c>
      <c r="I2530" s="30" t="s">
        <v>2675</v>
      </c>
    </row>
    <row r="2531" ht="14.25" customHeight="1">
      <c r="A2531" s="12" t="s">
        <v>51</v>
      </c>
      <c r="B2531" s="20">
        <v>2020.0</v>
      </c>
      <c r="C2531" s="16" t="s">
        <v>25</v>
      </c>
      <c r="D2531" s="20">
        <v>6.0</v>
      </c>
      <c r="E2531" s="24" t="s">
        <v>2698</v>
      </c>
      <c r="F2531" s="16" t="s">
        <v>12</v>
      </c>
      <c r="G2531" s="24" t="s">
        <v>2677</v>
      </c>
      <c r="H2531" s="24" t="s">
        <v>2678</v>
      </c>
      <c r="I2531" s="25" t="s">
        <v>2675</v>
      </c>
    </row>
    <row r="2532" ht="14.25" customHeight="1">
      <c r="A2532" s="6" t="s">
        <v>51</v>
      </c>
      <c r="B2532" s="29">
        <v>2019.0</v>
      </c>
      <c r="C2532" s="10" t="s">
        <v>10</v>
      </c>
      <c r="D2532" s="29">
        <v>27.0</v>
      </c>
      <c r="E2532" s="9" t="s">
        <v>2699</v>
      </c>
      <c r="F2532" s="10" t="s">
        <v>12</v>
      </c>
      <c r="G2532" s="26" t="s">
        <v>2677</v>
      </c>
      <c r="H2532" s="9" t="s">
        <v>2678</v>
      </c>
      <c r="I2532" s="30" t="s">
        <v>2675</v>
      </c>
    </row>
    <row r="2533" ht="14.25" customHeight="1">
      <c r="A2533" s="12" t="s">
        <v>51</v>
      </c>
      <c r="B2533" s="20">
        <v>2018.0</v>
      </c>
      <c r="C2533" s="16" t="s">
        <v>10</v>
      </c>
      <c r="D2533" s="20">
        <v>20.0</v>
      </c>
      <c r="E2533" s="24" t="s">
        <v>2700</v>
      </c>
      <c r="F2533" s="16" t="s">
        <v>12</v>
      </c>
      <c r="G2533" s="24" t="s">
        <v>2677</v>
      </c>
      <c r="H2533" s="24" t="s">
        <v>2678</v>
      </c>
      <c r="I2533" s="25" t="s">
        <v>2675</v>
      </c>
    </row>
    <row r="2534" ht="14.25" customHeight="1">
      <c r="A2534" s="6" t="s">
        <v>37</v>
      </c>
      <c r="B2534" s="29">
        <v>2020.0</v>
      </c>
      <c r="C2534" s="10" t="s">
        <v>10</v>
      </c>
      <c r="D2534" s="29">
        <v>26.0</v>
      </c>
      <c r="E2534" s="26" t="s">
        <v>2701</v>
      </c>
      <c r="F2534" s="10" t="s">
        <v>34</v>
      </c>
      <c r="G2534" s="26" t="s">
        <v>2677</v>
      </c>
      <c r="H2534" s="26" t="s">
        <v>2678</v>
      </c>
      <c r="I2534" s="30" t="s">
        <v>2675</v>
      </c>
    </row>
    <row r="2535" ht="14.25" customHeight="1">
      <c r="A2535" s="12" t="s">
        <v>37</v>
      </c>
      <c r="B2535" s="20">
        <v>2020.0</v>
      </c>
      <c r="C2535" s="16" t="s">
        <v>25</v>
      </c>
      <c r="D2535" s="20">
        <v>7.0</v>
      </c>
      <c r="E2535" s="24" t="s">
        <v>2702</v>
      </c>
      <c r="F2535" s="16" t="s">
        <v>12</v>
      </c>
      <c r="G2535" s="24" t="s">
        <v>2677</v>
      </c>
      <c r="H2535" s="24" t="s">
        <v>2678</v>
      </c>
      <c r="I2535" s="25" t="s">
        <v>2675</v>
      </c>
    </row>
    <row r="2536" ht="14.25" customHeight="1">
      <c r="A2536" s="6" t="s">
        <v>37</v>
      </c>
      <c r="B2536" s="29">
        <v>2019.0</v>
      </c>
      <c r="C2536" s="10" t="s">
        <v>25</v>
      </c>
      <c r="D2536" s="29">
        <v>15.0</v>
      </c>
      <c r="E2536" s="9" t="s">
        <v>2703</v>
      </c>
      <c r="F2536" s="10" t="s">
        <v>34</v>
      </c>
      <c r="G2536" s="26" t="s">
        <v>2677</v>
      </c>
      <c r="H2536" s="9" t="s">
        <v>2678</v>
      </c>
      <c r="I2536" s="30" t="s">
        <v>2675</v>
      </c>
    </row>
    <row r="2537" ht="14.25" customHeight="1">
      <c r="A2537" s="22" t="s">
        <v>19</v>
      </c>
      <c r="B2537" s="23">
        <v>2021.0</v>
      </c>
      <c r="C2537" s="16" t="s">
        <v>10</v>
      </c>
      <c r="D2537" s="20">
        <v>29.0</v>
      </c>
      <c r="E2537" s="24" t="s">
        <v>2704</v>
      </c>
      <c r="F2537" s="16" t="s">
        <v>34</v>
      </c>
      <c r="G2537" s="24" t="s">
        <v>2677</v>
      </c>
      <c r="H2537" s="24" t="s">
        <v>2678</v>
      </c>
      <c r="I2537" s="25" t="s">
        <v>2675</v>
      </c>
    </row>
    <row r="2538" ht="14.25" customHeight="1">
      <c r="A2538" s="6" t="s">
        <v>19</v>
      </c>
      <c r="B2538" s="29">
        <v>2020.0</v>
      </c>
      <c r="C2538" s="10" t="s">
        <v>25</v>
      </c>
      <c r="D2538" s="29">
        <v>8.0</v>
      </c>
      <c r="E2538" s="26" t="s">
        <v>2705</v>
      </c>
      <c r="F2538" s="10" t="s">
        <v>12</v>
      </c>
      <c r="G2538" s="26" t="s">
        <v>2677</v>
      </c>
      <c r="H2538" s="26" t="s">
        <v>2678</v>
      </c>
      <c r="I2538" s="30" t="s">
        <v>2675</v>
      </c>
    </row>
    <row r="2539" ht="14.25" customHeight="1">
      <c r="A2539" s="12" t="s">
        <v>19</v>
      </c>
      <c r="B2539" s="20">
        <v>2018.0</v>
      </c>
      <c r="C2539" s="16" t="s">
        <v>25</v>
      </c>
      <c r="D2539" s="20">
        <v>8.0</v>
      </c>
      <c r="E2539" s="24" t="s">
        <v>2706</v>
      </c>
      <c r="F2539" s="16" t="s">
        <v>12</v>
      </c>
      <c r="G2539" s="24" t="s">
        <v>2677</v>
      </c>
      <c r="H2539" s="24" t="s">
        <v>2678</v>
      </c>
      <c r="I2539" s="25" t="s">
        <v>2675</v>
      </c>
    </row>
    <row r="2540" ht="14.25" customHeight="1">
      <c r="A2540" s="27" t="s">
        <v>24</v>
      </c>
      <c r="B2540" s="28">
        <v>2021.0</v>
      </c>
      <c r="C2540" s="10" t="s">
        <v>20</v>
      </c>
      <c r="D2540" s="29">
        <v>2.0</v>
      </c>
      <c r="E2540" s="26" t="s">
        <v>2707</v>
      </c>
      <c r="F2540" s="10" t="s">
        <v>12</v>
      </c>
      <c r="G2540" s="26" t="s">
        <v>2677</v>
      </c>
      <c r="H2540" s="26" t="s">
        <v>2678</v>
      </c>
      <c r="I2540" s="30" t="s">
        <v>2675</v>
      </c>
    </row>
    <row r="2541" ht="14.25" customHeight="1">
      <c r="A2541" s="12" t="s">
        <v>24</v>
      </c>
      <c r="B2541" s="20">
        <v>2019.0</v>
      </c>
      <c r="C2541" s="16" t="s">
        <v>25</v>
      </c>
      <c r="D2541" s="20">
        <v>6.0</v>
      </c>
      <c r="E2541" s="21" t="s">
        <v>2708</v>
      </c>
      <c r="F2541" s="16" t="s">
        <v>12</v>
      </c>
      <c r="G2541" s="24" t="s">
        <v>2677</v>
      </c>
      <c r="H2541" s="21" t="s">
        <v>2678</v>
      </c>
      <c r="I2541" s="25" t="s">
        <v>2675</v>
      </c>
    </row>
    <row r="2542" ht="14.25" customHeight="1">
      <c r="A2542" s="6" t="s">
        <v>24</v>
      </c>
      <c r="B2542" s="29">
        <v>2018.0</v>
      </c>
      <c r="C2542" s="10" t="s">
        <v>25</v>
      </c>
      <c r="D2542" s="29">
        <v>11.0</v>
      </c>
      <c r="E2542" s="26" t="s">
        <v>2709</v>
      </c>
      <c r="F2542" s="10" t="s">
        <v>12</v>
      </c>
      <c r="G2542" s="26" t="s">
        <v>2677</v>
      </c>
      <c r="H2542" s="26" t="s">
        <v>2678</v>
      </c>
      <c r="I2542" s="30" t="s">
        <v>2675</v>
      </c>
    </row>
    <row r="2543" ht="14.25" customHeight="1">
      <c r="A2543" s="22" t="s">
        <v>29</v>
      </c>
      <c r="B2543" s="23">
        <v>2021.0</v>
      </c>
      <c r="C2543" s="16" t="s">
        <v>20</v>
      </c>
      <c r="D2543" s="20">
        <v>5.0</v>
      </c>
      <c r="E2543" s="24" t="s">
        <v>2710</v>
      </c>
      <c r="F2543" s="16" t="s">
        <v>12</v>
      </c>
      <c r="G2543" s="24" t="s">
        <v>2677</v>
      </c>
      <c r="H2543" s="24" t="s">
        <v>2678</v>
      </c>
      <c r="I2543" s="25" t="s">
        <v>2675</v>
      </c>
    </row>
    <row r="2544" ht="14.25" customHeight="1">
      <c r="A2544" s="27" t="s">
        <v>29</v>
      </c>
      <c r="B2544" s="28">
        <v>2021.0</v>
      </c>
      <c r="C2544" s="10" t="s">
        <v>25</v>
      </c>
      <c r="D2544" s="29">
        <v>13.0</v>
      </c>
      <c r="E2544" s="26" t="s">
        <v>2711</v>
      </c>
      <c r="F2544" s="10" t="s">
        <v>12</v>
      </c>
      <c r="G2544" s="26" t="s">
        <v>2677</v>
      </c>
      <c r="H2544" s="26" t="s">
        <v>2678</v>
      </c>
      <c r="I2544" s="30" t="s">
        <v>2675</v>
      </c>
    </row>
    <row r="2545" ht="14.25" customHeight="1">
      <c r="A2545" s="12" t="s">
        <v>29</v>
      </c>
      <c r="B2545" s="20">
        <v>2020.0</v>
      </c>
      <c r="C2545" s="16" t="s">
        <v>25</v>
      </c>
      <c r="D2545" s="20">
        <v>8.0</v>
      </c>
      <c r="E2545" s="24" t="s">
        <v>2712</v>
      </c>
      <c r="F2545" s="16" t="s">
        <v>12</v>
      </c>
      <c r="G2545" s="24" t="s">
        <v>2677</v>
      </c>
      <c r="H2545" s="24" t="s">
        <v>2678</v>
      </c>
      <c r="I2545" s="25" t="s">
        <v>2675</v>
      </c>
    </row>
    <row r="2546" ht="14.25" customHeight="1">
      <c r="A2546" s="6" t="s">
        <v>29</v>
      </c>
      <c r="B2546" s="29">
        <v>2019.0</v>
      </c>
      <c r="C2546" s="10" t="s">
        <v>25</v>
      </c>
      <c r="D2546" s="29">
        <v>11.0</v>
      </c>
      <c r="E2546" s="9" t="s">
        <v>2713</v>
      </c>
      <c r="F2546" s="10" t="s">
        <v>12</v>
      </c>
      <c r="G2546" s="26" t="s">
        <v>2677</v>
      </c>
      <c r="H2546" s="9" t="s">
        <v>2678</v>
      </c>
      <c r="I2546" s="30" t="s">
        <v>2675</v>
      </c>
    </row>
    <row r="2547" ht="14.25" customHeight="1">
      <c r="A2547" s="12" t="s">
        <v>32</v>
      </c>
      <c r="B2547" s="20">
        <v>2017.0</v>
      </c>
      <c r="C2547" s="16" t="s">
        <v>20</v>
      </c>
      <c r="D2547" s="20">
        <v>3.0</v>
      </c>
      <c r="E2547" s="21" t="s">
        <v>2714</v>
      </c>
      <c r="F2547" s="16" t="s">
        <v>12</v>
      </c>
      <c r="G2547" s="21" t="s">
        <v>2715</v>
      </c>
      <c r="H2547" s="21" t="s">
        <v>2678</v>
      </c>
      <c r="I2547" s="25" t="s">
        <v>2675</v>
      </c>
    </row>
    <row r="2548" ht="14.25" customHeight="1">
      <c r="A2548" s="6" t="s">
        <v>32</v>
      </c>
      <c r="B2548" s="29">
        <v>2017.0</v>
      </c>
      <c r="C2548" s="10" t="s">
        <v>25</v>
      </c>
      <c r="D2548" s="29">
        <v>7.0</v>
      </c>
      <c r="E2548" s="9" t="s">
        <v>2716</v>
      </c>
      <c r="F2548" s="10" t="s">
        <v>34</v>
      </c>
      <c r="G2548" s="9" t="s">
        <v>2715</v>
      </c>
      <c r="H2548" s="9" t="s">
        <v>2678</v>
      </c>
      <c r="I2548" s="30" t="s">
        <v>2675</v>
      </c>
    </row>
    <row r="2549" ht="14.25" customHeight="1">
      <c r="A2549" s="12" t="s">
        <v>32</v>
      </c>
      <c r="B2549" s="20">
        <v>2016.0</v>
      </c>
      <c r="C2549" s="16" t="s">
        <v>10</v>
      </c>
      <c r="D2549" s="20">
        <v>25.0</v>
      </c>
      <c r="E2549" s="21" t="s">
        <v>2717</v>
      </c>
      <c r="F2549" s="16" t="s">
        <v>12</v>
      </c>
      <c r="G2549" s="21" t="s">
        <v>2715</v>
      </c>
      <c r="H2549" s="21" t="s">
        <v>2678</v>
      </c>
      <c r="I2549" s="25" t="s">
        <v>2675</v>
      </c>
    </row>
    <row r="2550" ht="14.25" customHeight="1">
      <c r="A2550" s="6" t="s">
        <v>32</v>
      </c>
      <c r="B2550" s="29">
        <v>2016.0</v>
      </c>
      <c r="C2550" s="10" t="s">
        <v>25</v>
      </c>
      <c r="D2550" s="29">
        <v>10.0</v>
      </c>
      <c r="E2550" s="9" t="s">
        <v>2718</v>
      </c>
      <c r="F2550" s="10" t="s">
        <v>12</v>
      </c>
      <c r="G2550" s="9" t="s">
        <v>2715</v>
      </c>
      <c r="H2550" s="9" t="s">
        <v>2678</v>
      </c>
      <c r="I2550" s="30" t="s">
        <v>2675</v>
      </c>
    </row>
    <row r="2551" ht="14.25" customHeight="1">
      <c r="A2551" s="12" t="s">
        <v>9</v>
      </c>
      <c r="B2551" s="20">
        <v>2015.0</v>
      </c>
      <c r="C2551" s="16" t="s">
        <v>10</v>
      </c>
      <c r="D2551" s="20">
        <v>25.0</v>
      </c>
      <c r="E2551" s="21" t="s">
        <v>2719</v>
      </c>
      <c r="F2551" s="16" t="s">
        <v>34</v>
      </c>
      <c r="G2551" s="21" t="s">
        <v>2720</v>
      </c>
      <c r="H2551" s="21" t="s">
        <v>2678</v>
      </c>
      <c r="I2551" s="25" t="s">
        <v>2675</v>
      </c>
    </row>
    <row r="2552" ht="14.25" customHeight="1">
      <c r="A2552" s="6" t="s">
        <v>49</v>
      </c>
      <c r="B2552" s="29">
        <v>2017.0</v>
      </c>
      <c r="C2552" s="10" t="s">
        <v>10</v>
      </c>
      <c r="D2552" s="29">
        <v>29.0</v>
      </c>
      <c r="E2552" s="9" t="s">
        <v>2695</v>
      </c>
      <c r="F2552" s="10" t="s">
        <v>12</v>
      </c>
      <c r="G2552" s="9" t="s">
        <v>2715</v>
      </c>
      <c r="H2552" s="9" t="s">
        <v>2678</v>
      </c>
      <c r="I2552" s="30" t="s">
        <v>2675</v>
      </c>
    </row>
    <row r="2553" ht="14.25" customHeight="1">
      <c r="A2553" s="12" t="s">
        <v>49</v>
      </c>
      <c r="B2553" s="20">
        <v>2017.0</v>
      </c>
      <c r="C2553" s="16" t="s">
        <v>20</v>
      </c>
      <c r="D2553" s="20">
        <v>5.0</v>
      </c>
      <c r="E2553" s="21" t="s">
        <v>2721</v>
      </c>
      <c r="F2553" s="16" t="s">
        <v>12</v>
      </c>
      <c r="G2553" s="21" t="s">
        <v>2715</v>
      </c>
      <c r="H2553" s="21" t="s">
        <v>2678</v>
      </c>
      <c r="I2553" s="25" t="s">
        <v>2675</v>
      </c>
    </row>
    <row r="2554" ht="14.25" customHeight="1">
      <c r="A2554" s="6" t="s">
        <v>49</v>
      </c>
      <c r="B2554" s="29">
        <v>2016.0</v>
      </c>
      <c r="C2554" s="10" t="s">
        <v>25</v>
      </c>
      <c r="D2554" s="29">
        <v>7.0</v>
      </c>
      <c r="E2554" s="9" t="s">
        <v>2722</v>
      </c>
      <c r="F2554" s="10" t="s">
        <v>34</v>
      </c>
      <c r="G2554" s="9" t="s">
        <v>2715</v>
      </c>
      <c r="H2554" s="9" t="s">
        <v>2678</v>
      </c>
      <c r="I2554" s="30" t="s">
        <v>2675</v>
      </c>
    </row>
    <row r="2555" ht="14.25" customHeight="1">
      <c r="A2555" s="12" t="s">
        <v>49</v>
      </c>
      <c r="B2555" s="20">
        <v>2016.0</v>
      </c>
      <c r="C2555" s="16" t="s">
        <v>25</v>
      </c>
      <c r="D2555" s="20">
        <v>11.0</v>
      </c>
      <c r="E2555" s="21" t="s">
        <v>2723</v>
      </c>
      <c r="F2555" s="16" t="s">
        <v>12</v>
      </c>
      <c r="G2555" s="21" t="s">
        <v>2715</v>
      </c>
      <c r="H2555" s="21" t="s">
        <v>2678</v>
      </c>
      <c r="I2555" s="25" t="s">
        <v>2675</v>
      </c>
    </row>
    <row r="2556" ht="14.25" customHeight="1">
      <c r="A2556" s="6" t="s">
        <v>49</v>
      </c>
      <c r="B2556" s="29">
        <v>2015.0</v>
      </c>
      <c r="C2556" s="10" t="s">
        <v>10</v>
      </c>
      <c r="D2556" s="29">
        <v>27.0</v>
      </c>
      <c r="E2556" s="9" t="s">
        <v>2722</v>
      </c>
      <c r="F2556" s="10" t="s">
        <v>34</v>
      </c>
      <c r="G2556" s="9" t="s">
        <v>2724</v>
      </c>
      <c r="H2556" s="9" t="s">
        <v>2678</v>
      </c>
      <c r="I2556" s="30" t="s">
        <v>2675</v>
      </c>
    </row>
    <row r="2557" ht="14.25" customHeight="1">
      <c r="A2557" s="12" t="s">
        <v>49</v>
      </c>
      <c r="B2557" s="20">
        <v>2013.0</v>
      </c>
      <c r="C2557" s="16" t="s">
        <v>25</v>
      </c>
      <c r="D2557" s="20">
        <v>12.0</v>
      </c>
      <c r="E2557" s="15" t="s">
        <v>2725</v>
      </c>
      <c r="F2557" s="16" t="s">
        <v>12</v>
      </c>
      <c r="G2557" s="15" t="s">
        <v>2715</v>
      </c>
      <c r="H2557" s="15" t="s">
        <v>2678</v>
      </c>
      <c r="I2557" s="25" t="s">
        <v>2675</v>
      </c>
    </row>
    <row r="2558" ht="14.25" customHeight="1">
      <c r="A2558" s="6" t="s">
        <v>16</v>
      </c>
      <c r="B2558" s="29">
        <v>2014.0</v>
      </c>
      <c r="C2558" s="10" t="s">
        <v>10</v>
      </c>
      <c r="D2558" s="29">
        <v>18.0</v>
      </c>
      <c r="E2558" s="18" t="s">
        <v>2726</v>
      </c>
      <c r="F2558" s="10" t="s">
        <v>12</v>
      </c>
      <c r="G2558" s="18" t="s">
        <v>2715</v>
      </c>
      <c r="H2558" s="18" t="s">
        <v>2678</v>
      </c>
      <c r="I2558" s="30" t="s">
        <v>2675</v>
      </c>
    </row>
    <row r="2559" ht="14.25" customHeight="1">
      <c r="A2559" s="12" t="s">
        <v>51</v>
      </c>
      <c r="B2559" s="20">
        <v>2017.0</v>
      </c>
      <c r="C2559" s="16" t="s">
        <v>10</v>
      </c>
      <c r="D2559" s="20">
        <v>28.0</v>
      </c>
      <c r="E2559" s="21" t="s">
        <v>2727</v>
      </c>
      <c r="F2559" s="16" t="s">
        <v>12</v>
      </c>
      <c r="G2559" s="21" t="s">
        <v>2715</v>
      </c>
      <c r="H2559" s="21" t="s">
        <v>2678</v>
      </c>
      <c r="I2559" s="25" t="s">
        <v>2675</v>
      </c>
    </row>
    <row r="2560" ht="14.25" customHeight="1">
      <c r="A2560" s="6" t="s">
        <v>51</v>
      </c>
      <c r="B2560" s="29">
        <v>2016.0</v>
      </c>
      <c r="C2560" s="10" t="s">
        <v>10</v>
      </c>
      <c r="D2560" s="29">
        <v>16.0</v>
      </c>
      <c r="E2560" s="9" t="s">
        <v>2728</v>
      </c>
      <c r="F2560" s="10" t="s">
        <v>12</v>
      </c>
      <c r="G2560" s="9" t="s">
        <v>2715</v>
      </c>
      <c r="H2560" s="9" t="s">
        <v>2678</v>
      </c>
      <c r="I2560" s="30" t="s">
        <v>2675</v>
      </c>
    </row>
    <row r="2561" ht="14.25" customHeight="1">
      <c r="A2561" s="12" t="s">
        <v>51</v>
      </c>
      <c r="B2561" s="20">
        <v>2016.0</v>
      </c>
      <c r="C2561" s="16" t="s">
        <v>10</v>
      </c>
      <c r="D2561" s="20">
        <v>26.0</v>
      </c>
      <c r="E2561" s="21" t="s">
        <v>2729</v>
      </c>
      <c r="F2561" s="16" t="s">
        <v>12</v>
      </c>
      <c r="G2561" s="21" t="s">
        <v>2715</v>
      </c>
      <c r="H2561" s="21" t="s">
        <v>2678</v>
      </c>
      <c r="I2561" s="25" t="s">
        <v>2675</v>
      </c>
    </row>
    <row r="2562" ht="14.25" customHeight="1">
      <c r="A2562" s="6" t="s">
        <v>51</v>
      </c>
      <c r="B2562" s="29">
        <v>2014.0</v>
      </c>
      <c r="C2562" s="10" t="s">
        <v>10</v>
      </c>
      <c r="D2562" s="29">
        <v>17.0</v>
      </c>
      <c r="E2562" s="18" t="s">
        <v>2730</v>
      </c>
      <c r="F2562" s="10" t="s">
        <v>34</v>
      </c>
      <c r="G2562" s="18" t="s">
        <v>2715</v>
      </c>
      <c r="H2562" s="18" t="s">
        <v>2678</v>
      </c>
      <c r="I2562" s="30" t="s">
        <v>2675</v>
      </c>
    </row>
    <row r="2563" ht="14.25" customHeight="1">
      <c r="A2563" s="12" t="s">
        <v>51</v>
      </c>
      <c r="B2563" s="20">
        <v>2014.0</v>
      </c>
      <c r="C2563" s="16" t="s">
        <v>25</v>
      </c>
      <c r="D2563" s="20">
        <v>10.0</v>
      </c>
      <c r="E2563" s="15" t="s">
        <v>2731</v>
      </c>
      <c r="F2563" s="16" t="s">
        <v>34</v>
      </c>
      <c r="G2563" s="15" t="s">
        <v>2715</v>
      </c>
      <c r="H2563" s="15" t="s">
        <v>2678</v>
      </c>
      <c r="I2563" s="25" t="s">
        <v>2675</v>
      </c>
    </row>
    <row r="2564" ht="14.25" customHeight="1">
      <c r="A2564" s="6" t="s">
        <v>51</v>
      </c>
      <c r="B2564" s="29">
        <v>2013.0</v>
      </c>
      <c r="C2564" s="10" t="s">
        <v>20</v>
      </c>
      <c r="D2564" s="29">
        <v>2.0</v>
      </c>
      <c r="E2564" s="18" t="s">
        <v>2732</v>
      </c>
      <c r="F2564" s="10" t="s">
        <v>12</v>
      </c>
      <c r="G2564" s="18" t="s">
        <v>2715</v>
      </c>
      <c r="H2564" s="18" t="s">
        <v>2678</v>
      </c>
      <c r="I2564" s="30" t="s">
        <v>2675</v>
      </c>
    </row>
    <row r="2565" ht="14.25" customHeight="1">
      <c r="A2565" s="12" t="s">
        <v>37</v>
      </c>
      <c r="B2565" s="20">
        <v>2018.0</v>
      </c>
      <c r="C2565" s="16" t="s">
        <v>10</v>
      </c>
      <c r="D2565" s="20">
        <v>23.0</v>
      </c>
      <c r="E2565" s="24" t="s">
        <v>2733</v>
      </c>
      <c r="F2565" s="16" t="s">
        <v>12</v>
      </c>
      <c r="G2565" s="24" t="s">
        <v>2715</v>
      </c>
      <c r="H2565" s="24" t="s">
        <v>2678</v>
      </c>
      <c r="I2565" s="25" t="s">
        <v>2675</v>
      </c>
    </row>
    <row r="2566" ht="14.25" customHeight="1">
      <c r="A2566" s="6" t="s">
        <v>37</v>
      </c>
      <c r="B2566" s="29">
        <v>2017.0</v>
      </c>
      <c r="C2566" s="10" t="s">
        <v>10</v>
      </c>
      <c r="D2566" s="29">
        <v>22.0</v>
      </c>
      <c r="E2566" s="9" t="s">
        <v>2733</v>
      </c>
      <c r="F2566" s="10" t="s">
        <v>12</v>
      </c>
      <c r="G2566" s="9" t="s">
        <v>2715</v>
      </c>
      <c r="H2566" s="9" t="s">
        <v>2678</v>
      </c>
      <c r="I2566" s="30" t="s">
        <v>2675</v>
      </c>
    </row>
    <row r="2567" ht="14.25" customHeight="1">
      <c r="A2567" s="12" t="s">
        <v>37</v>
      </c>
      <c r="B2567" s="20">
        <v>2017.0</v>
      </c>
      <c r="C2567" s="16" t="s">
        <v>10</v>
      </c>
      <c r="D2567" s="20">
        <v>23.0</v>
      </c>
      <c r="E2567" s="21" t="s">
        <v>2734</v>
      </c>
      <c r="F2567" s="16" t="s">
        <v>34</v>
      </c>
      <c r="G2567" s="21" t="s">
        <v>2715</v>
      </c>
      <c r="H2567" s="21" t="s">
        <v>2678</v>
      </c>
      <c r="I2567" s="25" t="s">
        <v>2675</v>
      </c>
    </row>
    <row r="2568" ht="14.25" customHeight="1">
      <c r="A2568" s="6" t="s">
        <v>37</v>
      </c>
      <c r="B2568" s="29">
        <v>2016.0</v>
      </c>
      <c r="C2568" s="10" t="s">
        <v>25</v>
      </c>
      <c r="D2568" s="29">
        <v>6.0</v>
      </c>
      <c r="E2568" s="9" t="s">
        <v>2735</v>
      </c>
      <c r="F2568" s="10" t="s">
        <v>34</v>
      </c>
      <c r="G2568" s="9" t="s">
        <v>2715</v>
      </c>
      <c r="H2568" s="9" t="s">
        <v>2678</v>
      </c>
      <c r="I2568" s="30" t="s">
        <v>2675</v>
      </c>
    </row>
    <row r="2569" ht="14.25" customHeight="1">
      <c r="A2569" s="12" t="s">
        <v>19</v>
      </c>
      <c r="B2569" s="20">
        <v>2017.0</v>
      </c>
      <c r="C2569" s="16" t="s">
        <v>10</v>
      </c>
      <c r="D2569" s="20">
        <v>19.0</v>
      </c>
      <c r="E2569" s="21" t="s">
        <v>2736</v>
      </c>
      <c r="F2569" s="16" t="s">
        <v>12</v>
      </c>
      <c r="G2569" s="21" t="s">
        <v>2715</v>
      </c>
      <c r="H2569" s="21" t="s">
        <v>2678</v>
      </c>
      <c r="I2569" s="25" t="s">
        <v>2675</v>
      </c>
    </row>
    <row r="2570" ht="14.25" customHeight="1">
      <c r="A2570" s="6" t="s">
        <v>19</v>
      </c>
      <c r="B2570" s="29">
        <v>2016.0</v>
      </c>
      <c r="C2570" s="10" t="s">
        <v>10</v>
      </c>
      <c r="D2570" s="29">
        <v>31.0</v>
      </c>
      <c r="E2570" s="9" t="s">
        <v>2736</v>
      </c>
      <c r="F2570" s="10" t="s">
        <v>12</v>
      </c>
      <c r="G2570" s="9" t="s">
        <v>2715</v>
      </c>
      <c r="H2570" s="9" t="s">
        <v>2678</v>
      </c>
      <c r="I2570" s="30" t="s">
        <v>2675</v>
      </c>
    </row>
    <row r="2571" ht="14.25" customHeight="1">
      <c r="A2571" s="12" t="s">
        <v>19</v>
      </c>
      <c r="B2571" s="20">
        <v>2015.0</v>
      </c>
      <c r="C2571" s="16" t="s">
        <v>10</v>
      </c>
      <c r="D2571" s="20">
        <v>17.0</v>
      </c>
      <c r="E2571" s="21" t="s">
        <v>2737</v>
      </c>
      <c r="F2571" s="16" t="s">
        <v>12</v>
      </c>
      <c r="G2571" s="21" t="s">
        <v>2738</v>
      </c>
      <c r="H2571" s="21" t="s">
        <v>2678</v>
      </c>
      <c r="I2571" s="25" t="s">
        <v>2675</v>
      </c>
    </row>
    <row r="2572" ht="14.25" customHeight="1">
      <c r="A2572" s="6" t="s">
        <v>9</v>
      </c>
      <c r="B2572" s="29">
        <v>2019.0</v>
      </c>
      <c r="C2572" s="10" t="s">
        <v>10</v>
      </c>
      <c r="D2572" s="29">
        <v>26.0</v>
      </c>
      <c r="E2572" s="9" t="s">
        <v>2739</v>
      </c>
      <c r="F2572" s="10" t="s">
        <v>12</v>
      </c>
      <c r="G2572" s="9" t="s">
        <v>2740</v>
      </c>
      <c r="H2572" s="9" t="s">
        <v>2741</v>
      </c>
      <c r="I2572" s="30" t="s">
        <v>2675</v>
      </c>
    </row>
    <row r="2573" ht="14.25" customHeight="1">
      <c r="A2573" s="12" t="s">
        <v>49</v>
      </c>
      <c r="B2573" s="20">
        <v>2013.0</v>
      </c>
      <c r="C2573" s="16" t="s">
        <v>10</v>
      </c>
      <c r="D2573" s="20">
        <v>22.0</v>
      </c>
      <c r="E2573" s="15" t="s">
        <v>2742</v>
      </c>
      <c r="F2573" s="16" t="s">
        <v>12</v>
      </c>
      <c r="G2573" s="15" t="s">
        <v>2743</v>
      </c>
      <c r="H2573" s="15" t="s">
        <v>2678</v>
      </c>
      <c r="I2573" s="25" t="s">
        <v>2675</v>
      </c>
    </row>
    <row r="2574" ht="14.25" customHeight="1">
      <c r="A2574" s="6" t="s">
        <v>32</v>
      </c>
      <c r="B2574" s="29">
        <v>2017.0</v>
      </c>
      <c r="C2574" s="10" t="s">
        <v>10</v>
      </c>
      <c r="D2574" s="29">
        <v>16.0</v>
      </c>
      <c r="E2574" s="18" t="s">
        <v>2744</v>
      </c>
      <c r="F2574" s="10" t="s">
        <v>34</v>
      </c>
      <c r="G2574" s="18" t="s">
        <v>2745</v>
      </c>
      <c r="H2574" s="18" t="s">
        <v>2746</v>
      </c>
      <c r="I2574" s="30" t="s">
        <v>2675</v>
      </c>
    </row>
    <row r="2575" ht="14.25" customHeight="1">
      <c r="A2575" s="22" t="s">
        <v>9</v>
      </c>
      <c r="B2575" s="23">
        <v>2021.0</v>
      </c>
      <c r="C2575" s="16" t="s">
        <v>25</v>
      </c>
      <c r="D2575" s="20">
        <v>11.0</v>
      </c>
      <c r="E2575" s="24" t="s">
        <v>2747</v>
      </c>
      <c r="F2575" s="16" t="s">
        <v>34</v>
      </c>
      <c r="G2575" s="24" t="s">
        <v>2745</v>
      </c>
      <c r="H2575" s="24" t="s">
        <v>2746</v>
      </c>
      <c r="I2575" s="25" t="s">
        <v>2675</v>
      </c>
    </row>
    <row r="2576" ht="14.25" customHeight="1">
      <c r="A2576" s="6" t="s">
        <v>9</v>
      </c>
      <c r="B2576" s="29">
        <v>2018.0</v>
      </c>
      <c r="C2576" s="10" t="s">
        <v>10</v>
      </c>
      <c r="D2576" s="29">
        <v>24.0</v>
      </c>
      <c r="E2576" s="18" t="s">
        <v>2748</v>
      </c>
      <c r="F2576" s="10" t="s">
        <v>34</v>
      </c>
      <c r="G2576" s="18" t="s">
        <v>2745</v>
      </c>
      <c r="H2576" s="18" t="s">
        <v>2746</v>
      </c>
      <c r="I2576" s="30" t="s">
        <v>2675</v>
      </c>
    </row>
    <row r="2577" ht="14.25" customHeight="1">
      <c r="A2577" s="12" t="s">
        <v>9</v>
      </c>
      <c r="B2577" s="20">
        <v>2012.0</v>
      </c>
      <c r="C2577" s="16" t="s">
        <v>25</v>
      </c>
      <c r="D2577" s="20">
        <v>7.0</v>
      </c>
      <c r="E2577" s="15" t="s">
        <v>2749</v>
      </c>
      <c r="F2577" s="16" t="s">
        <v>12</v>
      </c>
      <c r="G2577" s="15" t="s">
        <v>2745</v>
      </c>
      <c r="H2577" s="15" t="s">
        <v>2746</v>
      </c>
      <c r="I2577" s="25" t="s">
        <v>2675</v>
      </c>
    </row>
    <row r="2578" ht="14.25" customHeight="1">
      <c r="A2578" s="6" t="s">
        <v>9</v>
      </c>
      <c r="B2578" s="29">
        <v>2008.0</v>
      </c>
      <c r="C2578" s="10" t="s">
        <v>10</v>
      </c>
      <c r="D2578" s="29">
        <v>20.0</v>
      </c>
      <c r="E2578" s="18" t="s">
        <v>2750</v>
      </c>
      <c r="F2578" s="10" t="s">
        <v>12</v>
      </c>
      <c r="G2578" s="18" t="s">
        <v>2745</v>
      </c>
      <c r="H2578" s="18" t="s">
        <v>2746</v>
      </c>
      <c r="I2578" s="30" t="s">
        <v>2675</v>
      </c>
    </row>
    <row r="2579" ht="14.25" customHeight="1">
      <c r="A2579" s="12" t="s">
        <v>16</v>
      </c>
      <c r="B2579" s="20">
        <v>2020.0</v>
      </c>
      <c r="C2579" s="16" t="s">
        <v>20</v>
      </c>
      <c r="D2579" s="20">
        <v>2.0</v>
      </c>
      <c r="E2579" s="15" t="s">
        <v>2751</v>
      </c>
      <c r="F2579" s="16" t="s">
        <v>12</v>
      </c>
      <c r="G2579" s="15" t="s">
        <v>2745</v>
      </c>
      <c r="H2579" s="15" t="s">
        <v>2746</v>
      </c>
      <c r="I2579" s="25" t="s">
        <v>2675</v>
      </c>
    </row>
    <row r="2580" ht="14.25" customHeight="1">
      <c r="A2580" s="6" t="s">
        <v>16</v>
      </c>
      <c r="B2580" s="29">
        <v>2019.0</v>
      </c>
      <c r="C2580" s="10" t="s">
        <v>25</v>
      </c>
      <c r="D2580" s="29">
        <v>9.0</v>
      </c>
      <c r="E2580" s="18" t="s">
        <v>2752</v>
      </c>
      <c r="F2580" s="10" t="s">
        <v>34</v>
      </c>
      <c r="G2580" s="18" t="s">
        <v>2745</v>
      </c>
      <c r="H2580" s="18" t="s">
        <v>2746</v>
      </c>
      <c r="I2580" s="30" t="s">
        <v>2675</v>
      </c>
    </row>
    <row r="2581" ht="14.25" customHeight="1">
      <c r="A2581" s="22" t="s">
        <v>51</v>
      </c>
      <c r="B2581" s="23">
        <v>2021.0</v>
      </c>
      <c r="C2581" s="16" t="s">
        <v>20</v>
      </c>
      <c r="D2581" s="20">
        <v>5.0</v>
      </c>
      <c r="E2581" s="24" t="s">
        <v>2753</v>
      </c>
      <c r="F2581" s="16" t="s">
        <v>12</v>
      </c>
      <c r="G2581" s="24" t="s">
        <v>2745</v>
      </c>
      <c r="H2581" s="24" t="s">
        <v>2746</v>
      </c>
      <c r="I2581" s="25" t="s">
        <v>2675</v>
      </c>
    </row>
    <row r="2582" ht="14.25" customHeight="1">
      <c r="A2582" s="27" t="s">
        <v>51</v>
      </c>
      <c r="B2582" s="28">
        <v>2021.0</v>
      </c>
      <c r="C2582" s="10" t="s">
        <v>25</v>
      </c>
      <c r="D2582" s="29">
        <v>10.0</v>
      </c>
      <c r="E2582" s="26" t="s">
        <v>2754</v>
      </c>
      <c r="F2582" s="10" t="s">
        <v>12</v>
      </c>
      <c r="G2582" s="26" t="s">
        <v>2745</v>
      </c>
      <c r="H2582" s="26" t="s">
        <v>2746</v>
      </c>
      <c r="I2582" s="30" t="s">
        <v>2675</v>
      </c>
    </row>
    <row r="2583" ht="14.25" customHeight="1">
      <c r="A2583" s="12" t="s">
        <v>51</v>
      </c>
      <c r="B2583" s="20">
        <v>2020.0</v>
      </c>
      <c r="C2583" s="16" t="s">
        <v>10</v>
      </c>
      <c r="D2583" s="20">
        <v>16.0</v>
      </c>
      <c r="E2583" s="15" t="s">
        <v>2755</v>
      </c>
      <c r="F2583" s="16" t="s">
        <v>12</v>
      </c>
      <c r="G2583" s="15" t="s">
        <v>2745</v>
      </c>
      <c r="H2583" s="15" t="s">
        <v>2746</v>
      </c>
      <c r="I2583" s="25" t="s">
        <v>2675</v>
      </c>
    </row>
    <row r="2584" ht="14.25" customHeight="1">
      <c r="A2584" s="6" t="s">
        <v>51</v>
      </c>
      <c r="B2584" s="29">
        <v>2018.0</v>
      </c>
      <c r="C2584" s="10" t="s">
        <v>20</v>
      </c>
      <c r="D2584" s="29">
        <v>2.0</v>
      </c>
      <c r="E2584" s="18" t="s">
        <v>2756</v>
      </c>
      <c r="F2584" s="10" t="s">
        <v>12</v>
      </c>
      <c r="G2584" s="18" t="s">
        <v>2745</v>
      </c>
      <c r="H2584" s="18" t="s">
        <v>2746</v>
      </c>
      <c r="I2584" s="30" t="s">
        <v>2675</v>
      </c>
    </row>
    <row r="2585" ht="14.25" customHeight="1">
      <c r="A2585" s="12" t="s">
        <v>51</v>
      </c>
      <c r="B2585" s="20">
        <v>2017.0</v>
      </c>
      <c r="C2585" s="16" t="s">
        <v>20</v>
      </c>
      <c r="D2585" s="20">
        <v>1.0</v>
      </c>
      <c r="E2585" s="15" t="s">
        <v>2757</v>
      </c>
      <c r="F2585" s="16" t="s">
        <v>12</v>
      </c>
      <c r="G2585" s="15" t="s">
        <v>2745</v>
      </c>
      <c r="H2585" s="15" t="s">
        <v>2746</v>
      </c>
      <c r="I2585" s="25" t="s">
        <v>2675</v>
      </c>
    </row>
    <row r="2586" ht="14.25" customHeight="1">
      <c r="A2586" s="6" t="s">
        <v>51</v>
      </c>
      <c r="B2586" s="29">
        <v>2017.0</v>
      </c>
      <c r="C2586" s="10" t="s">
        <v>20</v>
      </c>
      <c r="D2586" s="29">
        <v>4.0</v>
      </c>
      <c r="E2586" s="18" t="s">
        <v>2758</v>
      </c>
      <c r="F2586" s="10" t="s">
        <v>34</v>
      </c>
      <c r="G2586" s="18" t="s">
        <v>2745</v>
      </c>
      <c r="H2586" s="18" t="s">
        <v>2746</v>
      </c>
      <c r="I2586" s="30" t="s">
        <v>2675</v>
      </c>
    </row>
    <row r="2587" ht="14.25" customHeight="1">
      <c r="A2587" s="12" t="s">
        <v>51</v>
      </c>
      <c r="B2587" s="20">
        <v>2016.0</v>
      </c>
      <c r="C2587" s="16" t="s">
        <v>20</v>
      </c>
      <c r="D2587" s="20">
        <v>2.0</v>
      </c>
      <c r="E2587" s="15" t="s">
        <v>2759</v>
      </c>
      <c r="F2587" s="16" t="s">
        <v>12</v>
      </c>
      <c r="G2587" s="15" t="s">
        <v>2745</v>
      </c>
      <c r="H2587" s="15" t="s">
        <v>2746</v>
      </c>
      <c r="I2587" s="25" t="s">
        <v>2675</v>
      </c>
    </row>
    <row r="2588" ht="14.25" customHeight="1">
      <c r="A2588" s="6" t="s">
        <v>51</v>
      </c>
      <c r="B2588" s="29">
        <v>2015.0</v>
      </c>
      <c r="C2588" s="10" t="s">
        <v>20</v>
      </c>
      <c r="D2588" s="29">
        <v>5.0</v>
      </c>
      <c r="E2588" s="18" t="s">
        <v>2760</v>
      </c>
      <c r="F2588" s="10" t="s">
        <v>34</v>
      </c>
      <c r="G2588" s="18" t="s">
        <v>2745</v>
      </c>
      <c r="H2588" s="18" t="s">
        <v>2746</v>
      </c>
      <c r="I2588" s="30" t="s">
        <v>2675</v>
      </c>
    </row>
    <row r="2589" ht="14.25" customHeight="1">
      <c r="A2589" s="12" t="s">
        <v>51</v>
      </c>
      <c r="B2589" s="20">
        <v>2014.0</v>
      </c>
      <c r="C2589" s="16" t="s">
        <v>25</v>
      </c>
      <c r="D2589" s="20">
        <v>9.0</v>
      </c>
      <c r="E2589" s="15" t="s">
        <v>2761</v>
      </c>
      <c r="F2589" s="16" t="s">
        <v>12</v>
      </c>
      <c r="G2589" s="15" t="s">
        <v>2745</v>
      </c>
      <c r="H2589" s="15" t="s">
        <v>2746</v>
      </c>
      <c r="I2589" s="25" t="s">
        <v>2675</v>
      </c>
    </row>
    <row r="2590" ht="14.25" customHeight="1">
      <c r="A2590" s="6" t="s">
        <v>29</v>
      </c>
      <c r="B2590" s="29">
        <v>2009.0</v>
      </c>
      <c r="C2590" s="10" t="s">
        <v>10</v>
      </c>
      <c r="D2590" s="29">
        <v>16.0</v>
      </c>
      <c r="E2590" s="18" t="s">
        <v>2762</v>
      </c>
      <c r="F2590" s="10" t="s">
        <v>12</v>
      </c>
      <c r="G2590" s="18" t="s">
        <v>2745</v>
      </c>
      <c r="H2590" s="18" t="s">
        <v>2746</v>
      </c>
      <c r="I2590" s="30" t="s">
        <v>2675</v>
      </c>
    </row>
    <row r="2591" ht="14.25" customHeight="1">
      <c r="A2591" s="12" t="s">
        <v>9</v>
      </c>
      <c r="B2591" s="20">
        <v>2020.0</v>
      </c>
      <c r="C2591" s="16" t="s">
        <v>25</v>
      </c>
      <c r="D2591" s="20">
        <v>15.0</v>
      </c>
      <c r="E2591" s="15" t="s">
        <v>2763</v>
      </c>
      <c r="F2591" s="16" t="s">
        <v>12</v>
      </c>
      <c r="G2591" s="15" t="s">
        <v>2764</v>
      </c>
      <c r="H2591" s="15" t="s">
        <v>2765</v>
      </c>
      <c r="I2591" s="25" t="s">
        <v>2675</v>
      </c>
    </row>
    <row r="2592" ht="14.25" customHeight="1">
      <c r="A2592" s="6" t="s">
        <v>19</v>
      </c>
      <c r="B2592" s="29">
        <v>2020.0</v>
      </c>
      <c r="C2592" s="10" t="s">
        <v>10</v>
      </c>
      <c r="D2592" s="29">
        <v>18.0</v>
      </c>
      <c r="E2592" s="18" t="s">
        <v>2766</v>
      </c>
      <c r="F2592" s="10" t="s">
        <v>34</v>
      </c>
      <c r="G2592" s="18" t="s">
        <v>2764</v>
      </c>
      <c r="H2592" s="18" t="s">
        <v>2765</v>
      </c>
      <c r="I2592" s="30" t="s">
        <v>2675</v>
      </c>
    </row>
    <row r="2593" ht="14.25" customHeight="1">
      <c r="A2593" s="12" t="s">
        <v>19</v>
      </c>
      <c r="B2593" s="20">
        <v>2018.0</v>
      </c>
      <c r="C2593" s="16" t="s">
        <v>25</v>
      </c>
      <c r="D2593" s="20">
        <v>7.0</v>
      </c>
      <c r="E2593" s="15" t="s">
        <v>2767</v>
      </c>
      <c r="F2593" s="16" t="s">
        <v>34</v>
      </c>
      <c r="G2593" s="15" t="s">
        <v>2764</v>
      </c>
      <c r="H2593" s="15" t="s">
        <v>2765</v>
      </c>
      <c r="I2593" s="25" t="s">
        <v>2675</v>
      </c>
    </row>
    <row r="2594" ht="14.25" customHeight="1">
      <c r="A2594" s="6" t="s">
        <v>19</v>
      </c>
      <c r="B2594" s="29">
        <v>2015.0</v>
      </c>
      <c r="C2594" s="10" t="s">
        <v>20</v>
      </c>
      <c r="D2594" s="29">
        <v>1.0</v>
      </c>
      <c r="E2594" s="9" t="s">
        <v>2768</v>
      </c>
      <c r="F2594" s="10" t="s">
        <v>12</v>
      </c>
      <c r="G2594" s="9" t="s">
        <v>2769</v>
      </c>
      <c r="H2594" s="9" t="s">
        <v>2765</v>
      </c>
      <c r="I2594" s="30" t="s">
        <v>2675</v>
      </c>
    </row>
    <row r="2595" ht="14.25" customHeight="1">
      <c r="A2595" s="12" t="s">
        <v>19</v>
      </c>
      <c r="B2595" s="20">
        <v>2014.0</v>
      </c>
      <c r="C2595" s="16" t="s">
        <v>25</v>
      </c>
      <c r="D2595" s="20">
        <v>12.0</v>
      </c>
      <c r="E2595" s="21" t="s">
        <v>2768</v>
      </c>
      <c r="F2595" s="16" t="s">
        <v>12</v>
      </c>
      <c r="G2595" s="15" t="s">
        <v>2764</v>
      </c>
      <c r="H2595" s="15" t="s">
        <v>2765</v>
      </c>
      <c r="I2595" s="25" t="s">
        <v>2675</v>
      </c>
    </row>
    <row r="2596" ht="14.25" customHeight="1">
      <c r="A2596" s="6" t="s">
        <v>24</v>
      </c>
      <c r="B2596" s="29">
        <v>2016.0</v>
      </c>
      <c r="C2596" s="10" t="s">
        <v>20</v>
      </c>
      <c r="D2596" s="29">
        <v>5.0</v>
      </c>
      <c r="E2596" s="9" t="s">
        <v>2767</v>
      </c>
      <c r="F2596" s="10" t="s">
        <v>34</v>
      </c>
      <c r="G2596" s="9" t="s">
        <v>2764</v>
      </c>
      <c r="H2596" s="9" t="s">
        <v>2765</v>
      </c>
      <c r="I2596" s="30" t="s">
        <v>2675</v>
      </c>
    </row>
    <row r="2597" ht="14.25" customHeight="1">
      <c r="A2597" s="12" t="s">
        <v>24</v>
      </c>
      <c r="B2597" s="20">
        <v>2015.0</v>
      </c>
      <c r="C2597" s="16" t="s">
        <v>25</v>
      </c>
      <c r="D2597" s="20">
        <v>14.0</v>
      </c>
      <c r="E2597" s="21" t="s">
        <v>2770</v>
      </c>
      <c r="F2597" s="16" t="s">
        <v>34</v>
      </c>
      <c r="G2597" s="21" t="s">
        <v>2771</v>
      </c>
      <c r="H2597" s="21" t="s">
        <v>2765</v>
      </c>
      <c r="I2597" s="25" t="s">
        <v>2675</v>
      </c>
    </row>
    <row r="2598" ht="14.25" customHeight="1">
      <c r="A2598" s="6" t="s">
        <v>29</v>
      </c>
      <c r="B2598" s="29">
        <v>2014.0</v>
      </c>
      <c r="C2598" s="10" t="s">
        <v>10</v>
      </c>
      <c r="D2598" s="29">
        <v>28.0</v>
      </c>
      <c r="E2598" s="18" t="s">
        <v>2772</v>
      </c>
      <c r="F2598" s="10" t="s">
        <v>12</v>
      </c>
      <c r="G2598" s="18" t="s">
        <v>2764</v>
      </c>
      <c r="H2598" s="18" t="s">
        <v>2765</v>
      </c>
      <c r="I2598" s="30" t="s">
        <v>2675</v>
      </c>
    </row>
    <row r="2599" ht="14.25" customHeight="1">
      <c r="A2599" s="22" t="s">
        <v>24</v>
      </c>
      <c r="B2599" s="23">
        <v>2021.0</v>
      </c>
      <c r="C2599" s="16" t="s">
        <v>20</v>
      </c>
      <c r="D2599" s="20">
        <v>1.0</v>
      </c>
      <c r="E2599" s="24" t="s">
        <v>2773</v>
      </c>
      <c r="F2599" s="16" t="s">
        <v>34</v>
      </c>
      <c r="G2599" s="24" t="s">
        <v>2774</v>
      </c>
      <c r="H2599" s="24" t="s">
        <v>2765</v>
      </c>
      <c r="I2599" s="25" t="s">
        <v>2675</v>
      </c>
    </row>
    <row r="2600" ht="14.25" customHeight="1">
      <c r="A2600" s="6" t="s">
        <v>29</v>
      </c>
      <c r="B2600" s="29">
        <v>2018.0</v>
      </c>
      <c r="C2600" s="10" t="s">
        <v>25</v>
      </c>
      <c r="D2600" s="29">
        <v>10.0</v>
      </c>
      <c r="E2600" s="26" t="s">
        <v>2775</v>
      </c>
      <c r="F2600" s="10" t="s">
        <v>12</v>
      </c>
      <c r="G2600" s="26" t="s">
        <v>2774</v>
      </c>
      <c r="H2600" s="26" t="s">
        <v>2765</v>
      </c>
      <c r="I2600" s="30" t="s">
        <v>2675</v>
      </c>
    </row>
    <row r="2601" ht="14.25" customHeight="1">
      <c r="A2601" s="12" t="s">
        <v>16</v>
      </c>
      <c r="B2601" s="20">
        <v>2017.0</v>
      </c>
      <c r="C2601" s="16" t="s">
        <v>10</v>
      </c>
      <c r="D2601" s="20">
        <v>24.0</v>
      </c>
      <c r="E2601" s="21" t="s">
        <v>2776</v>
      </c>
      <c r="F2601" s="16" t="s">
        <v>12</v>
      </c>
      <c r="G2601" s="21" t="s">
        <v>2777</v>
      </c>
      <c r="H2601" s="21" t="s">
        <v>2778</v>
      </c>
      <c r="I2601" s="25" t="s">
        <v>2675</v>
      </c>
    </row>
    <row r="2602" ht="14.25" customHeight="1">
      <c r="A2602" s="6" t="s">
        <v>51</v>
      </c>
      <c r="B2602" s="29">
        <v>2019.0</v>
      </c>
      <c r="C2602" s="10" t="s">
        <v>25</v>
      </c>
      <c r="D2602" s="29">
        <v>11.0</v>
      </c>
      <c r="E2602" s="9" t="s">
        <v>2779</v>
      </c>
      <c r="F2602" s="10" t="s">
        <v>12</v>
      </c>
      <c r="G2602" s="9" t="s">
        <v>2780</v>
      </c>
      <c r="H2602" s="9" t="s">
        <v>2778</v>
      </c>
      <c r="I2602" s="30" t="s">
        <v>2675</v>
      </c>
    </row>
    <row r="2603" ht="14.25" customHeight="1">
      <c r="A2603" s="12" t="s">
        <v>19</v>
      </c>
      <c r="B2603" s="20">
        <v>2010.0</v>
      </c>
      <c r="C2603" s="16" t="s">
        <v>25</v>
      </c>
      <c r="D2603" s="20">
        <v>10.0</v>
      </c>
      <c r="E2603" s="24" t="s">
        <v>2781</v>
      </c>
      <c r="F2603" s="16" t="s">
        <v>12</v>
      </c>
      <c r="G2603" s="24" t="s">
        <v>2782</v>
      </c>
      <c r="H2603" s="24" t="s">
        <v>2765</v>
      </c>
      <c r="I2603" s="25" t="s">
        <v>2675</v>
      </c>
    </row>
    <row r="2604" ht="14.25" customHeight="1">
      <c r="A2604" s="27" t="s">
        <v>19</v>
      </c>
      <c r="B2604" s="28">
        <v>2021.0</v>
      </c>
      <c r="C2604" s="10" t="s">
        <v>20</v>
      </c>
      <c r="D2604" s="29">
        <v>5.0</v>
      </c>
      <c r="E2604" s="26" t="s">
        <v>2783</v>
      </c>
      <c r="F2604" s="10" t="s">
        <v>12</v>
      </c>
      <c r="G2604" s="26" t="s">
        <v>2784</v>
      </c>
      <c r="H2604" s="26" t="s">
        <v>2765</v>
      </c>
      <c r="I2604" s="30" t="s">
        <v>2675</v>
      </c>
    </row>
    <row r="2605" ht="14.25" customHeight="1">
      <c r="A2605" s="12" t="s">
        <v>24</v>
      </c>
      <c r="B2605" s="20">
        <v>2013.0</v>
      </c>
      <c r="C2605" s="16" t="s">
        <v>10</v>
      </c>
      <c r="D2605" s="20">
        <v>27.0</v>
      </c>
      <c r="E2605" s="19" t="s">
        <v>2785</v>
      </c>
      <c r="F2605" s="16" t="s">
        <v>12</v>
      </c>
      <c r="G2605" s="19" t="s">
        <v>2786</v>
      </c>
      <c r="H2605" s="19" t="s">
        <v>2787</v>
      </c>
      <c r="I2605" s="25" t="s">
        <v>2675</v>
      </c>
    </row>
    <row r="2606" ht="14.25" customHeight="1">
      <c r="A2606" s="6" t="s">
        <v>19</v>
      </c>
      <c r="B2606" s="29">
        <v>2009.0</v>
      </c>
      <c r="C2606" s="10" t="s">
        <v>10</v>
      </c>
      <c r="D2606" s="29">
        <v>19.0</v>
      </c>
      <c r="E2606" s="26" t="s">
        <v>2788</v>
      </c>
      <c r="F2606" s="10" t="s">
        <v>12</v>
      </c>
      <c r="G2606" s="26" t="s">
        <v>2789</v>
      </c>
      <c r="H2606" s="26" t="s">
        <v>2765</v>
      </c>
      <c r="I2606" s="30" t="s">
        <v>2675</v>
      </c>
    </row>
    <row r="2607" ht="14.25" customHeight="1">
      <c r="A2607" s="12" t="s">
        <v>16</v>
      </c>
      <c r="B2607" s="20">
        <v>2008.0</v>
      </c>
      <c r="C2607" s="16" t="s">
        <v>10</v>
      </c>
      <c r="D2607" s="20">
        <v>21.0</v>
      </c>
      <c r="E2607" s="21" t="s">
        <v>2790</v>
      </c>
      <c r="F2607" s="16" t="s">
        <v>12</v>
      </c>
      <c r="G2607" s="21" t="s">
        <v>2791</v>
      </c>
      <c r="H2607" s="21" t="s">
        <v>2765</v>
      </c>
      <c r="I2607" s="25" t="s">
        <v>2675</v>
      </c>
    </row>
    <row r="2608" ht="14.25" customHeight="1">
      <c r="A2608" s="6" t="s">
        <v>29</v>
      </c>
      <c r="B2608" s="29">
        <v>2019.0</v>
      </c>
      <c r="C2608" s="10" t="s">
        <v>10</v>
      </c>
      <c r="D2608" s="29">
        <v>29.0</v>
      </c>
      <c r="E2608" s="9" t="s">
        <v>2792</v>
      </c>
      <c r="F2608" s="10" t="s">
        <v>12</v>
      </c>
      <c r="G2608" s="9" t="s">
        <v>2791</v>
      </c>
      <c r="H2608" s="9" t="s">
        <v>2765</v>
      </c>
      <c r="I2608" s="30" t="s">
        <v>2675</v>
      </c>
    </row>
    <row r="2609" ht="14.25" customHeight="1">
      <c r="A2609" s="12" t="s">
        <v>29</v>
      </c>
      <c r="B2609" s="20">
        <v>2018.0</v>
      </c>
      <c r="C2609" s="16" t="s">
        <v>10</v>
      </c>
      <c r="D2609" s="20">
        <v>24.0</v>
      </c>
      <c r="E2609" s="21" t="s">
        <v>2793</v>
      </c>
      <c r="F2609" s="16" t="s">
        <v>34</v>
      </c>
      <c r="G2609" s="21" t="s">
        <v>2791</v>
      </c>
      <c r="H2609" s="21" t="s">
        <v>2765</v>
      </c>
      <c r="I2609" s="25" t="s">
        <v>2675</v>
      </c>
    </row>
    <row r="2610" ht="14.25" customHeight="1">
      <c r="A2610" s="6" t="s">
        <v>29</v>
      </c>
      <c r="B2610" s="29">
        <v>2016.0</v>
      </c>
      <c r="C2610" s="10" t="s">
        <v>25</v>
      </c>
      <c r="D2610" s="29">
        <v>11.0</v>
      </c>
      <c r="E2610" s="9" t="s">
        <v>2794</v>
      </c>
      <c r="F2610" s="10" t="s">
        <v>12</v>
      </c>
      <c r="G2610" s="9" t="s">
        <v>2791</v>
      </c>
      <c r="H2610" s="9" t="s">
        <v>2765</v>
      </c>
      <c r="I2610" s="30" t="s">
        <v>2675</v>
      </c>
    </row>
    <row r="2611" ht="14.25" customHeight="1">
      <c r="A2611" s="22" t="s">
        <v>19</v>
      </c>
      <c r="B2611" s="23">
        <v>2021.0</v>
      </c>
      <c r="C2611" s="16" t="s">
        <v>25</v>
      </c>
      <c r="D2611" s="20">
        <v>10.0</v>
      </c>
      <c r="E2611" s="24" t="s">
        <v>2795</v>
      </c>
      <c r="F2611" s="16" t="s">
        <v>12</v>
      </c>
      <c r="G2611" s="24" t="s">
        <v>2796</v>
      </c>
      <c r="H2611" s="24" t="s">
        <v>2765</v>
      </c>
      <c r="I2611" s="25" t="s">
        <v>2675</v>
      </c>
    </row>
    <row r="2612" ht="14.25" customHeight="1">
      <c r="A2612" s="6" t="s">
        <v>32</v>
      </c>
      <c r="B2612" s="29">
        <v>2019.0</v>
      </c>
      <c r="C2612" s="10" t="s">
        <v>10</v>
      </c>
      <c r="D2612" s="29">
        <v>22.0</v>
      </c>
      <c r="E2612" s="9" t="s">
        <v>2797</v>
      </c>
      <c r="F2612" s="10" t="s">
        <v>12</v>
      </c>
      <c r="G2612" s="9" t="s">
        <v>2798</v>
      </c>
      <c r="H2612" s="9" t="s">
        <v>2765</v>
      </c>
      <c r="I2612" s="30" t="s">
        <v>2675</v>
      </c>
    </row>
    <row r="2613" ht="14.25" customHeight="1">
      <c r="A2613" s="22" t="s">
        <v>9</v>
      </c>
      <c r="B2613" s="23">
        <v>2021.0</v>
      </c>
      <c r="C2613" s="16" t="s">
        <v>25</v>
      </c>
      <c r="D2613" s="20">
        <v>8.0</v>
      </c>
      <c r="E2613" s="24" t="s">
        <v>2799</v>
      </c>
      <c r="F2613" s="16" t="s">
        <v>34</v>
      </c>
      <c r="G2613" s="24" t="s">
        <v>2798</v>
      </c>
      <c r="H2613" s="24" t="s">
        <v>2765</v>
      </c>
      <c r="I2613" s="25" t="s">
        <v>2675</v>
      </c>
    </row>
    <row r="2614" ht="14.25" customHeight="1">
      <c r="A2614" s="6" t="s">
        <v>9</v>
      </c>
      <c r="B2614" s="29">
        <v>2013.0</v>
      </c>
      <c r="C2614" s="10" t="s">
        <v>10</v>
      </c>
      <c r="D2614" s="29">
        <v>18.0</v>
      </c>
      <c r="E2614" s="18" t="s">
        <v>2800</v>
      </c>
      <c r="F2614" s="10" t="s">
        <v>34</v>
      </c>
      <c r="G2614" s="18" t="s">
        <v>2798</v>
      </c>
      <c r="H2614" s="18" t="s">
        <v>2765</v>
      </c>
      <c r="I2614" s="30" t="s">
        <v>2675</v>
      </c>
    </row>
    <row r="2615" ht="14.25" customHeight="1">
      <c r="A2615" s="12" t="s">
        <v>9</v>
      </c>
      <c r="B2615" s="20">
        <v>2011.0</v>
      </c>
      <c r="C2615" s="16" t="s">
        <v>10</v>
      </c>
      <c r="D2615" s="20">
        <v>24.0</v>
      </c>
      <c r="E2615" s="24" t="s">
        <v>2801</v>
      </c>
      <c r="F2615" s="16" t="s">
        <v>12</v>
      </c>
      <c r="G2615" s="24" t="s">
        <v>2798</v>
      </c>
      <c r="H2615" s="24" t="s">
        <v>2765</v>
      </c>
      <c r="I2615" s="25" t="s">
        <v>2675</v>
      </c>
    </row>
    <row r="2616" ht="14.25" customHeight="1">
      <c r="A2616" s="6" t="s">
        <v>49</v>
      </c>
      <c r="B2616" s="29">
        <v>2019.0</v>
      </c>
      <c r="C2616" s="10" t="s">
        <v>20</v>
      </c>
      <c r="D2616" s="29">
        <v>1.0</v>
      </c>
      <c r="E2616" s="9" t="s">
        <v>2802</v>
      </c>
      <c r="F2616" s="10" t="s">
        <v>12</v>
      </c>
      <c r="G2616" s="9" t="s">
        <v>2798</v>
      </c>
      <c r="H2616" s="9" t="s">
        <v>2765</v>
      </c>
      <c r="I2616" s="30" t="s">
        <v>2675</v>
      </c>
    </row>
    <row r="2617" ht="14.25" customHeight="1">
      <c r="A2617" s="12" t="s">
        <v>49</v>
      </c>
      <c r="B2617" s="20">
        <v>2018.0</v>
      </c>
      <c r="C2617" s="16" t="s">
        <v>25</v>
      </c>
      <c r="D2617" s="20">
        <v>15.0</v>
      </c>
      <c r="E2617" s="24" t="s">
        <v>2803</v>
      </c>
      <c r="F2617" s="16" t="s">
        <v>12</v>
      </c>
      <c r="G2617" s="24" t="s">
        <v>2798</v>
      </c>
      <c r="H2617" s="24" t="s">
        <v>2765</v>
      </c>
      <c r="I2617" s="25" t="s">
        <v>2675</v>
      </c>
    </row>
    <row r="2618" ht="14.25" customHeight="1">
      <c r="A2618" s="6" t="s">
        <v>49</v>
      </c>
      <c r="B2618" s="29">
        <v>2016.0</v>
      </c>
      <c r="C2618" s="10" t="s">
        <v>10</v>
      </c>
      <c r="D2618" s="29">
        <v>28.0</v>
      </c>
      <c r="E2618" s="9" t="s">
        <v>2804</v>
      </c>
      <c r="F2618" s="10" t="s">
        <v>12</v>
      </c>
      <c r="G2618" s="9" t="s">
        <v>2798</v>
      </c>
      <c r="H2618" s="9" t="s">
        <v>2765</v>
      </c>
      <c r="I2618" s="30" t="s">
        <v>2675</v>
      </c>
    </row>
    <row r="2619" ht="14.25" customHeight="1">
      <c r="A2619" s="12" t="s">
        <v>49</v>
      </c>
      <c r="B2619" s="20">
        <v>2015.0</v>
      </c>
      <c r="C2619" s="16" t="s">
        <v>20</v>
      </c>
      <c r="D2619" s="20">
        <v>1.0</v>
      </c>
      <c r="E2619" s="21" t="s">
        <v>2805</v>
      </c>
      <c r="F2619" s="16" t="s">
        <v>12</v>
      </c>
      <c r="G2619" s="21" t="s">
        <v>2806</v>
      </c>
      <c r="H2619" s="21" t="s">
        <v>2765</v>
      </c>
      <c r="I2619" s="25" t="s">
        <v>2675</v>
      </c>
    </row>
    <row r="2620" ht="14.25" customHeight="1">
      <c r="A2620" s="6" t="s">
        <v>49</v>
      </c>
      <c r="B2620" s="29">
        <v>2008.0</v>
      </c>
      <c r="C2620" s="10" t="s">
        <v>20</v>
      </c>
      <c r="D2620" s="29">
        <v>2.0</v>
      </c>
      <c r="E2620" s="26" t="s">
        <v>2807</v>
      </c>
      <c r="F2620" s="10" t="s">
        <v>34</v>
      </c>
      <c r="G2620" s="26" t="s">
        <v>2798</v>
      </c>
      <c r="H2620" s="26" t="s">
        <v>2765</v>
      </c>
      <c r="I2620" s="30" t="s">
        <v>2675</v>
      </c>
    </row>
    <row r="2621" ht="14.25" customHeight="1">
      <c r="A2621" s="22" t="s">
        <v>16</v>
      </c>
      <c r="B2621" s="23">
        <v>2021.0</v>
      </c>
      <c r="C2621" s="16" t="s">
        <v>20</v>
      </c>
      <c r="D2621" s="20">
        <v>2.0</v>
      </c>
      <c r="E2621" s="24" t="s">
        <v>2808</v>
      </c>
      <c r="F2621" s="16" t="s">
        <v>34</v>
      </c>
      <c r="G2621" s="24" t="s">
        <v>2798</v>
      </c>
      <c r="H2621" s="24" t="s">
        <v>2765</v>
      </c>
      <c r="I2621" s="25" t="s">
        <v>2675</v>
      </c>
    </row>
    <row r="2622" ht="14.25" customHeight="1">
      <c r="A2622" s="6" t="s">
        <v>16</v>
      </c>
      <c r="B2622" s="29">
        <v>2020.0</v>
      </c>
      <c r="C2622" s="10" t="s">
        <v>25</v>
      </c>
      <c r="D2622" s="29">
        <v>7.0</v>
      </c>
      <c r="E2622" s="26" t="s">
        <v>2808</v>
      </c>
      <c r="F2622" s="10" t="s">
        <v>34</v>
      </c>
      <c r="G2622" s="26" t="s">
        <v>2798</v>
      </c>
      <c r="H2622" s="26" t="s">
        <v>2765</v>
      </c>
      <c r="I2622" s="30" t="s">
        <v>2675</v>
      </c>
    </row>
    <row r="2623" ht="14.25" customHeight="1">
      <c r="A2623" s="12" t="s">
        <v>16</v>
      </c>
      <c r="B2623" s="20">
        <v>2017.0</v>
      </c>
      <c r="C2623" s="16" t="s">
        <v>10</v>
      </c>
      <c r="D2623" s="20">
        <v>23.0</v>
      </c>
      <c r="E2623" s="21" t="s">
        <v>2809</v>
      </c>
      <c r="F2623" s="16" t="s">
        <v>12</v>
      </c>
      <c r="G2623" s="21" t="s">
        <v>2798</v>
      </c>
      <c r="H2623" s="21" t="s">
        <v>2765</v>
      </c>
      <c r="I2623" s="25" t="s">
        <v>2675</v>
      </c>
    </row>
    <row r="2624" ht="14.25" customHeight="1">
      <c r="A2624" s="6" t="s">
        <v>16</v>
      </c>
      <c r="B2624" s="29">
        <v>2016.0</v>
      </c>
      <c r="C2624" s="10" t="s">
        <v>25</v>
      </c>
      <c r="D2624" s="29">
        <v>11.0</v>
      </c>
      <c r="E2624" s="9" t="s">
        <v>2810</v>
      </c>
      <c r="F2624" s="10" t="s">
        <v>12</v>
      </c>
      <c r="G2624" s="9" t="s">
        <v>2798</v>
      </c>
      <c r="H2624" s="9" t="s">
        <v>2765</v>
      </c>
      <c r="I2624" s="30" t="s">
        <v>2675</v>
      </c>
    </row>
    <row r="2625" ht="14.25" customHeight="1">
      <c r="A2625" s="12" t="s">
        <v>16</v>
      </c>
      <c r="B2625" s="20">
        <v>2013.0</v>
      </c>
      <c r="C2625" s="16" t="s">
        <v>10</v>
      </c>
      <c r="D2625" s="20">
        <v>30.0</v>
      </c>
      <c r="E2625" s="15" t="s">
        <v>2811</v>
      </c>
      <c r="F2625" s="16" t="s">
        <v>34</v>
      </c>
      <c r="G2625" s="15" t="s">
        <v>2798</v>
      </c>
      <c r="H2625" s="15" t="s">
        <v>2765</v>
      </c>
      <c r="I2625" s="25" t="s">
        <v>2675</v>
      </c>
    </row>
    <row r="2626" ht="14.25" customHeight="1">
      <c r="A2626" s="6" t="s">
        <v>16</v>
      </c>
      <c r="B2626" s="29">
        <v>2012.0</v>
      </c>
      <c r="C2626" s="10" t="s">
        <v>10</v>
      </c>
      <c r="D2626" s="29">
        <v>18.0</v>
      </c>
      <c r="E2626" s="9" t="s">
        <v>2812</v>
      </c>
      <c r="F2626" s="10" t="s">
        <v>34</v>
      </c>
      <c r="G2626" s="9" t="s">
        <v>2798</v>
      </c>
      <c r="H2626" s="9" t="s">
        <v>2765</v>
      </c>
      <c r="I2626" s="30" t="s">
        <v>2675</v>
      </c>
    </row>
    <row r="2627" ht="14.25" customHeight="1">
      <c r="A2627" s="12" t="s">
        <v>16</v>
      </c>
      <c r="B2627" s="20">
        <v>2011.0</v>
      </c>
      <c r="C2627" s="16" t="s">
        <v>20</v>
      </c>
      <c r="D2627" s="20">
        <v>4.0</v>
      </c>
      <c r="E2627" s="21" t="s">
        <v>2813</v>
      </c>
      <c r="F2627" s="16" t="s">
        <v>34</v>
      </c>
      <c r="G2627" s="21" t="s">
        <v>2798</v>
      </c>
      <c r="H2627" s="21" t="s">
        <v>2765</v>
      </c>
      <c r="I2627" s="25" t="s">
        <v>2675</v>
      </c>
    </row>
    <row r="2628" ht="14.25" customHeight="1">
      <c r="A2628" s="6" t="s">
        <v>16</v>
      </c>
      <c r="B2628" s="29">
        <v>2010.0</v>
      </c>
      <c r="C2628" s="10" t="s">
        <v>10</v>
      </c>
      <c r="D2628" s="29">
        <v>26.0</v>
      </c>
      <c r="E2628" s="9" t="s">
        <v>2814</v>
      </c>
      <c r="F2628" s="10" t="s">
        <v>34</v>
      </c>
      <c r="G2628" s="9" t="s">
        <v>2815</v>
      </c>
      <c r="H2628" s="9" t="s">
        <v>2765</v>
      </c>
      <c r="I2628" s="30" t="s">
        <v>2675</v>
      </c>
    </row>
    <row r="2629" ht="14.25" customHeight="1">
      <c r="A2629" s="22" t="s">
        <v>51</v>
      </c>
      <c r="B2629" s="23">
        <v>2021.0</v>
      </c>
      <c r="C2629" s="16" t="s">
        <v>25</v>
      </c>
      <c r="D2629" s="20">
        <v>9.0</v>
      </c>
      <c r="E2629" s="24" t="s">
        <v>2816</v>
      </c>
      <c r="F2629" s="16" t="s">
        <v>34</v>
      </c>
      <c r="G2629" s="24" t="s">
        <v>2798</v>
      </c>
      <c r="H2629" s="24" t="s">
        <v>2765</v>
      </c>
      <c r="I2629" s="25" t="s">
        <v>2675</v>
      </c>
    </row>
    <row r="2630" ht="14.25" customHeight="1">
      <c r="A2630" s="6" t="s">
        <v>51</v>
      </c>
      <c r="B2630" s="29">
        <v>2019.0</v>
      </c>
      <c r="C2630" s="10" t="s">
        <v>25</v>
      </c>
      <c r="D2630" s="29">
        <v>8.0</v>
      </c>
      <c r="E2630" s="9" t="s">
        <v>2817</v>
      </c>
      <c r="F2630" s="10" t="s">
        <v>12</v>
      </c>
      <c r="G2630" s="9" t="s">
        <v>2798</v>
      </c>
      <c r="H2630" s="9" t="s">
        <v>2765</v>
      </c>
      <c r="I2630" s="30" t="s">
        <v>2675</v>
      </c>
    </row>
    <row r="2631" ht="14.25" customHeight="1">
      <c r="A2631" s="12" t="s">
        <v>51</v>
      </c>
      <c r="B2631" s="20">
        <v>2018.0</v>
      </c>
      <c r="C2631" s="16" t="s">
        <v>10</v>
      </c>
      <c r="D2631" s="20">
        <v>22.0</v>
      </c>
      <c r="E2631" s="21" t="s">
        <v>2818</v>
      </c>
      <c r="F2631" s="16" t="s">
        <v>34</v>
      </c>
      <c r="G2631" s="21" t="s">
        <v>2798</v>
      </c>
      <c r="H2631" s="21" t="s">
        <v>2765</v>
      </c>
      <c r="I2631" s="25" t="s">
        <v>2675</v>
      </c>
    </row>
    <row r="2632" ht="14.25" customHeight="1">
      <c r="A2632" s="6" t="s">
        <v>37</v>
      </c>
      <c r="B2632" s="29">
        <v>2016.0</v>
      </c>
      <c r="C2632" s="10" t="s">
        <v>10</v>
      </c>
      <c r="D2632" s="29">
        <v>16.0</v>
      </c>
      <c r="E2632" s="9" t="s">
        <v>2819</v>
      </c>
      <c r="F2632" s="10" t="s">
        <v>12</v>
      </c>
      <c r="G2632" s="9" t="s">
        <v>2798</v>
      </c>
      <c r="H2632" s="9" t="s">
        <v>2765</v>
      </c>
      <c r="I2632" s="30" t="s">
        <v>2675</v>
      </c>
    </row>
    <row r="2633" ht="14.25" customHeight="1">
      <c r="A2633" s="12" t="s">
        <v>19</v>
      </c>
      <c r="B2633" s="20">
        <v>2019.0</v>
      </c>
      <c r="C2633" s="16" t="s">
        <v>25</v>
      </c>
      <c r="D2633" s="20">
        <v>13.0</v>
      </c>
      <c r="E2633" s="21" t="s">
        <v>2820</v>
      </c>
      <c r="F2633" s="16" t="s">
        <v>12</v>
      </c>
      <c r="G2633" s="21" t="s">
        <v>2798</v>
      </c>
      <c r="H2633" s="21" t="s">
        <v>2765</v>
      </c>
      <c r="I2633" s="25" t="s">
        <v>2675</v>
      </c>
    </row>
    <row r="2634" ht="14.25" customHeight="1">
      <c r="A2634" s="6" t="s">
        <v>19</v>
      </c>
      <c r="B2634" s="29">
        <v>2016.0</v>
      </c>
      <c r="C2634" s="10" t="s">
        <v>10</v>
      </c>
      <c r="D2634" s="29">
        <v>23.0</v>
      </c>
      <c r="E2634" s="9" t="s">
        <v>2821</v>
      </c>
      <c r="F2634" s="10" t="s">
        <v>12</v>
      </c>
      <c r="G2634" s="9" t="s">
        <v>2798</v>
      </c>
      <c r="H2634" s="9" t="s">
        <v>2765</v>
      </c>
      <c r="I2634" s="30" t="s">
        <v>2675</v>
      </c>
    </row>
    <row r="2635" ht="14.25" customHeight="1">
      <c r="A2635" s="22" t="s">
        <v>24</v>
      </c>
      <c r="B2635" s="23">
        <v>2021.0</v>
      </c>
      <c r="C2635" s="16" t="s">
        <v>25</v>
      </c>
      <c r="D2635" s="20">
        <v>7.0</v>
      </c>
      <c r="E2635" s="24" t="s">
        <v>2822</v>
      </c>
      <c r="F2635" s="16" t="s">
        <v>12</v>
      </c>
      <c r="G2635" s="24" t="s">
        <v>2798</v>
      </c>
      <c r="H2635" s="24" t="s">
        <v>2765</v>
      </c>
      <c r="I2635" s="25" t="s">
        <v>2675</v>
      </c>
    </row>
    <row r="2636" ht="14.25" customHeight="1">
      <c r="A2636" s="6" t="s">
        <v>24</v>
      </c>
      <c r="B2636" s="29">
        <v>2020.0</v>
      </c>
      <c r="C2636" s="10" t="s">
        <v>25</v>
      </c>
      <c r="D2636" s="29">
        <v>11.0</v>
      </c>
      <c r="E2636" s="26" t="s">
        <v>2822</v>
      </c>
      <c r="F2636" s="10" t="s">
        <v>12</v>
      </c>
      <c r="G2636" s="26" t="s">
        <v>2798</v>
      </c>
      <c r="H2636" s="26" t="s">
        <v>2765</v>
      </c>
      <c r="I2636" s="30" t="s">
        <v>2675</v>
      </c>
    </row>
    <row r="2637" ht="14.25" customHeight="1">
      <c r="A2637" s="12" t="s">
        <v>24</v>
      </c>
      <c r="B2637" s="20">
        <v>2019.0</v>
      </c>
      <c r="C2637" s="16" t="s">
        <v>10</v>
      </c>
      <c r="D2637" s="20">
        <v>22.0</v>
      </c>
      <c r="E2637" s="21" t="s">
        <v>2823</v>
      </c>
      <c r="F2637" s="16" t="s">
        <v>12</v>
      </c>
      <c r="G2637" s="21" t="s">
        <v>2798</v>
      </c>
      <c r="H2637" s="21" t="s">
        <v>2765</v>
      </c>
      <c r="I2637" s="25" t="s">
        <v>2675</v>
      </c>
    </row>
    <row r="2638" ht="14.25" customHeight="1">
      <c r="A2638" s="6" t="s">
        <v>24</v>
      </c>
      <c r="B2638" s="29">
        <v>2016.0</v>
      </c>
      <c r="C2638" s="10" t="s">
        <v>25</v>
      </c>
      <c r="D2638" s="29">
        <v>15.0</v>
      </c>
      <c r="E2638" s="9" t="s">
        <v>2824</v>
      </c>
      <c r="F2638" s="10" t="s">
        <v>12</v>
      </c>
      <c r="G2638" s="9" t="s">
        <v>2798</v>
      </c>
      <c r="H2638" s="9" t="s">
        <v>2765</v>
      </c>
      <c r="I2638" s="30" t="s">
        <v>2675</v>
      </c>
    </row>
    <row r="2639" ht="14.25" customHeight="1">
      <c r="A2639" s="12" t="s">
        <v>24</v>
      </c>
      <c r="B2639" s="20">
        <v>2016.0</v>
      </c>
      <c r="C2639" s="16" t="s">
        <v>25</v>
      </c>
      <c r="D2639" s="20">
        <v>6.0</v>
      </c>
      <c r="E2639" s="21" t="s">
        <v>2825</v>
      </c>
      <c r="F2639" s="16" t="s">
        <v>12</v>
      </c>
      <c r="G2639" s="21" t="s">
        <v>2798</v>
      </c>
      <c r="H2639" s="21" t="s">
        <v>2765</v>
      </c>
      <c r="I2639" s="25" t="s">
        <v>2675</v>
      </c>
    </row>
    <row r="2640" ht="14.25" customHeight="1">
      <c r="A2640" s="6" t="s">
        <v>24</v>
      </c>
      <c r="B2640" s="29">
        <v>2015.0</v>
      </c>
      <c r="C2640" s="10" t="s">
        <v>25</v>
      </c>
      <c r="D2640" s="29">
        <v>6.0</v>
      </c>
      <c r="E2640" s="9" t="s">
        <v>2825</v>
      </c>
      <c r="F2640" s="10" t="s">
        <v>12</v>
      </c>
      <c r="G2640" s="9" t="s">
        <v>2826</v>
      </c>
      <c r="H2640" s="9" t="s">
        <v>2765</v>
      </c>
      <c r="I2640" s="30" t="s">
        <v>2675</v>
      </c>
    </row>
    <row r="2641" ht="14.25" customHeight="1">
      <c r="A2641" s="12" t="s">
        <v>29</v>
      </c>
      <c r="B2641" s="20">
        <v>2019.0</v>
      </c>
      <c r="C2641" s="16" t="s">
        <v>10</v>
      </c>
      <c r="D2641" s="20">
        <v>24.0</v>
      </c>
      <c r="E2641" s="21" t="s">
        <v>2827</v>
      </c>
      <c r="F2641" s="16" t="s">
        <v>12</v>
      </c>
      <c r="G2641" s="21" t="s">
        <v>2798</v>
      </c>
      <c r="H2641" s="21" t="s">
        <v>2765</v>
      </c>
      <c r="I2641" s="25" t="s">
        <v>2675</v>
      </c>
    </row>
    <row r="2642" ht="14.25" customHeight="1">
      <c r="A2642" s="6" t="s">
        <v>29</v>
      </c>
      <c r="B2642" s="29">
        <v>2015.0</v>
      </c>
      <c r="C2642" s="10" t="s">
        <v>25</v>
      </c>
      <c r="D2642" s="29">
        <v>8.0</v>
      </c>
      <c r="E2642" s="9" t="s">
        <v>2828</v>
      </c>
      <c r="F2642" s="10" t="s">
        <v>12</v>
      </c>
      <c r="G2642" s="9" t="s">
        <v>2829</v>
      </c>
      <c r="H2642" s="9" t="s">
        <v>2765</v>
      </c>
      <c r="I2642" s="30" t="s">
        <v>2675</v>
      </c>
    </row>
    <row r="2643" ht="14.25" customHeight="1">
      <c r="A2643" s="12" t="s">
        <v>29</v>
      </c>
      <c r="B2643" s="20">
        <v>2014.0</v>
      </c>
      <c r="C2643" s="16" t="s">
        <v>25</v>
      </c>
      <c r="D2643" s="20">
        <v>9.0</v>
      </c>
      <c r="E2643" s="15" t="s">
        <v>2830</v>
      </c>
      <c r="F2643" s="16" t="s">
        <v>34</v>
      </c>
      <c r="G2643" s="15" t="s">
        <v>2798</v>
      </c>
      <c r="H2643" s="15" t="s">
        <v>2765</v>
      </c>
      <c r="I2643" s="25" t="s">
        <v>2675</v>
      </c>
    </row>
    <row r="2644" ht="14.25" customHeight="1">
      <c r="A2644" s="6" t="s">
        <v>29</v>
      </c>
      <c r="B2644" s="29">
        <v>2011.0</v>
      </c>
      <c r="C2644" s="10" t="s">
        <v>10</v>
      </c>
      <c r="D2644" s="29">
        <v>17.0</v>
      </c>
      <c r="E2644" s="26" t="s">
        <v>2831</v>
      </c>
      <c r="F2644" s="10" t="s">
        <v>12</v>
      </c>
      <c r="G2644" s="26" t="s">
        <v>2798</v>
      </c>
      <c r="H2644" s="26" t="s">
        <v>2765</v>
      </c>
      <c r="I2644" s="30" t="s">
        <v>2675</v>
      </c>
    </row>
    <row r="2645" ht="14.25" customHeight="1">
      <c r="A2645" s="12" t="s">
        <v>29</v>
      </c>
      <c r="B2645" s="20">
        <v>2008.0</v>
      </c>
      <c r="C2645" s="16" t="s">
        <v>20</v>
      </c>
      <c r="D2645" s="20">
        <v>5.0</v>
      </c>
      <c r="E2645" s="21" t="s">
        <v>2832</v>
      </c>
      <c r="F2645" s="16" t="s">
        <v>12</v>
      </c>
      <c r="G2645" s="21" t="s">
        <v>2833</v>
      </c>
      <c r="H2645" s="21" t="s">
        <v>2765</v>
      </c>
      <c r="I2645" s="25" t="s">
        <v>2675</v>
      </c>
    </row>
    <row r="2646" ht="14.25" customHeight="1">
      <c r="A2646" s="27" t="s">
        <v>32</v>
      </c>
      <c r="B2646" s="28">
        <v>2021.0</v>
      </c>
      <c r="C2646" s="10" t="s">
        <v>20</v>
      </c>
      <c r="D2646" s="29">
        <v>1.0</v>
      </c>
      <c r="E2646" s="26" t="s">
        <v>2834</v>
      </c>
      <c r="F2646" s="10" t="s">
        <v>12</v>
      </c>
      <c r="G2646" s="26" t="s">
        <v>2835</v>
      </c>
      <c r="H2646" s="26" t="s">
        <v>2765</v>
      </c>
      <c r="I2646" s="30" t="s">
        <v>2675</v>
      </c>
    </row>
    <row r="2647" ht="14.25" customHeight="1">
      <c r="A2647" s="12" t="s">
        <v>32</v>
      </c>
      <c r="B2647" s="20">
        <v>2019.0</v>
      </c>
      <c r="C2647" s="16" t="s">
        <v>20</v>
      </c>
      <c r="D2647" s="20">
        <v>5.0</v>
      </c>
      <c r="E2647" s="21" t="s">
        <v>2836</v>
      </c>
      <c r="F2647" s="16" t="s">
        <v>12</v>
      </c>
      <c r="G2647" s="21" t="s">
        <v>2835</v>
      </c>
      <c r="H2647" s="21" t="s">
        <v>2765</v>
      </c>
      <c r="I2647" s="25" t="s">
        <v>2675</v>
      </c>
    </row>
    <row r="2648" ht="14.25" customHeight="1">
      <c r="A2648" s="6" t="s">
        <v>32</v>
      </c>
      <c r="B2648" s="29">
        <v>2014.0</v>
      </c>
      <c r="C2648" s="10" t="s">
        <v>25</v>
      </c>
      <c r="D2648" s="29">
        <v>14.0</v>
      </c>
      <c r="E2648" s="31" t="s">
        <v>2837</v>
      </c>
      <c r="F2648" s="10" t="s">
        <v>12</v>
      </c>
      <c r="G2648" s="31" t="s">
        <v>2835</v>
      </c>
      <c r="H2648" s="31" t="s">
        <v>2765</v>
      </c>
      <c r="I2648" s="30" t="s">
        <v>2675</v>
      </c>
    </row>
    <row r="2649" ht="14.25" customHeight="1">
      <c r="A2649" s="12" t="s">
        <v>32</v>
      </c>
      <c r="B2649" s="20">
        <v>2014.0</v>
      </c>
      <c r="C2649" s="16" t="s">
        <v>25</v>
      </c>
      <c r="D2649" s="20">
        <v>8.0</v>
      </c>
      <c r="E2649" s="19" t="s">
        <v>2838</v>
      </c>
      <c r="F2649" s="16" t="s">
        <v>12</v>
      </c>
      <c r="G2649" s="19" t="s">
        <v>2835</v>
      </c>
      <c r="H2649" s="19" t="s">
        <v>2765</v>
      </c>
      <c r="I2649" s="25" t="s">
        <v>2675</v>
      </c>
    </row>
    <row r="2650" ht="14.25" customHeight="1">
      <c r="A2650" s="6" t="s">
        <v>32</v>
      </c>
      <c r="B2650" s="29">
        <v>2011.0</v>
      </c>
      <c r="C2650" s="10" t="s">
        <v>20</v>
      </c>
      <c r="D2650" s="29">
        <v>8.0</v>
      </c>
      <c r="E2650" s="26" t="s">
        <v>2839</v>
      </c>
      <c r="F2650" s="10" t="s">
        <v>12</v>
      </c>
      <c r="G2650" s="26" t="s">
        <v>2835</v>
      </c>
      <c r="H2650" s="26" t="s">
        <v>2765</v>
      </c>
      <c r="I2650" s="30" t="s">
        <v>2675</v>
      </c>
    </row>
    <row r="2651" ht="14.25" customHeight="1">
      <c r="A2651" s="12" t="s">
        <v>32</v>
      </c>
      <c r="B2651" s="20">
        <v>2010.0</v>
      </c>
      <c r="C2651" s="16" t="s">
        <v>10</v>
      </c>
      <c r="D2651" s="20">
        <v>22.0</v>
      </c>
      <c r="E2651" s="21" t="s">
        <v>2840</v>
      </c>
      <c r="F2651" s="16" t="s">
        <v>12</v>
      </c>
      <c r="G2651" s="21" t="s">
        <v>2835</v>
      </c>
      <c r="H2651" s="21" t="s">
        <v>2765</v>
      </c>
      <c r="I2651" s="25" t="s">
        <v>2675</v>
      </c>
    </row>
    <row r="2652" ht="14.25" customHeight="1">
      <c r="A2652" s="6" t="s">
        <v>32</v>
      </c>
      <c r="B2652" s="29">
        <v>2010.0</v>
      </c>
      <c r="C2652" s="10" t="s">
        <v>10</v>
      </c>
      <c r="D2652" s="29">
        <v>24.0</v>
      </c>
      <c r="E2652" s="26" t="s">
        <v>2839</v>
      </c>
      <c r="F2652" s="10" t="s">
        <v>12</v>
      </c>
      <c r="G2652" s="9" t="s">
        <v>2835</v>
      </c>
      <c r="H2652" s="9" t="s">
        <v>2765</v>
      </c>
      <c r="I2652" s="30" t="s">
        <v>2675</v>
      </c>
    </row>
    <row r="2653" ht="14.25" customHeight="1">
      <c r="A2653" s="12" t="s">
        <v>32</v>
      </c>
      <c r="B2653" s="20">
        <v>2009.0</v>
      </c>
      <c r="C2653" s="16" t="s">
        <v>20</v>
      </c>
      <c r="D2653" s="20">
        <v>3.0</v>
      </c>
      <c r="E2653" s="21" t="s">
        <v>2841</v>
      </c>
      <c r="F2653" s="16" t="s">
        <v>12</v>
      </c>
      <c r="G2653" s="21" t="s">
        <v>2835</v>
      </c>
      <c r="H2653" s="21" t="s">
        <v>2765</v>
      </c>
      <c r="I2653" s="25" t="s">
        <v>2675</v>
      </c>
    </row>
    <row r="2654" ht="14.25" customHeight="1">
      <c r="A2654" s="6" t="s">
        <v>32</v>
      </c>
      <c r="B2654" s="29">
        <v>2008.0</v>
      </c>
      <c r="C2654" s="10" t="s">
        <v>10</v>
      </c>
      <c r="D2654" s="29">
        <v>22.0</v>
      </c>
      <c r="E2654" s="9" t="s">
        <v>2841</v>
      </c>
      <c r="F2654" s="10" t="s">
        <v>12</v>
      </c>
      <c r="G2654" s="9" t="s">
        <v>2835</v>
      </c>
      <c r="H2654" s="9" t="s">
        <v>2765</v>
      </c>
      <c r="I2654" s="30" t="s">
        <v>2675</v>
      </c>
    </row>
    <row r="2655" ht="14.25" customHeight="1">
      <c r="A2655" s="22" t="s">
        <v>9</v>
      </c>
      <c r="B2655" s="23">
        <v>2021.0</v>
      </c>
      <c r="C2655" s="16" t="s">
        <v>20</v>
      </c>
      <c r="D2655" s="20">
        <v>4.0</v>
      </c>
      <c r="E2655" s="24" t="s">
        <v>2842</v>
      </c>
      <c r="F2655" s="16" t="s">
        <v>12</v>
      </c>
      <c r="G2655" s="24" t="s">
        <v>2835</v>
      </c>
      <c r="H2655" s="24" t="s">
        <v>2765</v>
      </c>
      <c r="I2655" s="25" t="s">
        <v>2675</v>
      </c>
    </row>
    <row r="2656" ht="14.25" customHeight="1">
      <c r="A2656" s="6" t="s">
        <v>9</v>
      </c>
      <c r="B2656" s="29">
        <v>2020.0</v>
      </c>
      <c r="C2656" s="10" t="s">
        <v>25</v>
      </c>
      <c r="D2656" s="29">
        <v>6.0</v>
      </c>
      <c r="E2656" s="26" t="s">
        <v>2843</v>
      </c>
      <c r="F2656" s="10" t="s">
        <v>12</v>
      </c>
      <c r="G2656" s="26" t="s">
        <v>2835</v>
      </c>
      <c r="H2656" s="26" t="s">
        <v>2765</v>
      </c>
      <c r="I2656" s="30" t="s">
        <v>2675</v>
      </c>
    </row>
    <row r="2657" ht="14.25" customHeight="1">
      <c r="A2657" s="12" t="s">
        <v>9</v>
      </c>
      <c r="B2657" s="20">
        <v>2015.0</v>
      </c>
      <c r="C2657" s="16" t="s">
        <v>25</v>
      </c>
      <c r="D2657" s="20">
        <v>10.0</v>
      </c>
      <c r="E2657" s="21" t="s">
        <v>2844</v>
      </c>
      <c r="F2657" s="16" t="s">
        <v>12</v>
      </c>
      <c r="G2657" s="21" t="s">
        <v>2835</v>
      </c>
      <c r="H2657" s="21" t="s">
        <v>2765</v>
      </c>
      <c r="I2657" s="25" t="s">
        <v>2675</v>
      </c>
    </row>
    <row r="2658" ht="14.25" customHeight="1">
      <c r="A2658" s="6" t="s">
        <v>9</v>
      </c>
      <c r="B2658" s="29">
        <v>2013.0</v>
      </c>
      <c r="C2658" s="10" t="s">
        <v>10</v>
      </c>
      <c r="D2658" s="29">
        <v>16.0</v>
      </c>
      <c r="E2658" s="31" t="s">
        <v>2845</v>
      </c>
      <c r="F2658" s="10" t="s">
        <v>12</v>
      </c>
      <c r="G2658" s="31" t="s">
        <v>2835</v>
      </c>
      <c r="H2658" s="31" t="s">
        <v>2765</v>
      </c>
      <c r="I2658" s="30" t="s">
        <v>2675</v>
      </c>
    </row>
    <row r="2659" ht="14.25" customHeight="1">
      <c r="A2659" s="12" t="s">
        <v>9</v>
      </c>
      <c r="B2659" s="20">
        <v>2012.0</v>
      </c>
      <c r="C2659" s="16" t="s">
        <v>25</v>
      </c>
      <c r="D2659" s="20">
        <v>8.0</v>
      </c>
      <c r="E2659" s="21" t="s">
        <v>2846</v>
      </c>
      <c r="F2659" s="16" t="s">
        <v>34</v>
      </c>
      <c r="G2659" s="21" t="s">
        <v>2835</v>
      </c>
      <c r="H2659" s="21" t="s">
        <v>2765</v>
      </c>
      <c r="I2659" s="25" t="s">
        <v>2675</v>
      </c>
    </row>
    <row r="2660" ht="14.25" customHeight="1">
      <c r="A2660" s="6" t="s">
        <v>9</v>
      </c>
      <c r="B2660" s="29">
        <v>2010.0</v>
      </c>
      <c r="C2660" s="10" t="s">
        <v>10</v>
      </c>
      <c r="D2660" s="29">
        <v>16.0</v>
      </c>
      <c r="E2660" s="9" t="s">
        <v>2847</v>
      </c>
      <c r="F2660" s="10" t="s">
        <v>12</v>
      </c>
      <c r="G2660" s="9" t="s">
        <v>2835</v>
      </c>
      <c r="H2660" s="9" t="s">
        <v>2765</v>
      </c>
      <c r="I2660" s="30" t="s">
        <v>2675</v>
      </c>
    </row>
    <row r="2661" ht="14.25" customHeight="1">
      <c r="A2661" s="22" t="s">
        <v>49</v>
      </c>
      <c r="B2661" s="23">
        <v>2021.0</v>
      </c>
      <c r="C2661" s="16" t="s">
        <v>25</v>
      </c>
      <c r="D2661" s="20">
        <v>10.0</v>
      </c>
      <c r="E2661" s="24" t="s">
        <v>2848</v>
      </c>
      <c r="F2661" s="16" t="s">
        <v>34</v>
      </c>
      <c r="G2661" s="24" t="s">
        <v>2835</v>
      </c>
      <c r="H2661" s="24" t="s">
        <v>2765</v>
      </c>
      <c r="I2661" s="25" t="s">
        <v>2675</v>
      </c>
    </row>
    <row r="2662" ht="14.25" customHeight="1">
      <c r="A2662" s="6" t="s">
        <v>49</v>
      </c>
      <c r="B2662" s="29">
        <v>2020.0</v>
      </c>
      <c r="C2662" s="10" t="s">
        <v>10</v>
      </c>
      <c r="D2662" s="29">
        <v>23.0</v>
      </c>
      <c r="E2662" s="26" t="s">
        <v>2849</v>
      </c>
      <c r="F2662" s="10" t="s">
        <v>34</v>
      </c>
      <c r="G2662" s="26" t="s">
        <v>2835</v>
      </c>
      <c r="H2662" s="26" t="s">
        <v>2765</v>
      </c>
      <c r="I2662" s="30" t="s">
        <v>2675</v>
      </c>
    </row>
    <row r="2663" ht="14.25" customHeight="1">
      <c r="A2663" s="12" t="s">
        <v>49</v>
      </c>
      <c r="B2663" s="20">
        <v>2019.0</v>
      </c>
      <c r="C2663" s="16" t="s">
        <v>25</v>
      </c>
      <c r="D2663" s="20">
        <v>6.0</v>
      </c>
      <c r="E2663" s="21" t="s">
        <v>2850</v>
      </c>
      <c r="F2663" s="16" t="s">
        <v>12</v>
      </c>
      <c r="G2663" s="21" t="s">
        <v>2835</v>
      </c>
      <c r="H2663" s="21" t="s">
        <v>2765</v>
      </c>
      <c r="I2663" s="25" t="s">
        <v>2675</v>
      </c>
    </row>
    <row r="2664" ht="14.25" customHeight="1">
      <c r="A2664" s="6" t="s">
        <v>49</v>
      </c>
      <c r="B2664" s="29">
        <v>2018.0</v>
      </c>
      <c r="C2664" s="10" t="s">
        <v>25</v>
      </c>
      <c r="D2664" s="29">
        <v>10.0</v>
      </c>
      <c r="E2664" s="9" t="s">
        <v>2851</v>
      </c>
      <c r="F2664" s="10" t="s">
        <v>12</v>
      </c>
      <c r="G2664" s="9" t="s">
        <v>2835</v>
      </c>
      <c r="H2664" s="9" t="s">
        <v>2765</v>
      </c>
      <c r="I2664" s="30" t="s">
        <v>2675</v>
      </c>
    </row>
    <row r="2665" ht="14.25" customHeight="1">
      <c r="A2665" s="12" t="s">
        <v>49</v>
      </c>
      <c r="B2665" s="20">
        <v>2015.0</v>
      </c>
      <c r="C2665" s="16" t="s">
        <v>20</v>
      </c>
      <c r="D2665" s="20">
        <v>2.0</v>
      </c>
      <c r="E2665" s="21" t="s">
        <v>2852</v>
      </c>
      <c r="F2665" s="16" t="s">
        <v>34</v>
      </c>
      <c r="G2665" s="21" t="s">
        <v>2835</v>
      </c>
      <c r="H2665" s="21" t="s">
        <v>2765</v>
      </c>
      <c r="I2665" s="25" t="s">
        <v>2675</v>
      </c>
    </row>
    <row r="2666" ht="14.25" customHeight="1">
      <c r="A2666" s="6" t="s">
        <v>49</v>
      </c>
      <c r="B2666" s="29">
        <v>2014.0</v>
      </c>
      <c r="C2666" s="10" t="s">
        <v>10</v>
      </c>
      <c r="D2666" s="29">
        <v>18.0</v>
      </c>
      <c r="E2666" s="18" t="s">
        <v>2853</v>
      </c>
      <c r="F2666" s="10" t="s">
        <v>12</v>
      </c>
      <c r="G2666" s="18" t="s">
        <v>2835</v>
      </c>
      <c r="H2666" s="18" t="s">
        <v>2765</v>
      </c>
      <c r="I2666" s="30" t="s">
        <v>2675</v>
      </c>
    </row>
    <row r="2667" ht="14.25" customHeight="1">
      <c r="A2667" s="12" t="s">
        <v>49</v>
      </c>
      <c r="B2667" s="20">
        <v>2014.0</v>
      </c>
      <c r="C2667" s="16" t="s">
        <v>20</v>
      </c>
      <c r="D2667" s="20">
        <v>3.0</v>
      </c>
      <c r="E2667" s="19" t="s">
        <v>2854</v>
      </c>
      <c r="F2667" s="16" t="s">
        <v>12</v>
      </c>
      <c r="G2667" s="19" t="s">
        <v>2835</v>
      </c>
      <c r="H2667" s="19" t="s">
        <v>2765</v>
      </c>
      <c r="I2667" s="25" t="s">
        <v>2675</v>
      </c>
    </row>
    <row r="2668" ht="14.25" customHeight="1">
      <c r="A2668" s="6" t="s">
        <v>49</v>
      </c>
      <c r="B2668" s="29">
        <v>2012.0</v>
      </c>
      <c r="C2668" s="10" t="s">
        <v>10</v>
      </c>
      <c r="D2668" s="29">
        <v>19.0</v>
      </c>
      <c r="E2668" s="9" t="s">
        <v>2855</v>
      </c>
      <c r="F2668" s="10" t="s">
        <v>34</v>
      </c>
      <c r="G2668" s="9" t="s">
        <v>2835</v>
      </c>
      <c r="H2668" s="9" t="s">
        <v>2765</v>
      </c>
      <c r="I2668" s="30" t="s">
        <v>2675</v>
      </c>
    </row>
    <row r="2669" ht="14.25" customHeight="1">
      <c r="A2669" s="12" t="s">
        <v>49</v>
      </c>
      <c r="B2669" s="20">
        <v>2010.0</v>
      </c>
      <c r="C2669" s="16" t="s">
        <v>25</v>
      </c>
      <c r="D2669" s="20">
        <v>9.0</v>
      </c>
      <c r="E2669" s="21" t="s">
        <v>2856</v>
      </c>
      <c r="F2669" s="16" t="s">
        <v>12</v>
      </c>
      <c r="G2669" s="21" t="s">
        <v>2835</v>
      </c>
      <c r="H2669" s="21" t="s">
        <v>2765</v>
      </c>
      <c r="I2669" s="25" t="s">
        <v>2675</v>
      </c>
    </row>
    <row r="2670" ht="14.25" customHeight="1">
      <c r="A2670" s="6" t="s">
        <v>16</v>
      </c>
      <c r="B2670" s="29">
        <v>2020.0</v>
      </c>
      <c r="C2670" s="10" t="s">
        <v>10</v>
      </c>
      <c r="D2670" s="29">
        <v>21.0</v>
      </c>
      <c r="E2670" s="26" t="s">
        <v>2857</v>
      </c>
      <c r="F2670" s="10" t="s">
        <v>34</v>
      </c>
      <c r="G2670" s="26" t="s">
        <v>2835</v>
      </c>
      <c r="H2670" s="26" t="s">
        <v>2765</v>
      </c>
      <c r="I2670" s="30" t="s">
        <v>2675</v>
      </c>
    </row>
    <row r="2671" ht="14.25" customHeight="1">
      <c r="A2671" s="12" t="s">
        <v>16</v>
      </c>
      <c r="B2671" s="20">
        <v>2020.0</v>
      </c>
      <c r="C2671" s="16" t="s">
        <v>25</v>
      </c>
      <c r="D2671" s="20">
        <v>14.0</v>
      </c>
      <c r="E2671" s="24" t="s">
        <v>2858</v>
      </c>
      <c r="F2671" s="16" t="s">
        <v>34</v>
      </c>
      <c r="G2671" s="24" t="s">
        <v>2835</v>
      </c>
      <c r="H2671" s="24" t="s">
        <v>2765</v>
      </c>
      <c r="I2671" s="25" t="s">
        <v>2675</v>
      </c>
    </row>
    <row r="2672" ht="14.25" customHeight="1">
      <c r="A2672" s="6" t="s">
        <v>16</v>
      </c>
      <c r="B2672" s="29">
        <v>2019.0</v>
      </c>
      <c r="C2672" s="10" t="s">
        <v>10</v>
      </c>
      <c r="D2672" s="29">
        <v>25.0</v>
      </c>
      <c r="E2672" s="9" t="s">
        <v>2859</v>
      </c>
      <c r="F2672" s="10" t="s">
        <v>12</v>
      </c>
      <c r="G2672" s="9" t="s">
        <v>2835</v>
      </c>
      <c r="H2672" s="9" t="s">
        <v>2765</v>
      </c>
      <c r="I2672" s="30" t="s">
        <v>2675</v>
      </c>
    </row>
    <row r="2673" ht="14.25" customHeight="1">
      <c r="A2673" s="12" t="s">
        <v>16</v>
      </c>
      <c r="B2673" s="20">
        <v>2018.0</v>
      </c>
      <c r="C2673" s="16" t="s">
        <v>10</v>
      </c>
      <c r="D2673" s="20">
        <v>26.0</v>
      </c>
      <c r="E2673" s="21" t="s">
        <v>2860</v>
      </c>
      <c r="F2673" s="16" t="s">
        <v>34</v>
      </c>
      <c r="G2673" s="21" t="s">
        <v>2835</v>
      </c>
      <c r="H2673" s="21" t="s">
        <v>2765</v>
      </c>
      <c r="I2673" s="25" t="s">
        <v>2675</v>
      </c>
    </row>
    <row r="2674" ht="14.25" customHeight="1">
      <c r="A2674" s="6" t="s">
        <v>16</v>
      </c>
      <c r="B2674" s="29">
        <v>2017.0</v>
      </c>
      <c r="C2674" s="10" t="s">
        <v>10</v>
      </c>
      <c r="D2674" s="29">
        <v>17.0</v>
      </c>
      <c r="E2674" s="9" t="s">
        <v>2861</v>
      </c>
      <c r="F2674" s="10" t="s">
        <v>34</v>
      </c>
      <c r="G2674" s="9" t="s">
        <v>2835</v>
      </c>
      <c r="H2674" s="9" t="s">
        <v>2765</v>
      </c>
      <c r="I2674" s="30" t="s">
        <v>2675</v>
      </c>
    </row>
    <row r="2675" ht="14.25" customHeight="1">
      <c r="A2675" s="12" t="s">
        <v>16</v>
      </c>
      <c r="B2675" s="20">
        <v>2016.0</v>
      </c>
      <c r="C2675" s="16" t="s">
        <v>10</v>
      </c>
      <c r="D2675" s="20">
        <v>23.0</v>
      </c>
      <c r="E2675" s="21" t="s">
        <v>2861</v>
      </c>
      <c r="F2675" s="16" t="s">
        <v>34</v>
      </c>
      <c r="G2675" s="21" t="s">
        <v>2835</v>
      </c>
      <c r="H2675" s="21" t="s">
        <v>2765</v>
      </c>
      <c r="I2675" s="25" t="s">
        <v>2675</v>
      </c>
    </row>
    <row r="2676" ht="14.25" customHeight="1">
      <c r="A2676" s="6" t="s">
        <v>16</v>
      </c>
      <c r="B2676" s="29">
        <v>2014.0</v>
      </c>
      <c r="C2676" s="10" t="s">
        <v>10</v>
      </c>
      <c r="D2676" s="29">
        <v>29.0</v>
      </c>
      <c r="E2676" s="18" t="s">
        <v>2862</v>
      </c>
      <c r="F2676" s="10" t="s">
        <v>12</v>
      </c>
      <c r="G2676" s="18" t="s">
        <v>2835</v>
      </c>
      <c r="H2676" s="18" t="s">
        <v>2765</v>
      </c>
      <c r="I2676" s="30" t="s">
        <v>2675</v>
      </c>
    </row>
    <row r="2677" ht="14.25" customHeight="1">
      <c r="A2677" s="12" t="s">
        <v>16</v>
      </c>
      <c r="B2677" s="20">
        <v>2011.0</v>
      </c>
      <c r="C2677" s="16" t="s">
        <v>10</v>
      </c>
      <c r="D2677" s="20">
        <v>16.0</v>
      </c>
      <c r="E2677" s="21" t="s">
        <v>2863</v>
      </c>
      <c r="F2677" s="16" t="s">
        <v>34</v>
      </c>
      <c r="G2677" s="21" t="s">
        <v>2835</v>
      </c>
      <c r="H2677" s="21" t="s">
        <v>2765</v>
      </c>
      <c r="I2677" s="25" t="s">
        <v>2675</v>
      </c>
    </row>
    <row r="2678" ht="14.25" customHeight="1">
      <c r="A2678" s="6" t="s">
        <v>37</v>
      </c>
      <c r="B2678" s="29">
        <v>2020.0</v>
      </c>
      <c r="C2678" s="10" t="s">
        <v>20</v>
      </c>
      <c r="D2678" s="29">
        <v>1.0</v>
      </c>
      <c r="E2678" s="26" t="s">
        <v>2864</v>
      </c>
      <c r="F2678" s="10" t="s">
        <v>34</v>
      </c>
      <c r="G2678" s="26" t="s">
        <v>2835</v>
      </c>
      <c r="H2678" s="26" t="s">
        <v>2765</v>
      </c>
      <c r="I2678" s="30" t="s">
        <v>2675</v>
      </c>
    </row>
    <row r="2679" ht="14.25" customHeight="1">
      <c r="A2679" s="12" t="s">
        <v>37</v>
      </c>
      <c r="B2679" s="20">
        <v>2020.0</v>
      </c>
      <c r="C2679" s="16" t="s">
        <v>20</v>
      </c>
      <c r="D2679" s="20">
        <v>2.0</v>
      </c>
      <c r="E2679" s="24" t="s">
        <v>2865</v>
      </c>
      <c r="F2679" s="16" t="s">
        <v>12</v>
      </c>
      <c r="G2679" s="24" t="s">
        <v>2835</v>
      </c>
      <c r="H2679" s="24" t="s">
        <v>2765</v>
      </c>
      <c r="I2679" s="25" t="s">
        <v>2675</v>
      </c>
    </row>
    <row r="2680" ht="14.25" customHeight="1">
      <c r="A2680" s="6" t="s">
        <v>37</v>
      </c>
      <c r="B2680" s="29">
        <v>2019.0</v>
      </c>
      <c r="C2680" s="10" t="s">
        <v>20</v>
      </c>
      <c r="D2680" s="29">
        <v>4.0</v>
      </c>
      <c r="E2680" s="9" t="s">
        <v>2866</v>
      </c>
      <c r="F2680" s="10" t="s">
        <v>12</v>
      </c>
      <c r="G2680" s="9" t="s">
        <v>2835</v>
      </c>
      <c r="H2680" s="9" t="s">
        <v>2765</v>
      </c>
      <c r="I2680" s="30" t="s">
        <v>2675</v>
      </c>
    </row>
    <row r="2681" ht="14.25" customHeight="1">
      <c r="A2681" s="12" t="s">
        <v>37</v>
      </c>
      <c r="B2681" s="20">
        <v>2019.0</v>
      </c>
      <c r="C2681" s="16" t="s">
        <v>25</v>
      </c>
      <c r="D2681" s="20">
        <v>10.0</v>
      </c>
      <c r="E2681" s="24" t="s">
        <v>2864</v>
      </c>
      <c r="F2681" s="16" t="s">
        <v>34</v>
      </c>
      <c r="G2681" s="21" t="s">
        <v>2835</v>
      </c>
      <c r="H2681" s="21" t="s">
        <v>2765</v>
      </c>
      <c r="I2681" s="25" t="s">
        <v>2675</v>
      </c>
    </row>
    <row r="2682" ht="14.25" customHeight="1">
      <c r="A2682" s="6" t="s">
        <v>37</v>
      </c>
      <c r="B2682" s="29">
        <v>2018.0</v>
      </c>
      <c r="C2682" s="10" t="s">
        <v>10</v>
      </c>
      <c r="D2682" s="29">
        <v>20.0</v>
      </c>
      <c r="E2682" s="9" t="s">
        <v>2867</v>
      </c>
      <c r="F2682" s="10" t="s">
        <v>12</v>
      </c>
      <c r="G2682" s="9" t="s">
        <v>2835</v>
      </c>
      <c r="H2682" s="9" t="s">
        <v>2765</v>
      </c>
      <c r="I2682" s="30" t="s">
        <v>2675</v>
      </c>
    </row>
    <row r="2683" ht="14.25" customHeight="1">
      <c r="A2683" s="12" t="s">
        <v>37</v>
      </c>
      <c r="B2683" s="20">
        <v>2018.0</v>
      </c>
      <c r="C2683" s="16" t="s">
        <v>20</v>
      </c>
      <c r="D2683" s="20">
        <v>2.0</v>
      </c>
      <c r="E2683" s="21" t="s">
        <v>2868</v>
      </c>
      <c r="F2683" s="16" t="s">
        <v>12</v>
      </c>
      <c r="G2683" s="21" t="s">
        <v>2835</v>
      </c>
      <c r="H2683" s="21" t="s">
        <v>2765</v>
      </c>
      <c r="I2683" s="25" t="s">
        <v>2675</v>
      </c>
    </row>
    <row r="2684" ht="14.25" customHeight="1">
      <c r="A2684" s="6" t="s">
        <v>37</v>
      </c>
      <c r="B2684" s="29">
        <v>2016.0</v>
      </c>
      <c r="C2684" s="10" t="s">
        <v>20</v>
      </c>
      <c r="D2684" s="29">
        <v>3.0</v>
      </c>
      <c r="E2684" s="9" t="s">
        <v>2869</v>
      </c>
      <c r="F2684" s="10" t="s">
        <v>34</v>
      </c>
      <c r="G2684" s="9" t="s">
        <v>2835</v>
      </c>
      <c r="H2684" s="9" t="s">
        <v>2765</v>
      </c>
      <c r="I2684" s="30" t="s">
        <v>2675</v>
      </c>
    </row>
    <row r="2685" ht="14.25" customHeight="1">
      <c r="A2685" s="12" t="s">
        <v>37</v>
      </c>
      <c r="B2685" s="20">
        <v>2015.0</v>
      </c>
      <c r="C2685" s="16" t="s">
        <v>25</v>
      </c>
      <c r="D2685" s="20">
        <v>11.0</v>
      </c>
      <c r="E2685" s="19" t="s">
        <v>2870</v>
      </c>
      <c r="F2685" s="16" t="s">
        <v>12</v>
      </c>
      <c r="G2685" s="19" t="s">
        <v>2835</v>
      </c>
      <c r="H2685" s="19" t="s">
        <v>2765</v>
      </c>
      <c r="I2685" s="25" t="s">
        <v>2675</v>
      </c>
    </row>
    <row r="2686" ht="14.25" customHeight="1">
      <c r="A2686" s="6" t="s">
        <v>37</v>
      </c>
      <c r="B2686" s="29">
        <v>2013.0</v>
      </c>
      <c r="C2686" s="10" t="s">
        <v>20</v>
      </c>
      <c r="D2686" s="29">
        <v>2.0</v>
      </c>
      <c r="E2686" s="31" t="s">
        <v>2838</v>
      </c>
      <c r="F2686" s="10" t="s">
        <v>12</v>
      </c>
      <c r="G2686" s="31" t="s">
        <v>2835</v>
      </c>
      <c r="H2686" s="31" t="s">
        <v>2765</v>
      </c>
      <c r="I2686" s="30" t="s">
        <v>2675</v>
      </c>
    </row>
    <row r="2687" ht="14.25" customHeight="1">
      <c r="A2687" s="12" t="s">
        <v>37</v>
      </c>
      <c r="B2687" s="20">
        <v>2012.0</v>
      </c>
      <c r="C2687" s="16" t="s">
        <v>25</v>
      </c>
      <c r="D2687" s="20">
        <v>6.0</v>
      </c>
      <c r="E2687" s="21" t="s">
        <v>2871</v>
      </c>
      <c r="F2687" s="16" t="s">
        <v>12</v>
      </c>
      <c r="G2687" s="21" t="s">
        <v>2835</v>
      </c>
      <c r="H2687" s="21" t="s">
        <v>2765</v>
      </c>
      <c r="I2687" s="25" t="s">
        <v>2675</v>
      </c>
    </row>
    <row r="2688" ht="14.25" customHeight="1">
      <c r="A2688" s="6" t="s">
        <v>37</v>
      </c>
      <c r="B2688" s="29">
        <v>2011.0</v>
      </c>
      <c r="C2688" s="10" t="s">
        <v>10</v>
      </c>
      <c r="D2688" s="29">
        <v>29.0</v>
      </c>
      <c r="E2688" s="9" t="s">
        <v>2871</v>
      </c>
      <c r="F2688" s="10" t="s">
        <v>12</v>
      </c>
      <c r="G2688" s="26" t="s">
        <v>2835</v>
      </c>
      <c r="H2688" s="26" t="s">
        <v>2765</v>
      </c>
      <c r="I2688" s="30" t="s">
        <v>2675</v>
      </c>
    </row>
    <row r="2689" ht="14.25" customHeight="1">
      <c r="A2689" s="12" t="s">
        <v>37</v>
      </c>
      <c r="B2689" s="20">
        <v>2011.0</v>
      </c>
      <c r="C2689" s="16" t="s">
        <v>25</v>
      </c>
      <c r="D2689" s="20">
        <v>10.0</v>
      </c>
      <c r="E2689" s="21" t="s">
        <v>2872</v>
      </c>
      <c r="F2689" s="16" t="s">
        <v>12</v>
      </c>
      <c r="G2689" s="24" t="s">
        <v>2835</v>
      </c>
      <c r="H2689" s="24" t="s">
        <v>2765</v>
      </c>
      <c r="I2689" s="25" t="s">
        <v>2675</v>
      </c>
    </row>
    <row r="2690" ht="14.25" customHeight="1">
      <c r="A2690" s="6" t="s">
        <v>37</v>
      </c>
      <c r="B2690" s="29">
        <v>2010.0</v>
      </c>
      <c r="C2690" s="10" t="s">
        <v>25</v>
      </c>
      <c r="D2690" s="29">
        <v>12.0</v>
      </c>
      <c r="E2690" s="9" t="s">
        <v>2872</v>
      </c>
      <c r="F2690" s="10" t="s">
        <v>12</v>
      </c>
      <c r="G2690" s="9" t="s">
        <v>2835</v>
      </c>
      <c r="H2690" s="9" t="s">
        <v>2765</v>
      </c>
      <c r="I2690" s="30" t="s">
        <v>2675</v>
      </c>
    </row>
    <row r="2691" ht="14.25" customHeight="1">
      <c r="A2691" s="22" t="s">
        <v>19</v>
      </c>
      <c r="B2691" s="23">
        <v>2021.0</v>
      </c>
      <c r="C2691" s="16" t="s">
        <v>20</v>
      </c>
      <c r="D2691" s="20">
        <v>4.0</v>
      </c>
      <c r="E2691" s="24" t="s">
        <v>2873</v>
      </c>
      <c r="F2691" s="16" t="s">
        <v>12</v>
      </c>
      <c r="G2691" s="24" t="s">
        <v>2835</v>
      </c>
      <c r="H2691" s="24" t="s">
        <v>2765</v>
      </c>
      <c r="I2691" s="25" t="s">
        <v>2675</v>
      </c>
    </row>
    <row r="2692" ht="14.25" customHeight="1">
      <c r="A2692" s="6" t="s">
        <v>19</v>
      </c>
      <c r="B2692" s="29">
        <v>2020.0</v>
      </c>
      <c r="C2692" s="10" t="s">
        <v>10</v>
      </c>
      <c r="D2692" s="29">
        <v>24.0</v>
      </c>
      <c r="E2692" s="26" t="s">
        <v>2874</v>
      </c>
      <c r="F2692" s="10" t="s">
        <v>12</v>
      </c>
      <c r="G2692" s="26" t="s">
        <v>2835</v>
      </c>
      <c r="H2692" s="26" t="s">
        <v>2765</v>
      </c>
      <c r="I2692" s="30" t="s">
        <v>2675</v>
      </c>
    </row>
    <row r="2693" ht="14.25" customHeight="1">
      <c r="A2693" s="12" t="s">
        <v>19</v>
      </c>
      <c r="B2693" s="20">
        <v>2017.0</v>
      </c>
      <c r="C2693" s="16" t="s">
        <v>25</v>
      </c>
      <c r="D2693" s="20">
        <v>11.0</v>
      </c>
      <c r="E2693" s="21" t="s">
        <v>2875</v>
      </c>
      <c r="F2693" s="16" t="s">
        <v>34</v>
      </c>
      <c r="G2693" s="21" t="s">
        <v>2835</v>
      </c>
      <c r="H2693" s="21" t="s">
        <v>2765</v>
      </c>
      <c r="I2693" s="25" t="s">
        <v>2675</v>
      </c>
    </row>
    <row r="2694" ht="14.25" customHeight="1">
      <c r="A2694" s="6" t="s">
        <v>19</v>
      </c>
      <c r="B2694" s="29">
        <v>2014.0</v>
      </c>
      <c r="C2694" s="10" t="s">
        <v>20</v>
      </c>
      <c r="D2694" s="29">
        <v>1.0</v>
      </c>
      <c r="E2694" s="31" t="s">
        <v>2876</v>
      </c>
      <c r="F2694" s="10" t="s">
        <v>12</v>
      </c>
      <c r="G2694" s="31" t="s">
        <v>2835</v>
      </c>
      <c r="H2694" s="31" t="s">
        <v>2765</v>
      </c>
      <c r="I2694" s="30" t="s">
        <v>2675</v>
      </c>
    </row>
    <row r="2695" ht="14.25" customHeight="1">
      <c r="A2695" s="12" t="s">
        <v>19</v>
      </c>
      <c r="B2695" s="20">
        <v>2013.0</v>
      </c>
      <c r="C2695" s="16" t="s">
        <v>10</v>
      </c>
      <c r="D2695" s="20">
        <v>23.0</v>
      </c>
      <c r="E2695" s="19" t="s">
        <v>2876</v>
      </c>
      <c r="F2695" s="16" t="s">
        <v>12</v>
      </c>
      <c r="G2695" s="19" t="s">
        <v>2835</v>
      </c>
      <c r="H2695" s="19" t="s">
        <v>2765</v>
      </c>
      <c r="I2695" s="25" t="s">
        <v>2675</v>
      </c>
    </row>
    <row r="2696" ht="14.25" customHeight="1">
      <c r="A2696" s="6" t="s">
        <v>19</v>
      </c>
      <c r="B2696" s="29">
        <v>2013.0</v>
      </c>
      <c r="C2696" s="10" t="s">
        <v>10</v>
      </c>
      <c r="D2696" s="29">
        <v>22.0</v>
      </c>
      <c r="E2696" s="18" t="s">
        <v>2877</v>
      </c>
      <c r="F2696" s="10" t="s">
        <v>12</v>
      </c>
      <c r="G2696" s="18" t="s">
        <v>2835</v>
      </c>
      <c r="H2696" s="18" t="s">
        <v>2765</v>
      </c>
      <c r="I2696" s="30" t="s">
        <v>2675</v>
      </c>
    </row>
    <row r="2697" ht="14.25" customHeight="1">
      <c r="A2697" s="12" t="s">
        <v>19</v>
      </c>
      <c r="B2697" s="20">
        <v>2012.0</v>
      </c>
      <c r="C2697" s="16" t="s">
        <v>10</v>
      </c>
      <c r="D2697" s="20">
        <v>17.0</v>
      </c>
      <c r="E2697" s="21" t="s">
        <v>2878</v>
      </c>
      <c r="F2697" s="16" t="s">
        <v>12</v>
      </c>
      <c r="G2697" s="21" t="s">
        <v>2835</v>
      </c>
      <c r="H2697" s="21" t="s">
        <v>2765</v>
      </c>
      <c r="I2697" s="25" t="s">
        <v>2675</v>
      </c>
    </row>
    <row r="2698" ht="14.25" customHeight="1">
      <c r="A2698" s="6" t="s">
        <v>19</v>
      </c>
      <c r="B2698" s="29">
        <v>2011.0</v>
      </c>
      <c r="C2698" s="10" t="s">
        <v>10</v>
      </c>
      <c r="D2698" s="29">
        <v>24.0</v>
      </c>
      <c r="E2698" s="26" t="s">
        <v>2879</v>
      </c>
      <c r="F2698" s="10" t="s">
        <v>12</v>
      </c>
      <c r="G2698" s="26" t="s">
        <v>2835</v>
      </c>
      <c r="H2698" s="26" t="s">
        <v>2765</v>
      </c>
      <c r="I2698" s="30" t="s">
        <v>2675</v>
      </c>
    </row>
    <row r="2699" ht="14.25" customHeight="1">
      <c r="A2699" s="12" t="s">
        <v>24</v>
      </c>
      <c r="B2699" s="20">
        <v>2020.0</v>
      </c>
      <c r="C2699" s="16" t="s">
        <v>20</v>
      </c>
      <c r="D2699" s="20">
        <v>1.0</v>
      </c>
      <c r="E2699" s="24" t="s">
        <v>2880</v>
      </c>
      <c r="F2699" s="16" t="s">
        <v>34</v>
      </c>
      <c r="G2699" s="24" t="s">
        <v>2835</v>
      </c>
      <c r="H2699" s="24" t="s">
        <v>2765</v>
      </c>
      <c r="I2699" s="25" t="s">
        <v>2675</v>
      </c>
    </row>
    <row r="2700" ht="14.25" customHeight="1">
      <c r="A2700" s="6" t="s">
        <v>24</v>
      </c>
      <c r="B2700" s="29">
        <v>2018.0</v>
      </c>
      <c r="C2700" s="10" t="s">
        <v>25</v>
      </c>
      <c r="D2700" s="29">
        <v>9.0</v>
      </c>
      <c r="E2700" s="9" t="s">
        <v>2881</v>
      </c>
      <c r="F2700" s="10" t="s">
        <v>12</v>
      </c>
      <c r="G2700" s="9" t="s">
        <v>2835</v>
      </c>
      <c r="H2700" s="9" t="s">
        <v>2765</v>
      </c>
      <c r="I2700" s="30" t="s">
        <v>2675</v>
      </c>
    </row>
    <row r="2701" ht="14.25" customHeight="1">
      <c r="A2701" s="12" t="s">
        <v>24</v>
      </c>
      <c r="B2701" s="20">
        <v>2017.0</v>
      </c>
      <c r="C2701" s="16" t="s">
        <v>10</v>
      </c>
      <c r="D2701" s="20">
        <v>31.0</v>
      </c>
      <c r="E2701" s="21" t="s">
        <v>2881</v>
      </c>
      <c r="F2701" s="16" t="s">
        <v>12</v>
      </c>
      <c r="G2701" s="21" t="s">
        <v>2835</v>
      </c>
      <c r="H2701" s="21" t="s">
        <v>2765</v>
      </c>
      <c r="I2701" s="25" t="s">
        <v>2675</v>
      </c>
    </row>
    <row r="2702" ht="14.25" customHeight="1">
      <c r="A2702" s="6" t="s">
        <v>24</v>
      </c>
      <c r="B2702" s="29">
        <v>2017.0</v>
      </c>
      <c r="C2702" s="10" t="s">
        <v>20</v>
      </c>
      <c r="D2702" s="29">
        <v>5.0</v>
      </c>
      <c r="E2702" s="9" t="s">
        <v>2882</v>
      </c>
      <c r="F2702" s="10" t="s">
        <v>12</v>
      </c>
      <c r="G2702" s="9" t="s">
        <v>2835</v>
      </c>
      <c r="H2702" s="9" t="s">
        <v>2765</v>
      </c>
      <c r="I2702" s="30" t="s">
        <v>2675</v>
      </c>
    </row>
    <row r="2703" ht="14.25" customHeight="1">
      <c r="A2703" s="12" t="s">
        <v>24</v>
      </c>
      <c r="B2703" s="20">
        <v>2016.0</v>
      </c>
      <c r="C2703" s="16" t="s">
        <v>10</v>
      </c>
      <c r="D2703" s="20">
        <v>26.0</v>
      </c>
      <c r="E2703" s="24" t="s">
        <v>2882</v>
      </c>
      <c r="F2703" s="16" t="s">
        <v>12</v>
      </c>
      <c r="G2703" s="21" t="s">
        <v>2835</v>
      </c>
      <c r="H2703" s="21" t="s">
        <v>2765</v>
      </c>
      <c r="I2703" s="25" t="s">
        <v>2675</v>
      </c>
    </row>
    <row r="2704" ht="14.25" customHeight="1">
      <c r="A2704" s="6" t="s">
        <v>24</v>
      </c>
      <c r="B2704" s="29">
        <v>2015.0</v>
      </c>
      <c r="C2704" s="10" t="s">
        <v>20</v>
      </c>
      <c r="D2704" s="29">
        <v>2.0</v>
      </c>
      <c r="E2704" s="31" t="s">
        <v>2883</v>
      </c>
      <c r="F2704" s="10" t="s">
        <v>34</v>
      </c>
      <c r="G2704" s="9" t="s">
        <v>2835</v>
      </c>
      <c r="H2704" s="9" t="s">
        <v>2765</v>
      </c>
      <c r="I2704" s="30" t="s">
        <v>2675</v>
      </c>
    </row>
    <row r="2705" ht="14.25" customHeight="1">
      <c r="A2705" s="12" t="s">
        <v>24</v>
      </c>
      <c r="B2705" s="20">
        <v>2014.0</v>
      </c>
      <c r="C2705" s="16" t="s">
        <v>10</v>
      </c>
      <c r="D2705" s="20">
        <v>18.0</v>
      </c>
      <c r="E2705" s="15" t="s">
        <v>2884</v>
      </c>
      <c r="F2705" s="16" t="s">
        <v>12</v>
      </c>
      <c r="G2705" s="15" t="s">
        <v>2835</v>
      </c>
      <c r="H2705" s="15" t="s">
        <v>2765</v>
      </c>
      <c r="I2705" s="25" t="s">
        <v>2675</v>
      </c>
    </row>
    <row r="2706" ht="14.25" customHeight="1">
      <c r="A2706" s="6" t="s">
        <v>24</v>
      </c>
      <c r="B2706" s="29">
        <v>2014.0</v>
      </c>
      <c r="C2706" s="10" t="s">
        <v>20</v>
      </c>
      <c r="D2706" s="29">
        <v>3.0</v>
      </c>
      <c r="E2706" s="18" t="s">
        <v>2885</v>
      </c>
      <c r="F2706" s="10" t="s">
        <v>12</v>
      </c>
      <c r="G2706" s="18" t="s">
        <v>2835</v>
      </c>
      <c r="H2706" s="18" t="s">
        <v>2765</v>
      </c>
      <c r="I2706" s="30" t="s">
        <v>2675</v>
      </c>
    </row>
    <row r="2707" ht="14.25" customHeight="1">
      <c r="A2707" s="12" t="s">
        <v>24</v>
      </c>
      <c r="B2707" s="20">
        <v>2013.0</v>
      </c>
      <c r="C2707" s="16" t="s">
        <v>25</v>
      </c>
      <c r="D2707" s="20">
        <v>13.0</v>
      </c>
      <c r="E2707" s="15" t="s">
        <v>2853</v>
      </c>
      <c r="F2707" s="16" t="s">
        <v>12</v>
      </c>
      <c r="G2707" s="21" t="s">
        <v>2835</v>
      </c>
      <c r="H2707" s="21" t="s">
        <v>2765</v>
      </c>
      <c r="I2707" s="25" t="s">
        <v>2675</v>
      </c>
    </row>
    <row r="2708" ht="14.25" customHeight="1">
      <c r="A2708" s="6" t="s">
        <v>24</v>
      </c>
      <c r="B2708" s="29">
        <v>2013.0</v>
      </c>
      <c r="C2708" s="10" t="s">
        <v>25</v>
      </c>
      <c r="D2708" s="29">
        <v>9.0</v>
      </c>
      <c r="E2708" s="31" t="s">
        <v>2883</v>
      </c>
      <c r="F2708" s="10" t="s">
        <v>34</v>
      </c>
      <c r="G2708" s="31" t="s">
        <v>2835</v>
      </c>
      <c r="H2708" s="31" t="s">
        <v>2765</v>
      </c>
      <c r="I2708" s="30" t="s">
        <v>2675</v>
      </c>
    </row>
    <row r="2709" ht="14.25" customHeight="1">
      <c r="A2709" s="12" t="s">
        <v>24</v>
      </c>
      <c r="B2709" s="20">
        <v>2013.0</v>
      </c>
      <c r="C2709" s="16" t="s">
        <v>25</v>
      </c>
      <c r="D2709" s="20">
        <v>8.0</v>
      </c>
      <c r="E2709" s="15" t="s">
        <v>2885</v>
      </c>
      <c r="F2709" s="16" t="s">
        <v>12</v>
      </c>
      <c r="G2709" s="19" t="s">
        <v>2835</v>
      </c>
      <c r="H2709" s="19" t="s">
        <v>2765</v>
      </c>
      <c r="I2709" s="25" t="s">
        <v>2675</v>
      </c>
    </row>
    <row r="2710" ht="14.25" customHeight="1">
      <c r="A2710" s="6" t="s">
        <v>24</v>
      </c>
      <c r="B2710" s="29">
        <v>2012.0</v>
      </c>
      <c r="C2710" s="10" t="s">
        <v>10</v>
      </c>
      <c r="D2710" s="29">
        <v>23.0</v>
      </c>
      <c r="E2710" s="18" t="s">
        <v>2885</v>
      </c>
      <c r="F2710" s="10" t="s">
        <v>12</v>
      </c>
      <c r="G2710" s="31" t="s">
        <v>2835</v>
      </c>
      <c r="H2710" s="31" t="s">
        <v>2765</v>
      </c>
      <c r="I2710" s="30" t="s">
        <v>2675</v>
      </c>
    </row>
    <row r="2711" ht="14.25" customHeight="1">
      <c r="A2711" s="12" t="s">
        <v>24</v>
      </c>
      <c r="B2711" s="20">
        <v>2010.0</v>
      </c>
      <c r="C2711" s="16" t="s">
        <v>10</v>
      </c>
      <c r="D2711" s="20">
        <v>18.0</v>
      </c>
      <c r="E2711" s="24" t="s">
        <v>2879</v>
      </c>
      <c r="F2711" s="16" t="s">
        <v>12</v>
      </c>
      <c r="G2711" s="21" t="s">
        <v>2835</v>
      </c>
      <c r="H2711" s="21" t="s">
        <v>2765</v>
      </c>
      <c r="I2711" s="25" t="s">
        <v>2675</v>
      </c>
    </row>
    <row r="2712" ht="14.25" customHeight="1">
      <c r="A2712" s="6" t="s">
        <v>29</v>
      </c>
      <c r="B2712" s="29">
        <v>2018.0</v>
      </c>
      <c r="C2712" s="10" t="s">
        <v>25</v>
      </c>
      <c r="D2712" s="29">
        <v>8.0</v>
      </c>
      <c r="E2712" s="9" t="s">
        <v>2886</v>
      </c>
      <c r="F2712" s="10" t="s">
        <v>12</v>
      </c>
      <c r="G2712" s="9" t="s">
        <v>2835</v>
      </c>
      <c r="H2712" s="9" t="s">
        <v>2765</v>
      </c>
      <c r="I2712" s="30" t="s">
        <v>2675</v>
      </c>
    </row>
    <row r="2713" ht="14.25" customHeight="1">
      <c r="A2713" s="12" t="s">
        <v>29</v>
      </c>
      <c r="B2713" s="20">
        <v>2017.0</v>
      </c>
      <c r="C2713" s="16" t="s">
        <v>10</v>
      </c>
      <c r="D2713" s="20">
        <v>19.0</v>
      </c>
      <c r="E2713" s="21" t="s">
        <v>2886</v>
      </c>
      <c r="F2713" s="16" t="s">
        <v>12</v>
      </c>
      <c r="G2713" s="21" t="s">
        <v>2835</v>
      </c>
      <c r="H2713" s="21" t="s">
        <v>2765</v>
      </c>
      <c r="I2713" s="25" t="s">
        <v>2675</v>
      </c>
    </row>
    <row r="2714" ht="14.25" customHeight="1">
      <c r="A2714" s="6" t="s">
        <v>29</v>
      </c>
      <c r="B2714" s="29">
        <v>2014.0</v>
      </c>
      <c r="C2714" s="10" t="s">
        <v>20</v>
      </c>
      <c r="D2714" s="29">
        <v>1.0</v>
      </c>
      <c r="E2714" s="31" t="s">
        <v>2887</v>
      </c>
      <c r="F2714" s="10" t="s">
        <v>12</v>
      </c>
      <c r="G2714" s="31" t="s">
        <v>2835</v>
      </c>
      <c r="H2714" s="31" t="s">
        <v>2765</v>
      </c>
      <c r="I2714" s="30" t="s">
        <v>2675</v>
      </c>
    </row>
    <row r="2715" ht="14.25" customHeight="1">
      <c r="A2715" s="12" t="s">
        <v>29</v>
      </c>
      <c r="B2715" s="20">
        <v>2011.0</v>
      </c>
      <c r="C2715" s="16" t="s">
        <v>10</v>
      </c>
      <c r="D2715" s="20">
        <v>20.0</v>
      </c>
      <c r="E2715" s="24" t="s">
        <v>2888</v>
      </c>
      <c r="F2715" s="16" t="s">
        <v>12</v>
      </c>
      <c r="G2715" s="24" t="s">
        <v>2835</v>
      </c>
      <c r="H2715" s="24" t="s">
        <v>2765</v>
      </c>
      <c r="I2715" s="25" t="s">
        <v>2675</v>
      </c>
    </row>
    <row r="2716" ht="14.25" customHeight="1">
      <c r="A2716" s="27" t="s">
        <v>16</v>
      </c>
      <c r="B2716" s="28">
        <v>2021.0</v>
      </c>
      <c r="C2716" s="10" t="s">
        <v>20</v>
      </c>
      <c r="D2716" s="29">
        <v>3.0</v>
      </c>
      <c r="E2716" s="26" t="s">
        <v>2889</v>
      </c>
      <c r="F2716" s="10" t="s">
        <v>12</v>
      </c>
      <c r="G2716" s="26" t="s">
        <v>2890</v>
      </c>
      <c r="H2716" s="26" t="s">
        <v>2765</v>
      </c>
      <c r="I2716" s="30" t="s">
        <v>2675</v>
      </c>
    </row>
    <row r="2717" ht="14.25" customHeight="1">
      <c r="A2717" s="12" t="s">
        <v>16</v>
      </c>
      <c r="B2717" s="20">
        <v>2009.0</v>
      </c>
      <c r="C2717" s="16" t="s">
        <v>25</v>
      </c>
      <c r="D2717" s="20">
        <v>7.0</v>
      </c>
      <c r="E2717" s="24" t="s">
        <v>2891</v>
      </c>
      <c r="F2717" s="16" t="s">
        <v>12</v>
      </c>
      <c r="G2717" s="24" t="s">
        <v>2890</v>
      </c>
      <c r="H2717" s="24" t="s">
        <v>2765</v>
      </c>
      <c r="I2717" s="25" t="s">
        <v>2675</v>
      </c>
    </row>
    <row r="2718" ht="14.25" customHeight="1">
      <c r="A2718" s="6" t="s">
        <v>19</v>
      </c>
      <c r="B2718" s="29">
        <v>2014.0</v>
      </c>
      <c r="C2718" s="10" t="s">
        <v>20</v>
      </c>
      <c r="D2718" s="29">
        <v>4.0</v>
      </c>
      <c r="E2718" s="18" t="s">
        <v>2892</v>
      </c>
      <c r="F2718" s="10" t="s">
        <v>34</v>
      </c>
      <c r="G2718" s="18" t="s">
        <v>2890</v>
      </c>
      <c r="H2718" s="18" t="s">
        <v>2765</v>
      </c>
      <c r="I2718" s="30" t="s">
        <v>2675</v>
      </c>
    </row>
    <row r="2719" ht="14.25" customHeight="1">
      <c r="A2719" s="12" t="s">
        <v>49</v>
      </c>
      <c r="B2719" s="20">
        <v>2009.0</v>
      </c>
      <c r="C2719" s="16" t="s">
        <v>25</v>
      </c>
      <c r="D2719" s="20">
        <v>7.0</v>
      </c>
      <c r="E2719" s="24" t="s">
        <v>2893</v>
      </c>
      <c r="F2719" s="16" t="s">
        <v>12</v>
      </c>
      <c r="G2719" s="24" t="s">
        <v>2894</v>
      </c>
      <c r="H2719" s="24" t="s">
        <v>2895</v>
      </c>
      <c r="I2719" s="25" t="s">
        <v>2675</v>
      </c>
    </row>
    <row r="2720" ht="14.25" customHeight="1">
      <c r="A2720" s="6" t="s">
        <v>49</v>
      </c>
      <c r="B2720" s="29">
        <v>2008.0</v>
      </c>
      <c r="C2720" s="10" t="s">
        <v>25</v>
      </c>
      <c r="D2720" s="29">
        <v>6.0</v>
      </c>
      <c r="E2720" s="26" t="s">
        <v>2893</v>
      </c>
      <c r="F2720" s="10" t="s">
        <v>12</v>
      </c>
      <c r="G2720" s="26" t="s">
        <v>2894</v>
      </c>
      <c r="H2720" s="26" t="s">
        <v>2895</v>
      </c>
      <c r="I2720" s="30" t="s">
        <v>2675</v>
      </c>
    </row>
    <row r="2721" ht="14.25" customHeight="1">
      <c r="A2721" s="12" t="s">
        <v>32</v>
      </c>
      <c r="B2721" s="20">
        <v>2010.0</v>
      </c>
      <c r="C2721" s="16" t="s">
        <v>10</v>
      </c>
      <c r="D2721" s="20">
        <v>21.0</v>
      </c>
      <c r="E2721" s="21" t="s">
        <v>2896</v>
      </c>
      <c r="F2721" s="16" t="s">
        <v>12</v>
      </c>
      <c r="G2721" s="21" t="s">
        <v>2897</v>
      </c>
      <c r="H2721" s="21" t="s">
        <v>2765</v>
      </c>
      <c r="I2721" s="25" t="s">
        <v>2675</v>
      </c>
    </row>
    <row r="2722" ht="14.25" customHeight="1">
      <c r="A2722" s="6" t="s">
        <v>9</v>
      </c>
      <c r="B2722" s="29">
        <v>2017.0</v>
      </c>
      <c r="C2722" s="10" t="s">
        <v>25</v>
      </c>
      <c r="D2722" s="29">
        <v>9.0</v>
      </c>
      <c r="E2722" s="9" t="s">
        <v>2898</v>
      </c>
      <c r="F2722" s="10" t="s">
        <v>34</v>
      </c>
      <c r="G2722" s="9" t="s">
        <v>2897</v>
      </c>
      <c r="H2722" s="9" t="s">
        <v>2765</v>
      </c>
      <c r="I2722" s="30" t="s">
        <v>2675</v>
      </c>
    </row>
    <row r="2723" ht="14.25" customHeight="1">
      <c r="A2723" s="12" t="s">
        <v>16</v>
      </c>
      <c r="B2723" s="20">
        <v>2018.0</v>
      </c>
      <c r="C2723" s="16" t="s">
        <v>20</v>
      </c>
      <c r="D2723" s="20">
        <v>5.0</v>
      </c>
      <c r="E2723" s="21" t="s">
        <v>2899</v>
      </c>
      <c r="F2723" s="16" t="s">
        <v>12</v>
      </c>
      <c r="G2723" s="21" t="s">
        <v>2897</v>
      </c>
      <c r="H2723" s="21" t="s">
        <v>2765</v>
      </c>
      <c r="I2723" s="25" t="s">
        <v>2675</v>
      </c>
    </row>
    <row r="2724" ht="14.25" customHeight="1">
      <c r="A2724" s="6" t="s">
        <v>16</v>
      </c>
      <c r="B2724" s="29">
        <v>2017.0</v>
      </c>
      <c r="C2724" s="10" t="s">
        <v>25</v>
      </c>
      <c r="D2724" s="29">
        <v>7.0</v>
      </c>
      <c r="E2724" s="9" t="s">
        <v>2899</v>
      </c>
      <c r="F2724" s="10" t="s">
        <v>34</v>
      </c>
      <c r="G2724" s="9" t="s">
        <v>2897</v>
      </c>
      <c r="H2724" s="9" t="s">
        <v>2765</v>
      </c>
      <c r="I2724" s="30" t="s">
        <v>2675</v>
      </c>
    </row>
    <row r="2725" ht="14.25" customHeight="1">
      <c r="A2725" s="12" t="s">
        <v>16</v>
      </c>
      <c r="B2725" s="20">
        <v>2016.0</v>
      </c>
      <c r="C2725" s="16" t="s">
        <v>10</v>
      </c>
      <c r="D2725" s="20">
        <v>26.0</v>
      </c>
      <c r="E2725" s="21" t="s">
        <v>2900</v>
      </c>
      <c r="F2725" s="16" t="s">
        <v>34</v>
      </c>
      <c r="G2725" s="21" t="s">
        <v>2897</v>
      </c>
      <c r="H2725" s="21" t="s">
        <v>2765</v>
      </c>
      <c r="I2725" s="25" t="s">
        <v>2675</v>
      </c>
    </row>
    <row r="2726" ht="14.25" customHeight="1">
      <c r="A2726" s="6" t="s">
        <v>16</v>
      </c>
      <c r="B2726" s="29">
        <v>2015.0</v>
      </c>
      <c r="C2726" s="10" t="s">
        <v>10</v>
      </c>
      <c r="D2726" s="29">
        <v>21.0</v>
      </c>
      <c r="E2726" s="18" t="s">
        <v>2901</v>
      </c>
      <c r="F2726" s="10" t="s">
        <v>12</v>
      </c>
      <c r="G2726" s="18" t="s">
        <v>2897</v>
      </c>
      <c r="H2726" s="18" t="s">
        <v>2902</v>
      </c>
      <c r="I2726" s="30" t="s">
        <v>2675</v>
      </c>
    </row>
    <row r="2727" ht="14.25" customHeight="1">
      <c r="A2727" s="12" t="s">
        <v>16</v>
      </c>
      <c r="B2727" s="20">
        <v>2014.0</v>
      </c>
      <c r="C2727" s="16" t="s">
        <v>20</v>
      </c>
      <c r="D2727" s="20">
        <v>4.0</v>
      </c>
      <c r="E2727" s="15" t="s">
        <v>2903</v>
      </c>
      <c r="F2727" s="16" t="s">
        <v>12</v>
      </c>
      <c r="G2727" s="15" t="s">
        <v>2897</v>
      </c>
      <c r="H2727" s="15" t="s">
        <v>2765</v>
      </c>
      <c r="I2727" s="25" t="s">
        <v>2675</v>
      </c>
    </row>
    <row r="2728" ht="14.25" customHeight="1">
      <c r="A2728" s="6" t="s">
        <v>24</v>
      </c>
      <c r="B2728" s="29">
        <v>2019.0</v>
      </c>
      <c r="C2728" s="10" t="s">
        <v>20</v>
      </c>
      <c r="D2728" s="29">
        <v>5.0</v>
      </c>
      <c r="E2728" s="9" t="s">
        <v>2904</v>
      </c>
      <c r="F2728" s="10" t="s">
        <v>12</v>
      </c>
      <c r="G2728" s="9" t="s">
        <v>2897</v>
      </c>
      <c r="H2728" s="9" t="s">
        <v>2765</v>
      </c>
      <c r="I2728" s="30" t="s">
        <v>2675</v>
      </c>
    </row>
    <row r="2729" ht="14.25" customHeight="1">
      <c r="A2729" s="12" t="s">
        <v>24</v>
      </c>
      <c r="B2729" s="20">
        <v>2018.0</v>
      </c>
      <c r="C2729" s="16" t="s">
        <v>10</v>
      </c>
      <c r="D2729" s="20">
        <v>19.0</v>
      </c>
      <c r="E2729" s="21" t="s">
        <v>2904</v>
      </c>
      <c r="F2729" s="16" t="s">
        <v>12</v>
      </c>
      <c r="G2729" s="21" t="s">
        <v>2897</v>
      </c>
      <c r="H2729" s="21" t="s">
        <v>2765</v>
      </c>
      <c r="I2729" s="25" t="s">
        <v>2675</v>
      </c>
    </row>
    <row r="2730" ht="14.25" customHeight="1">
      <c r="A2730" s="6" t="s">
        <v>24</v>
      </c>
      <c r="B2730" s="29">
        <v>2017.0</v>
      </c>
      <c r="C2730" s="10" t="s">
        <v>10</v>
      </c>
      <c r="D2730" s="29">
        <v>24.0</v>
      </c>
      <c r="E2730" s="9" t="s">
        <v>2904</v>
      </c>
      <c r="F2730" s="10" t="s">
        <v>12</v>
      </c>
      <c r="G2730" s="9" t="s">
        <v>2897</v>
      </c>
      <c r="H2730" s="9" t="s">
        <v>2765</v>
      </c>
      <c r="I2730" s="30" t="s">
        <v>2675</v>
      </c>
    </row>
    <row r="2731" ht="14.25" customHeight="1">
      <c r="A2731" s="12" t="s">
        <v>29</v>
      </c>
      <c r="B2731" s="20">
        <v>2013.0</v>
      </c>
      <c r="C2731" s="16" t="s">
        <v>10</v>
      </c>
      <c r="D2731" s="20">
        <v>30.0</v>
      </c>
      <c r="E2731" s="15" t="s">
        <v>2905</v>
      </c>
      <c r="F2731" s="16" t="s">
        <v>12</v>
      </c>
      <c r="G2731" s="15" t="s">
        <v>2897</v>
      </c>
      <c r="H2731" s="15" t="s">
        <v>2765</v>
      </c>
      <c r="I2731" s="25" t="s">
        <v>2675</v>
      </c>
    </row>
    <row r="2732" ht="14.25" customHeight="1">
      <c r="A2732" s="6" t="s">
        <v>29</v>
      </c>
      <c r="B2732" s="29">
        <v>2008.0</v>
      </c>
      <c r="C2732" s="10" t="s">
        <v>10</v>
      </c>
      <c r="D2732" s="29">
        <v>21.0</v>
      </c>
      <c r="E2732" s="9" t="s">
        <v>2906</v>
      </c>
      <c r="F2732" s="10" t="s">
        <v>34</v>
      </c>
      <c r="G2732" s="9" t="s">
        <v>2897</v>
      </c>
      <c r="H2732" s="9" t="s">
        <v>2765</v>
      </c>
      <c r="I2732" s="30" t="s">
        <v>2675</v>
      </c>
    </row>
    <row r="2733" ht="14.25" customHeight="1">
      <c r="A2733" s="12" t="s">
        <v>29</v>
      </c>
      <c r="B2733" s="20">
        <v>2012.0</v>
      </c>
      <c r="C2733" s="16" t="s">
        <v>20</v>
      </c>
      <c r="D2733" s="20">
        <v>4.0</v>
      </c>
      <c r="E2733" s="21" t="s">
        <v>2907</v>
      </c>
      <c r="F2733" s="16" t="s">
        <v>12</v>
      </c>
      <c r="G2733" s="21" t="s">
        <v>2908</v>
      </c>
      <c r="H2733" s="21" t="s">
        <v>2678</v>
      </c>
      <c r="I2733" s="25" t="s">
        <v>2675</v>
      </c>
    </row>
    <row r="2734" ht="14.25" customHeight="1">
      <c r="A2734" s="6" t="s">
        <v>37</v>
      </c>
      <c r="B2734" s="29">
        <v>2011.0</v>
      </c>
      <c r="C2734" s="10" t="s">
        <v>10</v>
      </c>
      <c r="D2734" s="29">
        <v>21.0</v>
      </c>
      <c r="E2734" s="9" t="s">
        <v>2909</v>
      </c>
      <c r="F2734" s="10" t="s">
        <v>12</v>
      </c>
      <c r="G2734" s="9" t="s">
        <v>2910</v>
      </c>
      <c r="H2734" s="9" t="s">
        <v>2911</v>
      </c>
      <c r="I2734" s="30" t="s">
        <v>2675</v>
      </c>
    </row>
    <row r="2735" ht="14.25" customHeight="1">
      <c r="A2735" s="12" t="s">
        <v>29</v>
      </c>
      <c r="B2735" s="20">
        <v>2017.0</v>
      </c>
      <c r="C2735" s="16" t="s">
        <v>10</v>
      </c>
      <c r="D2735" s="20">
        <v>18.0</v>
      </c>
      <c r="E2735" s="21" t="s">
        <v>2912</v>
      </c>
      <c r="F2735" s="16" t="s">
        <v>12</v>
      </c>
      <c r="G2735" s="21" t="s">
        <v>2910</v>
      </c>
      <c r="H2735" s="21" t="s">
        <v>2911</v>
      </c>
      <c r="I2735" s="25" t="s">
        <v>2675</v>
      </c>
    </row>
    <row r="2736" ht="14.25" customHeight="1">
      <c r="A2736" s="6" t="s">
        <v>32</v>
      </c>
      <c r="B2736" s="29">
        <v>2016.0</v>
      </c>
      <c r="C2736" s="10" t="s">
        <v>25</v>
      </c>
      <c r="D2736" s="29">
        <v>9.0</v>
      </c>
      <c r="E2736" s="26" t="s">
        <v>2913</v>
      </c>
      <c r="F2736" s="10" t="s">
        <v>12</v>
      </c>
      <c r="G2736" s="26" t="s">
        <v>2914</v>
      </c>
      <c r="H2736" s="26" t="s">
        <v>2765</v>
      </c>
      <c r="I2736" s="30" t="s">
        <v>2675</v>
      </c>
    </row>
    <row r="2737" ht="14.25" customHeight="1">
      <c r="A2737" s="22" t="s">
        <v>9</v>
      </c>
      <c r="B2737" s="23">
        <v>2021.0</v>
      </c>
      <c r="C2737" s="16" t="s">
        <v>20</v>
      </c>
      <c r="D2737" s="20">
        <v>1.0</v>
      </c>
      <c r="E2737" s="24" t="s">
        <v>2915</v>
      </c>
      <c r="F2737" s="16" t="s">
        <v>12</v>
      </c>
      <c r="G2737" s="24" t="s">
        <v>2914</v>
      </c>
      <c r="H2737" s="24" t="s">
        <v>2765</v>
      </c>
      <c r="I2737" s="25" t="s">
        <v>2675</v>
      </c>
    </row>
    <row r="2738" ht="14.25" customHeight="1">
      <c r="A2738" s="6" t="s">
        <v>9</v>
      </c>
      <c r="B2738" s="29">
        <v>2019.0</v>
      </c>
      <c r="C2738" s="10" t="s">
        <v>25</v>
      </c>
      <c r="D2738" s="29">
        <v>15.0</v>
      </c>
      <c r="E2738" s="26" t="s">
        <v>2916</v>
      </c>
      <c r="F2738" s="10" t="s">
        <v>34</v>
      </c>
      <c r="G2738" s="26" t="s">
        <v>2914</v>
      </c>
      <c r="H2738" s="26" t="s">
        <v>2765</v>
      </c>
      <c r="I2738" s="30" t="s">
        <v>2675</v>
      </c>
    </row>
    <row r="2739" ht="14.25" customHeight="1">
      <c r="A2739" s="12" t="s">
        <v>9</v>
      </c>
      <c r="B2739" s="20">
        <v>2013.0</v>
      </c>
      <c r="C2739" s="16" t="s">
        <v>10</v>
      </c>
      <c r="D2739" s="20">
        <v>29.0</v>
      </c>
      <c r="E2739" s="24" t="s">
        <v>2917</v>
      </c>
      <c r="F2739" s="16" t="s">
        <v>12</v>
      </c>
      <c r="G2739" s="24" t="s">
        <v>2914</v>
      </c>
      <c r="H2739" s="24" t="s">
        <v>2765</v>
      </c>
      <c r="I2739" s="25" t="s">
        <v>2675</v>
      </c>
    </row>
    <row r="2740" ht="14.25" customHeight="1">
      <c r="A2740" s="6" t="s">
        <v>9</v>
      </c>
      <c r="B2740" s="29">
        <v>2012.0</v>
      </c>
      <c r="C2740" s="10" t="s">
        <v>10</v>
      </c>
      <c r="D2740" s="29">
        <v>30.0</v>
      </c>
      <c r="E2740" s="26" t="s">
        <v>2917</v>
      </c>
      <c r="F2740" s="10" t="s">
        <v>12</v>
      </c>
      <c r="G2740" s="26" t="s">
        <v>2914</v>
      </c>
      <c r="H2740" s="26" t="s">
        <v>2765</v>
      </c>
      <c r="I2740" s="30" t="s">
        <v>2675</v>
      </c>
    </row>
    <row r="2741" ht="14.25" customHeight="1">
      <c r="A2741" s="12" t="s">
        <v>9</v>
      </c>
      <c r="B2741" s="20">
        <v>2011.0</v>
      </c>
      <c r="C2741" s="16" t="s">
        <v>25</v>
      </c>
      <c r="D2741" s="20">
        <v>8.0</v>
      </c>
      <c r="E2741" s="24" t="s">
        <v>2918</v>
      </c>
      <c r="F2741" s="16" t="s">
        <v>12</v>
      </c>
      <c r="G2741" s="24" t="s">
        <v>2914</v>
      </c>
      <c r="H2741" s="24" t="s">
        <v>2765</v>
      </c>
      <c r="I2741" s="25" t="s">
        <v>2675</v>
      </c>
    </row>
    <row r="2742" ht="14.25" customHeight="1">
      <c r="A2742" s="6" t="s">
        <v>9</v>
      </c>
      <c r="B2742" s="29">
        <v>2010.0</v>
      </c>
      <c r="C2742" s="10" t="s">
        <v>10</v>
      </c>
      <c r="D2742" s="29">
        <v>19.0</v>
      </c>
      <c r="E2742" s="26" t="s">
        <v>2918</v>
      </c>
      <c r="F2742" s="10" t="s">
        <v>12</v>
      </c>
      <c r="G2742" s="26" t="s">
        <v>2914</v>
      </c>
      <c r="H2742" s="26" t="s">
        <v>2765</v>
      </c>
      <c r="I2742" s="30" t="s">
        <v>2675</v>
      </c>
    </row>
    <row r="2743" ht="14.25" customHeight="1">
      <c r="A2743" s="12" t="s">
        <v>9</v>
      </c>
      <c r="B2743" s="20">
        <v>2010.0</v>
      </c>
      <c r="C2743" s="16" t="s">
        <v>20</v>
      </c>
      <c r="D2743" s="20">
        <v>4.0</v>
      </c>
      <c r="E2743" s="24" t="s">
        <v>2919</v>
      </c>
      <c r="F2743" s="16" t="s">
        <v>12</v>
      </c>
      <c r="G2743" s="24" t="s">
        <v>2914</v>
      </c>
      <c r="H2743" s="24" t="s">
        <v>2765</v>
      </c>
      <c r="I2743" s="25" t="s">
        <v>2675</v>
      </c>
    </row>
    <row r="2744" ht="14.25" customHeight="1">
      <c r="A2744" s="6" t="s">
        <v>9</v>
      </c>
      <c r="B2744" s="29">
        <v>2009.0</v>
      </c>
      <c r="C2744" s="10" t="s">
        <v>10</v>
      </c>
      <c r="D2744" s="29">
        <v>28.0</v>
      </c>
      <c r="E2744" s="26" t="s">
        <v>2919</v>
      </c>
      <c r="F2744" s="10" t="s">
        <v>12</v>
      </c>
      <c r="G2744" s="26" t="s">
        <v>2914</v>
      </c>
      <c r="H2744" s="26" t="s">
        <v>2765</v>
      </c>
      <c r="I2744" s="30" t="s">
        <v>2675</v>
      </c>
    </row>
    <row r="2745" ht="14.25" customHeight="1">
      <c r="A2745" s="12" t="s">
        <v>9</v>
      </c>
      <c r="B2745" s="20">
        <v>2009.0</v>
      </c>
      <c r="C2745" s="16" t="s">
        <v>25</v>
      </c>
      <c r="D2745" s="20">
        <v>13.0</v>
      </c>
      <c r="E2745" s="24" t="s">
        <v>2920</v>
      </c>
      <c r="F2745" s="16" t="s">
        <v>34</v>
      </c>
      <c r="G2745" s="24" t="s">
        <v>2914</v>
      </c>
      <c r="H2745" s="24" t="s">
        <v>2765</v>
      </c>
      <c r="I2745" s="25" t="s">
        <v>2675</v>
      </c>
    </row>
    <row r="2746" ht="14.25" customHeight="1">
      <c r="A2746" s="6" t="s">
        <v>49</v>
      </c>
      <c r="B2746" s="29">
        <v>2011.0</v>
      </c>
      <c r="C2746" s="10" t="s">
        <v>25</v>
      </c>
      <c r="D2746" s="29">
        <v>8.0</v>
      </c>
      <c r="E2746" s="26" t="s">
        <v>2921</v>
      </c>
      <c r="F2746" s="10" t="s">
        <v>12</v>
      </c>
      <c r="G2746" s="26" t="s">
        <v>2914</v>
      </c>
      <c r="H2746" s="26" t="s">
        <v>2765</v>
      </c>
      <c r="I2746" s="30" t="s">
        <v>2675</v>
      </c>
    </row>
    <row r="2747" ht="14.25" customHeight="1">
      <c r="A2747" s="22" t="s">
        <v>19</v>
      </c>
      <c r="B2747" s="23">
        <v>2021.0</v>
      </c>
      <c r="C2747" s="16" t="s">
        <v>20</v>
      </c>
      <c r="D2747" s="20">
        <v>3.0</v>
      </c>
      <c r="E2747" s="24" t="s">
        <v>2922</v>
      </c>
      <c r="F2747" s="16" t="s">
        <v>12</v>
      </c>
      <c r="G2747" s="24" t="s">
        <v>2914</v>
      </c>
      <c r="H2747" s="24" t="s">
        <v>2765</v>
      </c>
      <c r="I2747" s="25" t="s">
        <v>2675</v>
      </c>
    </row>
    <row r="2748" ht="14.25" customHeight="1">
      <c r="A2748" s="6" t="s">
        <v>19</v>
      </c>
      <c r="B2748" s="29">
        <v>2020.0</v>
      </c>
      <c r="C2748" s="10" t="s">
        <v>20</v>
      </c>
      <c r="D2748" s="29">
        <v>5.0</v>
      </c>
      <c r="E2748" s="26" t="s">
        <v>2923</v>
      </c>
      <c r="F2748" s="10" t="s">
        <v>12</v>
      </c>
      <c r="G2748" s="26" t="s">
        <v>2914</v>
      </c>
      <c r="H2748" s="26" t="s">
        <v>2765</v>
      </c>
      <c r="I2748" s="30" t="s">
        <v>2675</v>
      </c>
    </row>
    <row r="2749" ht="14.25" customHeight="1">
      <c r="A2749" s="12" t="s">
        <v>19</v>
      </c>
      <c r="B2749" s="20">
        <v>2017.0</v>
      </c>
      <c r="C2749" s="16" t="s">
        <v>25</v>
      </c>
      <c r="D2749" s="20">
        <v>6.0</v>
      </c>
      <c r="E2749" s="24" t="s">
        <v>2924</v>
      </c>
      <c r="F2749" s="16" t="s">
        <v>12</v>
      </c>
      <c r="G2749" s="24" t="s">
        <v>2914</v>
      </c>
      <c r="H2749" s="24" t="s">
        <v>2765</v>
      </c>
      <c r="I2749" s="25" t="s">
        <v>2675</v>
      </c>
    </row>
    <row r="2750" ht="14.25" customHeight="1">
      <c r="A2750" s="6" t="s">
        <v>19</v>
      </c>
      <c r="B2750" s="29">
        <v>2014.0</v>
      </c>
      <c r="C2750" s="10" t="s">
        <v>25</v>
      </c>
      <c r="D2750" s="29">
        <v>7.0</v>
      </c>
      <c r="E2750" s="26" t="s">
        <v>2925</v>
      </c>
      <c r="F2750" s="10" t="s">
        <v>12</v>
      </c>
      <c r="G2750" s="26" t="s">
        <v>2914</v>
      </c>
      <c r="H2750" s="26" t="s">
        <v>2765</v>
      </c>
      <c r="I2750" s="30" t="s">
        <v>2675</v>
      </c>
    </row>
    <row r="2751" ht="14.25" customHeight="1">
      <c r="A2751" s="12" t="s">
        <v>19</v>
      </c>
      <c r="B2751" s="20">
        <v>2014.0</v>
      </c>
      <c r="C2751" s="16" t="s">
        <v>25</v>
      </c>
      <c r="D2751" s="20">
        <v>14.0</v>
      </c>
      <c r="E2751" s="24" t="s">
        <v>2926</v>
      </c>
      <c r="F2751" s="16" t="s">
        <v>12</v>
      </c>
      <c r="G2751" s="24" t="s">
        <v>2914</v>
      </c>
      <c r="H2751" s="24" t="s">
        <v>2765</v>
      </c>
      <c r="I2751" s="25" t="s">
        <v>2675</v>
      </c>
    </row>
    <row r="2752" ht="14.25" customHeight="1">
      <c r="A2752" s="6" t="s">
        <v>19</v>
      </c>
      <c r="B2752" s="29">
        <v>2012.0</v>
      </c>
      <c r="C2752" s="10" t="s">
        <v>10</v>
      </c>
      <c r="D2752" s="29">
        <v>27.0</v>
      </c>
      <c r="E2752" s="26" t="s">
        <v>2927</v>
      </c>
      <c r="F2752" s="10" t="s">
        <v>12</v>
      </c>
      <c r="G2752" s="26" t="s">
        <v>2914</v>
      </c>
      <c r="H2752" s="26" t="s">
        <v>2765</v>
      </c>
      <c r="I2752" s="30" t="s">
        <v>2675</v>
      </c>
    </row>
    <row r="2753" ht="14.25" customHeight="1">
      <c r="A2753" s="12" t="s">
        <v>19</v>
      </c>
      <c r="B2753" s="20">
        <v>2010.0</v>
      </c>
      <c r="C2753" s="16" t="s">
        <v>10</v>
      </c>
      <c r="D2753" s="20">
        <v>23.0</v>
      </c>
      <c r="E2753" s="24" t="s">
        <v>2928</v>
      </c>
      <c r="F2753" s="16" t="s">
        <v>12</v>
      </c>
      <c r="G2753" s="24" t="s">
        <v>2914</v>
      </c>
      <c r="H2753" s="24" t="s">
        <v>2765</v>
      </c>
      <c r="I2753" s="25" t="s">
        <v>2675</v>
      </c>
    </row>
    <row r="2754" ht="14.25" customHeight="1">
      <c r="A2754" s="6" t="s">
        <v>19</v>
      </c>
      <c r="B2754" s="29">
        <v>2008.0</v>
      </c>
      <c r="C2754" s="10" t="s">
        <v>25</v>
      </c>
      <c r="D2754" s="29">
        <v>6.0</v>
      </c>
      <c r="E2754" s="26" t="s">
        <v>2929</v>
      </c>
      <c r="F2754" s="10" t="s">
        <v>12</v>
      </c>
      <c r="G2754" s="26" t="s">
        <v>2914</v>
      </c>
      <c r="H2754" s="26" t="s">
        <v>2765</v>
      </c>
      <c r="I2754" s="30" t="s">
        <v>2675</v>
      </c>
    </row>
    <row r="2755" ht="14.25" customHeight="1">
      <c r="A2755" s="12" t="s">
        <v>19</v>
      </c>
      <c r="B2755" s="20">
        <v>2008.0</v>
      </c>
      <c r="C2755" s="16" t="s">
        <v>25</v>
      </c>
      <c r="D2755" s="20">
        <v>8.0</v>
      </c>
      <c r="E2755" s="24" t="s">
        <v>2930</v>
      </c>
      <c r="F2755" s="16" t="s">
        <v>12</v>
      </c>
      <c r="G2755" s="24" t="s">
        <v>2914</v>
      </c>
      <c r="H2755" s="24" t="s">
        <v>2765</v>
      </c>
      <c r="I2755" s="25" t="s">
        <v>2675</v>
      </c>
    </row>
    <row r="2756" ht="14.25" customHeight="1">
      <c r="A2756" s="6" t="s">
        <v>24</v>
      </c>
      <c r="B2756" s="29">
        <v>2020.0</v>
      </c>
      <c r="C2756" s="10" t="s">
        <v>25</v>
      </c>
      <c r="D2756" s="29">
        <v>13.0</v>
      </c>
      <c r="E2756" s="26" t="s">
        <v>2931</v>
      </c>
      <c r="F2756" s="10" t="s">
        <v>12</v>
      </c>
      <c r="G2756" s="26" t="s">
        <v>2914</v>
      </c>
      <c r="H2756" s="26" t="s">
        <v>2765</v>
      </c>
      <c r="I2756" s="30" t="s">
        <v>2675</v>
      </c>
    </row>
    <row r="2757" ht="14.25" customHeight="1">
      <c r="A2757" s="12" t="s">
        <v>24</v>
      </c>
      <c r="B2757" s="20">
        <v>2018.0</v>
      </c>
      <c r="C2757" s="16" t="s">
        <v>10</v>
      </c>
      <c r="D2757" s="20">
        <v>17.0</v>
      </c>
      <c r="E2757" s="24" t="s">
        <v>2931</v>
      </c>
      <c r="F2757" s="16" t="s">
        <v>12</v>
      </c>
      <c r="G2757" s="24" t="s">
        <v>2914</v>
      </c>
      <c r="H2757" s="24" t="s">
        <v>2765</v>
      </c>
      <c r="I2757" s="25" t="s">
        <v>2675</v>
      </c>
    </row>
    <row r="2758" ht="14.25" customHeight="1">
      <c r="A2758" s="6" t="s">
        <v>24</v>
      </c>
      <c r="B2758" s="29">
        <v>2017.0</v>
      </c>
      <c r="C2758" s="10" t="s">
        <v>10</v>
      </c>
      <c r="D2758" s="29">
        <v>17.0</v>
      </c>
      <c r="E2758" s="26" t="s">
        <v>2932</v>
      </c>
      <c r="F2758" s="10" t="s">
        <v>12</v>
      </c>
      <c r="G2758" s="26" t="s">
        <v>2914</v>
      </c>
      <c r="H2758" s="26" t="s">
        <v>2765</v>
      </c>
      <c r="I2758" s="30" t="s">
        <v>2675</v>
      </c>
    </row>
    <row r="2759" ht="14.25" customHeight="1">
      <c r="A2759" s="12" t="s">
        <v>24</v>
      </c>
      <c r="B2759" s="20">
        <v>2010.0</v>
      </c>
      <c r="C2759" s="16" t="s">
        <v>25</v>
      </c>
      <c r="D2759" s="20">
        <v>7.0</v>
      </c>
      <c r="E2759" s="24" t="s">
        <v>2933</v>
      </c>
      <c r="F2759" s="16" t="s">
        <v>12</v>
      </c>
      <c r="G2759" s="24" t="s">
        <v>2914</v>
      </c>
      <c r="H2759" s="24" t="s">
        <v>2765</v>
      </c>
      <c r="I2759" s="25" t="s">
        <v>2675</v>
      </c>
    </row>
    <row r="2760" ht="14.25" customHeight="1">
      <c r="A2760" s="6" t="s">
        <v>24</v>
      </c>
      <c r="B2760" s="29">
        <v>2008.0</v>
      </c>
      <c r="C2760" s="10" t="s">
        <v>10</v>
      </c>
      <c r="D2760" s="29">
        <v>18.0</v>
      </c>
      <c r="E2760" s="26" t="s">
        <v>2934</v>
      </c>
      <c r="F2760" s="10" t="s">
        <v>12</v>
      </c>
      <c r="G2760" s="26" t="s">
        <v>2914</v>
      </c>
      <c r="H2760" s="26" t="s">
        <v>2765</v>
      </c>
      <c r="I2760" s="30" t="s">
        <v>2675</v>
      </c>
    </row>
    <row r="2761" ht="14.25" customHeight="1">
      <c r="A2761" s="22" t="s">
        <v>29</v>
      </c>
      <c r="B2761" s="23">
        <v>2021.0</v>
      </c>
      <c r="C2761" s="16" t="s">
        <v>10</v>
      </c>
      <c r="D2761" s="20">
        <v>28.0</v>
      </c>
      <c r="E2761" s="24" t="s">
        <v>2935</v>
      </c>
      <c r="F2761" s="16" t="s">
        <v>12</v>
      </c>
      <c r="G2761" s="24" t="s">
        <v>2914</v>
      </c>
      <c r="H2761" s="24" t="s">
        <v>2765</v>
      </c>
      <c r="I2761" s="25" t="s">
        <v>2675</v>
      </c>
    </row>
    <row r="2762" ht="14.25" customHeight="1">
      <c r="A2762" s="27" t="s">
        <v>37</v>
      </c>
      <c r="B2762" s="28">
        <v>2021.0</v>
      </c>
      <c r="C2762" s="10" t="s">
        <v>25</v>
      </c>
      <c r="D2762" s="29">
        <v>6.0</v>
      </c>
      <c r="E2762" s="26" t="s">
        <v>2936</v>
      </c>
      <c r="F2762" s="10" t="s">
        <v>12</v>
      </c>
      <c r="G2762" s="26" t="s">
        <v>2937</v>
      </c>
      <c r="H2762" s="26" t="s">
        <v>2938</v>
      </c>
      <c r="I2762" s="30" t="s">
        <v>2675</v>
      </c>
    </row>
    <row r="2763" ht="14.25" customHeight="1">
      <c r="A2763" s="12" t="s">
        <v>9</v>
      </c>
      <c r="B2763" s="20">
        <v>2011.0</v>
      </c>
      <c r="C2763" s="16" t="s">
        <v>10</v>
      </c>
      <c r="D2763" s="20">
        <v>18.0</v>
      </c>
      <c r="E2763" s="15" t="s">
        <v>2939</v>
      </c>
      <c r="F2763" s="16" t="s">
        <v>12</v>
      </c>
      <c r="G2763" s="15" t="s">
        <v>2940</v>
      </c>
      <c r="H2763" s="15" t="s">
        <v>2941</v>
      </c>
      <c r="I2763" s="25" t="s">
        <v>2675</v>
      </c>
    </row>
    <row r="2764" ht="14.25" customHeight="1">
      <c r="A2764" s="6" t="s">
        <v>29</v>
      </c>
      <c r="B2764" s="29">
        <v>2014.0</v>
      </c>
      <c r="C2764" s="10" t="s">
        <v>10</v>
      </c>
      <c r="D2764" s="29">
        <v>30.0</v>
      </c>
      <c r="E2764" s="18" t="s">
        <v>2942</v>
      </c>
      <c r="F2764" s="10" t="s">
        <v>12</v>
      </c>
      <c r="G2764" s="18" t="s">
        <v>2940</v>
      </c>
      <c r="H2764" s="18" t="s">
        <v>2941</v>
      </c>
      <c r="I2764" s="30" t="s">
        <v>2675</v>
      </c>
    </row>
    <row r="2765" ht="14.25" customHeight="1">
      <c r="A2765" s="12" t="s">
        <v>29</v>
      </c>
      <c r="B2765" s="20">
        <v>2013.0</v>
      </c>
      <c r="C2765" s="16" t="s">
        <v>10</v>
      </c>
      <c r="D2765" s="20">
        <v>18.0</v>
      </c>
      <c r="E2765" s="21" t="s">
        <v>2943</v>
      </c>
      <c r="F2765" s="16" t="s">
        <v>34</v>
      </c>
      <c r="G2765" s="21" t="s">
        <v>2940</v>
      </c>
      <c r="H2765" s="21" t="s">
        <v>2941</v>
      </c>
      <c r="I2765" s="25" t="s">
        <v>2675</v>
      </c>
    </row>
    <row r="2766" ht="14.25" customHeight="1">
      <c r="A2766" s="6" t="s">
        <v>29</v>
      </c>
      <c r="B2766" s="29">
        <v>2012.0</v>
      </c>
      <c r="C2766" s="10" t="s">
        <v>10</v>
      </c>
      <c r="D2766" s="29">
        <v>24.0</v>
      </c>
      <c r="E2766" s="9" t="s">
        <v>2943</v>
      </c>
      <c r="F2766" s="10" t="s">
        <v>34</v>
      </c>
      <c r="G2766" s="9" t="s">
        <v>2940</v>
      </c>
      <c r="H2766" s="9" t="s">
        <v>2941</v>
      </c>
      <c r="I2766" s="30" t="s">
        <v>2675</v>
      </c>
    </row>
    <row r="2767" ht="14.25" customHeight="1">
      <c r="A2767" s="22" t="s">
        <v>16</v>
      </c>
      <c r="B2767" s="23">
        <v>2021.0</v>
      </c>
      <c r="C2767" s="16" t="s">
        <v>25</v>
      </c>
      <c r="D2767" s="20">
        <v>8.0</v>
      </c>
      <c r="E2767" s="24" t="s">
        <v>2944</v>
      </c>
      <c r="F2767" s="16" t="s">
        <v>12</v>
      </c>
      <c r="G2767" s="24" t="s">
        <v>2945</v>
      </c>
      <c r="H2767" s="24" t="s">
        <v>2778</v>
      </c>
      <c r="I2767" s="25" t="s">
        <v>2675</v>
      </c>
    </row>
    <row r="2768" ht="14.25" customHeight="1">
      <c r="A2768" s="6" t="s">
        <v>37</v>
      </c>
      <c r="B2768" s="29">
        <v>2018.0</v>
      </c>
      <c r="C2768" s="10" t="s">
        <v>10</v>
      </c>
      <c r="D2768" s="29">
        <v>24.0</v>
      </c>
      <c r="E2768" s="26" t="s">
        <v>2946</v>
      </c>
      <c r="F2768" s="10" t="s">
        <v>34</v>
      </c>
      <c r="G2768" s="26" t="s">
        <v>2945</v>
      </c>
      <c r="H2768" s="26" t="s">
        <v>2778</v>
      </c>
      <c r="I2768" s="30" t="s">
        <v>2675</v>
      </c>
    </row>
    <row r="2769" ht="14.25" customHeight="1">
      <c r="A2769" s="12" t="s">
        <v>37</v>
      </c>
      <c r="B2769" s="20">
        <v>2018.0</v>
      </c>
      <c r="C2769" s="16" t="s">
        <v>10</v>
      </c>
      <c r="D2769" s="20">
        <v>26.0</v>
      </c>
      <c r="E2769" s="24" t="s">
        <v>2947</v>
      </c>
      <c r="F2769" s="16" t="s">
        <v>12</v>
      </c>
      <c r="G2769" s="24" t="s">
        <v>2945</v>
      </c>
      <c r="H2769" s="24" t="s">
        <v>2778</v>
      </c>
      <c r="I2769" s="25" t="s">
        <v>2675</v>
      </c>
    </row>
    <row r="2770" ht="14.25" customHeight="1">
      <c r="A2770" s="6" t="s">
        <v>51</v>
      </c>
      <c r="B2770" s="29">
        <v>2019.0</v>
      </c>
      <c r="C2770" s="10" t="s">
        <v>25</v>
      </c>
      <c r="D2770" s="29">
        <v>7.0</v>
      </c>
      <c r="E2770" s="9" t="s">
        <v>2948</v>
      </c>
      <c r="F2770" s="10" t="s">
        <v>34</v>
      </c>
      <c r="G2770" s="9" t="s">
        <v>2949</v>
      </c>
      <c r="H2770" s="9" t="s">
        <v>2950</v>
      </c>
      <c r="I2770" s="30" t="s">
        <v>2675</v>
      </c>
    </row>
    <row r="2771" ht="14.25" customHeight="1">
      <c r="A2771" s="12" t="s">
        <v>32</v>
      </c>
      <c r="B2771" s="20">
        <v>2018.0</v>
      </c>
      <c r="C2771" s="16" t="s">
        <v>10</v>
      </c>
      <c r="D2771" s="20">
        <v>29.0</v>
      </c>
      <c r="E2771" s="24" t="s">
        <v>2951</v>
      </c>
      <c r="F2771" s="16" t="s">
        <v>12</v>
      </c>
      <c r="G2771" s="24" t="s">
        <v>2952</v>
      </c>
      <c r="H2771" s="24" t="s">
        <v>2953</v>
      </c>
      <c r="I2771" s="25" t="s">
        <v>2675</v>
      </c>
    </row>
    <row r="2772" ht="14.25" customHeight="1">
      <c r="A2772" s="6" t="s">
        <v>49</v>
      </c>
      <c r="B2772" s="29">
        <v>2010.0</v>
      </c>
      <c r="C2772" s="10" t="s">
        <v>25</v>
      </c>
      <c r="D2772" s="29">
        <v>10.0</v>
      </c>
      <c r="E2772" s="26" t="s">
        <v>2954</v>
      </c>
      <c r="F2772" s="10" t="s">
        <v>12</v>
      </c>
      <c r="G2772" s="26" t="s">
        <v>2952</v>
      </c>
      <c r="H2772" s="26" t="s">
        <v>2953</v>
      </c>
      <c r="I2772" s="30" t="s">
        <v>2675</v>
      </c>
    </row>
    <row r="2773" ht="14.25" customHeight="1">
      <c r="A2773" s="12" t="s">
        <v>29</v>
      </c>
      <c r="B2773" s="20">
        <v>2018.0</v>
      </c>
      <c r="C2773" s="16" t="s">
        <v>10</v>
      </c>
      <c r="D2773" s="20">
        <v>22.0</v>
      </c>
      <c r="E2773" s="24" t="s">
        <v>2955</v>
      </c>
      <c r="F2773" s="16" t="s">
        <v>12</v>
      </c>
      <c r="G2773" s="24" t="s">
        <v>2952</v>
      </c>
      <c r="H2773" s="24" t="s">
        <v>2953</v>
      </c>
      <c r="I2773" s="25" t="s">
        <v>2675</v>
      </c>
    </row>
    <row r="2774" ht="14.25" customHeight="1">
      <c r="A2774" s="6" t="s">
        <v>32</v>
      </c>
      <c r="B2774" s="29">
        <v>2013.0</v>
      </c>
      <c r="C2774" s="10" t="s">
        <v>10</v>
      </c>
      <c r="D2774" s="29">
        <v>27.0</v>
      </c>
      <c r="E2774" s="18" t="s">
        <v>2956</v>
      </c>
      <c r="F2774" s="10" t="s">
        <v>12</v>
      </c>
      <c r="G2774" s="18" t="s">
        <v>2957</v>
      </c>
      <c r="H2774" s="18" t="s">
        <v>2953</v>
      </c>
      <c r="I2774" s="30" t="s">
        <v>2675</v>
      </c>
    </row>
    <row r="2775" ht="14.25" customHeight="1">
      <c r="A2775" s="22" t="s">
        <v>9</v>
      </c>
      <c r="B2775" s="23">
        <v>2021.0</v>
      </c>
      <c r="C2775" s="16" t="s">
        <v>25</v>
      </c>
      <c r="D2775" s="20">
        <v>6.0</v>
      </c>
      <c r="E2775" s="24" t="s">
        <v>2958</v>
      </c>
      <c r="F2775" s="16" t="s">
        <v>34</v>
      </c>
      <c r="G2775" s="24" t="s">
        <v>2957</v>
      </c>
      <c r="H2775" s="24" t="s">
        <v>2953</v>
      </c>
      <c r="I2775" s="25" t="s">
        <v>2675</v>
      </c>
    </row>
    <row r="2776" ht="14.25" customHeight="1">
      <c r="A2776" s="6" t="s">
        <v>9</v>
      </c>
      <c r="B2776" s="29">
        <v>2020.0</v>
      </c>
      <c r="C2776" s="10" t="s">
        <v>10</v>
      </c>
      <c r="D2776" s="29">
        <v>25.0</v>
      </c>
      <c r="E2776" s="26" t="s">
        <v>2958</v>
      </c>
      <c r="F2776" s="10" t="s">
        <v>34</v>
      </c>
      <c r="G2776" s="26" t="s">
        <v>2957</v>
      </c>
      <c r="H2776" s="26" t="s">
        <v>2953</v>
      </c>
      <c r="I2776" s="30" t="s">
        <v>2675</v>
      </c>
    </row>
    <row r="2777" ht="14.25" customHeight="1">
      <c r="A2777" s="12" t="s">
        <v>49</v>
      </c>
      <c r="B2777" s="20">
        <v>2013.0</v>
      </c>
      <c r="C2777" s="16" t="s">
        <v>25</v>
      </c>
      <c r="D2777" s="20">
        <v>13.0</v>
      </c>
      <c r="E2777" s="15" t="s">
        <v>2959</v>
      </c>
      <c r="F2777" s="16" t="s">
        <v>12</v>
      </c>
      <c r="G2777" s="15" t="s">
        <v>2960</v>
      </c>
      <c r="H2777" s="15" t="s">
        <v>2953</v>
      </c>
      <c r="I2777" s="25" t="s">
        <v>2675</v>
      </c>
    </row>
    <row r="2778" ht="14.25" customHeight="1">
      <c r="A2778" s="6" t="s">
        <v>49</v>
      </c>
      <c r="B2778" s="29">
        <v>2011.0</v>
      </c>
      <c r="C2778" s="10" t="s">
        <v>25</v>
      </c>
      <c r="D2778" s="29">
        <v>10.0</v>
      </c>
      <c r="E2778" s="18" t="s">
        <v>2961</v>
      </c>
      <c r="F2778" s="10" t="s">
        <v>12</v>
      </c>
      <c r="G2778" s="18" t="s">
        <v>2960</v>
      </c>
      <c r="H2778" s="18" t="s">
        <v>2953</v>
      </c>
      <c r="I2778" s="30" t="s">
        <v>2675</v>
      </c>
    </row>
    <row r="2779" ht="14.25" customHeight="1">
      <c r="A2779" s="22" t="s">
        <v>37</v>
      </c>
      <c r="B2779" s="23">
        <v>2021.0</v>
      </c>
      <c r="C2779" s="16" t="s">
        <v>10</v>
      </c>
      <c r="D2779" s="20">
        <v>23.0</v>
      </c>
      <c r="E2779" s="24" t="s">
        <v>2962</v>
      </c>
      <c r="F2779" s="16" t="s">
        <v>12</v>
      </c>
      <c r="G2779" s="24" t="s">
        <v>2960</v>
      </c>
      <c r="H2779" s="24" t="s">
        <v>2953</v>
      </c>
      <c r="I2779" s="25" t="s">
        <v>2675</v>
      </c>
    </row>
    <row r="2780" ht="14.25" customHeight="1">
      <c r="A2780" s="6" t="s">
        <v>37</v>
      </c>
      <c r="B2780" s="29">
        <v>2020.0</v>
      </c>
      <c r="C2780" s="10" t="s">
        <v>10</v>
      </c>
      <c r="D2780" s="29">
        <v>24.0</v>
      </c>
      <c r="E2780" s="26" t="s">
        <v>2963</v>
      </c>
      <c r="F2780" s="10" t="s">
        <v>12</v>
      </c>
      <c r="G2780" s="26" t="s">
        <v>2960</v>
      </c>
      <c r="H2780" s="26" t="s">
        <v>2953</v>
      </c>
      <c r="I2780" s="30" t="s">
        <v>2675</v>
      </c>
    </row>
    <row r="2781" ht="14.25" customHeight="1">
      <c r="A2781" s="12" t="s">
        <v>29</v>
      </c>
      <c r="B2781" s="20">
        <v>2011.0</v>
      </c>
      <c r="C2781" s="16" t="s">
        <v>20</v>
      </c>
      <c r="D2781" s="20">
        <v>1.0</v>
      </c>
      <c r="E2781" s="15" t="s">
        <v>2964</v>
      </c>
      <c r="F2781" s="16" t="s">
        <v>12</v>
      </c>
      <c r="G2781" s="15" t="s">
        <v>2960</v>
      </c>
      <c r="H2781" s="15" t="s">
        <v>2953</v>
      </c>
      <c r="I2781" s="25" t="s">
        <v>2675</v>
      </c>
    </row>
    <row r="2782" ht="14.25" customHeight="1">
      <c r="A2782" s="6" t="s">
        <v>32</v>
      </c>
      <c r="B2782" s="29">
        <v>2015.0</v>
      </c>
      <c r="C2782" s="10" t="s">
        <v>25</v>
      </c>
      <c r="D2782" s="29">
        <v>13.0</v>
      </c>
      <c r="E2782" s="9" t="s">
        <v>2965</v>
      </c>
      <c r="F2782" s="10" t="s">
        <v>12</v>
      </c>
      <c r="G2782" s="9" t="s">
        <v>2966</v>
      </c>
      <c r="H2782" s="9" t="s">
        <v>2967</v>
      </c>
      <c r="I2782" s="30" t="s">
        <v>2675</v>
      </c>
    </row>
    <row r="2783" ht="14.25" customHeight="1">
      <c r="A2783" s="12" t="s">
        <v>32</v>
      </c>
      <c r="B2783" s="20">
        <v>2013.0</v>
      </c>
      <c r="C2783" s="16" t="s">
        <v>10</v>
      </c>
      <c r="D2783" s="20">
        <v>25.0</v>
      </c>
      <c r="E2783" s="15" t="s">
        <v>2968</v>
      </c>
      <c r="F2783" s="16" t="s">
        <v>12</v>
      </c>
      <c r="G2783" s="15" t="s">
        <v>2966</v>
      </c>
      <c r="H2783" s="15" t="s">
        <v>2967</v>
      </c>
      <c r="I2783" s="25" t="s">
        <v>2675</v>
      </c>
    </row>
    <row r="2784" ht="14.25" customHeight="1">
      <c r="A2784" s="6" t="s">
        <v>32</v>
      </c>
      <c r="B2784" s="29">
        <v>2010.0</v>
      </c>
      <c r="C2784" s="10" t="s">
        <v>10</v>
      </c>
      <c r="D2784" s="29">
        <v>19.0</v>
      </c>
      <c r="E2784" s="9" t="s">
        <v>2969</v>
      </c>
      <c r="F2784" s="10" t="s">
        <v>12</v>
      </c>
      <c r="G2784" s="9" t="s">
        <v>2966</v>
      </c>
      <c r="H2784" s="9" t="s">
        <v>2967</v>
      </c>
      <c r="I2784" s="30" t="s">
        <v>2675</v>
      </c>
    </row>
    <row r="2785" ht="14.25" customHeight="1">
      <c r="A2785" s="12" t="s">
        <v>9</v>
      </c>
      <c r="B2785" s="20">
        <v>2019.0</v>
      </c>
      <c r="C2785" s="16" t="s">
        <v>10</v>
      </c>
      <c r="D2785" s="20">
        <v>18.0</v>
      </c>
      <c r="E2785" s="21" t="s">
        <v>2970</v>
      </c>
      <c r="F2785" s="16" t="s">
        <v>12</v>
      </c>
      <c r="G2785" s="21" t="s">
        <v>2966</v>
      </c>
      <c r="H2785" s="21" t="s">
        <v>2967</v>
      </c>
      <c r="I2785" s="25" t="s">
        <v>2675</v>
      </c>
    </row>
    <row r="2786" ht="14.25" customHeight="1">
      <c r="A2786" s="6" t="s">
        <v>49</v>
      </c>
      <c r="B2786" s="29">
        <v>2017.0</v>
      </c>
      <c r="C2786" s="10" t="s">
        <v>10</v>
      </c>
      <c r="D2786" s="29">
        <v>17.0</v>
      </c>
      <c r="E2786" s="9" t="s">
        <v>2971</v>
      </c>
      <c r="F2786" s="10" t="s">
        <v>12</v>
      </c>
      <c r="G2786" s="9" t="s">
        <v>2966</v>
      </c>
      <c r="H2786" s="9" t="s">
        <v>2967</v>
      </c>
      <c r="I2786" s="30" t="s">
        <v>2675</v>
      </c>
    </row>
    <row r="2787" ht="14.25" customHeight="1">
      <c r="A2787" s="12" t="s">
        <v>37</v>
      </c>
      <c r="B2787" s="20">
        <v>2016.0</v>
      </c>
      <c r="C2787" s="16" t="s">
        <v>25</v>
      </c>
      <c r="D2787" s="20">
        <v>8.0</v>
      </c>
      <c r="E2787" s="21" t="s">
        <v>2972</v>
      </c>
      <c r="F2787" s="16" t="s">
        <v>34</v>
      </c>
      <c r="G2787" s="21" t="s">
        <v>2966</v>
      </c>
      <c r="H2787" s="21" t="s">
        <v>2967</v>
      </c>
      <c r="I2787" s="25" t="s">
        <v>2675</v>
      </c>
    </row>
    <row r="2788" ht="14.25" customHeight="1">
      <c r="A2788" s="6" t="s">
        <v>37</v>
      </c>
      <c r="B2788" s="29">
        <v>2012.0</v>
      </c>
      <c r="C2788" s="10" t="s">
        <v>10</v>
      </c>
      <c r="D2788" s="29">
        <v>25.0</v>
      </c>
      <c r="E2788" s="9" t="s">
        <v>2973</v>
      </c>
      <c r="F2788" s="10" t="s">
        <v>34</v>
      </c>
      <c r="G2788" s="9" t="s">
        <v>2966</v>
      </c>
      <c r="H2788" s="9" t="s">
        <v>2967</v>
      </c>
      <c r="I2788" s="30" t="s">
        <v>2675</v>
      </c>
    </row>
    <row r="2789" ht="14.25" customHeight="1">
      <c r="A2789" s="12" t="s">
        <v>29</v>
      </c>
      <c r="B2789" s="20">
        <v>2017.0</v>
      </c>
      <c r="C2789" s="16" t="s">
        <v>10</v>
      </c>
      <c r="D2789" s="20">
        <v>30.0</v>
      </c>
      <c r="E2789" s="21" t="s">
        <v>2974</v>
      </c>
      <c r="F2789" s="16" t="s">
        <v>12</v>
      </c>
      <c r="G2789" s="21" t="s">
        <v>2966</v>
      </c>
      <c r="H2789" s="21" t="s">
        <v>2967</v>
      </c>
      <c r="I2789" s="25" t="s">
        <v>2675</v>
      </c>
    </row>
    <row r="2790" ht="14.25" customHeight="1">
      <c r="A2790" s="6" t="s">
        <v>16</v>
      </c>
      <c r="B2790" s="29">
        <v>2008.0</v>
      </c>
      <c r="C2790" s="10" t="s">
        <v>10</v>
      </c>
      <c r="D2790" s="29">
        <v>29.0</v>
      </c>
      <c r="E2790" s="26" t="s">
        <v>2975</v>
      </c>
      <c r="F2790" s="10" t="s">
        <v>34</v>
      </c>
      <c r="G2790" s="26" t="s">
        <v>2976</v>
      </c>
      <c r="H2790" s="26" t="s">
        <v>2911</v>
      </c>
      <c r="I2790" s="30" t="s">
        <v>2675</v>
      </c>
    </row>
    <row r="2791" ht="14.25" customHeight="1">
      <c r="A2791" s="12" t="s">
        <v>51</v>
      </c>
      <c r="B2791" s="20">
        <v>2016.0</v>
      </c>
      <c r="C2791" s="16" t="s">
        <v>10</v>
      </c>
      <c r="D2791" s="20">
        <v>22.0</v>
      </c>
      <c r="E2791" s="21" t="s">
        <v>2977</v>
      </c>
      <c r="F2791" s="16" t="s">
        <v>12</v>
      </c>
      <c r="G2791" s="21" t="s">
        <v>2976</v>
      </c>
      <c r="H2791" s="21" t="s">
        <v>2911</v>
      </c>
      <c r="I2791" s="25" t="s">
        <v>2675</v>
      </c>
    </row>
    <row r="2792" ht="14.25" customHeight="1">
      <c r="A2792" s="6" t="s">
        <v>37</v>
      </c>
      <c r="B2792" s="29">
        <v>2012.0</v>
      </c>
      <c r="C2792" s="10" t="s">
        <v>10</v>
      </c>
      <c r="D2792" s="29">
        <v>23.0</v>
      </c>
      <c r="E2792" s="9" t="s">
        <v>2978</v>
      </c>
      <c r="F2792" s="10" t="s">
        <v>12</v>
      </c>
      <c r="G2792" s="9" t="s">
        <v>2976</v>
      </c>
      <c r="H2792" s="9" t="s">
        <v>2911</v>
      </c>
      <c r="I2792" s="30" t="s">
        <v>2675</v>
      </c>
    </row>
    <row r="2793" ht="14.25" customHeight="1">
      <c r="A2793" s="12" t="s">
        <v>37</v>
      </c>
      <c r="B2793" s="20">
        <v>2011.0</v>
      </c>
      <c r="C2793" s="16" t="s">
        <v>10</v>
      </c>
      <c r="D2793" s="20">
        <v>28.0</v>
      </c>
      <c r="E2793" s="24" t="s">
        <v>2979</v>
      </c>
      <c r="F2793" s="16" t="s">
        <v>12</v>
      </c>
      <c r="G2793" s="24" t="s">
        <v>2976</v>
      </c>
      <c r="H2793" s="24" t="s">
        <v>2911</v>
      </c>
      <c r="I2793" s="25" t="s">
        <v>2675</v>
      </c>
    </row>
    <row r="2794" ht="14.25" customHeight="1">
      <c r="A2794" s="27" t="s">
        <v>24</v>
      </c>
      <c r="B2794" s="28">
        <v>2021.0</v>
      </c>
      <c r="C2794" s="10" t="s">
        <v>25</v>
      </c>
      <c r="D2794" s="29">
        <v>10.0</v>
      </c>
      <c r="E2794" s="26" t="s">
        <v>2980</v>
      </c>
      <c r="F2794" s="10" t="s">
        <v>12</v>
      </c>
      <c r="G2794" s="26" t="s">
        <v>2976</v>
      </c>
      <c r="H2794" s="26" t="s">
        <v>2911</v>
      </c>
      <c r="I2794" s="30" t="s">
        <v>2675</v>
      </c>
    </row>
    <row r="2795" ht="14.25" customHeight="1">
      <c r="A2795" s="12" t="s">
        <v>32</v>
      </c>
      <c r="B2795" s="20">
        <v>2020.0</v>
      </c>
      <c r="C2795" s="16" t="s">
        <v>10</v>
      </c>
      <c r="D2795" s="20">
        <v>27.0</v>
      </c>
      <c r="E2795" s="24" t="s">
        <v>2981</v>
      </c>
      <c r="F2795" s="16" t="s">
        <v>12</v>
      </c>
      <c r="G2795" s="24" t="s">
        <v>2982</v>
      </c>
      <c r="H2795" s="24" t="s">
        <v>2741</v>
      </c>
      <c r="I2795" s="25" t="s">
        <v>2675</v>
      </c>
    </row>
    <row r="2796" ht="14.25" customHeight="1">
      <c r="A2796" s="27" t="s">
        <v>51</v>
      </c>
      <c r="B2796" s="28">
        <v>2021.0</v>
      </c>
      <c r="C2796" s="10" t="s">
        <v>25</v>
      </c>
      <c r="D2796" s="29">
        <v>15.0</v>
      </c>
      <c r="E2796" s="26" t="s">
        <v>2983</v>
      </c>
      <c r="F2796" s="10" t="s">
        <v>12</v>
      </c>
      <c r="G2796" s="26" t="s">
        <v>2982</v>
      </c>
      <c r="H2796" s="26" t="s">
        <v>2741</v>
      </c>
      <c r="I2796" s="30" t="s">
        <v>2675</v>
      </c>
    </row>
    <row r="2797" ht="14.25" customHeight="1">
      <c r="A2797" s="12" t="s">
        <v>37</v>
      </c>
      <c r="B2797" s="20">
        <v>2011.0</v>
      </c>
      <c r="C2797" s="16" t="s">
        <v>25</v>
      </c>
      <c r="D2797" s="20">
        <v>7.0</v>
      </c>
      <c r="E2797" s="24" t="s">
        <v>2984</v>
      </c>
      <c r="F2797" s="16" t="s">
        <v>12</v>
      </c>
      <c r="G2797" s="24" t="s">
        <v>2982</v>
      </c>
      <c r="H2797" s="24" t="s">
        <v>2741</v>
      </c>
      <c r="I2797" s="25" t="s">
        <v>2675</v>
      </c>
    </row>
    <row r="2798" ht="14.25" customHeight="1">
      <c r="A2798" s="6" t="s">
        <v>37</v>
      </c>
      <c r="B2798" s="29">
        <v>2013.0</v>
      </c>
      <c r="C2798" s="10" t="s">
        <v>10</v>
      </c>
      <c r="D2798" s="29">
        <v>22.0</v>
      </c>
      <c r="E2798" s="18" t="s">
        <v>2985</v>
      </c>
      <c r="F2798" s="10" t="s">
        <v>34</v>
      </c>
      <c r="G2798" s="18" t="s">
        <v>2986</v>
      </c>
      <c r="H2798" s="18" t="s">
        <v>2741</v>
      </c>
      <c r="I2798" s="30" t="s">
        <v>2675</v>
      </c>
    </row>
    <row r="2799" ht="14.25" customHeight="1">
      <c r="A2799" s="12" t="s">
        <v>32</v>
      </c>
      <c r="B2799" s="20">
        <v>2017.0</v>
      </c>
      <c r="C2799" s="16" t="s">
        <v>25</v>
      </c>
      <c r="D2799" s="20">
        <v>15.0</v>
      </c>
      <c r="E2799" s="21" t="s">
        <v>2987</v>
      </c>
      <c r="F2799" s="16" t="s">
        <v>12</v>
      </c>
      <c r="G2799" s="21" t="s">
        <v>2988</v>
      </c>
      <c r="H2799" s="21" t="s">
        <v>2967</v>
      </c>
      <c r="I2799" s="25" t="s">
        <v>2675</v>
      </c>
    </row>
    <row r="2800" ht="14.25" customHeight="1">
      <c r="A2800" s="6" t="s">
        <v>9</v>
      </c>
      <c r="B2800" s="29">
        <v>2019.0</v>
      </c>
      <c r="C2800" s="10" t="s">
        <v>25</v>
      </c>
      <c r="D2800" s="29">
        <v>7.0</v>
      </c>
      <c r="E2800" s="9" t="s">
        <v>2989</v>
      </c>
      <c r="F2800" s="10" t="s">
        <v>12</v>
      </c>
      <c r="G2800" s="9" t="s">
        <v>2988</v>
      </c>
      <c r="H2800" s="9" t="s">
        <v>2967</v>
      </c>
      <c r="I2800" s="30" t="s">
        <v>2675</v>
      </c>
    </row>
    <row r="2801" ht="14.25" customHeight="1">
      <c r="A2801" s="22" t="s">
        <v>51</v>
      </c>
      <c r="B2801" s="23">
        <v>2021.0</v>
      </c>
      <c r="C2801" s="16" t="s">
        <v>10</v>
      </c>
      <c r="D2801" s="20">
        <v>30.0</v>
      </c>
      <c r="E2801" s="24" t="s">
        <v>2990</v>
      </c>
      <c r="F2801" s="16" t="s">
        <v>12</v>
      </c>
      <c r="G2801" s="24" t="s">
        <v>2988</v>
      </c>
      <c r="H2801" s="24" t="s">
        <v>2967</v>
      </c>
      <c r="I2801" s="25" t="s">
        <v>2675</v>
      </c>
    </row>
    <row r="2802" ht="14.25" customHeight="1">
      <c r="A2802" s="6" t="s">
        <v>37</v>
      </c>
      <c r="B2802" s="29">
        <v>2013.0</v>
      </c>
      <c r="C2802" s="10" t="s">
        <v>25</v>
      </c>
      <c r="D2802" s="29">
        <v>15.0</v>
      </c>
      <c r="E2802" s="18" t="s">
        <v>2991</v>
      </c>
      <c r="F2802" s="10" t="s">
        <v>12</v>
      </c>
      <c r="G2802" s="18" t="s">
        <v>2992</v>
      </c>
      <c r="H2802" s="18" t="s">
        <v>2746</v>
      </c>
      <c r="I2802" s="30" t="s">
        <v>2675</v>
      </c>
    </row>
    <row r="2803" ht="14.25" customHeight="1">
      <c r="A2803" s="12" t="s">
        <v>37</v>
      </c>
      <c r="B2803" s="20">
        <v>2011.0</v>
      </c>
      <c r="C2803" s="16" t="s">
        <v>10</v>
      </c>
      <c r="D2803" s="20">
        <v>22.0</v>
      </c>
      <c r="E2803" s="21" t="s">
        <v>2993</v>
      </c>
      <c r="F2803" s="16" t="s">
        <v>34</v>
      </c>
      <c r="G2803" s="21" t="s">
        <v>2992</v>
      </c>
      <c r="H2803" s="21" t="s">
        <v>2746</v>
      </c>
      <c r="I2803" s="25" t="s">
        <v>2675</v>
      </c>
    </row>
    <row r="2804" ht="14.25" customHeight="1">
      <c r="A2804" s="6" t="s">
        <v>29</v>
      </c>
      <c r="B2804" s="29">
        <v>2010.0</v>
      </c>
      <c r="C2804" s="10" t="s">
        <v>10</v>
      </c>
      <c r="D2804" s="29">
        <v>21.0</v>
      </c>
      <c r="E2804" s="26" t="s">
        <v>2994</v>
      </c>
      <c r="F2804" s="10" t="s">
        <v>12</v>
      </c>
      <c r="G2804" s="26" t="s">
        <v>2995</v>
      </c>
      <c r="H2804" s="26" t="s">
        <v>2996</v>
      </c>
      <c r="I2804" s="30" t="s">
        <v>2675</v>
      </c>
    </row>
    <row r="2805" ht="14.25" customHeight="1">
      <c r="A2805" s="12" t="s">
        <v>29</v>
      </c>
      <c r="B2805" s="20">
        <v>2010.0</v>
      </c>
      <c r="C2805" s="16" t="s">
        <v>10</v>
      </c>
      <c r="D2805" s="20">
        <v>28.0</v>
      </c>
      <c r="E2805" s="24" t="s">
        <v>2997</v>
      </c>
      <c r="F2805" s="16" t="s">
        <v>12</v>
      </c>
      <c r="G2805" s="24" t="s">
        <v>2995</v>
      </c>
      <c r="H2805" s="24" t="s">
        <v>2996</v>
      </c>
      <c r="I2805" s="25" t="s">
        <v>2675</v>
      </c>
    </row>
    <row r="2806" ht="14.25" customHeight="1">
      <c r="A2806" s="6" t="s">
        <v>32</v>
      </c>
      <c r="B2806" s="29">
        <v>2011.0</v>
      </c>
      <c r="C2806" s="10" t="s">
        <v>25</v>
      </c>
      <c r="D2806" s="29">
        <v>14.0</v>
      </c>
      <c r="E2806" s="26" t="s">
        <v>2998</v>
      </c>
      <c r="F2806" s="10" t="s">
        <v>12</v>
      </c>
      <c r="G2806" s="26" t="s">
        <v>2999</v>
      </c>
      <c r="H2806" s="26" t="s">
        <v>3000</v>
      </c>
      <c r="I2806" s="30" t="s">
        <v>2675</v>
      </c>
    </row>
    <row r="2807" ht="14.25" customHeight="1">
      <c r="A2807" s="12" t="s">
        <v>32</v>
      </c>
      <c r="B2807" s="20">
        <v>2010.0</v>
      </c>
      <c r="C2807" s="16" t="s">
        <v>10</v>
      </c>
      <c r="D2807" s="20">
        <v>29.0</v>
      </c>
      <c r="E2807" s="24" t="s">
        <v>3001</v>
      </c>
      <c r="F2807" s="16" t="s">
        <v>12</v>
      </c>
      <c r="G2807" s="24" t="s">
        <v>2999</v>
      </c>
      <c r="H2807" s="24" t="s">
        <v>3000</v>
      </c>
      <c r="I2807" s="25" t="s">
        <v>2675</v>
      </c>
    </row>
    <row r="2808" ht="14.25" customHeight="1">
      <c r="A2808" s="6" t="s">
        <v>9</v>
      </c>
      <c r="B2808" s="29">
        <v>2017.0</v>
      </c>
      <c r="C2808" s="10" t="s">
        <v>25</v>
      </c>
      <c r="D2808" s="29">
        <v>12.0</v>
      </c>
      <c r="E2808" s="9" t="s">
        <v>3002</v>
      </c>
      <c r="F2808" s="10" t="s">
        <v>12</v>
      </c>
      <c r="G2808" s="9" t="s">
        <v>3003</v>
      </c>
      <c r="H2808" s="9" t="s">
        <v>3004</v>
      </c>
      <c r="I2808" s="30" t="s">
        <v>2675</v>
      </c>
    </row>
    <row r="2809" ht="14.25" customHeight="1">
      <c r="A2809" s="12" t="s">
        <v>51</v>
      </c>
      <c r="B2809" s="20">
        <v>2020.0</v>
      </c>
      <c r="C2809" s="16" t="s">
        <v>20</v>
      </c>
      <c r="D2809" s="20">
        <v>3.0</v>
      </c>
      <c r="E2809" s="24" t="s">
        <v>3005</v>
      </c>
      <c r="F2809" s="16" t="s">
        <v>12</v>
      </c>
      <c r="G2809" s="24" t="s">
        <v>3003</v>
      </c>
      <c r="H2809" s="24" t="s">
        <v>3004</v>
      </c>
      <c r="I2809" s="25" t="s">
        <v>2675</v>
      </c>
    </row>
    <row r="2810" ht="14.25" customHeight="1">
      <c r="A2810" s="6" t="s">
        <v>29</v>
      </c>
      <c r="B2810" s="29">
        <v>2008.0</v>
      </c>
      <c r="C2810" s="10" t="s">
        <v>10</v>
      </c>
      <c r="D2810" s="29">
        <v>23.0</v>
      </c>
      <c r="E2810" s="26" t="s">
        <v>3006</v>
      </c>
      <c r="F2810" s="10" t="s">
        <v>12</v>
      </c>
      <c r="G2810" s="26" t="s">
        <v>3003</v>
      </c>
      <c r="H2810" s="26" t="s">
        <v>3004</v>
      </c>
      <c r="I2810" s="30" t="s">
        <v>2675</v>
      </c>
    </row>
    <row r="2811" ht="14.25" customHeight="1">
      <c r="A2811" s="12" t="s">
        <v>29</v>
      </c>
      <c r="B2811" s="20">
        <v>2008.0</v>
      </c>
      <c r="C2811" s="16" t="s">
        <v>10</v>
      </c>
      <c r="D2811" s="20">
        <v>26.0</v>
      </c>
      <c r="E2811" s="24" t="s">
        <v>3007</v>
      </c>
      <c r="F2811" s="16" t="s">
        <v>12</v>
      </c>
      <c r="G2811" s="24" t="s">
        <v>3003</v>
      </c>
      <c r="H2811" s="24" t="s">
        <v>3004</v>
      </c>
      <c r="I2811" s="25" t="s">
        <v>2675</v>
      </c>
    </row>
    <row r="2812" ht="14.25" customHeight="1">
      <c r="A2812" s="6" t="s">
        <v>49</v>
      </c>
      <c r="B2812" s="29">
        <v>2017.0</v>
      </c>
      <c r="C2812" s="10" t="s">
        <v>10</v>
      </c>
      <c r="D2812" s="29">
        <v>27.0</v>
      </c>
      <c r="E2812" s="9" t="s">
        <v>3008</v>
      </c>
      <c r="F2812" s="10" t="s">
        <v>12</v>
      </c>
      <c r="G2812" s="9" t="s">
        <v>3009</v>
      </c>
      <c r="H2812" s="9" t="s">
        <v>3010</v>
      </c>
      <c r="I2812" s="30" t="s">
        <v>2675</v>
      </c>
    </row>
    <row r="2813" ht="14.25" customHeight="1">
      <c r="A2813" s="12" t="s">
        <v>51</v>
      </c>
      <c r="B2813" s="20">
        <v>2018.0</v>
      </c>
      <c r="C2813" s="16" t="s">
        <v>10</v>
      </c>
      <c r="D2813" s="20">
        <v>30.0</v>
      </c>
      <c r="E2813" s="24" t="s">
        <v>3011</v>
      </c>
      <c r="F2813" s="16" t="s">
        <v>12</v>
      </c>
      <c r="G2813" s="24" t="s">
        <v>3009</v>
      </c>
      <c r="H2813" s="24" t="s">
        <v>3010</v>
      </c>
      <c r="I2813" s="25" t="s">
        <v>2675</v>
      </c>
    </row>
    <row r="2814" ht="14.25" customHeight="1">
      <c r="A2814" s="27" t="s">
        <v>37</v>
      </c>
      <c r="B2814" s="28">
        <v>2021.0</v>
      </c>
      <c r="C2814" s="10" t="s">
        <v>20</v>
      </c>
      <c r="D2814" s="29">
        <v>1.0</v>
      </c>
      <c r="E2814" s="26" t="s">
        <v>3012</v>
      </c>
      <c r="F2814" s="10" t="s">
        <v>12</v>
      </c>
      <c r="G2814" s="26" t="s">
        <v>3009</v>
      </c>
      <c r="H2814" s="26" t="s">
        <v>3010</v>
      </c>
      <c r="I2814" s="30" t="s">
        <v>2675</v>
      </c>
    </row>
    <row r="2815" ht="14.25" customHeight="1">
      <c r="A2815" s="12" t="s">
        <v>37</v>
      </c>
      <c r="B2815" s="20">
        <v>2016.0</v>
      </c>
      <c r="C2815" s="16" t="s">
        <v>10</v>
      </c>
      <c r="D2815" s="20">
        <v>24.0</v>
      </c>
      <c r="E2815" s="21" t="s">
        <v>3013</v>
      </c>
      <c r="F2815" s="16" t="s">
        <v>34</v>
      </c>
      <c r="G2815" s="21" t="s">
        <v>3009</v>
      </c>
      <c r="H2815" s="21" t="s">
        <v>3010</v>
      </c>
      <c r="I2815" s="25" t="s">
        <v>2675</v>
      </c>
    </row>
    <row r="2816" ht="14.25" customHeight="1">
      <c r="A2816" s="27" t="s">
        <v>51</v>
      </c>
      <c r="B2816" s="28">
        <v>2021.0</v>
      </c>
      <c r="C2816" s="10" t="s">
        <v>10</v>
      </c>
      <c r="D2816" s="29">
        <v>17.0</v>
      </c>
      <c r="E2816" s="26" t="s">
        <v>3014</v>
      </c>
      <c r="F2816" s="10" t="s">
        <v>12</v>
      </c>
      <c r="G2816" s="26" t="s">
        <v>3015</v>
      </c>
      <c r="H2816" s="26" t="s">
        <v>3016</v>
      </c>
      <c r="I2816" s="30" t="s">
        <v>2675</v>
      </c>
    </row>
    <row r="2817" ht="14.25" customHeight="1">
      <c r="A2817" s="22" t="s">
        <v>37</v>
      </c>
      <c r="B2817" s="23">
        <v>2021.0</v>
      </c>
      <c r="C2817" s="16" t="s">
        <v>10</v>
      </c>
      <c r="D2817" s="20">
        <v>24.0</v>
      </c>
      <c r="E2817" s="24" t="s">
        <v>3017</v>
      </c>
      <c r="F2817" s="16" t="s">
        <v>12</v>
      </c>
      <c r="G2817" s="24" t="s">
        <v>3015</v>
      </c>
      <c r="H2817" s="24" t="s">
        <v>3016</v>
      </c>
      <c r="I2817" s="25" t="s">
        <v>2675</v>
      </c>
    </row>
    <row r="2818" ht="14.25" customHeight="1">
      <c r="A2818" s="6" t="s">
        <v>19</v>
      </c>
      <c r="B2818" s="29">
        <v>2012.0</v>
      </c>
      <c r="C2818" s="10" t="s">
        <v>10</v>
      </c>
      <c r="D2818" s="29">
        <v>18.0</v>
      </c>
      <c r="E2818" s="9" t="s">
        <v>3018</v>
      </c>
      <c r="F2818" s="10" t="s">
        <v>12</v>
      </c>
      <c r="G2818" s="9" t="s">
        <v>3015</v>
      </c>
      <c r="H2818" s="9" t="s">
        <v>3016</v>
      </c>
      <c r="I2818" s="30" t="s">
        <v>2675</v>
      </c>
    </row>
    <row r="2819" ht="14.25" customHeight="1">
      <c r="A2819" s="12" t="s">
        <v>29</v>
      </c>
      <c r="B2819" s="20">
        <v>2015.0</v>
      </c>
      <c r="C2819" s="16" t="s">
        <v>10</v>
      </c>
      <c r="D2819" s="20">
        <v>18.0</v>
      </c>
      <c r="E2819" s="21" t="s">
        <v>3019</v>
      </c>
      <c r="F2819" s="16" t="s">
        <v>34</v>
      </c>
      <c r="G2819" s="21" t="s">
        <v>3015</v>
      </c>
      <c r="H2819" s="21" t="s">
        <v>3016</v>
      </c>
      <c r="I2819" s="25" t="s">
        <v>2675</v>
      </c>
    </row>
    <row r="2820" ht="14.25" customHeight="1">
      <c r="A2820" s="6" t="s">
        <v>29</v>
      </c>
      <c r="B2820" s="29">
        <v>2014.0</v>
      </c>
      <c r="C2820" s="10" t="s">
        <v>10</v>
      </c>
      <c r="D2820" s="29">
        <v>19.0</v>
      </c>
      <c r="E2820" s="9" t="s">
        <v>3019</v>
      </c>
      <c r="F2820" s="10" t="s">
        <v>12</v>
      </c>
      <c r="G2820" s="18" t="s">
        <v>3015</v>
      </c>
      <c r="H2820" s="18" t="s">
        <v>3016</v>
      </c>
      <c r="I2820" s="30" t="s">
        <v>2675</v>
      </c>
    </row>
    <row r="2821" ht="14.25" customHeight="1">
      <c r="A2821" s="12" t="s">
        <v>32</v>
      </c>
      <c r="B2821" s="20">
        <v>2008.0</v>
      </c>
      <c r="C2821" s="16" t="s">
        <v>20</v>
      </c>
      <c r="D2821" s="20">
        <v>5.0</v>
      </c>
      <c r="E2821" s="24" t="s">
        <v>3020</v>
      </c>
      <c r="F2821" s="16" t="s">
        <v>12</v>
      </c>
      <c r="G2821" s="24" t="s">
        <v>3021</v>
      </c>
      <c r="H2821" s="24" t="s">
        <v>3022</v>
      </c>
      <c r="I2821" s="25" t="s">
        <v>2675</v>
      </c>
    </row>
    <row r="2822" ht="14.25" customHeight="1">
      <c r="A2822" s="6" t="s">
        <v>32</v>
      </c>
      <c r="B2822" s="29">
        <v>2011.0</v>
      </c>
      <c r="C2822" s="10" t="s">
        <v>20</v>
      </c>
      <c r="D2822" s="29">
        <v>2.0</v>
      </c>
      <c r="E2822" s="26" t="s">
        <v>3023</v>
      </c>
      <c r="F2822" s="10" t="s">
        <v>34</v>
      </c>
      <c r="G2822" s="26" t="s">
        <v>3024</v>
      </c>
      <c r="H2822" s="26" t="s">
        <v>3025</v>
      </c>
      <c r="I2822" s="30" t="s">
        <v>2675</v>
      </c>
    </row>
    <row r="2823" ht="14.25" customHeight="1">
      <c r="A2823" s="12" t="s">
        <v>24</v>
      </c>
      <c r="B2823" s="20">
        <v>2009.0</v>
      </c>
      <c r="C2823" s="16" t="s">
        <v>10</v>
      </c>
      <c r="D2823" s="20">
        <v>23.0</v>
      </c>
      <c r="E2823" s="24" t="s">
        <v>3026</v>
      </c>
      <c r="F2823" s="16" t="s">
        <v>12</v>
      </c>
      <c r="G2823" s="24" t="s">
        <v>3024</v>
      </c>
      <c r="H2823" s="24" t="s">
        <v>3025</v>
      </c>
      <c r="I2823" s="25" t="s">
        <v>2675</v>
      </c>
    </row>
    <row r="2824" ht="14.25" customHeight="1">
      <c r="A2824" s="6" t="s">
        <v>37</v>
      </c>
      <c r="B2824" s="29">
        <v>2014.0</v>
      </c>
      <c r="C2824" s="10" t="s">
        <v>20</v>
      </c>
      <c r="D2824" s="29">
        <v>5.0</v>
      </c>
      <c r="E2824" s="18" t="s">
        <v>3027</v>
      </c>
      <c r="F2824" s="10" t="s">
        <v>12</v>
      </c>
      <c r="G2824" s="18" t="s">
        <v>3028</v>
      </c>
      <c r="H2824" s="18" t="s">
        <v>2895</v>
      </c>
      <c r="I2824" s="30" t="s">
        <v>2675</v>
      </c>
    </row>
    <row r="2825" ht="14.25" customHeight="1">
      <c r="A2825" s="12" t="s">
        <v>19</v>
      </c>
      <c r="B2825" s="20">
        <v>2017.0</v>
      </c>
      <c r="C2825" s="16" t="s">
        <v>10</v>
      </c>
      <c r="D2825" s="20">
        <v>30.0</v>
      </c>
      <c r="E2825" s="21" t="s">
        <v>3029</v>
      </c>
      <c r="F2825" s="16" t="s">
        <v>12</v>
      </c>
      <c r="G2825" s="21" t="s">
        <v>3028</v>
      </c>
      <c r="H2825" s="21" t="s">
        <v>2895</v>
      </c>
      <c r="I2825" s="25" t="s">
        <v>2675</v>
      </c>
    </row>
    <row r="2826" ht="14.25" customHeight="1">
      <c r="A2826" s="6" t="s">
        <v>37</v>
      </c>
      <c r="B2826" s="29">
        <v>2014.0</v>
      </c>
      <c r="C2826" s="10" t="s">
        <v>10</v>
      </c>
      <c r="D2826" s="29">
        <v>22.0</v>
      </c>
      <c r="E2826" s="18" t="s">
        <v>3030</v>
      </c>
      <c r="F2826" s="10" t="s">
        <v>12</v>
      </c>
      <c r="G2826" s="18" t="s">
        <v>3031</v>
      </c>
      <c r="H2826" s="18" t="s">
        <v>3032</v>
      </c>
      <c r="I2826" s="30" t="s">
        <v>2675</v>
      </c>
    </row>
    <row r="2827" ht="14.25" customHeight="1">
      <c r="A2827" s="12" t="s">
        <v>29</v>
      </c>
      <c r="B2827" s="20">
        <v>2009.0</v>
      </c>
      <c r="C2827" s="16" t="s">
        <v>10</v>
      </c>
      <c r="D2827" s="20">
        <v>30.0</v>
      </c>
      <c r="E2827" s="24" t="s">
        <v>3033</v>
      </c>
      <c r="F2827" s="16" t="s">
        <v>12</v>
      </c>
      <c r="G2827" s="24" t="s">
        <v>3034</v>
      </c>
      <c r="H2827" s="24" t="s">
        <v>3035</v>
      </c>
      <c r="I2827" s="25" t="s">
        <v>2675</v>
      </c>
    </row>
    <row r="2828" ht="14.25" customHeight="1">
      <c r="A2828" s="6" t="s">
        <v>49</v>
      </c>
      <c r="B2828" s="29">
        <v>2020.0</v>
      </c>
      <c r="C2828" s="10" t="s">
        <v>10</v>
      </c>
      <c r="D2828" s="29">
        <v>28.0</v>
      </c>
      <c r="E2828" s="26" t="s">
        <v>3036</v>
      </c>
      <c r="F2828" s="10" t="s">
        <v>12</v>
      </c>
      <c r="G2828" s="26" t="s">
        <v>3037</v>
      </c>
      <c r="H2828" s="26" t="s">
        <v>3038</v>
      </c>
      <c r="I2828" s="30" t="s">
        <v>2675</v>
      </c>
    </row>
    <row r="2829" ht="14.25" customHeight="1">
      <c r="A2829" s="12" t="s">
        <v>24</v>
      </c>
      <c r="B2829" s="20">
        <v>2012.0</v>
      </c>
      <c r="C2829" s="16" t="s">
        <v>10</v>
      </c>
      <c r="D2829" s="20">
        <v>21.0</v>
      </c>
      <c r="E2829" s="21" t="s">
        <v>3039</v>
      </c>
      <c r="F2829" s="16" t="s">
        <v>12</v>
      </c>
      <c r="G2829" s="21" t="s">
        <v>3040</v>
      </c>
      <c r="H2829" s="21" t="s">
        <v>3041</v>
      </c>
      <c r="I2829" s="25" t="s">
        <v>2675</v>
      </c>
    </row>
    <row r="2830" ht="14.25" customHeight="1">
      <c r="A2830" s="6" t="s">
        <v>32</v>
      </c>
      <c r="B2830" s="29">
        <v>2015.0</v>
      </c>
      <c r="C2830" s="10" t="s">
        <v>25</v>
      </c>
      <c r="D2830" s="29">
        <v>14.0</v>
      </c>
      <c r="E2830" s="9" t="s">
        <v>3042</v>
      </c>
      <c r="F2830" s="10" t="s">
        <v>12</v>
      </c>
      <c r="G2830" s="9" t="s">
        <v>3043</v>
      </c>
      <c r="H2830" s="9" t="s">
        <v>3044</v>
      </c>
      <c r="I2830" s="30" t="s">
        <v>2675</v>
      </c>
    </row>
    <row r="2831" ht="14.25" customHeight="1">
      <c r="A2831" s="12" t="s">
        <v>9</v>
      </c>
      <c r="B2831" s="20">
        <v>2014.0</v>
      </c>
      <c r="C2831" s="16" t="s">
        <v>10</v>
      </c>
      <c r="D2831" s="20">
        <v>24.0</v>
      </c>
      <c r="E2831" s="15" t="s">
        <v>3045</v>
      </c>
      <c r="F2831" s="16" t="s">
        <v>12</v>
      </c>
      <c r="G2831" s="15" t="s">
        <v>3043</v>
      </c>
      <c r="H2831" s="15" t="s">
        <v>3044</v>
      </c>
      <c r="I2831" s="25" t="s">
        <v>2675</v>
      </c>
    </row>
    <row r="2832" ht="14.25" customHeight="1">
      <c r="A2832" s="6" t="s">
        <v>9</v>
      </c>
      <c r="B2832" s="29">
        <v>2012.0</v>
      </c>
      <c r="C2832" s="10" t="s">
        <v>25</v>
      </c>
      <c r="D2832" s="29">
        <v>12.0</v>
      </c>
      <c r="E2832" s="9" t="s">
        <v>3046</v>
      </c>
      <c r="F2832" s="10" t="s">
        <v>34</v>
      </c>
      <c r="G2832" s="9" t="s">
        <v>3043</v>
      </c>
      <c r="H2832" s="9" t="s">
        <v>3044</v>
      </c>
      <c r="I2832" s="30" t="s">
        <v>2675</v>
      </c>
    </row>
    <row r="2833" ht="14.25" customHeight="1">
      <c r="A2833" s="12" t="s">
        <v>49</v>
      </c>
      <c r="B2833" s="20">
        <v>2014.0</v>
      </c>
      <c r="C2833" s="16" t="s">
        <v>10</v>
      </c>
      <c r="D2833" s="20">
        <v>17.0</v>
      </c>
      <c r="E2833" s="15" t="s">
        <v>3047</v>
      </c>
      <c r="F2833" s="16" t="s">
        <v>12</v>
      </c>
      <c r="G2833" s="15" t="s">
        <v>3043</v>
      </c>
      <c r="H2833" s="15" t="s">
        <v>3044</v>
      </c>
      <c r="I2833" s="25" t="s">
        <v>2675</v>
      </c>
    </row>
    <row r="2834" ht="14.25" customHeight="1">
      <c r="A2834" s="6" t="s">
        <v>51</v>
      </c>
      <c r="B2834" s="29">
        <v>2017.0</v>
      </c>
      <c r="C2834" s="10" t="s">
        <v>10</v>
      </c>
      <c r="D2834" s="29">
        <v>23.0</v>
      </c>
      <c r="E2834" s="9" t="s">
        <v>3048</v>
      </c>
      <c r="F2834" s="10" t="s">
        <v>34</v>
      </c>
      <c r="G2834" s="9" t="s">
        <v>3043</v>
      </c>
      <c r="H2834" s="9" t="s">
        <v>3044</v>
      </c>
      <c r="I2834" s="30" t="s">
        <v>2675</v>
      </c>
    </row>
    <row r="2835" ht="14.25" customHeight="1">
      <c r="A2835" s="12" t="s">
        <v>24</v>
      </c>
      <c r="B2835" s="20">
        <v>2010.0</v>
      </c>
      <c r="C2835" s="16" t="s">
        <v>20</v>
      </c>
      <c r="D2835" s="20">
        <v>5.0</v>
      </c>
      <c r="E2835" s="21" t="s">
        <v>3049</v>
      </c>
      <c r="F2835" s="16" t="s">
        <v>34</v>
      </c>
      <c r="G2835" s="21" t="s">
        <v>3043</v>
      </c>
      <c r="H2835" s="21" t="s">
        <v>3044</v>
      </c>
      <c r="I2835" s="25" t="s">
        <v>2675</v>
      </c>
    </row>
    <row r="2836" ht="14.25" customHeight="1">
      <c r="A2836" s="6" t="s">
        <v>32</v>
      </c>
      <c r="B2836" s="29">
        <v>2017.0</v>
      </c>
      <c r="C2836" s="10" t="s">
        <v>25</v>
      </c>
      <c r="D2836" s="29">
        <v>10.0</v>
      </c>
      <c r="E2836" s="9" t="s">
        <v>3050</v>
      </c>
      <c r="F2836" s="10" t="s">
        <v>12</v>
      </c>
      <c r="G2836" s="9" t="s">
        <v>3051</v>
      </c>
      <c r="H2836" s="9" t="s">
        <v>3052</v>
      </c>
      <c r="I2836" s="30" t="s">
        <v>2675</v>
      </c>
    </row>
    <row r="2837" ht="14.25" customHeight="1">
      <c r="A2837" s="12" t="s">
        <v>16</v>
      </c>
      <c r="B2837" s="20">
        <v>2012.0</v>
      </c>
      <c r="C2837" s="16" t="s">
        <v>25</v>
      </c>
      <c r="D2837" s="20">
        <v>7.0</v>
      </c>
      <c r="E2837" s="21" t="s">
        <v>3053</v>
      </c>
      <c r="F2837" s="16" t="s">
        <v>34</v>
      </c>
      <c r="G2837" s="21" t="s">
        <v>3051</v>
      </c>
      <c r="H2837" s="21" t="s">
        <v>3052</v>
      </c>
      <c r="I2837" s="25" t="s">
        <v>2675</v>
      </c>
    </row>
    <row r="2838" ht="14.25" customHeight="1">
      <c r="A2838" s="6" t="s">
        <v>19</v>
      </c>
      <c r="B2838" s="29">
        <v>2020.0</v>
      </c>
      <c r="C2838" s="10" t="s">
        <v>20</v>
      </c>
      <c r="D2838" s="29">
        <v>3.0</v>
      </c>
      <c r="E2838" s="26" t="s">
        <v>3054</v>
      </c>
      <c r="F2838" s="10" t="s">
        <v>12</v>
      </c>
      <c r="G2838" s="26" t="s">
        <v>3051</v>
      </c>
      <c r="H2838" s="26" t="s">
        <v>3052</v>
      </c>
      <c r="I2838" s="30" t="s">
        <v>2675</v>
      </c>
    </row>
    <row r="2839" ht="14.25" customHeight="1">
      <c r="A2839" s="12" t="s">
        <v>29</v>
      </c>
      <c r="B2839" s="20">
        <v>2018.0</v>
      </c>
      <c r="C2839" s="16" t="s">
        <v>10</v>
      </c>
      <c r="D2839" s="20">
        <v>20.0</v>
      </c>
      <c r="E2839" s="24" t="s">
        <v>3055</v>
      </c>
      <c r="F2839" s="16" t="s">
        <v>12</v>
      </c>
      <c r="G2839" s="24" t="s">
        <v>3051</v>
      </c>
      <c r="H2839" s="24" t="s">
        <v>3052</v>
      </c>
      <c r="I2839" s="25" t="s">
        <v>2675</v>
      </c>
    </row>
    <row r="2840" ht="14.25" customHeight="1">
      <c r="A2840" s="6" t="s">
        <v>37</v>
      </c>
      <c r="B2840" s="29">
        <v>2009.0</v>
      </c>
      <c r="C2840" s="10" t="s">
        <v>10</v>
      </c>
      <c r="D2840" s="29">
        <v>30.0</v>
      </c>
      <c r="E2840" s="26" t="s">
        <v>3056</v>
      </c>
      <c r="F2840" s="10" t="s">
        <v>34</v>
      </c>
      <c r="G2840" s="26" t="s">
        <v>3057</v>
      </c>
      <c r="H2840" s="26" t="s">
        <v>2741</v>
      </c>
      <c r="I2840" s="30" t="s">
        <v>2675</v>
      </c>
    </row>
    <row r="2841" ht="14.25" customHeight="1">
      <c r="A2841" s="12" t="s">
        <v>49</v>
      </c>
      <c r="B2841" s="20">
        <v>2011.0</v>
      </c>
      <c r="C2841" s="16" t="s">
        <v>10</v>
      </c>
      <c r="D2841" s="20">
        <v>23.0</v>
      </c>
      <c r="E2841" s="21" t="s">
        <v>3058</v>
      </c>
      <c r="F2841" s="16" t="s">
        <v>12</v>
      </c>
      <c r="G2841" s="21" t="s">
        <v>3059</v>
      </c>
      <c r="H2841" s="21" t="s">
        <v>2765</v>
      </c>
      <c r="I2841" s="25" t="s">
        <v>2675</v>
      </c>
    </row>
    <row r="2842" ht="14.25" customHeight="1">
      <c r="A2842" s="6" t="s">
        <v>32</v>
      </c>
      <c r="B2842" s="29">
        <v>2016.0</v>
      </c>
      <c r="C2842" s="10" t="s">
        <v>10</v>
      </c>
      <c r="D2842" s="29">
        <v>16.0</v>
      </c>
      <c r="E2842" s="9" t="s">
        <v>3060</v>
      </c>
      <c r="F2842" s="10" t="s">
        <v>12</v>
      </c>
      <c r="G2842" s="9" t="s">
        <v>3061</v>
      </c>
      <c r="H2842" s="9" t="s">
        <v>2674</v>
      </c>
      <c r="I2842" s="30" t="s">
        <v>2675</v>
      </c>
    </row>
    <row r="2843" ht="14.25" customHeight="1">
      <c r="A2843" s="12" t="s">
        <v>16</v>
      </c>
      <c r="B2843" s="20">
        <v>2012.0</v>
      </c>
      <c r="C2843" s="16" t="s">
        <v>10</v>
      </c>
      <c r="D2843" s="20">
        <v>20.0</v>
      </c>
      <c r="E2843" s="21" t="s">
        <v>3062</v>
      </c>
      <c r="F2843" s="16" t="s">
        <v>12</v>
      </c>
      <c r="G2843" s="21" t="s">
        <v>3061</v>
      </c>
      <c r="H2843" s="21" t="s">
        <v>2674</v>
      </c>
      <c r="I2843" s="25" t="s">
        <v>2675</v>
      </c>
    </row>
    <row r="2844" ht="14.25" customHeight="1">
      <c r="A2844" s="6" t="s">
        <v>51</v>
      </c>
      <c r="B2844" s="29">
        <v>2019.0</v>
      </c>
      <c r="C2844" s="10" t="s">
        <v>25</v>
      </c>
      <c r="D2844" s="29">
        <v>13.0</v>
      </c>
      <c r="E2844" s="9" t="s">
        <v>3063</v>
      </c>
      <c r="F2844" s="10" t="s">
        <v>12</v>
      </c>
      <c r="G2844" s="9" t="s">
        <v>3061</v>
      </c>
      <c r="H2844" s="9" t="s">
        <v>2674</v>
      </c>
      <c r="I2844" s="30" t="s">
        <v>2675</v>
      </c>
    </row>
    <row r="2845" ht="14.25" customHeight="1">
      <c r="A2845" s="12" t="s">
        <v>37</v>
      </c>
      <c r="B2845" s="20">
        <v>2019.0</v>
      </c>
      <c r="C2845" s="16" t="s">
        <v>10</v>
      </c>
      <c r="D2845" s="20">
        <v>17.0</v>
      </c>
      <c r="E2845" s="21" t="s">
        <v>3064</v>
      </c>
      <c r="F2845" s="16" t="s">
        <v>12</v>
      </c>
      <c r="G2845" s="21" t="s">
        <v>3061</v>
      </c>
      <c r="H2845" s="21" t="s">
        <v>2674</v>
      </c>
      <c r="I2845" s="25" t="s">
        <v>2675</v>
      </c>
    </row>
    <row r="2846" ht="14.25" customHeight="1">
      <c r="A2846" s="6" t="s">
        <v>37</v>
      </c>
      <c r="B2846" s="29">
        <v>2016.0</v>
      </c>
      <c r="C2846" s="10" t="s">
        <v>10</v>
      </c>
      <c r="D2846" s="29">
        <v>26.0</v>
      </c>
      <c r="E2846" s="9" t="s">
        <v>3065</v>
      </c>
      <c r="F2846" s="10" t="s">
        <v>34</v>
      </c>
      <c r="G2846" s="9" t="s">
        <v>3061</v>
      </c>
      <c r="H2846" s="9" t="s">
        <v>2674</v>
      </c>
      <c r="I2846" s="30" t="s">
        <v>2675</v>
      </c>
    </row>
    <row r="2847" ht="14.25" customHeight="1">
      <c r="A2847" s="12" t="s">
        <v>37</v>
      </c>
      <c r="B2847" s="20">
        <v>2011.0</v>
      </c>
      <c r="C2847" s="16" t="s">
        <v>20</v>
      </c>
      <c r="D2847" s="20">
        <v>2.0</v>
      </c>
      <c r="E2847" s="24" t="s">
        <v>3066</v>
      </c>
      <c r="F2847" s="16" t="s">
        <v>12</v>
      </c>
      <c r="G2847" s="24" t="s">
        <v>3061</v>
      </c>
      <c r="H2847" s="24" t="s">
        <v>2674</v>
      </c>
      <c r="I2847" s="25" t="s">
        <v>2675</v>
      </c>
    </row>
    <row r="2848" ht="14.25" customHeight="1">
      <c r="A2848" s="6" t="s">
        <v>16</v>
      </c>
      <c r="B2848" s="29">
        <v>2020.0</v>
      </c>
      <c r="C2848" s="10" t="s">
        <v>10</v>
      </c>
      <c r="D2848" s="29">
        <v>23.0</v>
      </c>
      <c r="E2848" s="26" t="s">
        <v>3067</v>
      </c>
      <c r="F2848" s="10" t="s">
        <v>12</v>
      </c>
      <c r="G2848" s="26" t="s">
        <v>3068</v>
      </c>
      <c r="H2848" s="26" t="s">
        <v>3069</v>
      </c>
      <c r="I2848" s="30" t="s">
        <v>2675</v>
      </c>
    </row>
    <row r="2849" ht="14.25" customHeight="1">
      <c r="A2849" s="12" t="s">
        <v>16</v>
      </c>
      <c r="B2849" s="20">
        <v>2018.0</v>
      </c>
      <c r="C2849" s="16" t="s">
        <v>25</v>
      </c>
      <c r="D2849" s="20">
        <v>13.0</v>
      </c>
      <c r="E2849" s="24" t="s">
        <v>3070</v>
      </c>
      <c r="F2849" s="16" t="s">
        <v>12</v>
      </c>
      <c r="G2849" s="24" t="s">
        <v>3068</v>
      </c>
      <c r="H2849" s="24" t="s">
        <v>3069</v>
      </c>
      <c r="I2849" s="25" t="s">
        <v>2675</v>
      </c>
    </row>
    <row r="2850" ht="14.25" customHeight="1">
      <c r="A2850" s="6" t="s">
        <v>24</v>
      </c>
      <c r="B2850" s="29">
        <v>2012.0</v>
      </c>
      <c r="C2850" s="10" t="s">
        <v>25</v>
      </c>
      <c r="D2850" s="29">
        <v>15.0</v>
      </c>
      <c r="E2850" s="9" t="s">
        <v>3071</v>
      </c>
      <c r="F2850" s="10" t="s">
        <v>12</v>
      </c>
      <c r="G2850" s="9" t="s">
        <v>3068</v>
      </c>
      <c r="H2850" s="9" t="s">
        <v>3069</v>
      </c>
      <c r="I2850" s="30" t="s">
        <v>2675</v>
      </c>
    </row>
    <row r="2851" ht="14.25" customHeight="1">
      <c r="A2851" s="12" t="s">
        <v>51</v>
      </c>
      <c r="B2851" s="20">
        <v>2014.0</v>
      </c>
      <c r="C2851" s="16" t="s">
        <v>10</v>
      </c>
      <c r="D2851" s="20">
        <v>26.0</v>
      </c>
      <c r="E2851" s="15" t="s">
        <v>3072</v>
      </c>
      <c r="F2851" s="16" t="s">
        <v>34</v>
      </c>
      <c r="G2851" s="15" t="s">
        <v>3073</v>
      </c>
      <c r="H2851" s="15" t="s">
        <v>3074</v>
      </c>
      <c r="I2851" s="25" t="s">
        <v>2675</v>
      </c>
    </row>
    <row r="2852" ht="14.25" customHeight="1">
      <c r="A2852" s="6" t="s">
        <v>9</v>
      </c>
      <c r="B2852" s="29">
        <v>2008.0</v>
      </c>
      <c r="C2852" s="10" t="s">
        <v>10</v>
      </c>
      <c r="D2852" s="29">
        <v>18.0</v>
      </c>
      <c r="E2852" s="26" t="s">
        <v>3075</v>
      </c>
      <c r="F2852" s="10" t="s">
        <v>12</v>
      </c>
      <c r="G2852" s="26" t="s">
        <v>3076</v>
      </c>
      <c r="H2852" s="26" t="s">
        <v>2765</v>
      </c>
      <c r="I2852" s="30" t="s">
        <v>2675</v>
      </c>
    </row>
    <row r="2853" ht="14.25" customHeight="1">
      <c r="A2853" s="12" t="s">
        <v>32</v>
      </c>
      <c r="B2853" s="20">
        <v>2013.0</v>
      </c>
      <c r="C2853" s="16" t="s">
        <v>25</v>
      </c>
      <c r="D2853" s="20">
        <v>11.0</v>
      </c>
      <c r="E2853" s="15" t="s">
        <v>3077</v>
      </c>
      <c r="F2853" s="16" t="s">
        <v>34</v>
      </c>
      <c r="G2853" s="15" t="s">
        <v>3078</v>
      </c>
      <c r="H2853" s="15" t="s">
        <v>3069</v>
      </c>
      <c r="I2853" s="25" t="s">
        <v>2675</v>
      </c>
    </row>
    <row r="2854" ht="14.25" customHeight="1">
      <c r="A2854" s="6" t="s">
        <v>32</v>
      </c>
      <c r="B2854" s="29">
        <v>2019.0</v>
      </c>
      <c r="C2854" s="10" t="s">
        <v>25</v>
      </c>
      <c r="D2854" s="29">
        <v>7.0</v>
      </c>
      <c r="E2854" s="9" t="s">
        <v>3079</v>
      </c>
      <c r="F2854" s="10" t="s">
        <v>34</v>
      </c>
      <c r="G2854" s="9" t="s">
        <v>3080</v>
      </c>
      <c r="H2854" s="9" t="s">
        <v>2678</v>
      </c>
      <c r="I2854" s="30" t="s">
        <v>2675</v>
      </c>
    </row>
    <row r="2855" ht="14.25" customHeight="1">
      <c r="A2855" s="12" t="s">
        <v>32</v>
      </c>
      <c r="B2855" s="20">
        <v>2016.0</v>
      </c>
      <c r="C2855" s="16" t="s">
        <v>25</v>
      </c>
      <c r="D2855" s="20">
        <v>11.0</v>
      </c>
      <c r="E2855" s="21" t="s">
        <v>3081</v>
      </c>
      <c r="F2855" s="16" t="s">
        <v>12</v>
      </c>
      <c r="G2855" s="21" t="s">
        <v>3080</v>
      </c>
      <c r="H2855" s="21" t="s">
        <v>2678</v>
      </c>
      <c r="I2855" s="25" t="s">
        <v>2675</v>
      </c>
    </row>
    <row r="2856" ht="14.25" customHeight="1">
      <c r="A2856" s="6" t="s">
        <v>32</v>
      </c>
      <c r="B2856" s="29">
        <v>2014.0</v>
      </c>
      <c r="C2856" s="10" t="s">
        <v>20</v>
      </c>
      <c r="D2856" s="29">
        <v>3.0</v>
      </c>
      <c r="E2856" s="18" t="s">
        <v>3082</v>
      </c>
      <c r="F2856" s="10" t="s">
        <v>12</v>
      </c>
      <c r="G2856" s="18" t="s">
        <v>3080</v>
      </c>
      <c r="H2856" s="18" t="s">
        <v>2678</v>
      </c>
      <c r="I2856" s="30" t="s">
        <v>2675</v>
      </c>
    </row>
    <row r="2857" ht="14.25" customHeight="1">
      <c r="A2857" s="12" t="s">
        <v>32</v>
      </c>
      <c r="B2857" s="20">
        <v>2014.0</v>
      </c>
      <c r="C2857" s="16" t="s">
        <v>25</v>
      </c>
      <c r="D2857" s="20">
        <v>13.0</v>
      </c>
      <c r="E2857" s="15" t="s">
        <v>3083</v>
      </c>
      <c r="F2857" s="16" t="s">
        <v>12</v>
      </c>
      <c r="G2857" s="15" t="s">
        <v>3080</v>
      </c>
      <c r="H2857" s="15" t="s">
        <v>2678</v>
      </c>
      <c r="I2857" s="25" t="s">
        <v>2675</v>
      </c>
    </row>
    <row r="2858" ht="14.25" customHeight="1">
      <c r="A2858" s="6" t="s">
        <v>32</v>
      </c>
      <c r="B2858" s="29">
        <v>2013.0</v>
      </c>
      <c r="C2858" s="10" t="s">
        <v>10</v>
      </c>
      <c r="D2858" s="29">
        <v>18.0</v>
      </c>
      <c r="E2858" s="18" t="s">
        <v>3084</v>
      </c>
      <c r="F2858" s="10" t="s">
        <v>12</v>
      </c>
      <c r="G2858" s="18" t="s">
        <v>3080</v>
      </c>
      <c r="H2858" s="18" t="s">
        <v>2678</v>
      </c>
      <c r="I2858" s="30" t="s">
        <v>2675</v>
      </c>
    </row>
    <row r="2859" ht="14.25" customHeight="1">
      <c r="A2859" s="12" t="s">
        <v>32</v>
      </c>
      <c r="B2859" s="20">
        <v>2012.0</v>
      </c>
      <c r="C2859" s="16" t="s">
        <v>20</v>
      </c>
      <c r="D2859" s="20">
        <v>5.0</v>
      </c>
      <c r="E2859" s="21" t="s">
        <v>3085</v>
      </c>
      <c r="F2859" s="16" t="s">
        <v>12</v>
      </c>
      <c r="G2859" s="21" t="s">
        <v>3080</v>
      </c>
      <c r="H2859" s="21" t="s">
        <v>2678</v>
      </c>
      <c r="I2859" s="25" t="s">
        <v>2675</v>
      </c>
    </row>
    <row r="2860" ht="14.25" customHeight="1">
      <c r="A2860" s="6" t="s">
        <v>32</v>
      </c>
      <c r="B2860" s="29">
        <v>2008.0</v>
      </c>
      <c r="C2860" s="10" t="s">
        <v>10</v>
      </c>
      <c r="D2860" s="29">
        <v>26.0</v>
      </c>
      <c r="E2860" s="26" t="s">
        <v>3086</v>
      </c>
      <c r="F2860" s="10" t="s">
        <v>12</v>
      </c>
      <c r="G2860" s="26" t="s">
        <v>3080</v>
      </c>
      <c r="H2860" s="26" t="s">
        <v>2678</v>
      </c>
      <c r="I2860" s="30" t="s">
        <v>2675</v>
      </c>
    </row>
    <row r="2861" ht="14.25" customHeight="1">
      <c r="A2861" s="12" t="s">
        <v>9</v>
      </c>
      <c r="B2861" s="20">
        <v>2019.0</v>
      </c>
      <c r="C2861" s="16" t="s">
        <v>20</v>
      </c>
      <c r="D2861" s="20">
        <v>1.0</v>
      </c>
      <c r="E2861" s="21" t="s">
        <v>3087</v>
      </c>
      <c r="F2861" s="16" t="s">
        <v>12</v>
      </c>
      <c r="G2861" s="21" t="s">
        <v>3080</v>
      </c>
      <c r="H2861" s="21" t="s">
        <v>2678</v>
      </c>
      <c r="I2861" s="25" t="s">
        <v>2675</v>
      </c>
    </row>
    <row r="2862" ht="14.25" customHeight="1">
      <c r="A2862" s="6" t="s">
        <v>9</v>
      </c>
      <c r="B2862" s="29">
        <v>2015.0</v>
      </c>
      <c r="C2862" s="10" t="s">
        <v>25</v>
      </c>
      <c r="D2862" s="29">
        <v>6.0</v>
      </c>
      <c r="E2862" s="26" t="s">
        <v>3088</v>
      </c>
      <c r="F2862" s="10" t="s">
        <v>12</v>
      </c>
      <c r="G2862" s="26" t="s">
        <v>3080</v>
      </c>
      <c r="H2862" s="26" t="s">
        <v>2678</v>
      </c>
      <c r="I2862" s="30" t="s">
        <v>2675</v>
      </c>
    </row>
    <row r="2863" ht="14.25" customHeight="1">
      <c r="A2863" s="12" t="s">
        <v>9</v>
      </c>
      <c r="B2863" s="20">
        <v>2014.0</v>
      </c>
      <c r="C2863" s="16" t="s">
        <v>10</v>
      </c>
      <c r="D2863" s="20">
        <v>25.0</v>
      </c>
      <c r="E2863" s="15" t="s">
        <v>3089</v>
      </c>
      <c r="F2863" s="16" t="s">
        <v>34</v>
      </c>
      <c r="G2863" s="15" t="s">
        <v>3080</v>
      </c>
      <c r="H2863" s="15" t="s">
        <v>2678</v>
      </c>
      <c r="I2863" s="25" t="s">
        <v>2675</v>
      </c>
    </row>
    <row r="2864" ht="14.25" customHeight="1">
      <c r="A2864" s="6" t="s">
        <v>9</v>
      </c>
      <c r="B2864" s="29">
        <v>2013.0</v>
      </c>
      <c r="C2864" s="10" t="s">
        <v>25</v>
      </c>
      <c r="D2864" s="29">
        <v>13.0</v>
      </c>
      <c r="E2864" s="18" t="s">
        <v>3090</v>
      </c>
      <c r="F2864" s="10" t="s">
        <v>34</v>
      </c>
      <c r="G2864" s="18" t="s">
        <v>3080</v>
      </c>
      <c r="H2864" s="18" t="s">
        <v>2678</v>
      </c>
      <c r="I2864" s="30" t="s">
        <v>2675</v>
      </c>
    </row>
    <row r="2865" ht="14.25" customHeight="1">
      <c r="A2865" s="12" t="s">
        <v>9</v>
      </c>
      <c r="B2865" s="20">
        <v>2012.0</v>
      </c>
      <c r="C2865" s="16" t="s">
        <v>25</v>
      </c>
      <c r="D2865" s="20">
        <v>6.0</v>
      </c>
      <c r="E2865" s="21" t="s">
        <v>3091</v>
      </c>
      <c r="F2865" s="16" t="s">
        <v>12</v>
      </c>
      <c r="G2865" s="21" t="s">
        <v>3080</v>
      </c>
      <c r="H2865" s="21" t="s">
        <v>2678</v>
      </c>
      <c r="I2865" s="25" t="s">
        <v>2675</v>
      </c>
    </row>
    <row r="2866" ht="14.25" customHeight="1">
      <c r="A2866" s="6" t="s">
        <v>9</v>
      </c>
      <c r="B2866" s="29">
        <v>2011.0</v>
      </c>
      <c r="C2866" s="10" t="s">
        <v>25</v>
      </c>
      <c r="D2866" s="29">
        <v>15.0</v>
      </c>
      <c r="E2866" s="9" t="s">
        <v>3091</v>
      </c>
      <c r="F2866" s="10" t="s">
        <v>12</v>
      </c>
      <c r="G2866" s="26" t="s">
        <v>3080</v>
      </c>
      <c r="H2866" s="26" t="s">
        <v>2678</v>
      </c>
      <c r="I2866" s="30" t="s">
        <v>2675</v>
      </c>
    </row>
    <row r="2867" ht="14.25" customHeight="1">
      <c r="A2867" s="12" t="s">
        <v>9</v>
      </c>
      <c r="B2867" s="20">
        <v>2010.0</v>
      </c>
      <c r="C2867" s="16" t="s">
        <v>10</v>
      </c>
      <c r="D2867" s="20">
        <v>23.0</v>
      </c>
      <c r="E2867" s="24" t="s">
        <v>3092</v>
      </c>
      <c r="F2867" s="16" t="s">
        <v>12</v>
      </c>
      <c r="G2867" s="24" t="s">
        <v>3080</v>
      </c>
      <c r="H2867" s="24" t="s">
        <v>2678</v>
      </c>
      <c r="I2867" s="25" t="s">
        <v>2675</v>
      </c>
    </row>
    <row r="2868" ht="14.25" customHeight="1">
      <c r="A2868" s="6" t="s">
        <v>49</v>
      </c>
      <c r="B2868" s="29">
        <v>2008.0</v>
      </c>
      <c r="C2868" s="10" t="s">
        <v>10</v>
      </c>
      <c r="D2868" s="29">
        <v>28.0</v>
      </c>
      <c r="E2868" s="26" t="s">
        <v>3093</v>
      </c>
      <c r="F2868" s="10" t="s">
        <v>34</v>
      </c>
      <c r="G2868" s="26" t="s">
        <v>3080</v>
      </c>
      <c r="H2868" s="26" t="s">
        <v>2678</v>
      </c>
      <c r="I2868" s="30" t="s">
        <v>2675</v>
      </c>
    </row>
    <row r="2869" ht="14.25" customHeight="1">
      <c r="A2869" s="12" t="s">
        <v>37</v>
      </c>
      <c r="B2869" s="20">
        <v>2019.0</v>
      </c>
      <c r="C2869" s="16" t="s">
        <v>10</v>
      </c>
      <c r="D2869" s="20">
        <v>21.0</v>
      </c>
      <c r="E2869" s="21" t="s">
        <v>3094</v>
      </c>
      <c r="F2869" s="16" t="s">
        <v>34</v>
      </c>
      <c r="G2869" s="21" t="s">
        <v>3080</v>
      </c>
      <c r="H2869" s="21" t="s">
        <v>2678</v>
      </c>
      <c r="I2869" s="25" t="s">
        <v>2675</v>
      </c>
    </row>
    <row r="2870" ht="14.25" customHeight="1">
      <c r="A2870" s="6" t="s">
        <v>37</v>
      </c>
      <c r="B2870" s="29">
        <v>2018.0</v>
      </c>
      <c r="C2870" s="10" t="s">
        <v>10</v>
      </c>
      <c r="D2870" s="29">
        <v>17.0</v>
      </c>
      <c r="E2870" s="9" t="s">
        <v>3094</v>
      </c>
      <c r="F2870" s="10" t="s">
        <v>34</v>
      </c>
      <c r="G2870" s="26" t="s">
        <v>3080</v>
      </c>
      <c r="H2870" s="26" t="s">
        <v>2678</v>
      </c>
      <c r="I2870" s="30" t="s">
        <v>2675</v>
      </c>
    </row>
    <row r="2871" ht="14.25" customHeight="1">
      <c r="A2871" s="12" t="s">
        <v>37</v>
      </c>
      <c r="B2871" s="20">
        <v>2014.0</v>
      </c>
      <c r="C2871" s="16" t="s">
        <v>10</v>
      </c>
      <c r="D2871" s="20">
        <v>29.0</v>
      </c>
      <c r="E2871" s="15" t="s">
        <v>3095</v>
      </c>
      <c r="F2871" s="16" t="s">
        <v>34</v>
      </c>
      <c r="G2871" s="15" t="s">
        <v>3080</v>
      </c>
      <c r="H2871" s="15" t="s">
        <v>2678</v>
      </c>
      <c r="I2871" s="25" t="s">
        <v>2675</v>
      </c>
    </row>
    <row r="2872" ht="14.25" customHeight="1">
      <c r="A2872" s="6" t="s">
        <v>37</v>
      </c>
      <c r="B2872" s="29">
        <v>2014.0</v>
      </c>
      <c r="C2872" s="10" t="s">
        <v>20</v>
      </c>
      <c r="D2872" s="29">
        <v>4.0</v>
      </c>
      <c r="E2872" s="18" t="s">
        <v>3096</v>
      </c>
      <c r="F2872" s="10" t="s">
        <v>12</v>
      </c>
      <c r="G2872" s="18" t="s">
        <v>3080</v>
      </c>
      <c r="H2872" s="18" t="s">
        <v>2678</v>
      </c>
      <c r="I2872" s="30" t="s">
        <v>2675</v>
      </c>
    </row>
    <row r="2873" ht="14.25" customHeight="1">
      <c r="A2873" s="12" t="s">
        <v>37</v>
      </c>
      <c r="B2873" s="20">
        <v>2013.0</v>
      </c>
      <c r="C2873" s="16" t="s">
        <v>25</v>
      </c>
      <c r="D2873" s="20">
        <v>7.0</v>
      </c>
      <c r="E2873" s="15" t="s">
        <v>3097</v>
      </c>
      <c r="F2873" s="16" t="s">
        <v>34</v>
      </c>
      <c r="G2873" s="15" t="s">
        <v>3080</v>
      </c>
      <c r="H2873" s="15" t="s">
        <v>2678</v>
      </c>
      <c r="I2873" s="25" t="s">
        <v>2675</v>
      </c>
    </row>
    <row r="2874" ht="14.25" customHeight="1">
      <c r="A2874" s="6" t="s">
        <v>37</v>
      </c>
      <c r="B2874" s="29">
        <v>2013.0</v>
      </c>
      <c r="C2874" s="10" t="s">
        <v>25</v>
      </c>
      <c r="D2874" s="29">
        <v>10.0</v>
      </c>
      <c r="E2874" s="18" t="s">
        <v>3098</v>
      </c>
      <c r="F2874" s="10" t="s">
        <v>34</v>
      </c>
      <c r="G2874" s="18" t="s">
        <v>3080</v>
      </c>
      <c r="H2874" s="18" t="s">
        <v>2678</v>
      </c>
      <c r="I2874" s="30" t="s">
        <v>2675</v>
      </c>
    </row>
    <row r="2875" ht="14.25" customHeight="1">
      <c r="A2875" s="12" t="s">
        <v>37</v>
      </c>
      <c r="B2875" s="20">
        <v>2012.0</v>
      </c>
      <c r="C2875" s="16" t="s">
        <v>10</v>
      </c>
      <c r="D2875" s="20">
        <v>24.0</v>
      </c>
      <c r="E2875" s="21" t="s">
        <v>3099</v>
      </c>
      <c r="F2875" s="16" t="s">
        <v>34</v>
      </c>
      <c r="G2875" s="21" t="s">
        <v>3080</v>
      </c>
      <c r="H2875" s="21" t="s">
        <v>2678</v>
      </c>
      <c r="I2875" s="25" t="s">
        <v>2675</v>
      </c>
    </row>
    <row r="2876" ht="14.25" customHeight="1">
      <c r="A2876" s="6" t="s">
        <v>37</v>
      </c>
      <c r="B2876" s="29">
        <v>2011.0</v>
      </c>
      <c r="C2876" s="10" t="s">
        <v>10</v>
      </c>
      <c r="D2876" s="29">
        <v>19.0</v>
      </c>
      <c r="E2876" s="26" t="s">
        <v>3100</v>
      </c>
      <c r="F2876" s="10" t="s">
        <v>34</v>
      </c>
      <c r="G2876" s="26" t="s">
        <v>3080</v>
      </c>
      <c r="H2876" s="26" t="s">
        <v>2678</v>
      </c>
      <c r="I2876" s="30" t="s">
        <v>2675</v>
      </c>
    </row>
    <row r="2877" ht="14.25" customHeight="1">
      <c r="A2877" s="12" t="s">
        <v>37</v>
      </c>
      <c r="B2877" s="20">
        <v>2010.0</v>
      </c>
      <c r="C2877" s="16" t="s">
        <v>10</v>
      </c>
      <c r="D2877" s="20">
        <v>19.0</v>
      </c>
      <c r="E2877" s="24" t="s">
        <v>3101</v>
      </c>
      <c r="F2877" s="16" t="s">
        <v>12</v>
      </c>
      <c r="G2877" s="24" t="s">
        <v>3080</v>
      </c>
      <c r="H2877" s="24" t="s">
        <v>2678</v>
      </c>
      <c r="I2877" s="25" t="s">
        <v>2675</v>
      </c>
    </row>
    <row r="2878" ht="14.25" customHeight="1">
      <c r="A2878" s="6" t="s">
        <v>37</v>
      </c>
      <c r="B2878" s="29">
        <v>2010.0</v>
      </c>
      <c r="C2878" s="10" t="s">
        <v>10</v>
      </c>
      <c r="D2878" s="29">
        <v>28.0</v>
      </c>
      <c r="E2878" s="26" t="s">
        <v>3102</v>
      </c>
      <c r="F2878" s="10" t="s">
        <v>34</v>
      </c>
      <c r="G2878" s="26" t="s">
        <v>3080</v>
      </c>
      <c r="H2878" s="26" t="s">
        <v>2678</v>
      </c>
      <c r="I2878" s="30" t="s">
        <v>2675</v>
      </c>
    </row>
    <row r="2879" ht="14.25" customHeight="1">
      <c r="A2879" s="12" t="s">
        <v>37</v>
      </c>
      <c r="B2879" s="20">
        <v>2009.0</v>
      </c>
      <c r="C2879" s="16" t="s">
        <v>20</v>
      </c>
      <c r="D2879" s="20">
        <v>1.0</v>
      </c>
      <c r="E2879" s="24" t="s">
        <v>3103</v>
      </c>
      <c r="F2879" s="16" t="s">
        <v>34</v>
      </c>
      <c r="G2879" s="24" t="s">
        <v>3080</v>
      </c>
      <c r="H2879" s="24" t="s">
        <v>2678</v>
      </c>
      <c r="I2879" s="25" t="s">
        <v>2675</v>
      </c>
    </row>
    <row r="2880" ht="14.25" customHeight="1">
      <c r="A2880" s="6" t="s">
        <v>37</v>
      </c>
      <c r="B2880" s="29">
        <v>2008.0</v>
      </c>
      <c r="C2880" s="10" t="s">
        <v>10</v>
      </c>
      <c r="D2880" s="29">
        <v>22.0</v>
      </c>
      <c r="E2880" s="26" t="s">
        <v>3103</v>
      </c>
      <c r="F2880" s="10" t="s">
        <v>34</v>
      </c>
      <c r="G2880" s="26" t="s">
        <v>3080</v>
      </c>
      <c r="H2880" s="26" t="s">
        <v>2678</v>
      </c>
      <c r="I2880" s="30" t="s">
        <v>2675</v>
      </c>
    </row>
    <row r="2881" ht="14.25" customHeight="1">
      <c r="A2881" s="12" t="s">
        <v>19</v>
      </c>
      <c r="B2881" s="20">
        <v>2019.0</v>
      </c>
      <c r="C2881" s="16" t="s">
        <v>10</v>
      </c>
      <c r="D2881" s="20">
        <v>24.0</v>
      </c>
      <c r="E2881" s="21" t="s">
        <v>3104</v>
      </c>
      <c r="F2881" s="16" t="s">
        <v>12</v>
      </c>
      <c r="G2881" s="21" t="s">
        <v>3080</v>
      </c>
      <c r="H2881" s="21" t="s">
        <v>2678</v>
      </c>
      <c r="I2881" s="25" t="s">
        <v>2675</v>
      </c>
    </row>
    <row r="2882" ht="14.25" customHeight="1">
      <c r="A2882" s="6" t="s">
        <v>29</v>
      </c>
      <c r="B2882" s="29">
        <v>2008.0</v>
      </c>
      <c r="C2882" s="10" t="s">
        <v>10</v>
      </c>
      <c r="D2882" s="29">
        <v>17.0</v>
      </c>
      <c r="E2882" s="26" t="s">
        <v>3105</v>
      </c>
      <c r="F2882" s="10" t="s">
        <v>12</v>
      </c>
      <c r="G2882" s="26" t="s">
        <v>3080</v>
      </c>
      <c r="H2882" s="26" t="s">
        <v>2678</v>
      </c>
      <c r="I2882" s="30" t="s">
        <v>2675</v>
      </c>
    </row>
    <row r="2883" ht="14.25" customHeight="1">
      <c r="A2883" s="12" t="s">
        <v>29</v>
      </c>
      <c r="B2883" s="20">
        <v>2011.0</v>
      </c>
      <c r="C2883" s="16" t="s">
        <v>20</v>
      </c>
      <c r="D2883" s="20">
        <v>3.0</v>
      </c>
      <c r="E2883" s="24" t="s">
        <v>3106</v>
      </c>
      <c r="F2883" s="16" t="s">
        <v>12</v>
      </c>
      <c r="G2883" s="24" t="s">
        <v>3107</v>
      </c>
      <c r="H2883" s="24" t="s">
        <v>3004</v>
      </c>
      <c r="I2883" s="25" t="s">
        <v>2675</v>
      </c>
    </row>
    <row r="2884" ht="14.25" customHeight="1">
      <c r="A2884" s="6" t="s">
        <v>29</v>
      </c>
      <c r="B2884" s="29">
        <v>2010.0</v>
      </c>
      <c r="C2884" s="10" t="s">
        <v>25</v>
      </c>
      <c r="D2884" s="29">
        <v>8.0</v>
      </c>
      <c r="E2884" s="26" t="s">
        <v>3108</v>
      </c>
      <c r="F2884" s="10" t="s">
        <v>12</v>
      </c>
      <c r="G2884" s="26" t="s">
        <v>3107</v>
      </c>
      <c r="H2884" s="26" t="s">
        <v>3004</v>
      </c>
      <c r="I2884" s="30" t="s">
        <v>2675</v>
      </c>
    </row>
    <row r="2885" ht="14.25" customHeight="1">
      <c r="A2885" s="12" t="s">
        <v>32</v>
      </c>
      <c r="B2885" s="20">
        <v>2015.0</v>
      </c>
      <c r="C2885" s="16" t="s">
        <v>25</v>
      </c>
      <c r="D2885" s="20">
        <v>12.0</v>
      </c>
      <c r="E2885" s="24" t="s">
        <v>3109</v>
      </c>
      <c r="F2885" s="16" t="s">
        <v>34</v>
      </c>
      <c r="G2885" s="24" t="s">
        <v>3110</v>
      </c>
      <c r="H2885" s="24" t="s">
        <v>2765</v>
      </c>
      <c r="I2885" s="25" t="s">
        <v>2675</v>
      </c>
    </row>
    <row r="2886" ht="14.25" customHeight="1">
      <c r="A2886" s="6" t="s">
        <v>32</v>
      </c>
      <c r="B2886" s="29">
        <v>2012.0</v>
      </c>
      <c r="C2886" s="10" t="s">
        <v>25</v>
      </c>
      <c r="D2886" s="29">
        <v>13.0</v>
      </c>
      <c r="E2886" s="9" t="s">
        <v>3111</v>
      </c>
      <c r="F2886" s="10" t="s">
        <v>12</v>
      </c>
      <c r="G2886" s="9" t="s">
        <v>3110</v>
      </c>
      <c r="H2886" s="9" t="s">
        <v>2765</v>
      </c>
      <c r="I2886" s="30" t="s">
        <v>2675</v>
      </c>
    </row>
    <row r="2887" ht="14.25" customHeight="1">
      <c r="A2887" s="12" t="s">
        <v>32</v>
      </c>
      <c r="B2887" s="20">
        <v>2011.0</v>
      </c>
      <c r="C2887" s="16" t="s">
        <v>10</v>
      </c>
      <c r="D2887" s="20">
        <v>24.0</v>
      </c>
      <c r="E2887" s="24" t="s">
        <v>3112</v>
      </c>
      <c r="F2887" s="16" t="s">
        <v>34</v>
      </c>
      <c r="G2887" s="24" t="s">
        <v>3110</v>
      </c>
      <c r="H2887" s="24" t="s">
        <v>2765</v>
      </c>
      <c r="I2887" s="25" t="s">
        <v>2675</v>
      </c>
    </row>
    <row r="2888" ht="14.25" customHeight="1">
      <c r="A2888" s="6" t="s">
        <v>9</v>
      </c>
      <c r="B2888" s="29">
        <v>2015.0</v>
      </c>
      <c r="C2888" s="10" t="s">
        <v>10</v>
      </c>
      <c r="D2888" s="29">
        <v>17.0</v>
      </c>
      <c r="E2888" s="26" t="s">
        <v>3113</v>
      </c>
      <c r="F2888" s="10" t="s">
        <v>12</v>
      </c>
      <c r="G2888" s="26" t="s">
        <v>3110</v>
      </c>
      <c r="H2888" s="26" t="s">
        <v>2765</v>
      </c>
      <c r="I2888" s="30" t="s">
        <v>2675</v>
      </c>
    </row>
    <row r="2889" ht="14.25" customHeight="1">
      <c r="A2889" s="12" t="s">
        <v>9</v>
      </c>
      <c r="B2889" s="20">
        <v>2012.0</v>
      </c>
      <c r="C2889" s="16" t="s">
        <v>10</v>
      </c>
      <c r="D2889" s="20">
        <v>19.0</v>
      </c>
      <c r="E2889" s="21" t="s">
        <v>3114</v>
      </c>
      <c r="F2889" s="16" t="s">
        <v>12</v>
      </c>
      <c r="G2889" s="21" t="s">
        <v>3110</v>
      </c>
      <c r="H2889" s="21" t="s">
        <v>2765</v>
      </c>
      <c r="I2889" s="25" t="s">
        <v>2675</v>
      </c>
    </row>
    <row r="2890" ht="14.25" customHeight="1">
      <c r="A2890" s="6" t="s">
        <v>9</v>
      </c>
      <c r="B2890" s="29">
        <v>2011.0</v>
      </c>
      <c r="C2890" s="10" t="s">
        <v>20</v>
      </c>
      <c r="D2890" s="29">
        <v>5.0</v>
      </c>
      <c r="E2890" s="26" t="s">
        <v>3115</v>
      </c>
      <c r="F2890" s="10" t="s">
        <v>12</v>
      </c>
      <c r="G2890" s="26" t="s">
        <v>3110</v>
      </c>
      <c r="H2890" s="26" t="s">
        <v>2765</v>
      </c>
      <c r="I2890" s="30" t="s">
        <v>2675</v>
      </c>
    </row>
    <row r="2891" ht="14.25" customHeight="1">
      <c r="A2891" s="12" t="s">
        <v>9</v>
      </c>
      <c r="B2891" s="20">
        <v>2010.0</v>
      </c>
      <c r="C2891" s="16" t="s">
        <v>10</v>
      </c>
      <c r="D2891" s="20">
        <v>17.0</v>
      </c>
      <c r="E2891" s="24" t="s">
        <v>3115</v>
      </c>
      <c r="F2891" s="16" t="s">
        <v>12</v>
      </c>
      <c r="G2891" s="24" t="s">
        <v>3110</v>
      </c>
      <c r="H2891" s="24" t="s">
        <v>2765</v>
      </c>
      <c r="I2891" s="25" t="s">
        <v>2675</v>
      </c>
    </row>
    <row r="2892" ht="14.25" customHeight="1">
      <c r="A2892" s="6" t="s">
        <v>49</v>
      </c>
      <c r="B2892" s="29">
        <v>2008.0</v>
      </c>
      <c r="C2892" s="10" t="s">
        <v>10</v>
      </c>
      <c r="D2892" s="29">
        <v>19.0</v>
      </c>
      <c r="E2892" s="26" t="s">
        <v>3116</v>
      </c>
      <c r="F2892" s="10" t="s">
        <v>12</v>
      </c>
      <c r="G2892" s="26" t="s">
        <v>3110</v>
      </c>
      <c r="H2892" s="26" t="s">
        <v>2765</v>
      </c>
      <c r="I2892" s="30" t="s">
        <v>2675</v>
      </c>
    </row>
    <row r="2893" ht="14.25" customHeight="1">
      <c r="A2893" s="12" t="s">
        <v>16</v>
      </c>
      <c r="B2893" s="20">
        <v>2015.0</v>
      </c>
      <c r="C2893" s="16" t="s">
        <v>10</v>
      </c>
      <c r="D2893" s="20">
        <v>30.0</v>
      </c>
      <c r="E2893" s="24" t="s">
        <v>3117</v>
      </c>
      <c r="F2893" s="16" t="s">
        <v>34</v>
      </c>
      <c r="G2893" s="24" t="s">
        <v>3110</v>
      </c>
      <c r="H2893" s="24" t="s">
        <v>2765</v>
      </c>
      <c r="I2893" s="25" t="s">
        <v>2675</v>
      </c>
    </row>
    <row r="2894" ht="14.25" customHeight="1">
      <c r="A2894" s="6" t="s">
        <v>51</v>
      </c>
      <c r="B2894" s="29">
        <v>2020.0</v>
      </c>
      <c r="C2894" s="10" t="s">
        <v>25</v>
      </c>
      <c r="D2894" s="29">
        <v>12.0</v>
      </c>
      <c r="E2894" s="26" t="s">
        <v>3118</v>
      </c>
      <c r="F2894" s="10" t="s">
        <v>12</v>
      </c>
      <c r="G2894" s="26" t="s">
        <v>3110</v>
      </c>
      <c r="H2894" s="26" t="s">
        <v>2765</v>
      </c>
      <c r="I2894" s="30" t="s">
        <v>2675</v>
      </c>
    </row>
    <row r="2895" ht="14.25" customHeight="1">
      <c r="A2895" s="12" t="s">
        <v>51</v>
      </c>
      <c r="B2895" s="20">
        <v>2014.0</v>
      </c>
      <c r="C2895" s="16" t="s">
        <v>10</v>
      </c>
      <c r="D2895" s="20">
        <v>30.0</v>
      </c>
      <c r="E2895" s="15" t="s">
        <v>3119</v>
      </c>
      <c r="F2895" s="16" t="s">
        <v>12</v>
      </c>
      <c r="G2895" s="15" t="s">
        <v>3110</v>
      </c>
      <c r="H2895" s="15" t="s">
        <v>2765</v>
      </c>
      <c r="I2895" s="25" t="s">
        <v>2675</v>
      </c>
    </row>
    <row r="2896" ht="14.25" customHeight="1">
      <c r="A2896" s="6" t="s">
        <v>51</v>
      </c>
      <c r="B2896" s="29">
        <v>2013.0</v>
      </c>
      <c r="C2896" s="10" t="s">
        <v>10</v>
      </c>
      <c r="D2896" s="29">
        <v>26.0</v>
      </c>
      <c r="E2896" s="18" t="s">
        <v>3120</v>
      </c>
      <c r="F2896" s="10" t="s">
        <v>12</v>
      </c>
      <c r="G2896" s="18" t="s">
        <v>3110</v>
      </c>
      <c r="H2896" s="18" t="s">
        <v>2765</v>
      </c>
      <c r="I2896" s="30" t="s">
        <v>2675</v>
      </c>
    </row>
    <row r="2897" ht="14.25" customHeight="1">
      <c r="A2897" s="12" t="s">
        <v>37</v>
      </c>
      <c r="B2897" s="20">
        <v>2016.0</v>
      </c>
      <c r="C2897" s="16" t="s">
        <v>20</v>
      </c>
      <c r="D2897" s="20">
        <v>4.0</v>
      </c>
      <c r="E2897" s="21" t="s">
        <v>3121</v>
      </c>
      <c r="F2897" s="16" t="s">
        <v>12</v>
      </c>
      <c r="G2897" s="21" t="s">
        <v>3110</v>
      </c>
      <c r="H2897" s="21" t="s">
        <v>2765</v>
      </c>
      <c r="I2897" s="25" t="s">
        <v>2675</v>
      </c>
    </row>
    <row r="2898" ht="14.25" customHeight="1">
      <c r="A2898" s="6" t="s">
        <v>19</v>
      </c>
      <c r="B2898" s="29">
        <v>2015.0</v>
      </c>
      <c r="C2898" s="10" t="s">
        <v>10</v>
      </c>
      <c r="D2898" s="29">
        <v>19.0</v>
      </c>
      <c r="E2898" s="26" t="s">
        <v>3122</v>
      </c>
      <c r="F2898" s="10" t="s">
        <v>12</v>
      </c>
      <c r="G2898" s="26" t="s">
        <v>3110</v>
      </c>
      <c r="H2898" s="26" t="s">
        <v>2765</v>
      </c>
      <c r="I2898" s="30" t="s">
        <v>2675</v>
      </c>
    </row>
    <row r="2899" ht="14.25" customHeight="1">
      <c r="A2899" s="12" t="s">
        <v>19</v>
      </c>
      <c r="B2899" s="20">
        <v>2010.0</v>
      </c>
      <c r="C2899" s="16" t="s">
        <v>10</v>
      </c>
      <c r="D2899" s="20">
        <v>16.0</v>
      </c>
      <c r="E2899" s="24" t="s">
        <v>3123</v>
      </c>
      <c r="F2899" s="16" t="s">
        <v>12</v>
      </c>
      <c r="G2899" s="24" t="s">
        <v>3110</v>
      </c>
      <c r="H2899" s="24" t="s">
        <v>2765</v>
      </c>
      <c r="I2899" s="25" t="s">
        <v>2675</v>
      </c>
    </row>
    <row r="2900" ht="14.25" customHeight="1">
      <c r="A2900" s="27" t="s">
        <v>24</v>
      </c>
      <c r="B2900" s="28">
        <v>2021.0</v>
      </c>
      <c r="C2900" s="10" t="s">
        <v>10</v>
      </c>
      <c r="D2900" s="29">
        <v>20.0</v>
      </c>
      <c r="E2900" s="26" t="s">
        <v>3124</v>
      </c>
      <c r="F2900" s="10" t="s">
        <v>12</v>
      </c>
      <c r="G2900" s="26" t="s">
        <v>3110</v>
      </c>
      <c r="H2900" s="26" t="s">
        <v>2765</v>
      </c>
      <c r="I2900" s="30" t="s">
        <v>2675</v>
      </c>
    </row>
    <row r="2901" ht="14.25" customHeight="1">
      <c r="A2901" s="12" t="s">
        <v>29</v>
      </c>
      <c r="B2901" s="20">
        <v>2012.0</v>
      </c>
      <c r="C2901" s="16" t="s">
        <v>10</v>
      </c>
      <c r="D2901" s="20">
        <v>30.0</v>
      </c>
      <c r="E2901" s="21" t="s">
        <v>3125</v>
      </c>
      <c r="F2901" s="16" t="s">
        <v>12</v>
      </c>
      <c r="G2901" s="21" t="s">
        <v>3110</v>
      </c>
      <c r="H2901" s="21" t="s">
        <v>2765</v>
      </c>
      <c r="I2901" s="25" t="s">
        <v>2675</v>
      </c>
    </row>
    <row r="2902" ht="14.25" customHeight="1">
      <c r="A2902" s="6" t="s">
        <v>29</v>
      </c>
      <c r="B2902" s="29">
        <v>2009.0</v>
      </c>
      <c r="C2902" s="10" t="s">
        <v>10</v>
      </c>
      <c r="D2902" s="29">
        <v>26.0</v>
      </c>
      <c r="E2902" s="26" t="s">
        <v>3126</v>
      </c>
      <c r="F2902" s="10" t="s">
        <v>12</v>
      </c>
      <c r="G2902" s="26" t="s">
        <v>3110</v>
      </c>
      <c r="H2902" s="26" t="s">
        <v>2765</v>
      </c>
      <c r="I2902" s="30" t="s">
        <v>2675</v>
      </c>
    </row>
    <row r="2903" ht="14.25" customHeight="1">
      <c r="A2903" s="12" t="s">
        <v>29</v>
      </c>
      <c r="B2903" s="20">
        <v>2009.0</v>
      </c>
      <c r="C2903" s="16" t="s">
        <v>20</v>
      </c>
      <c r="D2903" s="20">
        <v>5.0</v>
      </c>
      <c r="E2903" s="24" t="s">
        <v>3127</v>
      </c>
      <c r="F2903" s="16" t="s">
        <v>12</v>
      </c>
      <c r="G2903" s="24" t="s">
        <v>3110</v>
      </c>
      <c r="H2903" s="24" t="s">
        <v>2765</v>
      </c>
      <c r="I2903" s="25" t="s">
        <v>2675</v>
      </c>
    </row>
    <row r="2904" ht="14.25" customHeight="1">
      <c r="A2904" s="27" t="s">
        <v>37</v>
      </c>
      <c r="B2904" s="28">
        <v>2021.0</v>
      </c>
      <c r="C2904" s="10" t="s">
        <v>25</v>
      </c>
      <c r="D2904" s="29">
        <v>13.0</v>
      </c>
      <c r="E2904" s="26" t="s">
        <v>3128</v>
      </c>
      <c r="F2904" s="10" t="s">
        <v>12</v>
      </c>
      <c r="G2904" s="26" t="s">
        <v>3129</v>
      </c>
      <c r="H2904" s="26" t="s">
        <v>2678</v>
      </c>
      <c r="I2904" s="30" t="s">
        <v>2675</v>
      </c>
    </row>
    <row r="2905" ht="14.25" customHeight="1">
      <c r="A2905" s="22" t="s">
        <v>24</v>
      </c>
      <c r="B2905" s="23">
        <v>2021.0</v>
      </c>
      <c r="C2905" s="16" t="s">
        <v>10</v>
      </c>
      <c r="D2905" s="20">
        <v>21.0</v>
      </c>
      <c r="E2905" s="24" t="s">
        <v>3130</v>
      </c>
      <c r="F2905" s="16" t="s">
        <v>12</v>
      </c>
      <c r="G2905" s="24" t="s">
        <v>3129</v>
      </c>
      <c r="H2905" s="24" t="s">
        <v>2678</v>
      </c>
      <c r="I2905" s="25" t="s">
        <v>2675</v>
      </c>
    </row>
    <row r="2906" ht="14.25" customHeight="1">
      <c r="A2906" s="27" t="s">
        <v>29</v>
      </c>
      <c r="B2906" s="28">
        <v>2021.0</v>
      </c>
      <c r="C2906" s="10" t="s">
        <v>10</v>
      </c>
      <c r="D2906" s="29">
        <v>17.0</v>
      </c>
      <c r="E2906" s="26" t="s">
        <v>3131</v>
      </c>
      <c r="F2906" s="10" t="s">
        <v>12</v>
      </c>
      <c r="G2906" s="26" t="s">
        <v>3129</v>
      </c>
      <c r="H2906" s="26" t="s">
        <v>2678</v>
      </c>
      <c r="I2906" s="30" t="s">
        <v>2675</v>
      </c>
    </row>
    <row r="2907" ht="14.25" customHeight="1">
      <c r="A2907" s="12" t="s">
        <v>29</v>
      </c>
      <c r="B2907" s="20">
        <v>2020.0</v>
      </c>
      <c r="C2907" s="16" t="s">
        <v>10</v>
      </c>
      <c r="D2907" s="20">
        <v>26.0</v>
      </c>
      <c r="E2907" s="24" t="s">
        <v>3131</v>
      </c>
      <c r="F2907" s="16" t="s">
        <v>12</v>
      </c>
      <c r="G2907" s="24" t="s">
        <v>3129</v>
      </c>
      <c r="H2907" s="24" t="s">
        <v>2678</v>
      </c>
      <c r="I2907" s="25" t="s">
        <v>2675</v>
      </c>
    </row>
    <row r="2908" ht="14.25" customHeight="1">
      <c r="A2908" s="27" t="s">
        <v>16</v>
      </c>
      <c r="B2908" s="28">
        <v>2021.0</v>
      </c>
      <c r="C2908" s="10" t="s">
        <v>10</v>
      </c>
      <c r="D2908" s="29">
        <v>30.0</v>
      </c>
      <c r="E2908" s="26" t="s">
        <v>3132</v>
      </c>
      <c r="F2908" s="10" t="s">
        <v>34</v>
      </c>
      <c r="G2908" s="26" t="s">
        <v>3133</v>
      </c>
      <c r="H2908" s="26" t="s">
        <v>2778</v>
      </c>
      <c r="I2908" s="30" t="s">
        <v>2675</v>
      </c>
    </row>
    <row r="2909" ht="14.25" customHeight="1">
      <c r="A2909" s="12" t="s">
        <v>51</v>
      </c>
      <c r="B2909" s="20">
        <v>2017.0</v>
      </c>
      <c r="C2909" s="16" t="s">
        <v>25</v>
      </c>
      <c r="D2909" s="20">
        <v>14.0</v>
      </c>
      <c r="E2909" s="21" t="s">
        <v>3134</v>
      </c>
      <c r="F2909" s="16" t="s">
        <v>12</v>
      </c>
      <c r="G2909" s="21" t="s">
        <v>3133</v>
      </c>
      <c r="H2909" s="21" t="s">
        <v>2778</v>
      </c>
      <c r="I2909" s="25" t="s">
        <v>2675</v>
      </c>
    </row>
    <row r="2910" ht="14.25" customHeight="1">
      <c r="A2910" s="6" t="s">
        <v>51</v>
      </c>
      <c r="B2910" s="29">
        <v>2016.0</v>
      </c>
      <c r="C2910" s="10" t="s">
        <v>10</v>
      </c>
      <c r="D2910" s="29">
        <v>28.0</v>
      </c>
      <c r="E2910" s="9" t="s">
        <v>3134</v>
      </c>
      <c r="F2910" s="10" t="s">
        <v>12</v>
      </c>
      <c r="G2910" s="9" t="s">
        <v>3133</v>
      </c>
      <c r="H2910" s="9" t="s">
        <v>2778</v>
      </c>
      <c r="I2910" s="30" t="s">
        <v>2675</v>
      </c>
    </row>
    <row r="2911" ht="14.25" customHeight="1">
      <c r="A2911" s="12" t="s">
        <v>37</v>
      </c>
      <c r="B2911" s="20">
        <v>2012.0</v>
      </c>
      <c r="C2911" s="16" t="s">
        <v>25</v>
      </c>
      <c r="D2911" s="20">
        <v>11.0</v>
      </c>
      <c r="E2911" s="21" t="s">
        <v>2993</v>
      </c>
      <c r="F2911" s="16" t="s">
        <v>34</v>
      </c>
      <c r="G2911" s="21" t="s">
        <v>3135</v>
      </c>
      <c r="H2911" s="21" t="s">
        <v>2746</v>
      </c>
      <c r="I2911" s="25" t="s">
        <v>2675</v>
      </c>
    </row>
    <row r="2912" ht="14.25" customHeight="1">
      <c r="A2912" s="6" t="s">
        <v>24</v>
      </c>
      <c r="B2912" s="29">
        <v>2020.0</v>
      </c>
      <c r="C2912" s="10" t="s">
        <v>25</v>
      </c>
      <c r="D2912" s="29">
        <v>15.0</v>
      </c>
      <c r="E2912" s="26" t="s">
        <v>3136</v>
      </c>
      <c r="F2912" s="10" t="s">
        <v>12</v>
      </c>
      <c r="G2912" s="26" t="s">
        <v>3137</v>
      </c>
      <c r="H2912" s="26" t="s">
        <v>2765</v>
      </c>
      <c r="I2912" s="30" t="s">
        <v>2675</v>
      </c>
    </row>
    <row r="2913" ht="14.25" customHeight="1">
      <c r="A2913" s="12" t="s">
        <v>19</v>
      </c>
      <c r="B2913" s="20">
        <v>2018.0</v>
      </c>
      <c r="C2913" s="16" t="s">
        <v>20</v>
      </c>
      <c r="D2913" s="20">
        <v>2.0</v>
      </c>
      <c r="E2913" s="24" t="s">
        <v>3138</v>
      </c>
      <c r="F2913" s="16" t="s">
        <v>12</v>
      </c>
      <c r="G2913" s="24" t="s">
        <v>3139</v>
      </c>
      <c r="H2913" s="24" t="s">
        <v>2765</v>
      </c>
      <c r="I2913" s="25" t="s">
        <v>2675</v>
      </c>
    </row>
    <row r="2914" ht="14.25" customHeight="1">
      <c r="A2914" s="6" t="s">
        <v>19</v>
      </c>
      <c r="B2914" s="29">
        <v>2019.0</v>
      </c>
      <c r="C2914" s="10" t="s">
        <v>25</v>
      </c>
      <c r="D2914" s="29">
        <v>8.0</v>
      </c>
      <c r="E2914" s="9" t="s">
        <v>3140</v>
      </c>
      <c r="F2914" s="10" t="s">
        <v>12</v>
      </c>
      <c r="G2914" s="9" t="s">
        <v>3141</v>
      </c>
      <c r="H2914" s="9" t="s">
        <v>2765</v>
      </c>
      <c r="I2914" s="30" t="s">
        <v>2675</v>
      </c>
    </row>
    <row r="2915" ht="14.25" customHeight="1">
      <c r="A2915" s="12" t="s">
        <v>24</v>
      </c>
      <c r="B2915" s="20">
        <v>2017.0</v>
      </c>
      <c r="C2915" s="16" t="s">
        <v>10</v>
      </c>
      <c r="D2915" s="20">
        <v>19.0</v>
      </c>
      <c r="E2915" s="21" t="s">
        <v>3142</v>
      </c>
      <c r="F2915" s="16" t="s">
        <v>12</v>
      </c>
      <c r="G2915" s="21" t="s">
        <v>3143</v>
      </c>
      <c r="H2915" s="21" t="s">
        <v>2953</v>
      </c>
      <c r="I2915" s="25" t="s">
        <v>2675</v>
      </c>
    </row>
    <row r="2916" ht="14.25" customHeight="1">
      <c r="A2916" s="27" t="s">
        <v>9</v>
      </c>
      <c r="B2916" s="28">
        <v>2021.0</v>
      </c>
      <c r="C2916" s="10" t="s">
        <v>25</v>
      </c>
      <c r="D2916" s="29">
        <v>13.0</v>
      </c>
      <c r="E2916" s="26" t="s">
        <v>3144</v>
      </c>
      <c r="F2916" s="10" t="s">
        <v>12</v>
      </c>
      <c r="G2916" s="26" t="s">
        <v>3145</v>
      </c>
      <c r="H2916" s="26" t="s">
        <v>2765</v>
      </c>
      <c r="I2916" s="30" t="s">
        <v>2675</v>
      </c>
    </row>
    <row r="2917" ht="14.25" customHeight="1">
      <c r="A2917" s="12" t="s">
        <v>19</v>
      </c>
      <c r="B2917" s="20">
        <v>2020.0</v>
      </c>
      <c r="C2917" s="16" t="s">
        <v>20</v>
      </c>
      <c r="D2917" s="20">
        <v>1.0</v>
      </c>
      <c r="E2917" s="24" t="s">
        <v>3146</v>
      </c>
      <c r="F2917" s="16" t="s">
        <v>12</v>
      </c>
      <c r="G2917" s="24" t="s">
        <v>3147</v>
      </c>
      <c r="H2917" s="24" t="s">
        <v>2765</v>
      </c>
      <c r="I2917" s="25" t="s">
        <v>2675</v>
      </c>
    </row>
    <row r="2918" ht="14.25" customHeight="1">
      <c r="A2918" s="6" t="s">
        <v>9</v>
      </c>
      <c r="B2918" s="29">
        <v>2017.0</v>
      </c>
      <c r="C2918" s="10" t="s">
        <v>20</v>
      </c>
      <c r="D2918" s="29">
        <v>2.0</v>
      </c>
      <c r="E2918" s="9" t="s">
        <v>3148</v>
      </c>
      <c r="F2918" s="10" t="s">
        <v>12</v>
      </c>
      <c r="G2918" s="9" t="s">
        <v>3149</v>
      </c>
      <c r="H2918" s="9" t="s">
        <v>2765</v>
      </c>
      <c r="I2918" s="30" t="s">
        <v>2675</v>
      </c>
    </row>
    <row r="2919" ht="14.25" customHeight="1">
      <c r="A2919" s="12" t="s">
        <v>49</v>
      </c>
      <c r="B2919" s="20">
        <v>2020.0</v>
      </c>
      <c r="C2919" s="16" t="s">
        <v>25</v>
      </c>
      <c r="D2919" s="20">
        <v>9.0</v>
      </c>
      <c r="E2919" s="24" t="s">
        <v>3150</v>
      </c>
      <c r="F2919" s="16" t="s">
        <v>12</v>
      </c>
      <c r="G2919" s="24" t="s">
        <v>3149</v>
      </c>
      <c r="H2919" s="24" t="s">
        <v>2765</v>
      </c>
      <c r="I2919" s="25" t="s">
        <v>2675</v>
      </c>
    </row>
    <row r="2920" ht="14.25" customHeight="1">
      <c r="A2920" s="6" t="s">
        <v>19</v>
      </c>
      <c r="B2920" s="29">
        <v>2020.0</v>
      </c>
      <c r="C2920" s="10" t="s">
        <v>10</v>
      </c>
      <c r="D2920" s="29">
        <v>28.0</v>
      </c>
      <c r="E2920" s="26" t="s">
        <v>3151</v>
      </c>
      <c r="F2920" s="10" t="s">
        <v>12</v>
      </c>
      <c r="G2920" s="26" t="s">
        <v>3149</v>
      </c>
      <c r="H2920" s="26" t="s">
        <v>2765</v>
      </c>
      <c r="I2920" s="30" t="s">
        <v>2675</v>
      </c>
    </row>
    <row r="2921" ht="14.25" customHeight="1">
      <c r="A2921" s="12" t="s">
        <v>24</v>
      </c>
      <c r="B2921" s="20">
        <v>2015.0</v>
      </c>
      <c r="C2921" s="16" t="s">
        <v>10</v>
      </c>
      <c r="D2921" s="20">
        <v>16.0</v>
      </c>
      <c r="E2921" s="24" t="s">
        <v>3152</v>
      </c>
      <c r="F2921" s="16" t="s">
        <v>12</v>
      </c>
      <c r="G2921" s="24" t="s">
        <v>3149</v>
      </c>
      <c r="H2921" s="24" t="s">
        <v>2765</v>
      </c>
      <c r="I2921" s="25" t="s">
        <v>2675</v>
      </c>
    </row>
    <row r="2922" ht="14.25" customHeight="1">
      <c r="A2922" s="6" t="s">
        <v>24</v>
      </c>
      <c r="B2922" s="29">
        <v>2011.0</v>
      </c>
      <c r="C2922" s="10" t="s">
        <v>20</v>
      </c>
      <c r="D2922" s="29">
        <v>5.0</v>
      </c>
      <c r="E2922" s="9" t="s">
        <v>3153</v>
      </c>
      <c r="F2922" s="10" t="s">
        <v>12</v>
      </c>
      <c r="G2922" s="9" t="s">
        <v>3149</v>
      </c>
      <c r="H2922" s="9" t="s">
        <v>2765</v>
      </c>
      <c r="I2922" s="30" t="s">
        <v>2675</v>
      </c>
    </row>
    <row r="2923" ht="14.25" customHeight="1">
      <c r="A2923" s="12" t="s">
        <v>24</v>
      </c>
      <c r="B2923" s="20">
        <v>2018.0</v>
      </c>
      <c r="C2923" s="16" t="s">
        <v>20</v>
      </c>
      <c r="D2923" s="20">
        <v>4.0</v>
      </c>
      <c r="E2923" s="24" t="s">
        <v>3154</v>
      </c>
      <c r="F2923" s="16" t="s">
        <v>12</v>
      </c>
      <c r="G2923" s="24" t="s">
        <v>3155</v>
      </c>
      <c r="H2923" s="24" t="s">
        <v>2765</v>
      </c>
      <c r="I2923" s="25" t="s">
        <v>2675</v>
      </c>
    </row>
    <row r="2924" ht="14.25" customHeight="1">
      <c r="A2924" s="6" t="s">
        <v>19</v>
      </c>
      <c r="B2924" s="29">
        <v>2020.0</v>
      </c>
      <c r="C2924" s="10" t="s">
        <v>20</v>
      </c>
      <c r="D2924" s="29">
        <v>2.0</v>
      </c>
      <c r="E2924" s="26" t="s">
        <v>3156</v>
      </c>
      <c r="F2924" s="10" t="s">
        <v>12</v>
      </c>
      <c r="G2924" s="26" t="s">
        <v>3157</v>
      </c>
      <c r="H2924" s="26" t="s">
        <v>2895</v>
      </c>
      <c r="I2924" s="30" t="s">
        <v>2675</v>
      </c>
    </row>
    <row r="2925" ht="14.25" customHeight="1">
      <c r="A2925" s="22" t="s">
        <v>19</v>
      </c>
      <c r="B2925" s="23">
        <v>2021.0</v>
      </c>
      <c r="C2925" s="16" t="s">
        <v>10</v>
      </c>
      <c r="D2925" s="20">
        <v>30.0</v>
      </c>
      <c r="E2925" s="24" t="s">
        <v>3158</v>
      </c>
      <c r="F2925" s="16" t="s">
        <v>12</v>
      </c>
      <c r="G2925" s="24" t="s">
        <v>3159</v>
      </c>
      <c r="H2925" s="24" t="s">
        <v>2765</v>
      </c>
      <c r="I2925" s="25" t="s">
        <v>2675</v>
      </c>
    </row>
    <row r="2926" ht="14.25" customHeight="1">
      <c r="A2926" s="6" t="s">
        <v>49</v>
      </c>
      <c r="B2926" s="29">
        <v>2015.0</v>
      </c>
      <c r="C2926" s="10" t="s">
        <v>10</v>
      </c>
      <c r="D2926" s="29">
        <v>21.0</v>
      </c>
      <c r="E2926" s="9" t="s">
        <v>3160</v>
      </c>
      <c r="F2926" s="10" t="s">
        <v>12</v>
      </c>
      <c r="G2926" s="9" t="s">
        <v>3161</v>
      </c>
      <c r="H2926" s="9" t="s">
        <v>3162</v>
      </c>
      <c r="I2926" s="30" t="s">
        <v>3163</v>
      </c>
    </row>
    <row r="2927" ht="14.25" customHeight="1">
      <c r="A2927" s="12" t="s">
        <v>24</v>
      </c>
      <c r="B2927" s="20">
        <v>2020.0</v>
      </c>
      <c r="C2927" s="16" t="s">
        <v>10</v>
      </c>
      <c r="D2927" s="20">
        <v>30.0</v>
      </c>
      <c r="E2927" s="24" t="s">
        <v>3164</v>
      </c>
      <c r="F2927" s="16" t="s">
        <v>12</v>
      </c>
      <c r="G2927" s="24" t="s">
        <v>3165</v>
      </c>
      <c r="H2927" s="24" t="s">
        <v>3166</v>
      </c>
      <c r="I2927" s="25" t="s">
        <v>3167</v>
      </c>
    </row>
    <row r="2928" ht="14.25" customHeight="1">
      <c r="A2928" s="6" t="s">
        <v>9</v>
      </c>
      <c r="B2928" s="29">
        <v>2013.0</v>
      </c>
      <c r="C2928" s="10" t="s">
        <v>20</v>
      </c>
      <c r="D2928" s="29">
        <v>1.0</v>
      </c>
      <c r="E2928" s="18" t="s">
        <v>3168</v>
      </c>
      <c r="F2928" s="10" t="s">
        <v>12</v>
      </c>
      <c r="G2928" s="18" t="s">
        <v>3169</v>
      </c>
      <c r="H2928" s="18" t="s">
        <v>3170</v>
      </c>
      <c r="I2928" s="30" t="s">
        <v>3171</v>
      </c>
    </row>
    <row r="2929" ht="14.25" customHeight="1">
      <c r="A2929" s="12" t="s">
        <v>9</v>
      </c>
      <c r="B2929" s="20">
        <v>2012.0</v>
      </c>
      <c r="C2929" s="16" t="s">
        <v>10</v>
      </c>
      <c r="D2929" s="20">
        <v>24.0</v>
      </c>
      <c r="E2929" s="15" t="s">
        <v>3168</v>
      </c>
      <c r="F2929" s="16" t="s">
        <v>12</v>
      </c>
      <c r="G2929" s="21" t="s">
        <v>3169</v>
      </c>
      <c r="H2929" s="21" t="s">
        <v>3170</v>
      </c>
      <c r="I2929" s="25" t="s">
        <v>3172</v>
      </c>
    </row>
    <row r="2930" ht="14.25" customHeight="1">
      <c r="A2930" s="27" t="s">
        <v>32</v>
      </c>
      <c r="B2930" s="28">
        <v>2021.0</v>
      </c>
      <c r="C2930" s="10" t="s">
        <v>25</v>
      </c>
      <c r="D2930" s="29">
        <v>6.0</v>
      </c>
      <c r="E2930" s="26" t="s">
        <v>3173</v>
      </c>
      <c r="F2930" s="10" t="s">
        <v>12</v>
      </c>
      <c r="G2930" s="26" t="s">
        <v>3174</v>
      </c>
      <c r="H2930" s="26" t="s">
        <v>3162</v>
      </c>
      <c r="I2930" s="30" t="s">
        <v>3175</v>
      </c>
    </row>
    <row r="2931" ht="14.25" customHeight="1">
      <c r="A2931" s="12" t="s">
        <v>32</v>
      </c>
      <c r="B2931" s="20">
        <v>2018.0</v>
      </c>
      <c r="C2931" s="16" t="s">
        <v>10</v>
      </c>
      <c r="D2931" s="20">
        <v>30.0</v>
      </c>
      <c r="E2931" s="21" t="s">
        <v>3176</v>
      </c>
      <c r="F2931" s="16" t="s">
        <v>12</v>
      </c>
      <c r="G2931" s="21" t="s">
        <v>3174</v>
      </c>
      <c r="H2931" s="21" t="s">
        <v>3162</v>
      </c>
      <c r="I2931" s="25" t="s">
        <v>3177</v>
      </c>
    </row>
    <row r="2932" ht="14.25" customHeight="1">
      <c r="A2932" s="6" t="s">
        <v>32</v>
      </c>
      <c r="B2932" s="29">
        <v>2016.0</v>
      </c>
      <c r="C2932" s="10" t="s">
        <v>20</v>
      </c>
      <c r="D2932" s="29">
        <v>3.0</v>
      </c>
      <c r="E2932" s="9" t="s">
        <v>3178</v>
      </c>
      <c r="F2932" s="10" t="s">
        <v>12</v>
      </c>
      <c r="G2932" s="9" t="s">
        <v>3174</v>
      </c>
      <c r="H2932" s="9" t="s">
        <v>3162</v>
      </c>
      <c r="I2932" s="30" t="s">
        <v>3179</v>
      </c>
    </row>
    <row r="2933" ht="14.25" customHeight="1">
      <c r="A2933" s="22" t="s">
        <v>9</v>
      </c>
      <c r="B2933" s="23">
        <v>2021.0</v>
      </c>
      <c r="C2933" s="16" t="s">
        <v>10</v>
      </c>
      <c r="D2933" s="20">
        <v>16.0</v>
      </c>
      <c r="E2933" s="24" t="s">
        <v>3180</v>
      </c>
      <c r="F2933" s="16" t="s">
        <v>34</v>
      </c>
      <c r="G2933" s="24" t="s">
        <v>3174</v>
      </c>
      <c r="H2933" s="24" t="s">
        <v>3162</v>
      </c>
      <c r="I2933" s="25" t="s">
        <v>3175</v>
      </c>
    </row>
    <row r="2934" ht="14.25" customHeight="1">
      <c r="A2934" s="6" t="s">
        <v>9</v>
      </c>
      <c r="B2934" s="29">
        <v>2020.0</v>
      </c>
      <c r="C2934" s="10" t="s">
        <v>20</v>
      </c>
      <c r="D2934" s="29">
        <v>3.0</v>
      </c>
      <c r="E2934" s="9" t="s">
        <v>3181</v>
      </c>
      <c r="F2934" s="10" t="s">
        <v>12</v>
      </c>
      <c r="G2934" s="9" t="s">
        <v>3174</v>
      </c>
      <c r="H2934" s="9" t="s">
        <v>3162</v>
      </c>
      <c r="I2934" s="30" t="s">
        <v>3182</v>
      </c>
    </row>
    <row r="2935" ht="14.25" customHeight="1">
      <c r="A2935" s="12" t="s">
        <v>9</v>
      </c>
      <c r="B2935" s="20">
        <v>2020.0</v>
      </c>
      <c r="C2935" s="16" t="s">
        <v>25</v>
      </c>
      <c r="D2935" s="20">
        <v>10.0</v>
      </c>
      <c r="E2935" s="21" t="s">
        <v>3183</v>
      </c>
      <c r="F2935" s="16" t="s">
        <v>12</v>
      </c>
      <c r="G2935" s="21" t="s">
        <v>3174</v>
      </c>
      <c r="H2935" s="21" t="s">
        <v>3162</v>
      </c>
      <c r="I2935" s="25" t="s">
        <v>3184</v>
      </c>
    </row>
    <row r="2936" ht="14.25" customHeight="1">
      <c r="A2936" s="6" t="s">
        <v>9</v>
      </c>
      <c r="B2936" s="29">
        <v>2019.0</v>
      </c>
      <c r="C2936" s="10" t="s">
        <v>10</v>
      </c>
      <c r="D2936" s="29">
        <v>19.0</v>
      </c>
      <c r="E2936" s="9" t="s">
        <v>3185</v>
      </c>
      <c r="F2936" s="10" t="s">
        <v>12</v>
      </c>
      <c r="G2936" s="9" t="s">
        <v>3174</v>
      </c>
      <c r="H2936" s="9" t="s">
        <v>3162</v>
      </c>
      <c r="I2936" s="30" t="s">
        <v>3186</v>
      </c>
    </row>
    <row r="2937" ht="14.25" customHeight="1">
      <c r="A2937" s="12" t="s">
        <v>9</v>
      </c>
      <c r="B2937" s="20">
        <v>2011.0</v>
      </c>
      <c r="C2937" s="16" t="s">
        <v>10</v>
      </c>
      <c r="D2937" s="20">
        <v>23.0</v>
      </c>
      <c r="E2937" s="21" t="s">
        <v>3187</v>
      </c>
      <c r="F2937" s="16" t="s">
        <v>12</v>
      </c>
      <c r="G2937" s="21" t="s">
        <v>3174</v>
      </c>
      <c r="H2937" s="21" t="s">
        <v>3162</v>
      </c>
      <c r="I2937" s="25" t="s">
        <v>3188</v>
      </c>
    </row>
    <row r="2938" ht="14.25" customHeight="1">
      <c r="A2938" s="27" t="s">
        <v>49</v>
      </c>
      <c r="B2938" s="28">
        <v>2021.0</v>
      </c>
      <c r="C2938" s="10" t="s">
        <v>10</v>
      </c>
      <c r="D2938" s="29">
        <v>19.0</v>
      </c>
      <c r="E2938" s="26" t="s">
        <v>3189</v>
      </c>
      <c r="F2938" s="10" t="s">
        <v>12</v>
      </c>
      <c r="G2938" s="26" t="s">
        <v>3174</v>
      </c>
      <c r="H2938" s="26" t="s">
        <v>3162</v>
      </c>
      <c r="I2938" s="30" t="s">
        <v>3175</v>
      </c>
    </row>
    <row r="2939" ht="14.25" customHeight="1">
      <c r="A2939" s="22" t="s">
        <v>49</v>
      </c>
      <c r="B2939" s="23">
        <v>2021.0</v>
      </c>
      <c r="C2939" s="16" t="s">
        <v>25</v>
      </c>
      <c r="D2939" s="20">
        <v>9.0</v>
      </c>
      <c r="E2939" s="24" t="s">
        <v>3190</v>
      </c>
      <c r="F2939" s="16" t="s">
        <v>12</v>
      </c>
      <c r="G2939" s="24" t="s">
        <v>3174</v>
      </c>
      <c r="H2939" s="24" t="s">
        <v>3162</v>
      </c>
      <c r="I2939" s="25" t="s">
        <v>3175</v>
      </c>
    </row>
    <row r="2940" ht="14.25" customHeight="1">
      <c r="A2940" s="6" t="s">
        <v>49</v>
      </c>
      <c r="B2940" s="29">
        <v>2019.0</v>
      </c>
      <c r="C2940" s="10" t="s">
        <v>10</v>
      </c>
      <c r="D2940" s="29">
        <v>23.0</v>
      </c>
      <c r="E2940" s="9" t="s">
        <v>3191</v>
      </c>
      <c r="F2940" s="10" t="s">
        <v>34</v>
      </c>
      <c r="G2940" s="9" t="s">
        <v>3174</v>
      </c>
      <c r="H2940" s="9" t="s">
        <v>3162</v>
      </c>
      <c r="I2940" s="30" t="s">
        <v>3192</v>
      </c>
    </row>
    <row r="2941" ht="14.25" customHeight="1">
      <c r="A2941" s="12" t="s">
        <v>49</v>
      </c>
      <c r="B2941" s="20">
        <v>2011.0</v>
      </c>
      <c r="C2941" s="16" t="s">
        <v>10</v>
      </c>
      <c r="D2941" s="20">
        <v>17.0</v>
      </c>
      <c r="E2941" s="21" t="s">
        <v>3193</v>
      </c>
      <c r="F2941" s="16" t="s">
        <v>12</v>
      </c>
      <c r="G2941" s="21" t="s">
        <v>3174</v>
      </c>
      <c r="H2941" s="21" t="s">
        <v>3162</v>
      </c>
      <c r="I2941" s="25" t="s">
        <v>3194</v>
      </c>
    </row>
    <row r="2942" ht="14.25" customHeight="1">
      <c r="A2942" s="27" t="s">
        <v>51</v>
      </c>
      <c r="B2942" s="28">
        <v>2021.0</v>
      </c>
      <c r="C2942" s="10" t="s">
        <v>10</v>
      </c>
      <c r="D2942" s="29">
        <v>28.0</v>
      </c>
      <c r="E2942" s="26" t="s">
        <v>3195</v>
      </c>
      <c r="F2942" s="10" t="s">
        <v>12</v>
      </c>
      <c r="G2942" s="26" t="s">
        <v>3174</v>
      </c>
      <c r="H2942" s="26" t="s">
        <v>3162</v>
      </c>
      <c r="I2942" s="30" t="s">
        <v>3175</v>
      </c>
    </row>
    <row r="2943" ht="14.25" customHeight="1">
      <c r="A2943" s="22" t="s">
        <v>37</v>
      </c>
      <c r="B2943" s="23">
        <v>2021.0</v>
      </c>
      <c r="C2943" s="16" t="s">
        <v>25</v>
      </c>
      <c r="D2943" s="20">
        <v>8.0</v>
      </c>
      <c r="E2943" s="24" t="s">
        <v>3196</v>
      </c>
      <c r="F2943" s="16" t="s">
        <v>12</v>
      </c>
      <c r="G2943" s="24" t="s">
        <v>3174</v>
      </c>
      <c r="H2943" s="24" t="s">
        <v>3162</v>
      </c>
      <c r="I2943" s="25" t="s">
        <v>3175</v>
      </c>
    </row>
    <row r="2944" ht="14.25" customHeight="1">
      <c r="A2944" s="27" t="s">
        <v>37</v>
      </c>
      <c r="B2944" s="28">
        <v>2021.0</v>
      </c>
      <c r="C2944" s="10" t="s">
        <v>25</v>
      </c>
      <c r="D2944" s="29">
        <v>7.0</v>
      </c>
      <c r="E2944" s="26" t="s">
        <v>3197</v>
      </c>
      <c r="F2944" s="10" t="s">
        <v>34</v>
      </c>
      <c r="G2944" s="26" t="s">
        <v>3174</v>
      </c>
      <c r="H2944" s="26" t="s">
        <v>3162</v>
      </c>
      <c r="I2944" s="30" t="s">
        <v>3175</v>
      </c>
    </row>
    <row r="2945" ht="14.25" customHeight="1">
      <c r="A2945" s="12" t="s">
        <v>37</v>
      </c>
      <c r="B2945" s="20">
        <v>2020.0</v>
      </c>
      <c r="C2945" s="16" t="s">
        <v>20</v>
      </c>
      <c r="D2945" s="20">
        <v>3.0</v>
      </c>
      <c r="E2945" s="21" t="s">
        <v>3198</v>
      </c>
      <c r="F2945" s="16" t="s">
        <v>34</v>
      </c>
      <c r="G2945" s="21" t="s">
        <v>3174</v>
      </c>
      <c r="H2945" s="21" t="s">
        <v>3162</v>
      </c>
      <c r="I2945" s="25" t="s">
        <v>3199</v>
      </c>
    </row>
    <row r="2946" ht="14.25" customHeight="1">
      <c r="A2946" s="6" t="s">
        <v>37</v>
      </c>
      <c r="B2946" s="29">
        <v>2020.0</v>
      </c>
      <c r="C2946" s="10" t="s">
        <v>25</v>
      </c>
      <c r="D2946" s="29">
        <v>13.0</v>
      </c>
      <c r="E2946" s="9" t="s">
        <v>3200</v>
      </c>
      <c r="F2946" s="10" t="s">
        <v>12</v>
      </c>
      <c r="G2946" s="9" t="s">
        <v>3174</v>
      </c>
      <c r="H2946" s="9" t="s">
        <v>3162</v>
      </c>
      <c r="I2946" s="30" t="s">
        <v>3201</v>
      </c>
    </row>
    <row r="2947" ht="14.25" customHeight="1">
      <c r="A2947" s="12" t="s">
        <v>37</v>
      </c>
      <c r="B2947" s="20">
        <v>2018.0</v>
      </c>
      <c r="C2947" s="16" t="s">
        <v>25</v>
      </c>
      <c r="D2947" s="20">
        <v>7.0</v>
      </c>
      <c r="E2947" s="21" t="s">
        <v>3202</v>
      </c>
      <c r="F2947" s="16" t="s">
        <v>12</v>
      </c>
      <c r="G2947" s="21" t="s">
        <v>3174</v>
      </c>
      <c r="H2947" s="21" t="s">
        <v>3162</v>
      </c>
      <c r="I2947" s="25" t="s">
        <v>3203</v>
      </c>
    </row>
    <row r="2948" ht="14.25" customHeight="1">
      <c r="A2948" s="6" t="s">
        <v>37</v>
      </c>
      <c r="B2948" s="29">
        <v>2017.0</v>
      </c>
      <c r="C2948" s="10" t="s">
        <v>10</v>
      </c>
      <c r="D2948" s="29">
        <v>28.0</v>
      </c>
      <c r="E2948" s="9" t="s">
        <v>3202</v>
      </c>
      <c r="F2948" s="10" t="s">
        <v>12</v>
      </c>
      <c r="G2948" s="9" t="s">
        <v>3174</v>
      </c>
      <c r="H2948" s="9" t="s">
        <v>3162</v>
      </c>
      <c r="I2948" s="30" t="s">
        <v>3204</v>
      </c>
    </row>
    <row r="2949" ht="14.25" customHeight="1">
      <c r="A2949" s="12" t="s">
        <v>37</v>
      </c>
      <c r="B2949" s="20">
        <v>2016.0</v>
      </c>
      <c r="C2949" s="16" t="s">
        <v>10</v>
      </c>
      <c r="D2949" s="20">
        <v>20.0</v>
      </c>
      <c r="E2949" s="21" t="s">
        <v>3205</v>
      </c>
      <c r="F2949" s="16" t="s">
        <v>12</v>
      </c>
      <c r="G2949" s="21" t="s">
        <v>3174</v>
      </c>
      <c r="H2949" s="21" t="s">
        <v>3162</v>
      </c>
      <c r="I2949" s="25" t="s">
        <v>3206</v>
      </c>
    </row>
    <row r="2950" ht="14.25" customHeight="1">
      <c r="A2950" s="6" t="s">
        <v>37</v>
      </c>
      <c r="B2950" s="29">
        <v>2015.0</v>
      </c>
      <c r="C2950" s="10" t="s">
        <v>10</v>
      </c>
      <c r="D2950" s="29">
        <v>21.0</v>
      </c>
      <c r="E2950" s="9" t="s">
        <v>3205</v>
      </c>
      <c r="F2950" s="10" t="s">
        <v>12</v>
      </c>
      <c r="G2950" s="9" t="s">
        <v>3174</v>
      </c>
      <c r="H2950" s="9" t="s">
        <v>3162</v>
      </c>
      <c r="I2950" s="30" t="s">
        <v>3207</v>
      </c>
    </row>
    <row r="2951" ht="14.25" customHeight="1">
      <c r="A2951" s="12" t="s">
        <v>37</v>
      </c>
      <c r="B2951" s="20">
        <v>2015.0</v>
      </c>
      <c r="C2951" s="16" t="s">
        <v>10</v>
      </c>
      <c r="D2951" s="20">
        <v>22.0</v>
      </c>
      <c r="E2951" s="21" t="s">
        <v>3208</v>
      </c>
      <c r="F2951" s="16" t="s">
        <v>12</v>
      </c>
      <c r="G2951" s="21" t="s">
        <v>3174</v>
      </c>
      <c r="H2951" s="21" t="s">
        <v>3162</v>
      </c>
      <c r="I2951" s="25" t="s">
        <v>3209</v>
      </c>
    </row>
    <row r="2952" ht="14.25" customHeight="1">
      <c r="A2952" s="27" t="s">
        <v>19</v>
      </c>
      <c r="B2952" s="28">
        <v>2021.0</v>
      </c>
      <c r="C2952" s="10" t="s">
        <v>25</v>
      </c>
      <c r="D2952" s="29">
        <v>12.0</v>
      </c>
      <c r="E2952" s="26" t="s">
        <v>3210</v>
      </c>
      <c r="F2952" s="10" t="s">
        <v>12</v>
      </c>
      <c r="G2952" s="26" t="s">
        <v>3174</v>
      </c>
      <c r="H2952" s="26" t="s">
        <v>3162</v>
      </c>
      <c r="I2952" s="30" t="s">
        <v>3175</v>
      </c>
    </row>
    <row r="2953" ht="14.25" customHeight="1">
      <c r="A2953" s="22" t="s">
        <v>24</v>
      </c>
      <c r="B2953" s="23">
        <v>2021.0</v>
      </c>
      <c r="C2953" s="16" t="s">
        <v>10</v>
      </c>
      <c r="D2953" s="20">
        <v>25.0</v>
      </c>
      <c r="E2953" s="24" t="s">
        <v>3211</v>
      </c>
      <c r="F2953" s="16" t="s">
        <v>12</v>
      </c>
      <c r="G2953" s="24" t="s">
        <v>3174</v>
      </c>
      <c r="H2953" s="24" t="s">
        <v>3162</v>
      </c>
      <c r="I2953" s="25" t="s">
        <v>3175</v>
      </c>
    </row>
    <row r="2954" ht="14.25" customHeight="1">
      <c r="A2954" s="6" t="s">
        <v>24</v>
      </c>
      <c r="B2954" s="29">
        <v>2019.0</v>
      </c>
      <c r="C2954" s="10" t="s">
        <v>25</v>
      </c>
      <c r="D2954" s="29">
        <v>7.0</v>
      </c>
      <c r="E2954" s="9" t="s">
        <v>3212</v>
      </c>
      <c r="F2954" s="10" t="s">
        <v>12</v>
      </c>
      <c r="G2954" s="9" t="s">
        <v>3174</v>
      </c>
      <c r="H2954" s="9" t="s">
        <v>3162</v>
      </c>
      <c r="I2954" s="30" t="s">
        <v>3213</v>
      </c>
    </row>
    <row r="2955" ht="14.25" customHeight="1">
      <c r="A2955" s="12" t="s">
        <v>24</v>
      </c>
      <c r="B2955" s="20">
        <v>2017.0</v>
      </c>
      <c r="C2955" s="16" t="s">
        <v>25</v>
      </c>
      <c r="D2955" s="20">
        <v>14.0</v>
      </c>
      <c r="E2955" s="21" t="s">
        <v>3214</v>
      </c>
      <c r="F2955" s="16" t="s">
        <v>12</v>
      </c>
      <c r="G2955" s="21" t="s">
        <v>3174</v>
      </c>
      <c r="H2955" s="21" t="s">
        <v>3162</v>
      </c>
      <c r="I2955" s="25" t="s">
        <v>3215</v>
      </c>
    </row>
    <row r="2956" ht="14.25" customHeight="1">
      <c r="A2956" s="6" t="s">
        <v>24</v>
      </c>
      <c r="B2956" s="29">
        <v>2016.0</v>
      </c>
      <c r="C2956" s="10" t="s">
        <v>10</v>
      </c>
      <c r="D2956" s="29">
        <v>27.0</v>
      </c>
      <c r="E2956" s="9" t="s">
        <v>3216</v>
      </c>
      <c r="F2956" s="10" t="s">
        <v>12</v>
      </c>
      <c r="G2956" s="9" t="s">
        <v>3174</v>
      </c>
      <c r="H2956" s="9" t="s">
        <v>3162</v>
      </c>
      <c r="I2956" s="30" t="s">
        <v>3217</v>
      </c>
    </row>
    <row r="2957" ht="14.25" customHeight="1">
      <c r="A2957" s="12" t="s">
        <v>24</v>
      </c>
      <c r="B2957" s="20">
        <v>2010.0</v>
      </c>
      <c r="C2957" s="16" t="s">
        <v>25</v>
      </c>
      <c r="D2957" s="20">
        <v>9.0</v>
      </c>
      <c r="E2957" s="21" t="s">
        <v>3218</v>
      </c>
      <c r="F2957" s="16" t="s">
        <v>12</v>
      </c>
      <c r="G2957" s="21" t="s">
        <v>3174</v>
      </c>
      <c r="H2957" s="21" t="s">
        <v>3162</v>
      </c>
      <c r="I2957" s="25" t="s">
        <v>3219</v>
      </c>
    </row>
    <row r="2958" ht="14.25" customHeight="1">
      <c r="A2958" s="6" t="s">
        <v>29</v>
      </c>
      <c r="B2958" s="29">
        <v>2020.0</v>
      </c>
      <c r="C2958" s="10" t="s">
        <v>10</v>
      </c>
      <c r="D2958" s="29">
        <v>25.0</v>
      </c>
      <c r="E2958" s="9" t="s">
        <v>3220</v>
      </c>
      <c r="F2958" s="10" t="s">
        <v>12</v>
      </c>
      <c r="G2958" s="9" t="s">
        <v>3174</v>
      </c>
      <c r="H2958" s="9" t="s">
        <v>3162</v>
      </c>
      <c r="I2958" s="30" t="s">
        <v>3221</v>
      </c>
    </row>
    <row r="2959" ht="14.25" customHeight="1">
      <c r="A2959" s="12" t="s">
        <v>29</v>
      </c>
      <c r="B2959" s="20">
        <v>2019.0</v>
      </c>
      <c r="C2959" s="16" t="s">
        <v>10</v>
      </c>
      <c r="D2959" s="20">
        <v>21.0</v>
      </c>
      <c r="E2959" s="21" t="s">
        <v>3222</v>
      </c>
      <c r="F2959" s="16" t="s">
        <v>34</v>
      </c>
      <c r="G2959" s="21" t="s">
        <v>3174</v>
      </c>
      <c r="H2959" s="21" t="s">
        <v>3162</v>
      </c>
      <c r="I2959" s="25" t="s">
        <v>3223</v>
      </c>
    </row>
    <row r="2960" ht="14.25" customHeight="1">
      <c r="A2960" s="6" t="s">
        <v>29</v>
      </c>
      <c r="B2960" s="29">
        <v>2018.0</v>
      </c>
      <c r="C2960" s="10" t="s">
        <v>10</v>
      </c>
      <c r="D2960" s="29">
        <v>16.0</v>
      </c>
      <c r="E2960" s="9" t="s">
        <v>3222</v>
      </c>
      <c r="F2960" s="10" t="s">
        <v>34</v>
      </c>
      <c r="G2960" s="26" t="s">
        <v>3174</v>
      </c>
      <c r="H2960" s="26" t="s">
        <v>3162</v>
      </c>
      <c r="I2960" s="30" t="s">
        <v>3224</v>
      </c>
    </row>
    <row r="2961" ht="14.25" customHeight="1">
      <c r="A2961" s="12" t="s">
        <v>29</v>
      </c>
      <c r="B2961" s="20">
        <v>2017.0</v>
      </c>
      <c r="C2961" s="16" t="s">
        <v>10</v>
      </c>
      <c r="D2961" s="20">
        <v>24.0</v>
      </c>
      <c r="E2961" s="21" t="s">
        <v>3225</v>
      </c>
      <c r="F2961" s="16" t="s">
        <v>12</v>
      </c>
      <c r="G2961" s="21" t="s">
        <v>3174</v>
      </c>
      <c r="H2961" s="21" t="s">
        <v>3162</v>
      </c>
      <c r="I2961" s="25" t="s">
        <v>3226</v>
      </c>
    </row>
    <row r="2962" ht="14.25" customHeight="1">
      <c r="A2962" s="6" t="s">
        <v>32</v>
      </c>
      <c r="B2962" s="29">
        <v>2011.0</v>
      </c>
      <c r="C2962" s="10" t="s">
        <v>10</v>
      </c>
      <c r="D2962" s="29">
        <v>29.0</v>
      </c>
      <c r="E2962" s="9" t="s">
        <v>3227</v>
      </c>
      <c r="F2962" s="10" t="s">
        <v>12</v>
      </c>
      <c r="G2962" s="9" t="s">
        <v>3228</v>
      </c>
      <c r="H2962" s="9" t="s">
        <v>3162</v>
      </c>
      <c r="I2962" s="30" t="s">
        <v>3229</v>
      </c>
    </row>
    <row r="2963" ht="14.25" customHeight="1">
      <c r="A2963" s="12" t="s">
        <v>9</v>
      </c>
      <c r="B2963" s="20">
        <v>2008.0</v>
      </c>
      <c r="C2963" s="16" t="s">
        <v>20</v>
      </c>
      <c r="D2963" s="20">
        <v>2.0</v>
      </c>
      <c r="E2963" s="21" t="s">
        <v>3230</v>
      </c>
      <c r="F2963" s="16" t="s">
        <v>34</v>
      </c>
      <c r="G2963" s="21" t="s">
        <v>3228</v>
      </c>
      <c r="H2963" s="21" t="s">
        <v>3162</v>
      </c>
      <c r="I2963" s="25" t="s">
        <v>3231</v>
      </c>
    </row>
    <row r="2964" ht="14.25" customHeight="1">
      <c r="A2964" s="27" t="s">
        <v>49</v>
      </c>
      <c r="B2964" s="28">
        <v>2021.0</v>
      </c>
      <c r="C2964" s="10" t="s">
        <v>10</v>
      </c>
      <c r="D2964" s="29">
        <v>24.0</v>
      </c>
      <c r="E2964" s="26" t="s">
        <v>3232</v>
      </c>
      <c r="F2964" s="10" t="s">
        <v>34</v>
      </c>
      <c r="G2964" s="26" t="s">
        <v>3228</v>
      </c>
      <c r="H2964" s="26" t="s">
        <v>3162</v>
      </c>
      <c r="I2964" s="30" t="s">
        <v>3175</v>
      </c>
    </row>
    <row r="2965" ht="14.25" customHeight="1">
      <c r="A2965" s="12" t="s">
        <v>16</v>
      </c>
      <c r="B2965" s="20">
        <v>2018.0</v>
      </c>
      <c r="C2965" s="16" t="s">
        <v>10</v>
      </c>
      <c r="D2965" s="20">
        <v>22.0</v>
      </c>
      <c r="E2965" s="21" t="s">
        <v>3233</v>
      </c>
      <c r="F2965" s="16" t="s">
        <v>12</v>
      </c>
      <c r="G2965" s="21" t="s">
        <v>3228</v>
      </c>
      <c r="H2965" s="21" t="s">
        <v>3162</v>
      </c>
      <c r="I2965" s="25" t="s">
        <v>3234</v>
      </c>
    </row>
    <row r="2966" ht="14.25" customHeight="1">
      <c r="A2966" s="6" t="s">
        <v>16</v>
      </c>
      <c r="B2966" s="29">
        <v>2017.0</v>
      </c>
      <c r="C2966" s="10" t="s">
        <v>25</v>
      </c>
      <c r="D2966" s="29">
        <v>14.0</v>
      </c>
      <c r="E2966" s="9" t="s">
        <v>3235</v>
      </c>
      <c r="F2966" s="10" t="s">
        <v>34</v>
      </c>
      <c r="G2966" s="9" t="s">
        <v>3228</v>
      </c>
      <c r="H2966" s="9" t="s">
        <v>3162</v>
      </c>
      <c r="I2966" s="30" t="s">
        <v>3236</v>
      </c>
    </row>
    <row r="2967" ht="14.25" customHeight="1">
      <c r="A2967" s="12" t="s">
        <v>16</v>
      </c>
      <c r="B2967" s="20">
        <v>2016.0</v>
      </c>
      <c r="C2967" s="16" t="s">
        <v>10</v>
      </c>
      <c r="D2967" s="20">
        <v>16.0</v>
      </c>
      <c r="E2967" s="21" t="s">
        <v>3237</v>
      </c>
      <c r="F2967" s="16" t="s">
        <v>34</v>
      </c>
      <c r="G2967" s="21" t="s">
        <v>3228</v>
      </c>
      <c r="H2967" s="21" t="s">
        <v>3162</v>
      </c>
      <c r="I2967" s="25" t="s">
        <v>3238</v>
      </c>
    </row>
    <row r="2968" ht="14.25" customHeight="1">
      <c r="A2968" s="6" t="s">
        <v>16</v>
      </c>
      <c r="B2968" s="29">
        <v>2016.0</v>
      </c>
      <c r="C2968" s="10" t="s">
        <v>20</v>
      </c>
      <c r="D2968" s="29">
        <v>1.0</v>
      </c>
      <c r="E2968" s="9" t="s">
        <v>3239</v>
      </c>
      <c r="F2968" s="10" t="s">
        <v>12</v>
      </c>
      <c r="G2968" s="9" t="s">
        <v>3228</v>
      </c>
      <c r="H2968" s="9" t="s">
        <v>3162</v>
      </c>
      <c r="I2968" s="30" t="s">
        <v>3240</v>
      </c>
    </row>
    <row r="2969" ht="14.25" customHeight="1">
      <c r="A2969" s="12" t="s">
        <v>16</v>
      </c>
      <c r="B2969" s="20">
        <v>2015.0</v>
      </c>
      <c r="C2969" s="16" t="s">
        <v>10</v>
      </c>
      <c r="D2969" s="20">
        <v>17.0</v>
      </c>
      <c r="E2969" s="21" t="s">
        <v>3237</v>
      </c>
      <c r="F2969" s="16" t="s">
        <v>34</v>
      </c>
      <c r="G2969" s="21" t="s">
        <v>3228</v>
      </c>
      <c r="H2969" s="21" t="s">
        <v>3162</v>
      </c>
      <c r="I2969" s="25" t="s">
        <v>3241</v>
      </c>
    </row>
    <row r="2970" ht="14.25" customHeight="1">
      <c r="A2970" s="6" t="s">
        <v>16</v>
      </c>
      <c r="B2970" s="29">
        <v>2013.0</v>
      </c>
      <c r="C2970" s="10" t="s">
        <v>10</v>
      </c>
      <c r="D2970" s="29">
        <v>25.0</v>
      </c>
      <c r="E2970" s="9" t="s">
        <v>3242</v>
      </c>
      <c r="F2970" s="10" t="s">
        <v>34</v>
      </c>
      <c r="G2970" s="9" t="s">
        <v>3228</v>
      </c>
      <c r="H2970" s="9" t="s">
        <v>3162</v>
      </c>
      <c r="I2970" s="30" t="s">
        <v>3243</v>
      </c>
    </row>
    <row r="2971" ht="14.25" customHeight="1">
      <c r="A2971" s="12" t="s">
        <v>16</v>
      </c>
      <c r="B2971" s="20">
        <v>2012.0</v>
      </c>
      <c r="C2971" s="16" t="s">
        <v>10</v>
      </c>
      <c r="D2971" s="20">
        <v>24.0</v>
      </c>
      <c r="E2971" s="21" t="s">
        <v>3244</v>
      </c>
      <c r="F2971" s="16" t="s">
        <v>34</v>
      </c>
      <c r="G2971" s="21" t="s">
        <v>3228</v>
      </c>
      <c r="H2971" s="21" t="s">
        <v>3162</v>
      </c>
      <c r="I2971" s="25" t="s">
        <v>3245</v>
      </c>
    </row>
    <row r="2972" ht="14.25" customHeight="1">
      <c r="A2972" s="6" t="s">
        <v>16</v>
      </c>
      <c r="B2972" s="29">
        <v>2012.0</v>
      </c>
      <c r="C2972" s="10" t="s">
        <v>10</v>
      </c>
      <c r="D2972" s="29">
        <v>29.0</v>
      </c>
      <c r="E2972" s="9" t="s">
        <v>3246</v>
      </c>
      <c r="F2972" s="10" t="s">
        <v>34</v>
      </c>
      <c r="G2972" s="9" t="s">
        <v>3228</v>
      </c>
      <c r="H2972" s="9" t="s">
        <v>3162</v>
      </c>
      <c r="I2972" s="30" t="s">
        <v>3247</v>
      </c>
    </row>
    <row r="2973" ht="14.25" customHeight="1">
      <c r="A2973" s="12" t="s">
        <v>16</v>
      </c>
      <c r="B2973" s="20">
        <v>2009.0</v>
      </c>
      <c r="C2973" s="16" t="s">
        <v>10</v>
      </c>
      <c r="D2973" s="20">
        <v>28.0</v>
      </c>
      <c r="E2973" s="21" t="s">
        <v>3248</v>
      </c>
      <c r="F2973" s="16" t="s">
        <v>34</v>
      </c>
      <c r="G2973" s="21" t="s">
        <v>3228</v>
      </c>
      <c r="H2973" s="21" t="s">
        <v>3162</v>
      </c>
      <c r="I2973" s="25" t="s">
        <v>3249</v>
      </c>
    </row>
    <row r="2974" ht="14.25" customHeight="1">
      <c r="A2974" s="6" t="s">
        <v>16</v>
      </c>
      <c r="B2974" s="29">
        <v>2008.0</v>
      </c>
      <c r="C2974" s="10" t="s">
        <v>10</v>
      </c>
      <c r="D2974" s="29">
        <v>19.0</v>
      </c>
      <c r="E2974" s="9" t="s">
        <v>3250</v>
      </c>
      <c r="F2974" s="10" t="s">
        <v>34</v>
      </c>
      <c r="G2974" s="9" t="s">
        <v>3228</v>
      </c>
      <c r="H2974" s="9" t="s">
        <v>3162</v>
      </c>
      <c r="I2974" s="30" t="s">
        <v>3251</v>
      </c>
    </row>
    <row r="2975" ht="14.25" customHeight="1">
      <c r="A2975" s="22" t="s">
        <v>19</v>
      </c>
      <c r="B2975" s="23">
        <v>2021.0</v>
      </c>
      <c r="C2975" s="16" t="s">
        <v>25</v>
      </c>
      <c r="D2975" s="20">
        <v>11.0</v>
      </c>
      <c r="E2975" s="24" t="s">
        <v>3252</v>
      </c>
      <c r="F2975" s="16" t="s">
        <v>12</v>
      </c>
      <c r="G2975" s="24" t="s">
        <v>3228</v>
      </c>
      <c r="H2975" s="24" t="s">
        <v>3162</v>
      </c>
      <c r="I2975" s="25" t="s">
        <v>3175</v>
      </c>
    </row>
    <row r="2976" ht="14.25" customHeight="1">
      <c r="A2976" s="6" t="s">
        <v>19</v>
      </c>
      <c r="B2976" s="29">
        <v>2019.0</v>
      </c>
      <c r="C2976" s="10" t="s">
        <v>25</v>
      </c>
      <c r="D2976" s="29">
        <v>11.0</v>
      </c>
      <c r="E2976" s="9" t="s">
        <v>3253</v>
      </c>
      <c r="F2976" s="10" t="s">
        <v>12</v>
      </c>
      <c r="G2976" s="9" t="s">
        <v>3228</v>
      </c>
      <c r="H2976" s="9" t="s">
        <v>3162</v>
      </c>
      <c r="I2976" s="30" t="s">
        <v>3254</v>
      </c>
    </row>
    <row r="2977" ht="14.25" customHeight="1">
      <c r="A2977" s="12" t="s">
        <v>19</v>
      </c>
      <c r="B2977" s="20">
        <v>2015.0</v>
      </c>
      <c r="C2977" s="16" t="s">
        <v>20</v>
      </c>
      <c r="D2977" s="20">
        <v>2.0</v>
      </c>
      <c r="E2977" s="21" t="s">
        <v>3255</v>
      </c>
      <c r="F2977" s="16" t="s">
        <v>12</v>
      </c>
      <c r="G2977" s="21" t="s">
        <v>3228</v>
      </c>
      <c r="H2977" s="21" t="s">
        <v>3162</v>
      </c>
      <c r="I2977" s="25" t="s">
        <v>3256</v>
      </c>
    </row>
    <row r="2978" ht="14.25" customHeight="1">
      <c r="A2978" s="6" t="s">
        <v>19</v>
      </c>
      <c r="B2978" s="29">
        <v>2014.0</v>
      </c>
      <c r="C2978" s="10" t="s">
        <v>10</v>
      </c>
      <c r="D2978" s="29">
        <v>24.0</v>
      </c>
      <c r="E2978" s="9" t="s">
        <v>3255</v>
      </c>
      <c r="F2978" s="10" t="s">
        <v>12</v>
      </c>
      <c r="G2978" s="9" t="s">
        <v>3228</v>
      </c>
      <c r="H2978" s="9" t="s">
        <v>3162</v>
      </c>
      <c r="I2978" s="30" t="s">
        <v>3257</v>
      </c>
    </row>
    <row r="2979" ht="14.25" customHeight="1">
      <c r="A2979" s="12" t="s">
        <v>19</v>
      </c>
      <c r="B2979" s="20">
        <v>2008.0</v>
      </c>
      <c r="C2979" s="16" t="s">
        <v>10</v>
      </c>
      <c r="D2979" s="20">
        <v>30.0</v>
      </c>
      <c r="E2979" s="21" t="s">
        <v>3258</v>
      </c>
      <c r="F2979" s="16" t="s">
        <v>34</v>
      </c>
      <c r="G2979" s="21" t="s">
        <v>3228</v>
      </c>
      <c r="H2979" s="21" t="s">
        <v>3162</v>
      </c>
      <c r="I2979" s="25" t="s">
        <v>3259</v>
      </c>
    </row>
    <row r="2980" ht="14.25" customHeight="1">
      <c r="A2980" s="6" t="s">
        <v>19</v>
      </c>
      <c r="B2980" s="29">
        <v>2008.0</v>
      </c>
      <c r="C2980" s="10" t="s">
        <v>10</v>
      </c>
      <c r="D2980" s="29">
        <v>29.0</v>
      </c>
      <c r="E2980" s="9" t="s">
        <v>3260</v>
      </c>
      <c r="F2980" s="10" t="s">
        <v>12</v>
      </c>
      <c r="G2980" s="9" t="s">
        <v>3228</v>
      </c>
      <c r="H2980" s="9" t="s">
        <v>3162</v>
      </c>
      <c r="I2980" s="30" t="s">
        <v>3261</v>
      </c>
    </row>
    <row r="2981" ht="14.25" customHeight="1">
      <c r="A2981" s="12" t="s">
        <v>24</v>
      </c>
      <c r="B2981" s="20">
        <v>2010.0</v>
      </c>
      <c r="C2981" s="16" t="s">
        <v>10</v>
      </c>
      <c r="D2981" s="20">
        <v>30.0</v>
      </c>
      <c r="E2981" s="21" t="s">
        <v>3262</v>
      </c>
      <c r="F2981" s="16" t="s">
        <v>12</v>
      </c>
      <c r="G2981" s="21" t="s">
        <v>3228</v>
      </c>
      <c r="H2981" s="21" t="s">
        <v>3162</v>
      </c>
      <c r="I2981" s="25" t="s">
        <v>3263</v>
      </c>
    </row>
    <row r="2982" ht="14.25" customHeight="1">
      <c r="A2982" s="6" t="s">
        <v>29</v>
      </c>
      <c r="B2982" s="29">
        <v>2008.0</v>
      </c>
      <c r="C2982" s="10" t="s">
        <v>25</v>
      </c>
      <c r="D2982" s="29">
        <v>6.0</v>
      </c>
      <c r="E2982" s="9" t="s">
        <v>3264</v>
      </c>
      <c r="F2982" s="10" t="s">
        <v>34</v>
      </c>
      <c r="G2982" s="9" t="s">
        <v>3228</v>
      </c>
      <c r="H2982" s="9" t="s">
        <v>3162</v>
      </c>
      <c r="I2982" s="30" t="s">
        <v>3265</v>
      </c>
    </row>
    <row r="2983" ht="14.25" customHeight="1">
      <c r="A2983" s="12" t="s">
        <v>9</v>
      </c>
      <c r="B2983" s="20">
        <v>2014.0</v>
      </c>
      <c r="C2983" s="16" t="s">
        <v>25</v>
      </c>
      <c r="D2983" s="20">
        <v>8.0</v>
      </c>
      <c r="E2983" s="15" t="s">
        <v>3266</v>
      </c>
      <c r="F2983" s="16" t="s">
        <v>12</v>
      </c>
      <c r="G2983" s="15" t="s">
        <v>3267</v>
      </c>
      <c r="H2983" s="15" t="s">
        <v>3162</v>
      </c>
      <c r="I2983" s="25" t="s">
        <v>3268</v>
      </c>
    </row>
    <row r="2984" ht="14.25" customHeight="1">
      <c r="A2984" s="6" t="s">
        <v>9</v>
      </c>
      <c r="B2984" s="29">
        <v>2013.0</v>
      </c>
      <c r="C2984" s="10" t="s">
        <v>10</v>
      </c>
      <c r="D2984" s="29">
        <v>21.0</v>
      </c>
      <c r="E2984" s="18" t="s">
        <v>3266</v>
      </c>
      <c r="F2984" s="10" t="s">
        <v>12</v>
      </c>
      <c r="G2984" s="18" t="s">
        <v>3267</v>
      </c>
      <c r="H2984" s="18" t="s">
        <v>3162</v>
      </c>
      <c r="I2984" s="30" t="s">
        <v>3269</v>
      </c>
    </row>
    <row r="2985" ht="14.25" customHeight="1">
      <c r="A2985" s="12" t="s">
        <v>19</v>
      </c>
      <c r="B2985" s="20">
        <v>2017.0</v>
      </c>
      <c r="C2985" s="16" t="s">
        <v>10</v>
      </c>
      <c r="D2985" s="20">
        <v>26.0</v>
      </c>
      <c r="E2985" s="21" t="s">
        <v>3270</v>
      </c>
      <c r="F2985" s="16" t="s">
        <v>12</v>
      </c>
      <c r="G2985" s="21" t="s">
        <v>3271</v>
      </c>
      <c r="H2985" s="21" t="s">
        <v>3272</v>
      </c>
      <c r="I2985" s="25" t="s">
        <v>3273</v>
      </c>
    </row>
    <row r="2986" ht="14.25" customHeight="1">
      <c r="A2986" s="6" t="s">
        <v>29</v>
      </c>
      <c r="B2986" s="29">
        <v>2015.0</v>
      </c>
      <c r="C2986" s="10" t="s">
        <v>10</v>
      </c>
      <c r="D2986" s="29">
        <v>16.0</v>
      </c>
      <c r="E2986" s="9" t="s">
        <v>3274</v>
      </c>
      <c r="F2986" s="10" t="s">
        <v>12</v>
      </c>
      <c r="G2986" s="9" t="s">
        <v>3275</v>
      </c>
      <c r="H2986" s="9" t="s">
        <v>3162</v>
      </c>
      <c r="I2986" s="30" t="s">
        <v>3276</v>
      </c>
    </row>
    <row r="2987" ht="14.25" customHeight="1">
      <c r="A2987" s="22" t="s">
        <v>24</v>
      </c>
      <c r="B2987" s="23">
        <v>2021.0</v>
      </c>
      <c r="C2987" s="16" t="s">
        <v>10</v>
      </c>
      <c r="D2987" s="20">
        <v>30.0</v>
      </c>
      <c r="E2987" s="24" t="s">
        <v>3277</v>
      </c>
      <c r="F2987" s="16" t="s">
        <v>12</v>
      </c>
      <c r="G2987" s="24" t="s">
        <v>3278</v>
      </c>
      <c r="H2987" s="24" t="s">
        <v>3279</v>
      </c>
      <c r="I2987" s="25" t="s">
        <v>3280</v>
      </c>
    </row>
    <row r="2988" ht="14.25" customHeight="1">
      <c r="A2988" s="6" t="s">
        <v>29</v>
      </c>
      <c r="B2988" s="29">
        <v>2018.0</v>
      </c>
      <c r="C2988" s="10" t="s">
        <v>20</v>
      </c>
      <c r="D2988" s="29">
        <v>3.0</v>
      </c>
      <c r="E2988" s="26" t="s">
        <v>3281</v>
      </c>
      <c r="F2988" s="10" t="s">
        <v>12</v>
      </c>
      <c r="G2988" s="26" t="s">
        <v>3282</v>
      </c>
      <c r="H2988" s="26" t="s">
        <v>3283</v>
      </c>
      <c r="I2988" s="30" t="s">
        <v>3280</v>
      </c>
    </row>
    <row r="2989" ht="14.25" customHeight="1">
      <c r="A2989" s="12" t="s">
        <v>29</v>
      </c>
      <c r="B2989" s="20">
        <v>2016.0</v>
      </c>
      <c r="C2989" s="16" t="s">
        <v>10</v>
      </c>
      <c r="D2989" s="20">
        <v>19.0</v>
      </c>
      <c r="E2989" s="21" t="s">
        <v>3284</v>
      </c>
      <c r="F2989" s="16" t="s">
        <v>12</v>
      </c>
      <c r="G2989" s="21" t="s">
        <v>3285</v>
      </c>
      <c r="H2989" s="21" t="s">
        <v>3286</v>
      </c>
      <c r="I2989" s="25" t="s">
        <v>3280</v>
      </c>
    </row>
    <row r="2990" ht="14.25" customHeight="1">
      <c r="A2990" s="6" t="s">
        <v>32</v>
      </c>
      <c r="B2990" s="29">
        <v>2020.0</v>
      </c>
      <c r="C2990" s="10" t="s">
        <v>25</v>
      </c>
      <c r="D2990" s="29">
        <v>14.0</v>
      </c>
      <c r="E2990" s="9" t="s">
        <v>3287</v>
      </c>
      <c r="F2990" s="10" t="s">
        <v>12</v>
      </c>
      <c r="G2990" s="9" t="s">
        <v>3288</v>
      </c>
      <c r="H2990" s="9" t="s">
        <v>3289</v>
      </c>
      <c r="I2990" s="30" t="s">
        <v>3280</v>
      </c>
    </row>
    <row r="2991" ht="14.25" customHeight="1">
      <c r="A2991" s="12" t="s">
        <v>32</v>
      </c>
      <c r="B2991" s="20">
        <v>2013.0</v>
      </c>
      <c r="C2991" s="16" t="s">
        <v>10</v>
      </c>
      <c r="D2991" s="20">
        <v>30.0</v>
      </c>
      <c r="E2991" s="21" t="s">
        <v>3290</v>
      </c>
      <c r="F2991" s="16" t="s">
        <v>34</v>
      </c>
      <c r="G2991" s="21" t="s">
        <v>3288</v>
      </c>
      <c r="H2991" s="21" t="s">
        <v>3289</v>
      </c>
      <c r="I2991" s="25" t="s">
        <v>3280</v>
      </c>
    </row>
    <row r="2992" ht="14.25" customHeight="1">
      <c r="A2992" s="6" t="s">
        <v>16</v>
      </c>
      <c r="B2992" s="29">
        <v>2014.0</v>
      </c>
      <c r="C2992" s="10" t="s">
        <v>10</v>
      </c>
      <c r="D2992" s="29">
        <v>28.0</v>
      </c>
      <c r="E2992" s="18" t="s">
        <v>3291</v>
      </c>
      <c r="F2992" s="10" t="s">
        <v>34</v>
      </c>
      <c r="G2992" s="18" t="s">
        <v>3288</v>
      </c>
      <c r="H2992" s="18" t="s">
        <v>3289</v>
      </c>
      <c r="I2992" s="30" t="s">
        <v>3280</v>
      </c>
    </row>
    <row r="2993" ht="14.25" customHeight="1">
      <c r="A2993" s="12" t="s">
        <v>37</v>
      </c>
      <c r="B2993" s="20">
        <v>2019.0</v>
      </c>
      <c r="C2993" s="16" t="s">
        <v>10</v>
      </c>
      <c r="D2993" s="20">
        <v>23.0</v>
      </c>
      <c r="E2993" s="21" t="s">
        <v>3292</v>
      </c>
      <c r="F2993" s="16" t="s">
        <v>12</v>
      </c>
      <c r="G2993" s="21" t="s">
        <v>3288</v>
      </c>
      <c r="H2993" s="21" t="s">
        <v>3289</v>
      </c>
      <c r="I2993" s="25" t="s">
        <v>3280</v>
      </c>
    </row>
    <row r="2994" ht="14.25" customHeight="1">
      <c r="A2994" s="6" t="s">
        <v>37</v>
      </c>
      <c r="B2994" s="29">
        <v>2019.0</v>
      </c>
      <c r="C2994" s="10" t="s">
        <v>10</v>
      </c>
      <c r="D2994" s="29">
        <v>28.0</v>
      </c>
      <c r="E2994" s="9" t="s">
        <v>3293</v>
      </c>
      <c r="F2994" s="10" t="s">
        <v>12</v>
      </c>
      <c r="G2994" s="9" t="s">
        <v>3288</v>
      </c>
      <c r="H2994" s="9" t="s">
        <v>3289</v>
      </c>
      <c r="I2994" s="30" t="s">
        <v>3280</v>
      </c>
    </row>
    <row r="2995" ht="14.25" customHeight="1">
      <c r="A2995" s="12" t="s">
        <v>37</v>
      </c>
      <c r="B2995" s="20">
        <v>2016.0</v>
      </c>
      <c r="C2995" s="16" t="s">
        <v>20</v>
      </c>
      <c r="D2995" s="20">
        <v>5.0</v>
      </c>
      <c r="E2995" s="21" t="s">
        <v>3294</v>
      </c>
      <c r="F2995" s="16" t="s">
        <v>12</v>
      </c>
      <c r="G2995" s="21" t="s">
        <v>3288</v>
      </c>
      <c r="H2995" s="21" t="s">
        <v>3289</v>
      </c>
      <c r="I2995" s="25" t="s">
        <v>3280</v>
      </c>
    </row>
    <row r="2996" ht="14.25" customHeight="1">
      <c r="A2996" s="6" t="s">
        <v>37</v>
      </c>
      <c r="B2996" s="29">
        <v>2015.0</v>
      </c>
      <c r="C2996" s="10" t="s">
        <v>10</v>
      </c>
      <c r="D2996" s="29">
        <v>30.0</v>
      </c>
      <c r="E2996" s="9" t="s">
        <v>3295</v>
      </c>
      <c r="F2996" s="10" t="s">
        <v>12</v>
      </c>
      <c r="G2996" s="9" t="s">
        <v>3288</v>
      </c>
      <c r="H2996" s="9" t="s">
        <v>3289</v>
      </c>
      <c r="I2996" s="30" t="s">
        <v>3280</v>
      </c>
    </row>
    <row r="2997" ht="14.25" customHeight="1">
      <c r="A2997" s="12" t="s">
        <v>37</v>
      </c>
      <c r="B2997" s="20">
        <v>2015.0</v>
      </c>
      <c r="C2997" s="16" t="s">
        <v>10</v>
      </c>
      <c r="D2997" s="20">
        <v>29.0</v>
      </c>
      <c r="E2997" s="21" t="s">
        <v>3296</v>
      </c>
      <c r="F2997" s="16" t="s">
        <v>12</v>
      </c>
      <c r="G2997" s="21" t="s">
        <v>3288</v>
      </c>
      <c r="H2997" s="21" t="s">
        <v>3289</v>
      </c>
      <c r="I2997" s="25" t="s">
        <v>3280</v>
      </c>
    </row>
    <row r="2998" ht="14.25" customHeight="1">
      <c r="A2998" s="27" t="s">
        <v>29</v>
      </c>
      <c r="B2998" s="28">
        <v>2021.0</v>
      </c>
      <c r="C2998" s="10" t="s">
        <v>10</v>
      </c>
      <c r="D2998" s="29">
        <v>16.0</v>
      </c>
      <c r="E2998" s="26" t="s">
        <v>3297</v>
      </c>
      <c r="F2998" s="10" t="s">
        <v>12</v>
      </c>
      <c r="G2998" s="26" t="s">
        <v>3288</v>
      </c>
      <c r="H2998" s="26" t="s">
        <v>3289</v>
      </c>
      <c r="I2998" s="30" t="s">
        <v>3280</v>
      </c>
    </row>
    <row r="2999" ht="14.25" customHeight="1">
      <c r="A2999" s="12" t="s">
        <v>29</v>
      </c>
      <c r="B2999" s="20">
        <v>2014.0</v>
      </c>
      <c r="C2999" s="16" t="s">
        <v>10</v>
      </c>
      <c r="D2999" s="20">
        <v>26.0</v>
      </c>
      <c r="E2999" s="15" t="s">
        <v>3298</v>
      </c>
      <c r="F2999" s="16" t="s">
        <v>12</v>
      </c>
      <c r="G2999" s="15" t="s">
        <v>3288</v>
      </c>
      <c r="H2999" s="15" t="s">
        <v>3289</v>
      </c>
      <c r="I2999" s="25" t="s">
        <v>3280</v>
      </c>
    </row>
    <row r="3000" ht="14.25" customHeight="1">
      <c r="A3000" s="6" t="s">
        <v>16</v>
      </c>
      <c r="B3000" s="29">
        <v>2020.0</v>
      </c>
      <c r="C3000" s="10" t="s">
        <v>10</v>
      </c>
      <c r="D3000" s="29">
        <v>24.0</v>
      </c>
      <c r="E3000" s="26" t="s">
        <v>3299</v>
      </c>
      <c r="F3000" s="10" t="s">
        <v>12</v>
      </c>
      <c r="G3000" s="26" t="s">
        <v>3300</v>
      </c>
      <c r="H3000" s="26" t="s">
        <v>3301</v>
      </c>
      <c r="I3000" s="30" t="s">
        <v>3302</v>
      </c>
    </row>
    <row r="3001" ht="14.25" customHeight="1">
      <c r="A3001" s="12" t="s">
        <v>9</v>
      </c>
      <c r="B3001" s="20">
        <v>2014.0</v>
      </c>
      <c r="C3001" s="16" t="s">
        <v>10</v>
      </c>
      <c r="D3001" s="20">
        <v>26.0</v>
      </c>
      <c r="E3001" s="15" t="s">
        <v>3303</v>
      </c>
      <c r="F3001" s="16" t="s">
        <v>12</v>
      </c>
      <c r="G3001" s="15" t="s">
        <v>3304</v>
      </c>
      <c r="H3001" s="15" t="s">
        <v>3305</v>
      </c>
      <c r="I3001" s="25" t="s">
        <v>3306</v>
      </c>
    </row>
    <row r="3002" ht="14.25" customHeight="1">
      <c r="A3002" s="6" t="s">
        <v>32</v>
      </c>
      <c r="B3002" s="29">
        <v>2018.0</v>
      </c>
      <c r="C3002" s="10" t="s">
        <v>10</v>
      </c>
      <c r="D3002" s="29">
        <v>25.0</v>
      </c>
      <c r="E3002" s="26" t="s">
        <v>3307</v>
      </c>
      <c r="F3002" s="10" t="s">
        <v>12</v>
      </c>
      <c r="G3002" s="26" t="s">
        <v>3308</v>
      </c>
      <c r="H3002" s="26" t="s">
        <v>3305</v>
      </c>
      <c r="I3002" s="30" t="s">
        <v>3306</v>
      </c>
    </row>
    <row r="3003" ht="14.25" customHeight="1">
      <c r="A3003" s="12" t="s">
        <v>37</v>
      </c>
      <c r="B3003" s="20">
        <v>2015.0</v>
      </c>
      <c r="C3003" s="16" t="s">
        <v>10</v>
      </c>
      <c r="D3003" s="13">
        <v>19.0</v>
      </c>
      <c r="E3003" s="24" t="s">
        <v>3309</v>
      </c>
      <c r="F3003" s="16" t="s">
        <v>12</v>
      </c>
      <c r="G3003" s="24" t="s">
        <v>3308</v>
      </c>
      <c r="H3003" s="24" t="s">
        <v>3305</v>
      </c>
      <c r="I3003" s="25" t="s">
        <v>3306</v>
      </c>
    </row>
    <row r="3004" ht="14.25" customHeight="1">
      <c r="A3004" s="6" t="s">
        <v>37</v>
      </c>
      <c r="B3004" s="29">
        <v>2012.0</v>
      </c>
      <c r="C3004" s="10" t="s">
        <v>10</v>
      </c>
      <c r="D3004" s="29">
        <v>19.0</v>
      </c>
      <c r="E3004" s="26" t="s">
        <v>3310</v>
      </c>
      <c r="F3004" s="10" t="s">
        <v>34</v>
      </c>
      <c r="G3004" s="26" t="s">
        <v>3308</v>
      </c>
      <c r="H3004" s="26" t="s">
        <v>3305</v>
      </c>
      <c r="I3004" s="30" t="s">
        <v>3306</v>
      </c>
    </row>
    <row r="3005" ht="14.25" customHeight="1">
      <c r="A3005" s="12" t="s">
        <v>19</v>
      </c>
      <c r="B3005" s="20">
        <v>2019.0</v>
      </c>
      <c r="C3005" s="16" t="s">
        <v>10</v>
      </c>
      <c r="D3005" s="20">
        <v>23.0</v>
      </c>
      <c r="E3005" s="15" t="s">
        <v>3311</v>
      </c>
      <c r="F3005" s="16" t="s">
        <v>12</v>
      </c>
      <c r="G3005" s="15" t="s">
        <v>3312</v>
      </c>
      <c r="H3005" s="15" t="s">
        <v>3305</v>
      </c>
      <c r="I3005" s="25" t="s">
        <v>3306</v>
      </c>
    </row>
    <row r="3006" ht="14.25" customHeight="1">
      <c r="A3006" s="6" t="s">
        <v>19</v>
      </c>
      <c r="B3006" s="29">
        <v>2014.0</v>
      </c>
      <c r="C3006" s="10" t="s">
        <v>20</v>
      </c>
      <c r="D3006" s="29">
        <v>3.0</v>
      </c>
      <c r="E3006" s="18" t="s">
        <v>3313</v>
      </c>
      <c r="F3006" s="10" t="s">
        <v>12</v>
      </c>
      <c r="G3006" s="18" t="s">
        <v>3312</v>
      </c>
      <c r="H3006" s="18" t="s">
        <v>3305</v>
      </c>
      <c r="I3006" s="30" t="s">
        <v>3306</v>
      </c>
    </row>
    <row r="3007" ht="14.25" customHeight="1">
      <c r="A3007" s="12" t="s">
        <v>19</v>
      </c>
      <c r="B3007" s="20">
        <v>2013.0</v>
      </c>
      <c r="C3007" s="16" t="s">
        <v>10</v>
      </c>
      <c r="D3007" s="20">
        <v>19.0</v>
      </c>
      <c r="E3007" s="15" t="s">
        <v>3313</v>
      </c>
      <c r="F3007" s="16" t="s">
        <v>12</v>
      </c>
      <c r="G3007" s="15" t="s">
        <v>3312</v>
      </c>
      <c r="H3007" s="15" t="s">
        <v>3305</v>
      </c>
      <c r="I3007" s="25" t="s">
        <v>3306</v>
      </c>
    </row>
    <row r="3008" ht="14.25" customHeight="1">
      <c r="A3008" s="6" t="s">
        <v>51</v>
      </c>
      <c r="B3008" s="29">
        <v>2015.0</v>
      </c>
      <c r="C3008" s="10" t="s">
        <v>25</v>
      </c>
      <c r="D3008" s="29">
        <v>14.0</v>
      </c>
      <c r="E3008" s="26" t="s">
        <v>3314</v>
      </c>
      <c r="F3008" s="10" t="s">
        <v>34</v>
      </c>
      <c r="G3008" s="26" t="s">
        <v>3315</v>
      </c>
      <c r="H3008" s="26" t="s">
        <v>3316</v>
      </c>
      <c r="I3008" s="30" t="s">
        <v>3306</v>
      </c>
    </row>
    <row r="3009" ht="14.25" customHeight="1">
      <c r="A3009" s="12" t="s">
        <v>37</v>
      </c>
      <c r="B3009" s="20">
        <v>2014.0</v>
      </c>
      <c r="C3009" s="16" t="s">
        <v>10</v>
      </c>
      <c r="D3009" s="20">
        <v>19.0</v>
      </c>
      <c r="E3009" s="24" t="s">
        <v>3317</v>
      </c>
      <c r="F3009" s="16" t="s">
        <v>12</v>
      </c>
      <c r="G3009" s="24" t="s">
        <v>3315</v>
      </c>
      <c r="H3009" s="24" t="s">
        <v>3316</v>
      </c>
      <c r="I3009" s="25" t="s">
        <v>3306</v>
      </c>
    </row>
    <row r="3010" ht="14.25" customHeight="1">
      <c r="A3010" s="6" t="s">
        <v>19</v>
      </c>
      <c r="B3010" s="29">
        <v>2013.0</v>
      </c>
      <c r="C3010" s="10" t="s">
        <v>10</v>
      </c>
      <c r="D3010" s="29">
        <v>28.0</v>
      </c>
      <c r="E3010" s="26" t="s">
        <v>3318</v>
      </c>
      <c r="F3010" s="10" t="s">
        <v>12</v>
      </c>
      <c r="G3010" s="26" t="s">
        <v>3315</v>
      </c>
      <c r="H3010" s="26" t="s">
        <v>3316</v>
      </c>
      <c r="I3010" s="30" t="s">
        <v>3306</v>
      </c>
    </row>
    <row r="3011" ht="14.25" customHeight="1">
      <c r="A3011" s="12" t="s">
        <v>24</v>
      </c>
      <c r="B3011" s="20">
        <v>2011.0</v>
      </c>
      <c r="C3011" s="16" t="s">
        <v>10</v>
      </c>
      <c r="D3011" s="20">
        <v>18.0</v>
      </c>
      <c r="E3011" s="24" t="s">
        <v>3319</v>
      </c>
      <c r="F3011" s="16" t="s">
        <v>12</v>
      </c>
      <c r="G3011" s="24" t="s">
        <v>3315</v>
      </c>
      <c r="H3011" s="24" t="s">
        <v>3316</v>
      </c>
      <c r="I3011" s="25" t="s">
        <v>3306</v>
      </c>
    </row>
    <row r="3012" ht="14.25" customHeight="1">
      <c r="A3012" s="6" t="s">
        <v>24</v>
      </c>
      <c r="B3012" s="29">
        <v>2008.0</v>
      </c>
      <c r="C3012" s="10" t="s">
        <v>25</v>
      </c>
      <c r="D3012" s="29">
        <v>14.0</v>
      </c>
      <c r="E3012" s="26" t="s">
        <v>3320</v>
      </c>
      <c r="F3012" s="10" t="s">
        <v>12</v>
      </c>
      <c r="G3012" s="26" t="s">
        <v>3315</v>
      </c>
      <c r="H3012" s="26" t="s">
        <v>3316</v>
      </c>
      <c r="I3012" s="30" t="s">
        <v>3306</v>
      </c>
    </row>
    <row r="3013" ht="14.25" customHeight="1">
      <c r="A3013" s="12" t="s">
        <v>19</v>
      </c>
      <c r="B3013" s="20">
        <v>2011.0</v>
      </c>
      <c r="C3013" s="16" t="s">
        <v>25</v>
      </c>
      <c r="D3013" s="20">
        <v>10.0</v>
      </c>
      <c r="E3013" s="21" t="s">
        <v>3321</v>
      </c>
      <c r="F3013" s="16" t="s">
        <v>12</v>
      </c>
      <c r="G3013" s="21" t="s">
        <v>3322</v>
      </c>
      <c r="H3013" s="21" t="s">
        <v>3323</v>
      </c>
      <c r="I3013" s="25" t="s">
        <v>3306</v>
      </c>
    </row>
    <row r="3014" ht="14.25" customHeight="1">
      <c r="A3014" s="6" t="s">
        <v>32</v>
      </c>
      <c r="B3014" s="29">
        <v>2015.0</v>
      </c>
      <c r="C3014" s="10" t="s">
        <v>25</v>
      </c>
      <c r="D3014" s="29">
        <v>15.0</v>
      </c>
      <c r="E3014" s="33" t="s">
        <v>3324</v>
      </c>
      <c r="F3014" s="10" t="s">
        <v>12</v>
      </c>
      <c r="G3014" s="33" t="s">
        <v>3325</v>
      </c>
      <c r="H3014" s="33" t="s">
        <v>3326</v>
      </c>
      <c r="I3014" s="30" t="s">
        <v>3306</v>
      </c>
    </row>
    <row r="3015" ht="14.25" customHeight="1">
      <c r="A3015" s="12" t="s">
        <v>16</v>
      </c>
      <c r="B3015" s="20">
        <v>2015.0</v>
      </c>
      <c r="C3015" s="16" t="s">
        <v>10</v>
      </c>
      <c r="D3015" s="20">
        <v>19.0</v>
      </c>
      <c r="E3015" s="21" t="s">
        <v>3327</v>
      </c>
      <c r="F3015" s="16" t="s">
        <v>34</v>
      </c>
      <c r="G3015" s="21" t="s">
        <v>3328</v>
      </c>
      <c r="H3015" s="21" t="s">
        <v>3329</v>
      </c>
      <c r="I3015" s="25" t="s">
        <v>3306</v>
      </c>
    </row>
    <row r="3016" ht="14.25" customHeight="1">
      <c r="A3016" s="6" t="s">
        <v>16</v>
      </c>
      <c r="B3016" s="29">
        <v>2014.0</v>
      </c>
      <c r="C3016" s="10" t="s">
        <v>10</v>
      </c>
      <c r="D3016" s="29">
        <v>26.0</v>
      </c>
      <c r="E3016" s="18" t="s">
        <v>3327</v>
      </c>
      <c r="F3016" s="10" t="s">
        <v>34</v>
      </c>
      <c r="G3016" s="18" t="s">
        <v>3330</v>
      </c>
      <c r="H3016" s="18" t="s">
        <v>3329</v>
      </c>
      <c r="I3016" s="30" t="s">
        <v>3306</v>
      </c>
    </row>
    <row r="3017" ht="14.25" customHeight="1">
      <c r="A3017" s="22" t="s">
        <v>51</v>
      </c>
      <c r="B3017" s="23">
        <v>2021.0</v>
      </c>
      <c r="C3017" s="16" t="s">
        <v>20</v>
      </c>
      <c r="D3017" s="20">
        <v>4.0</v>
      </c>
      <c r="E3017" s="24" t="s">
        <v>3331</v>
      </c>
      <c r="F3017" s="16" t="s">
        <v>12</v>
      </c>
      <c r="G3017" s="24" t="s">
        <v>3330</v>
      </c>
      <c r="H3017" s="24" t="s">
        <v>3329</v>
      </c>
      <c r="I3017" s="25" t="s">
        <v>3306</v>
      </c>
    </row>
    <row r="3018" ht="14.25" customHeight="1">
      <c r="A3018" s="6" t="s">
        <v>19</v>
      </c>
      <c r="B3018" s="29">
        <v>2013.0</v>
      </c>
      <c r="C3018" s="10" t="s">
        <v>20</v>
      </c>
      <c r="D3018" s="29">
        <v>3.0</v>
      </c>
      <c r="E3018" s="18" t="s">
        <v>3332</v>
      </c>
      <c r="F3018" s="10" t="s">
        <v>12</v>
      </c>
      <c r="G3018" s="18" t="s">
        <v>3330</v>
      </c>
      <c r="H3018" s="18" t="s">
        <v>3329</v>
      </c>
      <c r="I3018" s="30" t="s">
        <v>3306</v>
      </c>
    </row>
    <row r="3019" ht="14.25" customHeight="1">
      <c r="A3019" s="12" t="s">
        <v>19</v>
      </c>
      <c r="B3019" s="20">
        <v>2012.0</v>
      </c>
      <c r="C3019" s="16" t="s">
        <v>25</v>
      </c>
      <c r="D3019" s="20">
        <v>13.0</v>
      </c>
      <c r="E3019" s="15" t="s">
        <v>3332</v>
      </c>
      <c r="F3019" s="16" t="s">
        <v>12</v>
      </c>
      <c r="G3019" s="15" t="s">
        <v>3330</v>
      </c>
      <c r="H3019" s="15" t="s">
        <v>3329</v>
      </c>
      <c r="I3019" s="25" t="s">
        <v>3306</v>
      </c>
    </row>
    <row r="3020" ht="14.25" customHeight="1">
      <c r="A3020" s="27" t="s">
        <v>29</v>
      </c>
      <c r="B3020" s="28">
        <v>2021.0</v>
      </c>
      <c r="C3020" s="10" t="s">
        <v>25</v>
      </c>
      <c r="D3020" s="29">
        <v>7.0</v>
      </c>
      <c r="E3020" s="26" t="s">
        <v>3333</v>
      </c>
      <c r="F3020" s="10" t="s">
        <v>12</v>
      </c>
      <c r="G3020" s="26" t="s">
        <v>3330</v>
      </c>
      <c r="H3020" s="26" t="s">
        <v>3329</v>
      </c>
      <c r="I3020" s="30" t="s">
        <v>3306</v>
      </c>
    </row>
    <row r="3021" ht="14.25" customHeight="1">
      <c r="A3021" s="12" t="s">
        <v>32</v>
      </c>
      <c r="B3021" s="20">
        <v>2012.0</v>
      </c>
      <c r="C3021" s="16" t="s">
        <v>25</v>
      </c>
      <c r="D3021" s="20">
        <v>8.0</v>
      </c>
      <c r="E3021" s="21" t="s">
        <v>3334</v>
      </c>
      <c r="F3021" s="16" t="s">
        <v>12</v>
      </c>
      <c r="G3021" s="21" t="s">
        <v>3335</v>
      </c>
      <c r="H3021" s="21" t="s">
        <v>3336</v>
      </c>
      <c r="I3021" s="25" t="s">
        <v>3306</v>
      </c>
    </row>
    <row r="3022" ht="14.25" customHeight="1">
      <c r="A3022" s="27" t="s">
        <v>19</v>
      </c>
      <c r="B3022" s="28">
        <v>2021.0</v>
      </c>
      <c r="C3022" s="10" t="s">
        <v>10</v>
      </c>
      <c r="D3022" s="29">
        <v>19.0</v>
      </c>
      <c r="E3022" s="26" t="s">
        <v>3337</v>
      </c>
      <c r="F3022" s="10" t="s">
        <v>12</v>
      </c>
      <c r="G3022" s="26" t="s">
        <v>3338</v>
      </c>
      <c r="H3022" s="26" t="s">
        <v>3329</v>
      </c>
      <c r="I3022" s="30" t="s">
        <v>3306</v>
      </c>
    </row>
    <row r="3023" ht="14.25" customHeight="1">
      <c r="A3023" s="22" t="s">
        <v>29</v>
      </c>
      <c r="B3023" s="23">
        <v>2021.0</v>
      </c>
      <c r="C3023" s="16" t="s">
        <v>10</v>
      </c>
      <c r="D3023" s="20">
        <v>29.0</v>
      </c>
      <c r="E3023" s="24" t="s">
        <v>3339</v>
      </c>
      <c r="F3023" s="16" t="s">
        <v>12</v>
      </c>
      <c r="G3023" s="24" t="s">
        <v>3338</v>
      </c>
      <c r="H3023" s="24" t="s">
        <v>3329</v>
      </c>
      <c r="I3023" s="25" t="s">
        <v>3306</v>
      </c>
    </row>
    <row r="3024" ht="14.25" customHeight="1">
      <c r="A3024" s="6" t="s">
        <v>32</v>
      </c>
      <c r="B3024" s="29">
        <v>2015.0</v>
      </c>
      <c r="C3024" s="10" t="s">
        <v>10</v>
      </c>
      <c r="D3024" s="29">
        <v>17.0</v>
      </c>
      <c r="E3024" s="31" t="s">
        <v>3340</v>
      </c>
      <c r="F3024" s="10" t="s">
        <v>12</v>
      </c>
      <c r="G3024" s="31" t="s">
        <v>3341</v>
      </c>
      <c r="H3024" s="31" t="s">
        <v>3336</v>
      </c>
      <c r="I3024" s="30" t="s">
        <v>3306</v>
      </c>
    </row>
    <row r="3025" ht="14.25" customHeight="1">
      <c r="A3025" s="12" t="s">
        <v>32</v>
      </c>
      <c r="B3025" s="20">
        <v>2011.0</v>
      </c>
      <c r="C3025" s="16" t="s">
        <v>10</v>
      </c>
      <c r="D3025" s="20">
        <v>23.0</v>
      </c>
      <c r="E3025" s="19" t="s">
        <v>3342</v>
      </c>
      <c r="F3025" s="16" t="s">
        <v>12</v>
      </c>
      <c r="G3025" s="19" t="s">
        <v>3341</v>
      </c>
      <c r="H3025" s="19" t="s">
        <v>3336</v>
      </c>
      <c r="I3025" s="25" t="s">
        <v>3306</v>
      </c>
    </row>
    <row r="3026" ht="14.25" customHeight="1">
      <c r="A3026" s="6" t="s">
        <v>24</v>
      </c>
      <c r="B3026" s="29">
        <v>2013.0</v>
      </c>
      <c r="C3026" s="10" t="s">
        <v>10</v>
      </c>
      <c r="D3026" s="29">
        <v>28.0</v>
      </c>
      <c r="E3026" s="31" t="s">
        <v>3343</v>
      </c>
      <c r="F3026" s="10" t="s">
        <v>12</v>
      </c>
      <c r="G3026" s="31" t="s">
        <v>3341</v>
      </c>
      <c r="H3026" s="31" t="s">
        <v>3336</v>
      </c>
      <c r="I3026" s="30" t="s">
        <v>3306</v>
      </c>
    </row>
    <row r="3027" ht="14.25" customHeight="1">
      <c r="A3027" s="22" t="s">
        <v>16</v>
      </c>
      <c r="B3027" s="23">
        <v>2021.0</v>
      </c>
      <c r="C3027" s="16" t="s">
        <v>10</v>
      </c>
      <c r="D3027" s="20">
        <v>29.0</v>
      </c>
      <c r="E3027" s="24" t="s">
        <v>3344</v>
      </c>
      <c r="F3027" s="16" t="s">
        <v>12</v>
      </c>
      <c r="G3027" s="24" t="s">
        <v>3345</v>
      </c>
      <c r="H3027" s="24" t="s">
        <v>3346</v>
      </c>
      <c r="I3027" s="25" t="s">
        <v>3347</v>
      </c>
    </row>
    <row r="3028" ht="14.25" customHeight="1">
      <c r="A3028" s="6" t="s">
        <v>19</v>
      </c>
      <c r="B3028" s="29">
        <v>2020.0</v>
      </c>
      <c r="C3028" s="10" t="s">
        <v>25</v>
      </c>
      <c r="D3028" s="29">
        <v>16.0</v>
      </c>
      <c r="E3028" s="26" t="s">
        <v>3348</v>
      </c>
      <c r="F3028" s="10" t="s">
        <v>12</v>
      </c>
      <c r="G3028" s="26" t="s">
        <v>3349</v>
      </c>
      <c r="H3028" s="26" t="s">
        <v>3350</v>
      </c>
      <c r="I3028" s="30" t="s">
        <v>3351</v>
      </c>
    </row>
    <row r="3029" ht="14.25" customHeight="1">
      <c r="A3029" s="12" t="s">
        <v>19</v>
      </c>
      <c r="B3029" s="20">
        <v>2012.0</v>
      </c>
      <c r="C3029" s="16" t="s">
        <v>10</v>
      </c>
      <c r="D3029" s="20">
        <v>32.0</v>
      </c>
      <c r="E3029" s="24" t="s">
        <v>3352</v>
      </c>
      <c r="F3029" s="16" t="s">
        <v>12</v>
      </c>
      <c r="G3029" s="24" t="s">
        <v>3349</v>
      </c>
      <c r="H3029" s="24" t="s">
        <v>3350</v>
      </c>
      <c r="I3029" s="25" t="s">
        <v>3351</v>
      </c>
    </row>
    <row r="3030" ht="14.25" customHeight="1">
      <c r="A3030" s="6" t="s">
        <v>19</v>
      </c>
      <c r="B3030" s="29">
        <v>2011.0</v>
      </c>
      <c r="C3030" s="10" t="s">
        <v>10</v>
      </c>
      <c r="D3030" s="29">
        <v>22.0</v>
      </c>
      <c r="E3030" s="26" t="s">
        <v>3353</v>
      </c>
      <c r="F3030" s="10" t="s">
        <v>12</v>
      </c>
      <c r="G3030" s="26" t="s">
        <v>3349</v>
      </c>
      <c r="H3030" s="26" t="s">
        <v>3350</v>
      </c>
      <c r="I3030" s="30" t="s">
        <v>3351</v>
      </c>
    </row>
    <row r="3031" ht="14.25" customHeight="1">
      <c r="A3031" s="12" t="s">
        <v>29</v>
      </c>
      <c r="B3031" s="20">
        <v>2018.0</v>
      </c>
      <c r="C3031" s="16" t="s">
        <v>10</v>
      </c>
      <c r="D3031" s="20">
        <v>18.0</v>
      </c>
      <c r="E3031" s="24" t="s">
        <v>3354</v>
      </c>
      <c r="F3031" s="16" t="s">
        <v>12</v>
      </c>
      <c r="G3031" s="24" t="s">
        <v>3349</v>
      </c>
      <c r="H3031" s="24" t="s">
        <v>3350</v>
      </c>
      <c r="I3031" s="25" t="s">
        <v>3351</v>
      </c>
    </row>
    <row r="3032" ht="14.25" customHeight="1">
      <c r="A3032" s="27" t="s">
        <v>32</v>
      </c>
      <c r="B3032" s="28">
        <v>2021.0</v>
      </c>
      <c r="C3032" s="10" t="s">
        <v>10</v>
      </c>
      <c r="D3032" s="29">
        <v>20.0</v>
      </c>
      <c r="E3032" s="26" t="s">
        <v>3355</v>
      </c>
      <c r="F3032" s="10" t="s">
        <v>12</v>
      </c>
      <c r="G3032" s="26" t="s">
        <v>3356</v>
      </c>
      <c r="H3032" s="26" t="s">
        <v>3357</v>
      </c>
      <c r="I3032" s="30" t="s">
        <v>3351</v>
      </c>
    </row>
    <row r="3033" ht="14.25" customHeight="1">
      <c r="A3033" s="12" t="s">
        <v>16</v>
      </c>
      <c r="B3033" s="20">
        <v>2020.0</v>
      </c>
      <c r="C3033" s="16" t="s">
        <v>10</v>
      </c>
      <c r="D3033" s="20">
        <v>17.0</v>
      </c>
      <c r="E3033" s="24" t="s">
        <v>3358</v>
      </c>
      <c r="F3033" s="16" t="s">
        <v>34</v>
      </c>
      <c r="G3033" s="24" t="s">
        <v>3356</v>
      </c>
      <c r="H3033" s="24" t="s">
        <v>3357</v>
      </c>
      <c r="I3033" s="25" t="s">
        <v>3351</v>
      </c>
    </row>
    <row r="3034" ht="14.25" customHeight="1">
      <c r="A3034" s="6" t="s">
        <v>51</v>
      </c>
      <c r="B3034" s="29">
        <v>2020.0</v>
      </c>
      <c r="C3034" s="10" t="s">
        <v>10</v>
      </c>
      <c r="D3034" s="29">
        <v>19.0</v>
      </c>
      <c r="E3034" s="26" t="s">
        <v>3359</v>
      </c>
      <c r="F3034" s="10" t="s">
        <v>34</v>
      </c>
      <c r="G3034" s="26" t="s">
        <v>3356</v>
      </c>
      <c r="H3034" s="26" t="s">
        <v>3357</v>
      </c>
      <c r="I3034" s="30" t="s">
        <v>3351</v>
      </c>
    </row>
    <row r="3035" ht="14.25" customHeight="1">
      <c r="A3035" s="22" t="s">
        <v>19</v>
      </c>
      <c r="B3035" s="23">
        <v>2021.0</v>
      </c>
      <c r="C3035" s="16" t="s">
        <v>10</v>
      </c>
      <c r="D3035" s="20">
        <v>24.0</v>
      </c>
      <c r="E3035" s="24" t="s">
        <v>3360</v>
      </c>
      <c r="F3035" s="16" t="s">
        <v>34</v>
      </c>
      <c r="G3035" s="24" t="s">
        <v>3356</v>
      </c>
      <c r="H3035" s="24" t="s">
        <v>3357</v>
      </c>
      <c r="I3035" s="25" t="s">
        <v>3351</v>
      </c>
    </row>
    <row r="3036" ht="14.25" customHeight="1">
      <c r="A3036" s="6" t="s">
        <v>51</v>
      </c>
      <c r="B3036" s="29">
        <v>2018.0</v>
      </c>
      <c r="C3036" s="10" t="s">
        <v>10</v>
      </c>
      <c r="D3036" s="29">
        <v>21.0</v>
      </c>
      <c r="E3036" s="26" t="s">
        <v>3361</v>
      </c>
      <c r="F3036" s="10" t="s">
        <v>12</v>
      </c>
      <c r="G3036" s="26" t="s">
        <v>3362</v>
      </c>
      <c r="H3036" s="26" t="s">
        <v>3350</v>
      </c>
      <c r="I3036" s="30" t="s">
        <v>3351</v>
      </c>
    </row>
    <row r="3037" ht="14.25" customHeight="1">
      <c r="A3037" s="12" t="s">
        <v>24</v>
      </c>
      <c r="B3037" s="20">
        <v>2008.0</v>
      </c>
      <c r="C3037" s="16" t="s">
        <v>25</v>
      </c>
      <c r="D3037" s="20">
        <v>12.0</v>
      </c>
      <c r="E3037" s="24" t="s">
        <v>3363</v>
      </c>
      <c r="F3037" s="16" t="s">
        <v>12</v>
      </c>
      <c r="G3037" s="24" t="s">
        <v>3364</v>
      </c>
      <c r="H3037" s="24" t="s">
        <v>3365</v>
      </c>
      <c r="I3037" s="25" t="s">
        <v>3351</v>
      </c>
    </row>
    <row r="3038" ht="14.25" customHeight="1">
      <c r="A3038" s="6" t="s">
        <v>51</v>
      </c>
      <c r="B3038" s="29">
        <v>2019.0</v>
      </c>
      <c r="C3038" s="10" t="s">
        <v>10</v>
      </c>
      <c r="D3038" s="29">
        <v>18.0</v>
      </c>
      <c r="E3038" s="9" t="s">
        <v>3366</v>
      </c>
      <c r="F3038" s="10" t="s">
        <v>12</v>
      </c>
      <c r="G3038" s="9" t="s">
        <v>3367</v>
      </c>
      <c r="H3038" s="9" t="s">
        <v>3368</v>
      </c>
      <c r="I3038" s="30" t="s">
        <v>3369</v>
      </c>
    </row>
    <row r="3039" ht="14.25" customHeight="1">
      <c r="A3039" s="12" t="s">
        <v>16</v>
      </c>
      <c r="B3039" s="20">
        <v>2017.0</v>
      </c>
      <c r="C3039" s="16" t="s">
        <v>10</v>
      </c>
      <c r="D3039" s="20">
        <v>20.0</v>
      </c>
      <c r="E3039" s="21" t="s">
        <v>3370</v>
      </c>
      <c r="F3039" s="16" t="s">
        <v>34</v>
      </c>
      <c r="G3039" s="21" t="s">
        <v>3371</v>
      </c>
      <c r="H3039" s="21" t="s">
        <v>3368</v>
      </c>
      <c r="I3039" s="25" t="s">
        <v>3369</v>
      </c>
    </row>
    <row r="3040" ht="14.25" customHeight="1">
      <c r="A3040" s="6" t="s">
        <v>19</v>
      </c>
      <c r="B3040" s="29">
        <v>2016.0</v>
      </c>
      <c r="C3040" s="10" t="s">
        <v>25</v>
      </c>
      <c r="D3040" s="29">
        <v>9.0</v>
      </c>
      <c r="E3040" s="9" t="s">
        <v>3372</v>
      </c>
      <c r="F3040" s="10" t="s">
        <v>12</v>
      </c>
      <c r="G3040" s="9" t="s">
        <v>3371</v>
      </c>
      <c r="H3040" s="9" t="s">
        <v>3368</v>
      </c>
      <c r="I3040" s="30" t="s">
        <v>3369</v>
      </c>
    </row>
    <row r="3041" ht="14.25" customHeight="1">
      <c r="A3041" s="22" t="s">
        <v>24</v>
      </c>
      <c r="B3041" s="23">
        <v>2021.0</v>
      </c>
      <c r="C3041" s="16" t="s">
        <v>10</v>
      </c>
      <c r="D3041" s="20">
        <v>28.0</v>
      </c>
      <c r="E3041" s="24" t="s">
        <v>3373</v>
      </c>
      <c r="F3041" s="16" t="s">
        <v>12</v>
      </c>
      <c r="G3041" s="24" t="s">
        <v>3374</v>
      </c>
      <c r="H3041" s="24" t="s">
        <v>3368</v>
      </c>
      <c r="I3041" s="25" t="s">
        <v>3369</v>
      </c>
    </row>
    <row r="3042" ht="14.25" customHeight="1">
      <c r="A3042" s="6" t="s">
        <v>32</v>
      </c>
      <c r="B3042" s="29">
        <v>2020.0</v>
      </c>
      <c r="C3042" s="10" t="s">
        <v>10</v>
      </c>
      <c r="D3042" s="29">
        <v>17.0</v>
      </c>
      <c r="E3042" s="26" t="s">
        <v>3375</v>
      </c>
      <c r="F3042" s="10" t="s">
        <v>34</v>
      </c>
      <c r="G3042" s="26" t="s">
        <v>3376</v>
      </c>
      <c r="H3042" s="26" t="s">
        <v>3368</v>
      </c>
      <c r="I3042" s="30" t="s">
        <v>3369</v>
      </c>
    </row>
    <row r="3043" ht="14.25" customHeight="1">
      <c r="A3043" s="12" t="s">
        <v>32</v>
      </c>
      <c r="B3043" s="20">
        <v>2017.0</v>
      </c>
      <c r="C3043" s="16" t="s">
        <v>10</v>
      </c>
      <c r="D3043" s="20">
        <v>20.0</v>
      </c>
      <c r="E3043" s="21" t="s">
        <v>3377</v>
      </c>
      <c r="F3043" s="16" t="s">
        <v>12</v>
      </c>
      <c r="G3043" s="21" t="s">
        <v>3376</v>
      </c>
      <c r="H3043" s="21" t="s">
        <v>3368</v>
      </c>
      <c r="I3043" s="25" t="s">
        <v>3369</v>
      </c>
    </row>
    <row r="3044" ht="14.25" customHeight="1">
      <c r="A3044" s="6" t="s">
        <v>32</v>
      </c>
      <c r="B3044" s="29">
        <v>2016.0</v>
      </c>
      <c r="C3044" s="10" t="s">
        <v>10</v>
      </c>
      <c r="D3044" s="29">
        <v>29.0</v>
      </c>
      <c r="E3044" s="9" t="s">
        <v>3378</v>
      </c>
      <c r="F3044" s="10" t="s">
        <v>12</v>
      </c>
      <c r="G3044" s="9" t="s">
        <v>3376</v>
      </c>
      <c r="H3044" s="9" t="s">
        <v>3368</v>
      </c>
      <c r="I3044" s="30" t="s">
        <v>3369</v>
      </c>
    </row>
    <row r="3045" ht="14.25" customHeight="1">
      <c r="A3045" s="12" t="s">
        <v>32</v>
      </c>
      <c r="B3045" s="20">
        <v>2010.0</v>
      </c>
      <c r="C3045" s="16" t="s">
        <v>25</v>
      </c>
      <c r="D3045" s="20">
        <v>15.0</v>
      </c>
      <c r="E3045" s="21" t="s">
        <v>3379</v>
      </c>
      <c r="F3045" s="16" t="s">
        <v>12</v>
      </c>
      <c r="G3045" s="21" t="s">
        <v>3376</v>
      </c>
      <c r="H3045" s="21" t="s">
        <v>3368</v>
      </c>
      <c r="I3045" s="25" t="s">
        <v>3369</v>
      </c>
    </row>
    <row r="3046" ht="14.25" customHeight="1">
      <c r="A3046" s="6" t="s">
        <v>19</v>
      </c>
      <c r="B3046" s="29">
        <v>2019.0</v>
      </c>
      <c r="C3046" s="10" t="s">
        <v>10</v>
      </c>
      <c r="D3046" s="29">
        <v>30.0</v>
      </c>
      <c r="E3046" s="9" t="s">
        <v>3380</v>
      </c>
      <c r="F3046" s="10" t="s">
        <v>12</v>
      </c>
      <c r="G3046" s="9" t="s">
        <v>3376</v>
      </c>
      <c r="H3046" s="9" t="s">
        <v>3368</v>
      </c>
      <c r="I3046" s="30" t="s">
        <v>3369</v>
      </c>
    </row>
    <row r="3047" ht="14.25" customHeight="1">
      <c r="A3047" s="12" t="s">
        <v>19</v>
      </c>
      <c r="B3047" s="20">
        <v>2012.0</v>
      </c>
      <c r="C3047" s="16" t="s">
        <v>25</v>
      </c>
      <c r="D3047" s="20">
        <v>9.0</v>
      </c>
      <c r="E3047" s="21" t="s">
        <v>3381</v>
      </c>
      <c r="F3047" s="16" t="s">
        <v>12</v>
      </c>
      <c r="G3047" s="21" t="s">
        <v>3376</v>
      </c>
      <c r="H3047" s="21" t="s">
        <v>3368</v>
      </c>
      <c r="I3047" s="25" t="s">
        <v>3369</v>
      </c>
    </row>
    <row r="3048" ht="14.25" customHeight="1">
      <c r="A3048" s="6" t="s">
        <v>19</v>
      </c>
      <c r="B3048" s="29">
        <v>2011.0</v>
      </c>
      <c r="C3048" s="10" t="s">
        <v>10</v>
      </c>
      <c r="D3048" s="29">
        <v>27.0</v>
      </c>
      <c r="E3048" s="9" t="s">
        <v>3381</v>
      </c>
      <c r="F3048" s="10" t="s">
        <v>12</v>
      </c>
      <c r="G3048" s="9" t="s">
        <v>3376</v>
      </c>
      <c r="H3048" s="9" t="s">
        <v>3368</v>
      </c>
      <c r="I3048" s="30" t="s">
        <v>3369</v>
      </c>
    </row>
    <row r="3049" ht="14.25" customHeight="1">
      <c r="A3049" s="12" t="s">
        <v>24</v>
      </c>
      <c r="B3049" s="20">
        <v>2017.0</v>
      </c>
      <c r="C3049" s="16" t="s">
        <v>10</v>
      </c>
      <c r="D3049" s="20">
        <v>29.0</v>
      </c>
      <c r="E3049" s="21" t="s">
        <v>3382</v>
      </c>
      <c r="F3049" s="16" t="s">
        <v>12</v>
      </c>
      <c r="G3049" s="21" t="s">
        <v>3376</v>
      </c>
      <c r="H3049" s="21" t="s">
        <v>3368</v>
      </c>
      <c r="I3049" s="25" t="s">
        <v>3369</v>
      </c>
    </row>
    <row r="3050" ht="14.25" customHeight="1">
      <c r="A3050" s="6" t="s">
        <v>16</v>
      </c>
      <c r="B3050" s="29">
        <v>2013.0</v>
      </c>
      <c r="C3050" s="10" t="s">
        <v>25</v>
      </c>
      <c r="D3050" s="29">
        <v>11.0</v>
      </c>
      <c r="E3050" s="18" t="s">
        <v>3383</v>
      </c>
      <c r="F3050" s="10" t="s">
        <v>34</v>
      </c>
      <c r="G3050" s="18" t="s">
        <v>3384</v>
      </c>
      <c r="H3050" s="18" t="s">
        <v>3368</v>
      </c>
      <c r="I3050" s="30" t="s">
        <v>3369</v>
      </c>
    </row>
    <row r="3051" ht="14.25" customHeight="1">
      <c r="A3051" s="12" t="s">
        <v>37</v>
      </c>
      <c r="B3051" s="20">
        <v>2019.0</v>
      </c>
      <c r="C3051" s="16" t="s">
        <v>10</v>
      </c>
      <c r="D3051" s="20">
        <v>18.0</v>
      </c>
      <c r="E3051" s="21" t="s">
        <v>3385</v>
      </c>
      <c r="F3051" s="16" t="s">
        <v>34</v>
      </c>
      <c r="G3051" s="21" t="s">
        <v>3384</v>
      </c>
      <c r="H3051" s="21" t="s">
        <v>3368</v>
      </c>
      <c r="I3051" s="25" t="s">
        <v>3369</v>
      </c>
    </row>
    <row r="3052" ht="14.25" customHeight="1">
      <c r="A3052" s="6" t="s">
        <v>51</v>
      </c>
      <c r="B3052" s="29">
        <v>2018.0</v>
      </c>
      <c r="C3052" s="10" t="s">
        <v>10</v>
      </c>
      <c r="D3052" s="29">
        <v>26.0</v>
      </c>
      <c r="E3052" s="26" t="s">
        <v>3386</v>
      </c>
      <c r="F3052" s="10" t="s">
        <v>34</v>
      </c>
      <c r="G3052" s="26" t="s">
        <v>3387</v>
      </c>
      <c r="H3052" s="26" t="s">
        <v>3368</v>
      </c>
      <c r="I3052" s="30" t="s">
        <v>3369</v>
      </c>
    </row>
    <row r="3053" ht="14.25" customHeight="1">
      <c r="A3053" s="12" t="s">
        <v>51</v>
      </c>
      <c r="B3053" s="20">
        <v>2015.0</v>
      </c>
      <c r="C3053" s="16" t="s">
        <v>10</v>
      </c>
      <c r="D3053" s="20">
        <v>22.0</v>
      </c>
      <c r="E3053" s="19" t="s">
        <v>3388</v>
      </c>
      <c r="F3053" s="16" t="s">
        <v>12</v>
      </c>
      <c r="G3053" s="19" t="s">
        <v>3387</v>
      </c>
      <c r="H3053" s="19" t="s">
        <v>3368</v>
      </c>
      <c r="I3053" s="25" t="s">
        <v>3369</v>
      </c>
    </row>
    <row r="3054" ht="14.25" customHeight="1">
      <c r="A3054" s="6" t="s">
        <v>29</v>
      </c>
      <c r="B3054" s="29">
        <v>2013.0</v>
      </c>
      <c r="C3054" s="10" t="s">
        <v>10</v>
      </c>
      <c r="D3054" s="29">
        <v>24.0</v>
      </c>
      <c r="E3054" s="31" t="s">
        <v>3389</v>
      </c>
      <c r="F3054" s="10" t="s">
        <v>12</v>
      </c>
      <c r="G3054" s="31" t="s">
        <v>3387</v>
      </c>
      <c r="H3054" s="31" t="s">
        <v>3368</v>
      </c>
      <c r="I3054" s="30" t="s">
        <v>3369</v>
      </c>
    </row>
    <row r="3055" ht="14.25" customHeight="1">
      <c r="A3055" s="22" t="s">
        <v>32</v>
      </c>
      <c r="B3055" s="23">
        <v>2021.0</v>
      </c>
      <c r="C3055" s="16" t="s">
        <v>25</v>
      </c>
      <c r="D3055" s="20">
        <v>10.0</v>
      </c>
      <c r="E3055" s="24" t="s">
        <v>3390</v>
      </c>
      <c r="F3055" s="16" t="s">
        <v>12</v>
      </c>
      <c r="G3055" s="24" t="s">
        <v>3391</v>
      </c>
      <c r="H3055" s="24" t="s">
        <v>3392</v>
      </c>
      <c r="I3055" s="25" t="s">
        <v>3369</v>
      </c>
    </row>
    <row r="3056" ht="14.25" customHeight="1">
      <c r="A3056" s="6" t="s">
        <v>49</v>
      </c>
      <c r="B3056" s="29">
        <v>2015.0</v>
      </c>
      <c r="C3056" s="10" t="s">
        <v>10</v>
      </c>
      <c r="D3056" s="29">
        <v>26.0</v>
      </c>
      <c r="E3056" s="9" t="s">
        <v>3393</v>
      </c>
      <c r="F3056" s="10" t="s">
        <v>12</v>
      </c>
      <c r="G3056" s="9" t="s">
        <v>3394</v>
      </c>
      <c r="H3056" s="9" t="s">
        <v>3395</v>
      </c>
      <c r="I3056" s="30" t="s">
        <v>3396</v>
      </c>
    </row>
    <row r="3057" ht="14.25" customHeight="1">
      <c r="A3057" s="22" t="s">
        <v>37</v>
      </c>
      <c r="B3057" s="23">
        <v>2021.0</v>
      </c>
      <c r="C3057" s="16" t="s">
        <v>10</v>
      </c>
      <c r="D3057" s="20">
        <v>19.0</v>
      </c>
      <c r="E3057" s="24" t="s">
        <v>3397</v>
      </c>
      <c r="F3057" s="16" t="s">
        <v>12</v>
      </c>
      <c r="G3057" s="24" t="s">
        <v>3398</v>
      </c>
      <c r="H3057" s="24" t="s">
        <v>3399</v>
      </c>
      <c r="I3057" s="25" t="s">
        <v>3396</v>
      </c>
    </row>
    <row r="3058" ht="14.25" customHeight="1">
      <c r="A3058" s="27" t="s">
        <v>37</v>
      </c>
      <c r="B3058" s="28">
        <v>2021.0</v>
      </c>
      <c r="C3058" s="10" t="s">
        <v>20</v>
      </c>
      <c r="D3058" s="29">
        <v>3.0</v>
      </c>
      <c r="E3058" s="26" t="s">
        <v>3400</v>
      </c>
      <c r="F3058" s="10" t="s">
        <v>12</v>
      </c>
      <c r="G3058" s="26" t="s">
        <v>3398</v>
      </c>
      <c r="H3058" s="26" t="s">
        <v>3399</v>
      </c>
      <c r="I3058" s="30" t="s">
        <v>3396</v>
      </c>
    </row>
    <row r="3059" ht="14.25" customHeight="1">
      <c r="A3059" s="12" t="s">
        <v>37</v>
      </c>
      <c r="B3059" s="20">
        <v>2020.0</v>
      </c>
      <c r="C3059" s="16" t="s">
        <v>10</v>
      </c>
      <c r="D3059" s="20">
        <v>29.0</v>
      </c>
      <c r="E3059" s="24" t="s">
        <v>3400</v>
      </c>
      <c r="F3059" s="16" t="s">
        <v>12</v>
      </c>
      <c r="G3059" s="24" t="s">
        <v>3398</v>
      </c>
      <c r="H3059" s="24" t="s">
        <v>3399</v>
      </c>
      <c r="I3059" s="25" t="s">
        <v>3396</v>
      </c>
    </row>
    <row r="3060" ht="14.25" customHeight="1">
      <c r="A3060" s="6" t="s">
        <v>32</v>
      </c>
      <c r="B3060" s="29">
        <v>2020.0</v>
      </c>
      <c r="C3060" s="10" t="s">
        <v>20</v>
      </c>
      <c r="D3060" s="29">
        <v>5.0</v>
      </c>
      <c r="E3060" s="9" t="s">
        <v>3401</v>
      </c>
      <c r="F3060" s="10" t="s">
        <v>12</v>
      </c>
      <c r="G3060" s="9" t="s">
        <v>3402</v>
      </c>
      <c r="H3060" s="9" t="s">
        <v>3403</v>
      </c>
      <c r="I3060" s="30" t="s">
        <v>3396</v>
      </c>
    </row>
    <row r="3061" ht="14.25" customHeight="1">
      <c r="A3061" s="12" t="s">
        <v>32</v>
      </c>
      <c r="B3061" s="20">
        <v>2019.0</v>
      </c>
      <c r="C3061" s="16" t="s">
        <v>10</v>
      </c>
      <c r="D3061" s="20">
        <v>26.0</v>
      </c>
      <c r="E3061" s="21" t="s">
        <v>3401</v>
      </c>
      <c r="F3061" s="16" t="s">
        <v>12</v>
      </c>
      <c r="G3061" s="21" t="s">
        <v>3402</v>
      </c>
      <c r="H3061" s="21" t="s">
        <v>3403</v>
      </c>
      <c r="I3061" s="25" t="s">
        <v>3396</v>
      </c>
    </row>
    <row r="3062" ht="14.25" customHeight="1">
      <c r="A3062" s="6" t="s">
        <v>32</v>
      </c>
      <c r="B3062" s="29">
        <v>2015.0</v>
      </c>
      <c r="C3062" s="10" t="s">
        <v>10</v>
      </c>
      <c r="D3062" s="29">
        <v>29.0</v>
      </c>
      <c r="E3062" s="9" t="s">
        <v>3404</v>
      </c>
      <c r="F3062" s="10" t="s">
        <v>34</v>
      </c>
      <c r="G3062" s="9" t="s">
        <v>3405</v>
      </c>
      <c r="H3062" s="9" t="s">
        <v>3403</v>
      </c>
      <c r="I3062" s="30" t="s">
        <v>3396</v>
      </c>
    </row>
    <row r="3063" ht="14.25" customHeight="1">
      <c r="A3063" s="12" t="s">
        <v>32</v>
      </c>
      <c r="B3063" s="20">
        <v>2013.0</v>
      </c>
      <c r="C3063" s="16" t="s">
        <v>25</v>
      </c>
      <c r="D3063" s="20">
        <v>12.0</v>
      </c>
      <c r="E3063" s="21" t="s">
        <v>3406</v>
      </c>
      <c r="F3063" s="16" t="s">
        <v>12</v>
      </c>
      <c r="G3063" s="21" t="s">
        <v>3402</v>
      </c>
      <c r="H3063" s="21" t="s">
        <v>3403</v>
      </c>
      <c r="I3063" s="25" t="s">
        <v>3396</v>
      </c>
    </row>
    <row r="3064" ht="14.25" customHeight="1">
      <c r="A3064" s="6" t="s">
        <v>49</v>
      </c>
      <c r="B3064" s="29">
        <v>2020.0</v>
      </c>
      <c r="C3064" s="10" t="s">
        <v>20</v>
      </c>
      <c r="D3064" s="29">
        <v>2.0</v>
      </c>
      <c r="E3064" s="9" t="s">
        <v>3407</v>
      </c>
      <c r="F3064" s="10" t="s">
        <v>12</v>
      </c>
      <c r="G3064" s="9" t="s">
        <v>3402</v>
      </c>
      <c r="H3064" s="9" t="s">
        <v>3403</v>
      </c>
      <c r="I3064" s="30" t="s">
        <v>3396</v>
      </c>
    </row>
    <row r="3065" ht="14.25" customHeight="1">
      <c r="A3065" s="12" t="s">
        <v>49</v>
      </c>
      <c r="B3065" s="20">
        <v>2015.0</v>
      </c>
      <c r="C3065" s="16" t="s">
        <v>10</v>
      </c>
      <c r="D3065" s="20">
        <v>30.0</v>
      </c>
      <c r="E3065" s="24" t="s">
        <v>3408</v>
      </c>
      <c r="F3065" s="16" t="s">
        <v>34</v>
      </c>
      <c r="G3065" s="24" t="s">
        <v>3402</v>
      </c>
      <c r="H3065" s="24" t="s">
        <v>3403</v>
      </c>
      <c r="I3065" s="25" t="s">
        <v>3396</v>
      </c>
    </row>
    <row r="3066" ht="14.25" customHeight="1">
      <c r="A3066" s="6" t="s">
        <v>16</v>
      </c>
      <c r="B3066" s="29">
        <v>2017.0</v>
      </c>
      <c r="C3066" s="10" t="s">
        <v>25</v>
      </c>
      <c r="D3066" s="29">
        <v>10.0</v>
      </c>
      <c r="E3066" s="9" t="s">
        <v>3409</v>
      </c>
      <c r="F3066" s="10" t="s">
        <v>34</v>
      </c>
      <c r="G3066" s="9" t="s">
        <v>3402</v>
      </c>
      <c r="H3066" s="9" t="s">
        <v>3403</v>
      </c>
      <c r="I3066" s="30" t="s">
        <v>3396</v>
      </c>
    </row>
    <row r="3067" ht="14.25" customHeight="1">
      <c r="A3067" s="12" t="s">
        <v>51</v>
      </c>
      <c r="B3067" s="20">
        <v>2018.0</v>
      </c>
      <c r="C3067" s="16" t="s">
        <v>10</v>
      </c>
      <c r="D3067" s="20">
        <v>23.0</v>
      </c>
      <c r="E3067" s="24" t="s">
        <v>3410</v>
      </c>
      <c r="F3067" s="16" t="s">
        <v>34</v>
      </c>
      <c r="G3067" s="24" t="s">
        <v>3402</v>
      </c>
      <c r="H3067" s="24" t="s">
        <v>3403</v>
      </c>
      <c r="I3067" s="25" t="s">
        <v>3396</v>
      </c>
    </row>
    <row r="3068" ht="14.25" customHeight="1">
      <c r="A3068" s="6" t="s">
        <v>51</v>
      </c>
      <c r="B3068" s="29">
        <v>2017.0</v>
      </c>
      <c r="C3068" s="10" t="s">
        <v>10</v>
      </c>
      <c r="D3068" s="29">
        <v>30.0</v>
      </c>
      <c r="E3068" s="9" t="s">
        <v>3411</v>
      </c>
      <c r="F3068" s="10" t="s">
        <v>12</v>
      </c>
      <c r="G3068" s="9" t="s">
        <v>3402</v>
      </c>
      <c r="H3068" s="9" t="s">
        <v>3403</v>
      </c>
      <c r="I3068" s="30" t="s">
        <v>3396</v>
      </c>
    </row>
    <row r="3069" ht="14.25" customHeight="1">
      <c r="A3069" s="12" t="s">
        <v>37</v>
      </c>
      <c r="B3069" s="20">
        <v>2019.0</v>
      </c>
      <c r="C3069" s="16" t="s">
        <v>10</v>
      </c>
      <c r="D3069" s="20">
        <v>27.0</v>
      </c>
      <c r="E3069" s="21" t="s">
        <v>3412</v>
      </c>
      <c r="F3069" s="16" t="s">
        <v>12</v>
      </c>
      <c r="G3069" s="21" t="s">
        <v>3402</v>
      </c>
      <c r="H3069" s="21" t="s">
        <v>3403</v>
      </c>
      <c r="I3069" s="25" t="s">
        <v>3396</v>
      </c>
    </row>
    <row r="3070" ht="14.25" customHeight="1">
      <c r="A3070" s="6" t="s">
        <v>37</v>
      </c>
      <c r="B3070" s="29">
        <v>2017.0</v>
      </c>
      <c r="C3070" s="10" t="s">
        <v>10</v>
      </c>
      <c r="D3070" s="29">
        <v>19.0</v>
      </c>
      <c r="E3070" s="9" t="s">
        <v>3413</v>
      </c>
      <c r="F3070" s="10" t="s">
        <v>12</v>
      </c>
      <c r="G3070" s="9" t="s">
        <v>3402</v>
      </c>
      <c r="H3070" s="9" t="s">
        <v>3403</v>
      </c>
      <c r="I3070" s="30" t="s">
        <v>3396</v>
      </c>
    </row>
    <row r="3071" ht="14.25" customHeight="1">
      <c r="A3071" s="12" t="s">
        <v>37</v>
      </c>
      <c r="B3071" s="20">
        <v>2016.0</v>
      </c>
      <c r="C3071" s="16" t="s">
        <v>10</v>
      </c>
      <c r="D3071" s="20">
        <v>17.0</v>
      </c>
      <c r="E3071" s="21" t="s">
        <v>3414</v>
      </c>
      <c r="F3071" s="16" t="s">
        <v>12</v>
      </c>
      <c r="G3071" s="21" t="s">
        <v>3402</v>
      </c>
      <c r="H3071" s="21" t="s">
        <v>3403</v>
      </c>
      <c r="I3071" s="25" t="s">
        <v>3396</v>
      </c>
    </row>
    <row r="3072" ht="14.25" customHeight="1">
      <c r="A3072" s="6" t="s">
        <v>37</v>
      </c>
      <c r="B3072" s="29">
        <v>2015.0</v>
      </c>
      <c r="C3072" s="10" t="s">
        <v>25</v>
      </c>
      <c r="D3072" s="29">
        <v>7.0</v>
      </c>
      <c r="E3072" s="26" t="s">
        <v>3415</v>
      </c>
      <c r="F3072" s="10" t="s">
        <v>12</v>
      </c>
      <c r="G3072" s="26" t="s">
        <v>3402</v>
      </c>
      <c r="H3072" s="26" t="s">
        <v>3403</v>
      </c>
      <c r="I3072" s="30" t="s">
        <v>3396</v>
      </c>
    </row>
    <row r="3073" ht="14.25" customHeight="1">
      <c r="A3073" s="12" t="s">
        <v>37</v>
      </c>
      <c r="B3073" s="20">
        <v>2012.0</v>
      </c>
      <c r="C3073" s="16" t="s">
        <v>10</v>
      </c>
      <c r="D3073" s="20">
        <v>21.0</v>
      </c>
      <c r="E3073" s="21" t="s">
        <v>3416</v>
      </c>
      <c r="F3073" s="16" t="s">
        <v>12</v>
      </c>
      <c r="G3073" s="21" t="s">
        <v>3402</v>
      </c>
      <c r="H3073" s="21" t="s">
        <v>3403</v>
      </c>
      <c r="I3073" s="25" t="s">
        <v>3396</v>
      </c>
    </row>
    <row r="3074" ht="14.25" customHeight="1">
      <c r="A3074" s="6" t="s">
        <v>19</v>
      </c>
      <c r="B3074" s="29">
        <v>2019.0</v>
      </c>
      <c r="C3074" s="10" t="s">
        <v>10</v>
      </c>
      <c r="D3074" s="29">
        <v>21.0</v>
      </c>
      <c r="E3074" s="9" t="s">
        <v>3417</v>
      </c>
      <c r="F3074" s="10" t="s">
        <v>12</v>
      </c>
      <c r="G3074" s="9" t="s">
        <v>3402</v>
      </c>
      <c r="H3074" s="9" t="s">
        <v>3403</v>
      </c>
      <c r="I3074" s="30" t="s">
        <v>3396</v>
      </c>
    </row>
    <row r="3075" ht="14.25" customHeight="1">
      <c r="A3075" s="12" t="s">
        <v>24</v>
      </c>
      <c r="B3075" s="20">
        <v>2014.0</v>
      </c>
      <c r="C3075" s="16" t="s">
        <v>10</v>
      </c>
      <c r="D3075" s="20">
        <v>29.0</v>
      </c>
      <c r="E3075" s="15" t="s">
        <v>3418</v>
      </c>
      <c r="F3075" s="16" t="s">
        <v>12</v>
      </c>
      <c r="G3075" s="15" t="s">
        <v>3419</v>
      </c>
      <c r="H3075" s="15" t="s">
        <v>3403</v>
      </c>
      <c r="I3075" s="25" t="s">
        <v>3396</v>
      </c>
    </row>
    <row r="3076" ht="14.25" customHeight="1">
      <c r="A3076" s="6" t="s">
        <v>29</v>
      </c>
      <c r="B3076" s="29">
        <v>2011.0</v>
      </c>
      <c r="C3076" s="10" t="s">
        <v>10</v>
      </c>
      <c r="D3076" s="29">
        <v>26.0</v>
      </c>
      <c r="E3076" s="9" t="s">
        <v>3420</v>
      </c>
      <c r="F3076" s="10" t="s">
        <v>12</v>
      </c>
      <c r="G3076" s="9" t="s">
        <v>3421</v>
      </c>
      <c r="H3076" s="9" t="s">
        <v>3395</v>
      </c>
      <c r="I3076" s="30" t="s">
        <v>3396</v>
      </c>
    </row>
    <row r="3077" ht="14.25" customHeight="1">
      <c r="A3077" s="12" t="s">
        <v>49</v>
      </c>
      <c r="B3077" s="20">
        <v>2015.0</v>
      </c>
      <c r="C3077" s="16" t="s">
        <v>10</v>
      </c>
      <c r="D3077" s="20">
        <v>23.0</v>
      </c>
      <c r="E3077" s="15" t="s">
        <v>3422</v>
      </c>
      <c r="F3077" s="16" t="s">
        <v>12</v>
      </c>
      <c r="G3077" s="15" t="s">
        <v>3423</v>
      </c>
      <c r="H3077" s="15" t="s">
        <v>3403</v>
      </c>
      <c r="I3077" s="25" t="s">
        <v>3396</v>
      </c>
    </row>
    <row r="3078" ht="14.25" customHeight="1">
      <c r="A3078" s="6" t="s">
        <v>16</v>
      </c>
      <c r="B3078" s="29">
        <v>2011.0</v>
      </c>
      <c r="C3078" s="10" t="s">
        <v>10</v>
      </c>
      <c r="D3078" s="29">
        <v>23.0</v>
      </c>
      <c r="E3078" s="18" t="s">
        <v>3424</v>
      </c>
      <c r="F3078" s="10" t="s">
        <v>34</v>
      </c>
      <c r="G3078" s="18" t="s">
        <v>3423</v>
      </c>
      <c r="H3078" s="18" t="s">
        <v>3403</v>
      </c>
      <c r="I3078" s="30" t="s">
        <v>3396</v>
      </c>
    </row>
    <row r="3079" ht="14.25" customHeight="1">
      <c r="A3079" s="12" t="s">
        <v>51</v>
      </c>
      <c r="B3079" s="20">
        <v>2014.0</v>
      </c>
      <c r="C3079" s="16" t="s">
        <v>10</v>
      </c>
      <c r="D3079" s="20">
        <v>28.0</v>
      </c>
      <c r="E3079" s="15" t="s">
        <v>3425</v>
      </c>
      <c r="F3079" s="16" t="s">
        <v>12</v>
      </c>
      <c r="G3079" s="15" t="s">
        <v>3423</v>
      </c>
      <c r="H3079" s="15" t="s">
        <v>3403</v>
      </c>
      <c r="I3079" s="25" t="s">
        <v>3396</v>
      </c>
    </row>
    <row r="3080" ht="14.25" customHeight="1">
      <c r="A3080" s="6" t="s">
        <v>51</v>
      </c>
      <c r="B3080" s="29">
        <v>2013.0</v>
      </c>
      <c r="C3080" s="10" t="s">
        <v>10</v>
      </c>
      <c r="D3080" s="29">
        <v>28.0</v>
      </c>
      <c r="E3080" s="18" t="s">
        <v>3426</v>
      </c>
      <c r="F3080" s="10" t="s">
        <v>12</v>
      </c>
      <c r="G3080" s="18" t="s">
        <v>3423</v>
      </c>
      <c r="H3080" s="18" t="s">
        <v>3403</v>
      </c>
      <c r="I3080" s="30" t="s">
        <v>3396</v>
      </c>
    </row>
    <row r="3081" ht="14.25" customHeight="1">
      <c r="A3081" s="12" t="s">
        <v>32</v>
      </c>
      <c r="B3081" s="20">
        <v>2015.0</v>
      </c>
      <c r="C3081" s="16" t="s">
        <v>10</v>
      </c>
      <c r="D3081" s="20">
        <v>26.0</v>
      </c>
      <c r="E3081" s="21" t="s">
        <v>3427</v>
      </c>
      <c r="F3081" s="16" t="s">
        <v>12</v>
      </c>
      <c r="G3081" s="21" t="s">
        <v>3428</v>
      </c>
      <c r="H3081" s="21" t="s">
        <v>3429</v>
      </c>
      <c r="I3081" s="25" t="s">
        <v>3396</v>
      </c>
    </row>
    <row r="3082" ht="14.25" customHeight="1">
      <c r="A3082" s="6" t="s">
        <v>32</v>
      </c>
      <c r="B3082" s="29">
        <v>2014.0</v>
      </c>
      <c r="C3082" s="10" t="s">
        <v>10</v>
      </c>
      <c r="D3082" s="29">
        <v>21.0</v>
      </c>
      <c r="E3082" s="18" t="s">
        <v>3430</v>
      </c>
      <c r="F3082" s="10" t="s">
        <v>12</v>
      </c>
      <c r="G3082" s="18" t="s">
        <v>3428</v>
      </c>
      <c r="H3082" s="18" t="s">
        <v>3429</v>
      </c>
      <c r="I3082" s="30" t="s">
        <v>3396</v>
      </c>
    </row>
    <row r="3083" ht="14.25" customHeight="1">
      <c r="A3083" s="12" t="s">
        <v>32</v>
      </c>
      <c r="B3083" s="20">
        <v>2013.0</v>
      </c>
      <c r="C3083" s="16" t="s">
        <v>10</v>
      </c>
      <c r="D3083" s="20">
        <v>26.0</v>
      </c>
      <c r="E3083" s="15" t="s">
        <v>3431</v>
      </c>
      <c r="F3083" s="16" t="s">
        <v>12</v>
      </c>
      <c r="G3083" s="15" t="s">
        <v>3428</v>
      </c>
      <c r="H3083" s="15" t="s">
        <v>3429</v>
      </c>
      <c r="I3083" s="25" t="s">
        <v>3396</v>
      </c>
    </row>
    <row r="3084" ht="14.25" customHeight="1">
      <c r="A3084" s="6" t="s">
        <v>32</v>
      </c>
      <c r="B3084" s="29">
        <v>2012.0</v>
      </c>
      <c r="C3084" s="10" t="s">
        <v>20</v>
      </c>
      <c r="D3084" s="29">
        <v>2.0</v>
      </c>
      <c r="E3084" s="9" t="s">
        <v>3432</v>
      </c>
      <c r="F3084" s="10" t="s">
        <v>12</v>
      </c>
      <c r="G3084" s="9" t="s">
        <v>3428</v>
      </c>
      <c r="H3084" s="9" t="s">
        <v>3429</v>
      </c>
      <c r="I3084" s="30" t="s">
        <v>3396</v>
      </c>
    </row>
    <row r="3085" ht="14.25" customHeight="1">
      <c r="A3085" s="12" t="s">
        <v>19</v>
      </c>
      <c r="B3085" s="20">
        <v>2010.0</v>
      </c>
      <c r="C3085" s="16" t="s">
        <v>25</v>
      </c>
      <c r="D3085" s="20">
        <v>11.0</v>
      </c>
      <c r="E3085" s="21" t="s">
        <v>3433</v>
      </c>
      <c r="F3085" s="16" t="s">
        <v>12</v>
      </c>
      <c r="G3085" s="21" t="s">
        <v>3428</v>
      </c>
      <c r="H3085" s="21" t="s">
        <v>3429</v>
      </c>
      <c r="I3085" s="25" t="s">
        <v>3396</v>
      </c>
    </row>
    <row r="3086" ht="14.25" customHeight="1">
      <c r="A3086" s="6" t="s">
        <v>29</v>
      </c>
      <c r="B3086" s="29">
        <v>2010.0</v>
      </c>
      <c r="C3086" s="10" t="s">
        <v>10</v>
      </c>
      <c r="D3086" s="29">
        <v>26.0</v>
      </c>
      <c r="E3086" s="9" t="s">
        <v>3434</v>
      </c>
      <c r="F3086" s="10" t="s">
        <v>12</v>
      </c>
      <c r="G3086" s="9" t="s">
        <v>3428</v>
      </c>
      <c r="H3086" s="9" t="s">
        <v>3429</v>
      </c>
      <c r="I3086" s="30" t="s">
        <v>3396</v>
      </c>
    </row>
    <row r="3087" ht="14.25" customHeight="1">
      <c r="A3087" s="12" t="s">
        <v>29</v>
      </c>
      <c r="B3087" s="20">
        <v>2008.0</v>
      </c>
      <c r="C3087" s="16" t="s">
        <v>10</v>
      </c>
      <c r="D3087" s="20">
        <v>24.0</v>
      </c>
      <c r="E3087" s="21" t="s">
        <v>3435</v>
      </c>
      <c r="F3087" s="16" t="s">
        <v>34</v>
      </c>
      <c r="G3087" s="21" t="s">
        <v>3428</v>
      </c>
      <c r="H3087" s="21" t="s">
        <v>3429</v>
      </c>
      <c r="I3087" s="25" t="s">
        <v>3396</v>
      </c>
    </row>
    <row r="3088" ht="14.25" customHeight="1">
      <c r="A3088" s="6" t="s">
        <v>9</v>
      </c>
      <c r="B3088" s="29">
        <v>2015.0</v>
      </c>
      <c r="C3088" s="10" t="s">
        <v>10</v>
      </c>
      <c r="D3088" s="29">
        <v>21.0</v>
      </c>
      <c r="E3088" s="18" t="s">
        <v>3436</v>
      </c>
      <c r="F3088" s="10" t="s">
        <v>12</v>
      </c>
      <c r="G3088" s="18" t="s">
        <v>3437</v>
      </c>
      <c r="H3088" s="18" t="s">
        <v>3395</v>
      </c>
      <c r="I3088" s="30" t="s">
        <v>3396</v>
      </c>
    </row>
    <row r="3089" ht="14.25" customHeight="1">
      <c r="A3089" s="12" t="s">
        <v>9</v>
      </c>
      <c r="B3089" s="20">
        <v>2014.0</v>
      </c>
      <c r="C3089" s="16" t="s">
        <v>10</v>
      </c>
      <c r="D3089" s="20">
        <v>27.0</v>
      </c>
      <c r="E3089" s="15" t="s">
        <v>3436</v>
      </c>
      <c r="F3089" s="16" t="s">
        <v>12</v>
      </c>
      <c r="G3089" s="15" t="s">
        <v>3437</v>
      </c>
      <c r="H3089" s="15" t="s">
        <v>3395</v>
      </c>
      <c r="I3089" s="25" t="s">
        <v>3396</v>
      </c>
    </row>
    <row r="3090" ht="14.25" customHeight="1">
      <c r="A3090" s="6" t="s">
        <v>49</v>
      </c>
      <c r="B3090" s="29">
        <v>2020.0</v>
      </c>
      <c r="C3090" s="10" t="s">
        <v>10</v>
      </c>
      <c r="D3090" s="29">
        <v>18.0</v>
      </c>
      <c r="E3090" s="26" t="s">
        <v>3438</v>
      </c>
      <c r="F3090" s="10" t="s">
        <v>12</v>
      </c>
      <c r="G3090" s="26" t="s">
        <v>3437</v>
      </c>
      <c r="H3090" s="26" t="s">
        <v>3395</v>
      </c>
      <c r="I3090" s="30" t="s">
        <v>3396</v>
      </c>
    </row>
    <row r="3091" ht="14.25" customHeight="1">
      <c r="A3091" s="12" t="s">
        <v>49</v>
      </c>
      <c r="B3091" s="20">
        <v>2019.0</v>
      </c>
      <c r="C3091" s="16" t="s">
        <v>10</v>
      </c>
      <c r="D3091" s="20">
        <v>17.0</v>
      </c>
      <c r="E3091" s="21" t="s">
        <v>3439</v>
      </c>
      <c r="F3091" s="16" t="s">
        <v>12</v>
      </c>
      <c r="G3091" s="21" t="s">
        <v>3437</v>
      </c>
      <c r="H3091" s="21" t="s">
        <v>3395</v>
      </c>
      <c r="I3091" s="25" t="s">
        <v>3396</v>
      </c>
    </row>
    <row r="3092" ht="14.25" customHeight="1">
      <c r="A3092" s="6" t="s">
        <v>49</v>
      </c>
      <c r="B3092" s="29">
        <v>2018.0</v>
      </c>
      <c r="C3092" s="10" t="s">
        <v>10</v>
      </c>
      <c r="D3092" s="29">
        <v>16.0</v>
      </c>
      <c r="E3092" s="18" t="s">
        <v>3440</v>
      </c>
      <c r="F3092" s="10" t="s">
        <v>12</v>
      </c>
      <c r="G3092" s="18" t="s">
        <v>3437</v>
      </c>
      <c r="H3092" s="18" t="s">
        <v>3395</v>
      </c>
      <c r="I3092" s="30" t="s">
        <v>3396</v>
      </c>
    </row>
    <row r="3093" ht="14.25" customHeight="1">
      <c r="A3093" s="12" t="s">
        <v>49</v>
      </c>
      <c r="B3093" s="20">
        <v>2017.0</v>
      </c>
      <c r="C3093" s="16" t="s">
        <v>10</v>
      </c>
      <c r="D3093" s="20">
        <v>16.0</v>
      </c>
      <c r="E3093" s="21" t="s">
        <v>3441</v>
      </c>
      <c r="F3093" s="16" t="s">
        <v>12</v>
      </c>
      <c r="G3093" s="21" t="s">
        <v>3437</v>
      </c>
      <c r="H3093" s="21" t="s">
        <v>3395</v>
      </c>
      <c r="I3093" s="25" t="s">
        <v>3396</v>
      </c>
    </row>
    <row r="3094" ht="14.25" customHeight="1">
      <c r="A3094" s="6" t="s">
        <v>49</v>
      </c>
      <c r="B3094" s="29">
        <v>2011.0</v>
      </c>
      <c r="C3094" s="10" t="s">
        <v>10</v>
      </c>
      <c r="D3094" s="29">
        <v>30.0</v>
      </c>
      <c r="E3094" s="18" t="s">
        <v>3442</v>
      </c>
      <c r="F3094" s="10" t="s">
        <v>12</v>
      </c>
      <c r="G3094" s="18" t="s">
        <v>3437</v>
      </c>
      <c r="H3094" s="18" t="s">
        <v>3395</v>
      </c>
      <c r="I3094" s="30" t="s">
        <v>3396</v>
      </c>
    </row>
    <row r="3095" ht="14.25" customHeight="1">
      <c r="A3095" s="12" t="s">
        <v>49</v>
      </c>
      <c r="B3095" s="20">
        <v>2009.0</v>
      </c>
      <c r="C3095" s="16" t="s">
        <v>20</v>
      </c>
      <c r="D3095" s="20">
        <v>5.0</v>
      </c>
      <c r="E3095" s="15" t="s">
        <v>3443</v>
      </c>
      <c r="F3095" s="16" t="s">
        <v>12</v>
      </c>
      <c r="G3095" s="15" t="s">
        <v>3437</v>
      </c>
      <c r="H3095" s="15" t="s">
        <v>3395</v>
      </c>
      <c r="I3095" s="25" t="s">
        <v>3396</v>
      </c>
    </row>
    <row r="3096" ht="14.25" customHeight="1">
      <c r="A3096" s="27" t="s">
        <v>16</v>
      </c>
      <c r="B3096" s="28">
        <v>2021.0</v>
      </c>
      <c r="C3096" s="10" t="s">
        <v>10</v>
      </c>
      <c r="D3096" s="29">
        <v>27.0</v>
      </c>
      <c r="E3096" s="26" t="s">
        <v>3444</v>
      </c>
      <c r="F3096" s="10" t="s">
        <v>34</v>
      </c>
      <c r="G3096" s="26" t="s">
        <v>3437</v>
      </c>
      <c r="H3096" s="26" t="s">
        <v>3395</v>
      </c>
      <c r="I3096" s="30" t="s">
        <v>3396</v>
      </c>
    </row>
    <row r="3097" ht="14.25" customHeight="1">
      <c r="A3097" s="12" t="s">
        <v>16</v>
      </c>
      <c r="B3097" s="20">
        <v>2009.0</v>
      </c>
      <c r="C3097" s="16" t="s">
        <v>25</v>
      </c>
      <c r="D3097" s="20">
        <v>13.0</v>
      </c>
      <c r="E3097" s="15" t="s">
        <v>3445</v>
      </c>
      <c r="F3097" s="16" t="s">
        <v>12</v>
      </c>
      <c r="G3097" s="15" t="s">
        <v>3437</v>
      </c>
      <c r="H3097" s="15" t="s">
        <v>3395</v>
      </c>
      <c r="I3097" s="25" t="s">
        <v>3396</v>
      </c>
    </row>
    <row r="3098" ht="14.25" customHeight="1">
      <c r="A3098" s="6" t="s">
        <v>37</v>
      </c>
      <c r="B3098" s="29">
        <v>2017.0</v>
      </c>
      <c r="C3098" s="10" t="s">
        <v>25</v>
      </c>
      <c r="D3098" s="29">
        <v>10.0</v>
      </c>
      <c r="E3098" s="9" t="s">
        <v>3446</v>
      </c>
      <c r="F3098" s="10" t="s">
        <v>34</v>
      </c>
      <c r="G3098" s="9" t="s">
        <v>3437</v>
      </c>
      <c r="H3098" s="9" t="s">
        <v>3395</v>
      </c>
      <c r="I3098" s="30" t="s">
        <v>3396</v>
      </c>
    </row>
    <row r="3099" ht="14.25" customHeight="1">
      <c r="A3099" s="12" t="s">
        <v>37</v>
      </c>
      <c r="B3099" s="20">
        <v>2010.0</v>
      </c>
      <c r="C3099" s="16" t="s">
        <v>10</v>
      </c>
      <c r="D3099" s="20">
        <v>30.0</v>
      </c>
      <c r="E3099" s="15" t="s">
        <v>3447</v>
      </c>
      <c r="F3099" s="16" t="s">
        <v>34</v>
      </c>
      <c r="G3099" s="15" t="s">
        <v>3437</v>
      </c>
      <c r="H3099" s="15" t="s">
        <v>3395</v>
      </c>
      <c r="I3099" s="25" t="s">
        <v>3396</v>
      </c>
    </row>
    <row r="3100" ht="14.25" customHeight="1">
      <c r="A3100" s="6" t="s">
        <v>9</v>
      </c>
      <c r="B3100" s="29">
        <v>2009.0</v>
      </c>
      <c r="C3100" s="10" t="s">
        <v>20</v>
      </c>
      <c r="D3100" s="29">
        <v>2.0</v>
      </c>
      <c r="E3100" s="26" t="s">
        <v>3448</v>
      </c>
      <c r="F3100" s="10" t="s">
        <v>12</v>
      </c>
      <c r="G3100" s="26" t="s">
        <v>3449</v>
      </c>
      <c r="H3100" s="26" t="s">
        <v>3429</v>
      </c>
      <c r="I3100" s="30" t="s">
        <v>3396</v>
      </c>
    </row>
    <row r="3101" ht="14.25" customHeight="1">
      <c r="A3101" s="12" t="s">
        <v>9</v>
      </c>
      <c r="B3101" s="20">
        <v>2008.0</v>
      </c>
      <c r="C3101" s="16" t="s">
        <v>25</v>
      </c>
      <c r="D3101" s="20">
        <v>13.0</v>
      </c>
      <c r="E3101" s="24" t="s">
        <v>3448</v>
      </c>
      <c r="F3101" s="16" t="s">
        <v>12</v>
      </c>
      <c r="G3101" s="24" t="s">
        <v>3449</v>
      </c>
      <c r="H3101" s="24" t="s">
        <v>3429</v>
      </c>
      <c r="I3101" s="25" t="s">
        <v>3396</v>
      </c>
    </row>
    <row r="3102" ht="14.25" customHeight="1">
      <c r="A3102" s="6" t="s">
        <v>49</v>
      </c>
      <c r="B3102" s="29">
        <v>2010.0</v>
      </c>
      <c r="C3102" s="10" t="s">
        <v>25</v>
      </c>
      <c r="D3102" s="29">
        <v>6.0</v>
      </c>
      <c r="E3102" s="26" t="s">
        <v>3448</v>
      </c>
      <c r="F3102" s="10" t="s">
        <v>12</v>
      </c>
      <c r="G3102" s="26" t="s">
        <v>3449</v>
      </c>
      <c r="H3102" s="26" t="s">
        <v>3429</v>
      </c>
      <c r="I3102" s="30" t="s">
        <v>3396</v>
      </c>
    </row>
    <row r="3103" ht="14.25" customHeight="1">
      <c r="A3103" s="12" t="s">
        <v>16</v>
      </c>
      <c r="B3103" s="20">
        <v>2011.0</v>
      </c>
      <c r="C3103" s="16" t="s">
        <v>10</v>
      </c>
      <c r="D3103" s="20">
        <v>21.0</v>
      </c>
      <c r="E3103" s="24" t="s">
        <v>3450</v>
      </c>
      <c r="F3103" s="16" t="s">
        <v>34</v>
      </c>
      <c r="G3103" s="24" t="s">
        <v>3449</v>
      </c>
      <c r="H3103" s="24" t="s">
        <v>3429</v>
      </c>
      <c r="I3103" s="25" t="s">
        <v>3396</v>
      </c>
    </row>
    <row r="3104" ht="14.25" customHeight="1">
      <c r="A3104" s="6" t="s">
        <v>16</v>
      </c>
      <c r="B3104" s="29">
        <v>2010.0</v>
      </c>
      <c r="C3104" s="10" t="s">
        <v>25</v>
      </c>
      <c r="D3104" s="29">
        <v>6.0</v>
      </c>
      <c r="E3104" s="26" t="s">
        <v>3451</v>
      </c>
      <c r="F3104" s="10" t="s">
        <v>34</v>
      </c>
      <c r="G3104" s="26" t="s">
        <v>3449</v>
      </c>
      <c r="H3104" s="26" t="s">
        <v>3429</v>
      </c>
      <c r="I3104" s="30" t="s">
        <v>3396</v>
      </c>
    </row>
    <row r="3105" ht="14.25" customHeight="1">
      <c r="A3105" s="12" t="s">
        <v>29</v>
      </c>
      <c r="B3105" s="20">
        <v>2009.0</v>
      </c>
      <c r="C3105" s="16" t="s">
        <v>10</v>
      </c>
      <c r="D3105" s="20">
        <v>18.0</v>
      </c>
      <c r="E3105" s="24" t="s">
        <v>3452</v>
      </c>
      <c r="F3105" s="16" t="s">
        <v>12</v>
      </c>
      <c r="G3105" s="24" t="s">
        <v>3453</v>
      </c>
      <c r="H3105" s="24" t="s">
        <v>3399</v>
      </c>
      <c r="I3105" s="25" t="s">
        <v>3396</v>
      </c>
    </row>
    <row r="3106" ht="14.25" customHeight="1">
      <c r="A3106" s="6" t="s">
        <v>29</v>
      </c>
      <c r="B3106" s="29">
        <v>2009.0</v>
      </c>
      <c r="C3106" s="10" t="s">
        <v>10</v>
      </c>
      <c r="D3106" s="29">
        <v>28.0</v>
      </c>
      <c r="E3106" s="26" t="s">
        <v>3454</v>
      </c>
      <c r="F3106" s="10" t="s">
        <v>12</v>
      </c>
      <c r="G3106" s="26" t="s">
        <v>3453</v>
      </c>
      <c r="H3106" s="26" t="s">
        <v>3399</v>
      </c>
      <c r="I3106" s="30" t="s">
        <v>3396</v>
      </c>
    </row>
    <row r="3107" ht="14.25" customHeight="1">
      <c r="A3107" s="12" t="s">
        <v>29</v>
      </c>
      <c r="B3107" s="20">
        <v>2008.0</v>
      </c>
      <c r="C3107" s="16" t="s">
        <v>10</v>
      </c>
      <c r="D3107" s="20">
        <v>18.0</v>
      </c>
      <c r="E3107" s="24" t="s">
        <v>3455</v>
      </c>
      <c r="F3107" s="16" t="s">
        <v>12</v>
      </c>
      <c r="G3107" s="24" t="s">
        <v>3453</v>
      </c>
      <c r="H3107" s="24" t="s">
        <v>3399</v>
      </c>
      <c r="I3107" s="25" t="s">
        <v>3396</v>
      </c>
    </row>
    <row r="3108" ht="14.25" customHeight="1">
      <c r="A3108" s="6" t="s">
        <v>29</v>
      </c>
      <c r="B3108" s="29">
        <v>2008.0</v>
      </c>
      <c r="C3108" s="10" t="s">
        <v>25</v>
      </c>
      <c r="D3108" s="29">
        <v>12.0</v>
      </c>
      <c r="E3108" s="26" t="s">
        <v>3456</v>
      </c>
      <c r="F3108" s="10" t="s">
        <v>12</v>
      </c>
      <c r="G3108" s="26" t="s">
        <v>3453</v>
      </c>
      <c r="H3108" s="26" t="s">
        <v>3399</v>
      </c>
      <c r="I3108" s="30" t="s">
        <v>3396</v>
      </c>
    </row>
    <row r="3109" ht="14.25" customHeight="1">
      <c r="A3109" s="12" t="s">
        <v>32</v>
      </c>
      <c r="B3109" s="20">
        <v>2018.0</v>
      </c>
      <c r="C3109" s="16" t="s">
        <v>10</v>
      </c>
      <c r="D3109" s="20">
        <v>20.0</v>
      </c>
      <c r="E3109" s="21" t="s">
        <v>3457</v>
      </c>
      <c r="F3109" s="16" t="s">
        <v>12</v>
      </c>
      <c r="G3109" s="21" t="s">
        <v>3458</v>
      </c>
      <c r="H3109" s="21" t="s">
        <v>3403</v>
      </c>
      <c r="I3109" s="25" t="s">
        <v>3396</v>
      </c>
    </row>
    <row r="3110" ht="14.25" customHeight="1">
      <c r="A3110" s="6" t="s">
        <v>9</v>
      </c>
      <c r="B3110" s="29">
        <v>2013.0</v>
      </c>
      <c r="C3110" s="10" t="s">
        <v>10</v>
      </c>
      <c r="D3110" s="29">
        <v>23.0</v>
      </c>
      <c r="E3110" s="18" t="s">
        <v>3459</v>
      </c>
      <c r="F3110" s="10" t="s">
        <v>12</v>
      </c>
      <c r="G3110" s="18" t="s">
        <v>3458</v>
      </c>
      <c r="H3110" s="18" t="s">
        <v>3403</v>
      </c>
      <c r="I3110" s="30" t="s">
        <v>3396</v>
      </c>
    </row>
    <row r="3111" ht="14.25" customHeight="1">
      <c r="A3111" s="12" t="s">
        <v>37</v>
      </c>
      <c r="B3111" s="20">
        <v>2019.0</v>
      </c>
      <c r="C3111" s="16" t="s">
        <v>10</v>
      </c>
      <c r="D3111" s="20">
        <v>26.0</v>
      </c>
      <c r="E3111" s="21" t="s">
        <v>3460</v>
      </c>
      <c r="F3111" s="16" t="s">
        <v>12</v>
      </c>
      <c r="G3111" s="21" t="s">
        <v>3458</v>
      </c>
      <c r="H3111" s="21" t="s">
        <v>3403</v>
      </c>
      <c r="I3111" s="25" t="s">
        <v>3396</v>
      </c>
    </row>
    <row r="3112" ht="14.25" customHeight="1">
      <c r="A3112" s="6" t="s">
        <v>19</v>
      </c>
      <c r="B3112" s="29">
        <v>2017.0</v>
      </c>
      <c r="C3112" s="10" t="s">
        <v>10</v>
      </c>
      <c r="D3112" s="29">
        <v>16.0</v>
      </c>
      <c r="E3112" s="9" t="s">
        <v>3461</v>
      </c>
      <c r="F3112" s="10" t="s">
        <v>12</v>
      </c>
      <c r="G3112" s="9" t="s">
        <v>3458</v>
      </c>
      <c r="H3112" s="9" t="s">
        <v>3403</v>
      </c>
      <c r="I3112" s="30" t="s">
        <v>3396</v>
      </c>
    </row>
    <row r="3113" ht="14.25" customHeight="1">
      <c r="A3113" s="12" t="s">
        <v>19</v>
      </c>
      <c r="B3113" s="20">
        <v>2012.0</v>
      </c>
      <c r="C3113" s="16" t="s">
        <v>25</v>
      </c>
      <c r="D3113" s="20">
        <v>8.0</v>
      </c>
      <c r="E3113" s="21" t="s">
        <v>3462</v>
      </c>
      <c r="F3113" s="16" t="s">
        <v>12</v>
      </c>
      <c r="G3113" s="21" t="s">
        <v>3458</v>
      </c>
      <c r="H3113" s="21" t="s">
        <v>3403</v>
      </c>
      <c r="I3113" s="25" t="s">
        <v>3396</v>
      </c>
    </row>
    <row r="3114" ht="14.25" customHeight="1">
      <c r="A3114" s="6" t="s">
        <v>19</v>
      </c>
      <c r="B3114" s="29">
        <v>2010.0</v>
      </c>
      <c r="C3114" s="10" t="s">
        <v>10</v>
      </c>
      <c r="D3114" s="29">
        <v>29.0</v>
      </c>
      <c r="E3114" s="9" t="s">
        <v>3463</v>
      </c>
      <c r="F3114" s="10" t="s">
        <v>12</v>
      </c>
      <c r="G3114" s="9" t="s">
        <v>3458</v>
      </c>
      <c r="H3114" s="9" t="s">
        <v>3403</v>
      </c>
      <c r="I3114" s="30" t="s">
        <v>3396</v>
      </c>
    </row>
    <row r="3115" ht="14.25" customHeight="1">
      <c r="A3115" s="12" t="s">
        <v>24</v>
      </c>
      <c r="B3115" s="20">
        <v>2013.0</v>
      </c>
      <c r="C3115" s="16" t="s">
        <v>10</v>
      </c>
      <c r="D3115" s="20">
        <v>29.0</v>
      </c>
      <c r="E3115" s="19" t="s">
        <v>3464</v>
      </c>
      <c r="F3115" s="16" t="s">
        <v>12</v>
      </c>
      <c r="G3115" s="19" t="s">
        <v>3458</v>
      </c>
      <c r="H3115" s="19" t="s">
        <v>3403</v>
      </c>
      <c r="I3115" s="25" t="s">
        <v>3396</v>
      </c>
    </row>
    <row r="3116" ht="14.25" customHeight="1">
      <c r="A3116" s="6" t="s">
        <v>29</v>
      </c>
      <c r="B3116" s="29">
        <v>2020.0</v>
      </c>
      <c r="C3116" s="10" t="s">
        <v>10</v>
      </c>
      <c r="D3116" s="29">
        <v>22.0</v>
      </c>
      <c r="E3116" s="26" t="s">
        <v>3465</v>
      </c>
      <c r="F3116" s="10" t="s">
        <v>12</v>
      </c>
      <c r="G3116" s="26" t="s">
        <v>3458</v>
      </c>
      <c r="H3116" s="26" t="s">
        <v>3403</v>
      </c>
      <c r="I3116" s="30" t="s">
        <v>3396</v>
      </c>
    </row>
    <row r="3117" ht="14.25" customHeight="1">
      <c r="A3117" s="12" t="s">
        <v>29</v>
      </c>
      <c r="B3117" s="20">
        <v>2012.0</v>
      </c>
      <c r="C3117" s="16" t="s">
        <v>10</v>
      </c>
      <c r="D3117" s="20">
        <v>28.0</v>
      </c>
      <c r="E3117" s="21" t="s">
        <v>3466</v>
      </c>
      <c r="F3117" s="16" t="s">
        <v>34</v>
      </c>
      <c r="G3117" s="21" t="s">
        <v>3458</v>
      </c>
      <c r="H3117" s="21" t="s">
        <v>3403</v>
      </c>
      <c r="I3117" s="25" t="s">
        <v>3396</v>
      </c>
    </row>
    <row r="3118" ht="14.25" customHeight="1">
      <c r="A3118" s="6" t="s">
        <v>51</v>
      </c>
      <c r="B3118" s="29">
        <v>2015.0</v>
      </c>
      <c r="C3118" s="10" t="s">
        <v>25</v>
      </c>
      <c r="D3118" s="29">
        <v>15.0</v>
      </c>
      <c r="E3118" s="9" t="s">
        <v>3467</v>
      </c>
      <c r="F3118" s="10" t="s">
        <v>12</v>
      </c>
      <c r="G3118" s="9" t="s">
        <v>3468</v>
      </c>
      <c r="H3118" s="9" t="s">
        <v>3403</v>
      </c>
      <c r="I3118" s="30" t="s">
        <v>3396</v>
      </c>
    </row>
    <row r="3119" ht="14.25" customHeight="1">
      <c r="A3119" s="12" t="s">
        <v>24</v>
      </c>
      <c r="B3119" s="20">
        <v>2020.0</v>
      </c>
      <c r="C3119" s="16" t="s">
        <v>10</v>
      </c>
      <c r="D3119" s="20">
        <v>23.0</v>
      </c>
      <c r="E3119" s="24" t="s">
        <v>3469</v>
      </c>
      <c r="F3119" s="16" t="s">
        <v>12</v>
      </c>
      <c r="G3119" s="24" t="s">
        <v>3470</v>
      </c>
      <c r="H3119" s="24" t="s">
        <v>3403</v>
      </c>
      <c r="I3119" s="25" t="s">
        <v>3396</v>
      </c>
    </row>
    <row r="3120" ht="14.25" customHeight="1">
      <c r="A3120" s="6" t="s">
        <v>29</v>
      </c>
      <c r="B3120" s="29">
        <v>2020.0</v>
      </c>
      <c r="C3120" s="10" t="s">
        <v>10</v>
      </c>
      <c r="D3120" s="29">
        <v>19.0</v>
      </c>
      <c r="E3120" s="26" t="s">
        <v>3471</v>
      </c>
      <c r="F3120" s="10" t="s">
        <v>12</v>
      </c>
      <c r="G3120" s="26" t="s">
        <v>3470</v>
      </c>
      <c r="H3120" s="26" t="s">
        <v>3403</v>
      </c>
      <c r="I3120" s="30" t="s">
        <v>3396</v>
      </c>
    </row>
    <row r="3121" ht="14.25" customHeight="1">
      <c r="A3121" s="12" t="s">
        <v>16</v>
      </c>
      <c r="B3121" s="20">
        <v>2012.0</v>
      </c>
      <c r="C3121" s="16" t="s">
        <v>10</v>
      </c>
      <c r="D3121" s="20">
        <v>26.0</v>
      </c>
      <c r="E3121" s="21" t="s">
        <v>3472</v>
      </c>
      <c r="F3121" s="16" t="s">
        <v>12</v>
      </c>
      <c r="G3121" s="21" t="s">
        <v>3473</v>
      </c>
      <c r="H3121" s="21" t="s">
        <v>3474</v>
      </c>
      <c r="I3121" s="25" t="s">
        <v>3475</v>
      </c>
    </row>
    <row r="3122" ht="14.25" customHeight="1">
      <c r="A3122" s="27" t="s">
        <v>32</v>
      </c>
      <c r="B3122" s="28">
        <v>2021.0</v>
      </c>
      <c r="C3122" s="10" t="s">
        <v>10</v>
      </c>
      <c r="D3122" s="29">
        <v>26.0</v>
      </c>
      <c r="E3122" s="26" t="s">
        <v>3476</v>
      </c>
      <c r="F3122" s="10" t="s">
        <v>34</v>
      </c>
      <c r="G3122" s="26" t="s">
        <v>3477</v>
      </c>
      <c r="H3122" s="26" t="s">
        <v>3478</v>
      </c>
      <c r="I3122" s="30" t="s">
        <v>3479</v>
      </c>
    </row>
    <row r="3123" ht="14.25" customHeight="1">
      <c r="A3123" s="12" t="s">
        <v>32</v>
      </c>
      <c r="B3123" s="20">
        <v>2017.0</v>
      </c>
      <c r="C3123" s="16" t="s">
        <v>10</v>
      </c>
      <c r="D3123" s="20">
        <v>21.0</v>
      </c>
      <c r="E3123" s="21" t="s">
        <v>3480</v>
      </c>
      <c r="F3123" s="16" t="s">
        <v>12</v>
      </c>
      <c r="G3123" s="21" t="s">
        <v>3477</v>
      </c>
      <c r="H3123" s="21" t="s">
        <v>3478</v>
      </c>
      <c r="I3123" s="25" t="s">
        <v>3479</v>
      </c>
    </row>
    <row r="3124" ht="14.25" customHeight="1">
      <c r="A3124" s="6" t="s">
        <v>9</v>
      </c>
      <c r="B3124" s="29">
        <v>2017.0</v>
      </c>
      <c r="C3124" s="10" t="s">
        <v>10</v>
      </c>
      <c r="D3124" s="29">
        <v>25.0</v>
      </c>
      <c r="E3124" s="9" t="s">
        <v>3481</v>
      </c>
      <c r="F3124" s="10" t="s">
        <v>12</v>
      </c>
      <c r="G3124" s="9" t="s">
        <v>3477</v>
      </c>
      <c r="H3124" s="9" t="s">
        <v>3478</v>
      </c>
      <c r="I3124" s="30" t="s">
        <v>3479</v>
      </c>
    </row>
    <row r="3125" ht="14.25" customHeight="1">
      <c r="A3125" s="12" t="s">
        <v>9</v>
      </c>
      <c r="B3125" s="20">
        <v>2014.0</v>
      </c>
      <c r="C3125" s="16" t="s">
        <v>20</v>
      </c>
      <c r="D3125" s="20">
        <v>4.0</v>
      </c>
      <c r="E3125" s="15" t="s">
        <v>3482</v>
      </c>
      <c r="F3125" s="16" t="s">
        <v>12</v>
      </c>
      <c r="G3125" s="15" t="s">
        <v>3477</v>
      </c>
      <c r="H3125" s="15" t="s">
        <v>3478</v>
      </c>
      <c r="I3125" s="25" t="s">
        <v>3479</v>
      </c>
    </row>
    <row r="3126" ht="14.25" customHeight="1">
      <c r="A3126" s="6" t="s">
        <v>9</v>
      </c>
      <c r="B3126" s="29">
        <v>2013.0</v>
      </c>
      <c r="C3126" s="10" t="s">
        <v>25</v>
      </c>
      <c r="D3126" s="29">
        <v>12.0</v>
      </c>
      <c r="E3126" s="18" t="s">
        <v>3482</v>
      </c>
      <c r="F3126" s="10" t="s">
        <v>12</v>
      </c>
      <c r="G3126" s="18" t="s">
        <v>3477</v>
      </c>
      <c r="H3126" s="18" t="s">
        <v>3478</v>
      </c>
      <c r="I3126" s="30" t="s">
        <v>3479</v>
      </c>
    </row>
    <row r="3127" ht="14.25" customHeight="1">
      <c r="A3127" s="12" t="s">
        <v>16</v>
      </c>
      <c r="B3127" s="20">
        <v>2017.0</v>
      </c>
      <c r="C3127" s="16" t="s">
        <v>10</v>
      </c>
      <c r="D3127" s="20">
        <v>25.0</v>
      </c>
      <c r="E3127" s="21" t="s">
        <v>3483</v>
      </c>
      <c r="F3127" s="16" t="s">
        <v>12</v>
      </c>
      <c r="G3127" s="21" t="s">
        <v>3477</v>
      </c>
      <c r="H3127" s="21" t="s">
        <v>3478</v>
      </c>
      <c r="I3127" s="25" t="s">
        <v>3479</v>
      </c>
    </row>
    <row r="3128" ht="14.25" customHeight="1">
      <c r="A3128" s="6" t="s">
        <v>16</v>
      </c>
      <c r="B3128" s="29">
        <v>2014.0</v>
      </c>
      <c r="C3128" s="10" t="s">
        <v>25</v>
      </c>
      <c r="D3128" s="29">
        <v>13.0</v>
      </c>
      <c r="E3128" s="18" t="s">
        <v>3484</v>
      </c>
      <c r="F3128" s="10" t="s">
        <v>12</v>
      </c>
      <c r="G3128" s="18" t="s">
        <v>3477</v>
      </c>
      <c r="H3128" s="18" t="s">
        <v>3478</v>
      </c>
      <c r="I3128" s="30" t="s">
        <v>3479</v>
      </c>
    </row>
    <row r="3129" ht="14.25" customHeight="1">
      <c r="A3129" s="12" t="s">
        <v>16</v>
      </c>
      <c r="B3129" s="20">
        <v>2012.0</v>
      </c>
      <c r="C3129" s="16" t="s">
        <v>10</v>
      </c>
      <c r="D3129" s="20">
        <v>17.0</v>
      </c>
      <c r="E3129" s="21" t="s">
        <v>3485</v>
      </c>
      <c r="F3129" s="16" t="s">
        <v>12</v>
      </c>
      <c r="G3129" s="21" t="s">
        <v>3477</v>
      </c>
      <c r="H3129" s="21" t="s">
        <v>3478</v>
      </c>
      <c r="I3129" s="25" t="s">
        <v>3479</v>
      </c>
    </row>
    <row r="3130" ht="14.25" customHeight="1">
      <c r="A3130" s="6" t="s">
        <v>51</v>
      </c>
      <c r="B3130" s="29">
        <v>2015.0</v>
      </c>
      <c r="C3130" s="10" t="s">
        <v>10</v>
      </c>
      <c r="D3130" s="29">
        <v>21.0</v>
      </c>
      <c r="E3130" s="9" t="s">
        <v>3486</v>
      </c>
      <c r="F3130" s="10" t="s">
        <v>12</v>
      </c>
      <c r="G3130" s="9" t="s">
        <v>3477</v>
      </c>
      <c r="H3130" s="9" t="s">
        <v>3478</v>
      </c>
      <c r="I3130" s="30" t="s">
        <v>3479</v>
      </c>
    </row>
    <row r="3131" ht="14.25" customHeight="1">
      <c r="A3131" s="12" t="s">
        <v>24</v>
      </c>
      <c r="B3131" s="20">
        <v>2014.0</v>
      </c>
      <c r="C3131" s="16" t="s">
        <v>20</v>
      </c>
      <c r="D3131" s="20">
        <v>5.0</v>
      </c>
      <c r="E3131" s="15" t="s">
        <v>3487</v>
      </c>
      <c r="F3131" s="16" t="s">
        <v>12</v>
      </c>
      <c r="G3131" s="15" t="s">
        <v>3477</v>
      </c>
      <c r="H3131" s="15" t="s">
        <v>3478</v>
      </c>
      <c r="I3131" s="25" t="s">
        <v>3479</v>
      </c>
    </row>
    <row r="3132" ht="14.25" customHeight="1">
      <c r="A3132" s="6" t="s">
        <v>29</v>
      </c>
      <c r="B3132" s="29">
        <v>2016.0</v>
      </c>
      <c r="C3132" s="10" t="s">
        <v>10</v>
      </c>
      <c r="D3132" s="29">
        <v>17.0</v>
      </c>
      <c r="E3132" s="9" t="s">
        <v>3488</v>
      </c>
      <c r="F3132" s="10" t="s">
        <v>12</v>
      </c>
      <c r="G3132" s="9" t="s">
        <v>3477</v>
      </c>
      <c r="H3132" s="9" t="s">
        <v>3478</v>
      </c>
      <c r="I3132" s="30" t="s">
        <v>3479</v>
      </c>
    </row>
    <row r="3133" ht="14.25" customHeight="1">
      <c r="A3133" s="12" t="s">
        <v>32</v>
      </c>
      <c r="B3133" s="20">
        <v>2012.0</v>
      </c>
      <c r="C3133" s="16" t="s">
        <v>10</v>
      </c>
      <c r="D3133" s="20">
        <v>18.0</v>
      </c>
      <c r="E3133" s="21" t="s">
        <v>3489</v>
      </c>
      <c r="F3133" s="16" t="s">
        <v>12</v>
      </c>
      <c r="G3133" s="21" t="s">
        <v>3490</v>
      </c>
      <c r="H3133" s="21" t="s">
        <v>3491</v>
      </c>
      <c r="I3133" s="25" t="s">
        <v>3479</v>
      </c>
    </row>
    <row r="3134" ht="14.25" customHeight="1">
      <c r="A3134" s="6" t="s">
        <v>19</v>
      </c>
      <c r="B3134" s="29">
        <v>2011.0</v>
      </c>
      <c r="C3134" s="10" t="s">
        <v>25</v>
      </c>
      <c r="D3134" s="29">
        <v>11.0</v>
      </c>
      <c r="E3134" s="9" t="s">
        <v>3492</v>
      </c>
      <c r="F3134" s="10" t="s">
        <v>12</v>
      </c>
      <c r="G3134" s="9" t="s">
        <v>3490</v>
      </c>
      <c r="H3134" s="9" t="s">
        <v>3491</v>
      </c>
      <c r="I3134" s="30" t="s">
        <v>3479</v>
      </c>
    </row>
    <row r="3135" ht="14.25" customHeight="1">
      <c r="A3135" s="12" t="s">
        <v>29</v>
      </c>
      <c r="B3135" s="20">
        <v>2011.0</v>
      </c>
      <c r="C3135" s="16" t="s">
        <v>10</v>
      </c>
      <c r="D3135" s="20">
        <v>21.0</v>
      </c>
      <c r="E3135" s="21" t="s">
        <v>3493</v>
      </c>
      <c r="F3135" s="16" t="s">
        <v>12</v>
      </c>
      <c r="G3135" s="21" t="s">
        <v>3490</v>
      </c>
      <c r="H3135" s="21" t="s">
        <v>3491</v>
      </c>
      <c r="I3135" s="25" t="s">
        <v>3479</v>
      </c>
    </row>
    <row r="3136" ht="14.25" customHeight="1">
      <c r="A3136" s="6" t="s">
        <v>32</v>
      </c>
      <c r="B3136" s="29">
        <v>2013.0</v>
      </c>
      <c r="C3136" s="10" t="s">
        <v>10</v>
      </c>
      <c r="D3136" s="29">
        <v>31.0</v>
      </c>
      <c r="E3136" s="18" t="s">
        <v>3494</v>
      </c>
      <c r="F3136" s="10" t="s">
        <v>12</v>
      </c>
      <c r="G3136" s="18" t="s">
        <v>3495</v>
      </c>
      <c r="H3136" s="18" t="s">
        <v>3496</v>
      </c>
      <c r="I3136" s="30" t="s">
        <v>3479</v>
      </c>
    </row>
    <row r="3137" ht="14.25" customHeight="1">
      <c r="A3137" s="12" t="s">
        <v>32</v>
      </c>
      <c r="B3137" s="20">
        <v>2011.0</v>
      </c>
      <c r="C3137" s="16" t="s">
        <v>25</v>
      </c>
      <c r="D3137" s="20">
        <v>7.0</v>
      </c>
      <c r="E3137" s="15" t="s">
        <v>3497</v>
      </c>
      <c r="F3137" s="16" t="s">
        <v>12</v>
      </c>
      <c r="G3137" s="15" t="s">
        <v>3495</v>
      </c>
      <c r="H3137" s="15" t="s">
        <v>3496</v>
      </c>
      <c r="I3137" s="25" t="s">
        <v>3479</v>
      </c>
    </row>
    <row r="3138" ht="14.25" customHeight="1">
      <c r="A3138" s="6" t="s">
        <v>29</v>
      </c>
      <c r="B3138" s="29">
        <v>2018.0</v>
      </c>
      <c r="C3138" s="10" t="s">
        <v>10</v>
      </c>
      <c r="D3138" s="29">
        <v>27.0</v>
      </c>
      <c r="E3138" s="26" t="s">
        <v>3498</v>
      </c>
      <c r="F3138" s="10" t="s">
        <v>34</v>
      </c>
      <c r="G3138" s="26" t="s">
        <v>3499</v>
      </c>
      <c r="H3138" s="26" t="s">
        <v>3500</v>
      </c>
      <c r="I3138" s="30" t="s">
        <v>3501</v>
      </c>
    </row>
    <row r="3139" ht="14.25" customHeight="1">
      <c r="A3139" s="12" t="s">
        <v>9</v>
      </c>
      <c r="B3139" s="20">
        <v>2008.0</v>
      </c>
      <c r="C3139" s="16" t="s">
        <v>10</v>
      </c>
      <c r="D3139" s="20">
        <v>17.0</v>
      </c>
      <c r="E3139" s="24" t="s">
        <v>3502</v>
      </c>
      <c r="F3139" s="16" t="s">
        <v>12</v>
      </c>
      <c r="G3139" s="24" t="s">
        <v>3503</v>
      </c>
      <c r="H3139" s="24" t="s">
        <v>3504</v>
      </c>
      <c r="I3139" s="25" t="s">
        <v>3501</v>
      </c>
    </row>
    <row r="3140" ht="14.25" customHeight="1">
      <c r="A3140" s="6" t="s">
        <v>49</v>
      </c>
      <c r="B3140" s="29">
        <v>2009.0</v>
      </c>
      <c r="C3140" s="10" t="s">
        <v>10</v>
      </c>
      <c r="D3140" s="29">
        <v>19.0</v>
      </c>
      <c r="E3140" s="26" t="s">
        <v>3505</v>
      </c>
      <c r="F3140" s="10" t="s">
        <v>12</v>
      </c>
      <c r="G3140" s="26" t="s">
        <v>3506</v>
      </c>
      <c r="H3140" s="26" t="s">
        <v>3507</v>
      </c>
      <c r="I3140" s="30" t="s">
        <v>3508</v>
      </c>
    </row>
    <row r="3141" ht="14.25" customHeight="1">
      <c r="A3141" s="12" t="s">
        <v>32</v>
      </c>
      <c r="B3141" s="20">
        <v>2008.0</v>
      </c>
      <c r="C3141" s="16" t="s">
        <v>10</v>
      </c>
      <c r="D3141" s="20">
        <v>29.0</v>
      </c>
      <c r="E3141" s="24" t="s">
        <v>3509</v>
      </c>
      <c r="F3141" s="16" t="s">
        <v>12</v>
      </c>
      <c r="G3141" s="24" t="s">
        <v>3510</v>
      </c>
      <c r="H3141" s="24" t="s">
        <v>3511</v>
      </c>
      <c r="I3141" s="25" t="s">
        <v>3508</v>
      </c>
    </row>
    <row r="3142" ht="14.25" customHeight="1">
      <c r="A3142" s="6" t="s">
        <v>29</v>
      </c>
      <c r="B3142" s="29">
        <v>2009.0</v>
      </c>
      <c r="C3142" s="10" t="s">
        <v>10</v>
      </c>
      <c r="D3142" s="29">
        <v>24.0</v>
      </c>
      <c r="E3142" s="26" t="s">
        <v>3512</v>
      </c>
      <c r="F3142" s="10" t="s">
        <v>12</v>
      </c>
      <c r="G3142" s="26" t="s">
        <v>3510</v>
      </c>
      <c r="H3142" s="26" t="s">
        <v>3511</v>
      </c>
      <c r="I3142" s="30" t="s">
        <v>3508</v>
      </c>
    </row>
    <row r="3143" ht="14.25" customHeight="1">
      <c r="A3143" s="12" t="s">
        <v>29</v>
      </c>
      <c r="B3143" s="20">
        <v>2008.0</v>
      </c>
      <c r="C3143" s="16" t="s">
        <v>10</v>
      </c>
      <c r="D3143" s="20">
        <v>19.0</v>
      </c>
      <c r="E3143" s="24" t="s">
        <v>3513</v>
      </c>
      <c r="F3143" s="16" t="s">
        <v>12</v>
      </c>
      <c r="G3143" s="24" t="s">
        <v>3510</v>
      </c>
      <c r="H3143" s="24" t="s">
        <v>3511</v>
      </c>
      <c r="I3143" s="25" t="s">
        <v>3508</v>
      </c>
    </row>
    <row r="3144" ht="14.25" customHeight="1">
      <c r="A3144" s="6" t="s">
        <v>51</v>
      </c>
      <c r="B3144" s="29">
        <v>2016.0</v>
      </c>
      <c r="C3144" s="10" t="s">
        <v>10</v>
      </c>
      <c r="D3144" s="29">
        <v>30.0</v>
      </c>
      <c r="E3144" s="9" t="s">
        <v>3514</v>
      </c>
      <c r="F3144" s="10" t="s">
        <v>34</v>
      </c>
      <c r="G3144" s="9" t="s">
        <v>3515</v>
      </c>
      <c r="H3144" s="9" t="s">
        <v>3516</v>
      </c>
      <c r="I3144" s="30" t="s">
        <v>3508</v>
      </c>
    </row>
    <row r="3145" ht="14.25" customHeight="1">
      <c r="A3145" s="12" t="s">
        <v>32</v>
      </c>
      <c r="B3145" s="20">
        <v>2013.0</v>
      </c>
      <c r="C3145" s="16" t="s">
        <v>10</v>
      </c>
      <c r="D3145" s="20">
        <v>28.0</v>
      </c>
      <c r="E3145" s="15" t="s">
        <v>3517</v>
      </c>
      <c r="F3145" s="16" t="s">
        <v>34</v>
      </c>
      <c r="G3145" s="15" t="s">
        <v>3518</v>
      </c>
      <c r="H3145" s="15" t="s">
        <v>3519</v>
      </c>
      <c r="I3145" s="25" t="s">
        <v>3508</v>
      </c>
    </row>
    <row r="3146" ht="14.25" customHeight="1">
      <c r="A3146" s="6" t="s">
        <v>29</v>
      </c>
      <c r="B3146" s="29">
        <v>2017.0</v>
      </c>
      <c r="C3146" s="10" t="s">
        <v>10</v>
      </c>
      <c r="D3146" s="29">
        <v>25.0</v>
      </c>
      <c r="E3146" s="9" t="s">
        <v>3520</v>
      </c>
      <c r="F3146" s="10" t="s">
        <v>34</v>
      </c>
      <c r="G3146" s="9" t="s">
        <v>3521</v>
      </c>
      <c r="H3146" s="9" t="s">
        <v>3522</v>
      </c>
      <c r="I3146" s="30" t="s">
        <v>3523</v>
      </c>
    </row>
    <row r="3147" ht="14.25" customHeight="1">
      <c r="A3147" s="22" t="s">
        <v>32</v>
      </c>
      <c r="B3147" s="23">
        <v>2021.0</v>
      </c>
      <c r="C3147" s="16" t="s">
        <v>10</v>
      </c>
      <c r="D3147" s="20">
        <v>28.0</v>
      </c>
      <c r="E3147" s="24" t="s">
        <v>3524</v>
      </c>
      <c r="F3147" s="16" t="s">
        <v>34</v>
      </c>
      <c r="G3147" s="24" t="s">
        <v>3525</v>
      </c>
      <c r="H3147" s="24" t="s">
        <v>3522</v>
      </c>
      <c r="I3147" s="25" t="s">
        <v>3523</v>
      </c>
    </row>
    <row r="3148" ht="14.25" customHeight="1">
      <c r="A3148" s="6" t="s">
        <v>32</v>
      </c>
      <c r="B3148" s="29">
        <v>2020.0</v>
      </c>
      <c r="C3148" s="10" t="s">
        <v>25</v>
      </c>
      <c r="D3148" s="29">
        <v>9.0</v>
      </c>
      <c r="E3148" s="26" t="s">
        <v>3526</v>
      </c>
      <c r="F3148" s="10" t="s">
        <v>12</v>
      </c>
      <c r="G3148" s="34" t="s">
        <v>3525</v>
      </c>
      <c r="H3148" s="26" t="s">
        <v>3522</v>
      </c>
      <c r="I3148" s="30" t="s">
        <v>3523</v>
      </c>
    </row>
    <row r="3149" ht="14.25" customHeight="1">
      <c r="A3149" s="12" t="s">
        <v>32</v>
      </c>
      <c r="B3149" s="20">
        <v>2019.0</v>
      </c>
      <c r="C3149" s="16" t="s">
        <v>25</v>
      </c>
      <c r="D3149" s="20">
        <v>11.0</v>
      </c>
      <c r="E3149" s="24" t="s">
        <v>3527</v>
      </c>
      <c r="F3149" s="16" t="s">
        <v>34</v>
      </c>
      <c r="G3149" s="35" t="s">
        <v>3525</v>
      </c>
      <c r="H3149" s="24" t="s">
        <v>3522</v>
      </c>
      <c r="I3149" s="25" t="s">
        <v>3523</v>
      </c>
    </row>
    <row r="3150" ht="14.25" customHeight="1">
      <c r="A3150" s="6" t="s">
        <v>32</v>
      </c>
      <c r="B3150" s="29">
        <v>2018.0</v>
      </c>
      <c r="C3150" s="10" t="s">
        <v>25</v>
      </c>
      <c r="D3150" s="29">
        <v>6.0</v>
      </c>
      <c r="E3150" s="26" t="s">
        <v>3528</v>
      </c>
      <c r="F3150" s="10" t="s">
        <v>12</v>
      </c>
      <c r="G3150" s="34" t="s">
        <v>3525</v>
      </c>
      <c r="H3150" s="26" t="s">
        <v>3522</v>
      </c>
      <c r="I3150" s="30" t="s">
        <v>3523</v>
      </c>
    </row>
    <row r="3151" ht="14.25" customHeight="1">
      <c r="A3151" s="22" t="s">
        <v>49</v>
      </c>
      <c r="B3151" s="23">
        <v>2021.0</v>
      </c>
      <c r="C3151" s="16" t="s">
        <v>10</v>
      </c>
      <c r="D3151" s="20">
        <v>17.0</v>
      </c>
      <c r="E3151" s="24" t="s">
        <v>3529</v>
      </c>
      <c r="F3151" s="16" t="s">
        <v>34</v>
      </c>
      <c r="G3151" s="24" t="s">
        <v>3525</v>
      </c>
      <c r="H3151" s="24" t="s">
        <v>3522</v>
      </c>
      <c r="I3151" s="25" t="s">
        <v>3523</v>
      </c>
    </row>
    <row r="3152" ht="14.25" customHeight="1">
      <c r="A3152" s="27" t="s">
        <v>16</v>
      </c>
      <c r="B3152" s="28">
        <v>2021.0</v>
      </c>
      <c r="C3152" s="10" t="s">
        <v>10</v>
      </c>
      <c r="D3152" s="29">
        <v>23.0</v>
      </c>
      <c r="E3152" s="26" t="s">
        <v>3530</v>
      </c>
      <c r="F3152" s="10" t="s">
        <v>34</v>
      </c>
      <c r="G3152" s="26" t="s">
        <v>3525</v>
      </c>
      <c r="H3152" s="26" t="s">
        <v>3522</v>
      </c>
      <c r="I3152" s="30" t="s">
        <v>3523</v>
      </c>
    </row>
    <row r="3153" ht="14.25" customHeight="1">
      <c r="A3153" s="12" t="s">
        <v>16</v>
      </c>
      <c r="B3153" s="20">
        <v>2020.0</v>
      </c>
      <c r="C3153" s="16" t="s">
        <v>20</v>
      </c>
      <c r="D3153" s="20">
        <v>3.0</v>
      </c>
      <c r="E3153" s="24" t="s">
        <v>3531</v>
      </c>
      <c r="F3153" s="16" t="s">
        <v>12</v>
      </c>
      <c r="G3153" s="35" t="s">
        <v>3525</v>
      </c>
      <c r="H3153" s="24" t="s">
        <v>3522</v>
      </c>
      <c r="I3153" s="25" t="s">
        <v>3523</v>
      </c>
    </row>
    <row r="3154" ht="14.25" customHeight="1">
      <c r="A3154" s="6" t="s">
        <v>16</v>
      </c>
      <c r="B3154" s="29">
        <v>2018.0</v>
      </c>
      <c r="C3154" s="10" t="s">
        <v>10</v>
      </c>
      <c r="D3154" s="29">
        <v>30.0</v>
      </c>
      <c r="E3154" s="26" t="s">
        <v>3532</v>
      </c>
      <c r="F3154" s="10" t="s">
        <v>34</v>
      </c>
      <c r="G3154" s="34" t="s">
        <v>3525</v>
      </c>
      <c r="H3154" s="26" t="s">
        <v>3522</v>
      </c>
      <c r="I3154" s="30" t="s">
        <v>3523</v>
      </c>
    </row>
    <row r="3155" ht="14.25" customHeight="1">
      <c r="A3155" s="12" t="s">
        <v>16</v>
      </c>
      <c r="B3155" s="20">
        <v>2018.0</v>
      </c>
      <c r="C3155" s="16" t="s">
        <v>20</v>
      </c>
      <c r="D3155" s="20">
        <v>4.0</v>
      </c>
      <c r="E3155" s="24" t="s">
        <v>3533</v>
      </c>
      <c r="F3155" s="16" t="s">
        <v>34</v>
      </c>
      <c r="G3155" s="35" t="s">
        <v>3525</v>
      </c>
      <c r="H3155" s="24" t="s">
        <v>3522</v>
      </c>
      <c r="I3155" s="25" t="s">
        <v>3523</v>
      </c>
    </row>
    <row r="3156" ht="14.25" customHeight="1">
      <c r="A3156" s="6" t="s">
        <v>16</v>
      </c>
      <c r="B3156" s="29">
        <v>2017.0</v>
      </c>
      <c r="C3156" s="10" t="s">
        <v>10</v>
      </c>
      <c r="D3156" s="29">
        <v>26.0</v>
      </c>
      <c r="E3156" s="26" t="s">
        <v>3534</v>
      </c>
      <c r="F3156" s="10" t="s">
        <v>12</v>
      </c>
      <c r="G3156" s="34" t="s">
        <v>3525</v>
      </c>
      <c r="H3156" s="26" t="s">
        <v>3522</v>
      </c>
      <c r="I3156" s="30" t="s">
        <v>3523</v>
      </c>
    </row>
    <row r="3157" ht="14.25" customHeight="1">
      <c r="A3157" s="22" t="s">
        <v>51</v>
      </c>
      <c r="B3157" s="23">
        <v>2021.0</v>
      </c>
      <c r="C3157" s="16" t="s">
        <v>10</v>
      </c>
      <c r="D3157" s="20">
        <v>23.0</v>
      </c>
      <c r="E3157" s="24" t="s">
        <v>3535</v>
      </c>
      <c r="F3157" s="16" t="s">
        <v>12</v>
      </c>
      <c r="G3157" s="24" t="s">
        <v>3525</v>
      </c>
      <c r="H3157" s="24" t="s">
        <v>3522</v>
      </c>
      <c r="I3157" s="25" t="s">
        <v>3523</v>
      </c>
    </row>
    <row r="3158" ht="14.25" customHeight="1">
      <c r="A3158" s="6" t="s">
        <v>51</v>
      </c>
      <c r="B3158" s="29">
        <v>2019.0</v>
      </c>
      <c r="C3158" s="10" t="s">
        <v>10</v>
      </c>
      <c r="D3158" s="29">
        <v>25.0</v>
      </c>
      <c r="E3158" s="26" t="s">
        <v>3536</v>
      </c>
      <c r="F3158" s="10" t="s">
        <v>34</v>
      </c>
      <c r="G3158" s="34" t="s">
        <v>3525</v>
      </c>
      <c r="H3158" s="26" t="s">
        <v>3522</v>
      </c>
      <c r="I3158" s="30" t="s">
        <v>3523</v>
      </c>
    </row>
    <row r="3159" ht="14.25" customHeight="1">
      <c r="A3159" s="12" t="s">
        <v>51</v>
      </c>
      <c r="B3159" s="20">
        <v>2019.0</v>
      </c>
      <c r="C3159" s="16" t="s">
        <v>10</v>
      </c>
      <c r="D3159" s="20">
        <v>26.0</v>
      </c>
      <c r="E3159" s="24" t="s">
        <v>3537</v>
      </c>
      <c r="F3159" s="16" t="s">
        <v>12</v>
      </c>
      <c r="G3159" s="35" t="s">
        <v>3525</v>
      </c>
      <c r="H3159" s="24" t="s">
        <v>3522</v>
      </c>
      <c r="I3159" s="25" t="s">
        <v>3523</v>
      </c>
    </row>
    <row r="3160" ht="14.25" customHeight="1">
      <c r="A3160" s="6" t="s">
        <v>37</v>
      </c>
      <c r="B3160" s="29">
        <v>2020.0</v>
      </c>
      <c r="C3160" s="10" t="s">
        <v>10</v>
      </c>
      <c r="D3160" s="29">
        <v>18.0</v>
      </c>
      <c r="E3160" s="26" t="s">
        <v>3538</v>
      </c>
      <c r="F3160" s="10" t="s">
        <v>34</v>
      </c>
      <c r="G3160" s="34" t="s">
        <v>3525</v>
      </c>
      <c r="H3160" s="26" t="s">
        <v>3522</v>
      </c>
      <c r="I3160" s="30" t="s">
        <v>3523</v>
      </c>
    </row>
    <row r="3161" ht="14.25" customHeight="1">
      <c r="A3161" s="12" t="s">
        <v>37</v>
      </c>
      <c r="B3161" s="20">
        <v>2019.0</v>
      </c>
      <c r="C3161" s="16" t="s">
        <v>10</v>
      </c>
      <c r="D3161" s="20">
        <v>22.0</v>
      </c>
      <c r="E3161" s="24" t="s">
        <v>3539</v>
      </c>
      <c r="F3161" s="16" t="s">
        <v>12</v>
      </c>
      <c r="G3161" s="35" t="s">
        <v>3525</v>
      </c>
      <c r="H3161" s="24" t="s">
        <v>3522</v>
      </c>
      <c r="I3161" s="25" t="s">
        <v>3523</v>
      </c>
    </row>
    <row r="3162" ht="14.25" customHeight="1">
      <c r="A3162" s="6" t="s">
        <v>29</v>
      </c>
      <c r="B3162" s="29">
        <v>2020.0</v>
      </c>
      <c r="C3162" s="10" t="s">
        <v>25</v>
      </c>
      <c r="D3162" s="29">
        <v>15.0</v>
      </c>
      <c r="E3162" s="26" t="s">
        <v>3540</v>
      </c>
      <c r="F3162" s="10" t="s">
        <v>12</v>
      </c>
      <c r="G3162" s="34" t="s">
        <v>3525</v>
      </c>
      <c r="H3162" s="26" t="s">
        <v>3522</v>
      </c>
      <c r="I3162" s="30" t="s">
        <v>3523</v>
      </c>
    </row>
    <row r="3163" ht="14.25" customHeight="1">
      <c r="A3163" s="12" t="s">
        <v>16</v>
      </c>
      <c r="B3163" s="20">
        <v>2020.0</v>
      </c>
      <c r="C3163" s="16" t="s">
        <v>10</v>
      </c>
      <c r="D3163" s="20">
        <v>30.0</v>
      </c>
      <c r="E3163" s="24" t="s">
        <v>3541</v>
      </c>
      <c r="F3163" s="16" t="s">
        <v>34</v>
      </c>
      <c r="G3163" s="24" t="s">
        <v>3542</v>
      </c>
      <c r="H3163" s="24" t="s">
        <v>3543</v>
      </c>
      <c r="I3163" s="25" t="s">
        <v>3523</v>
      </c>
    </row>
    <row r="3164" ht="14.25" customHeight="1">
      <c r="A3164" s="27" t="s">
        <v>29</v>
      </c>
      <c r="B3164" s="28">
        <v>2021.0</v>
      </c>
      <c r="C3164" s="10" t="s">
        <v>10</v>
      </c>
      <c r="D3164" s="29">
        <v>22.0</v>
      </c>
      <c r="E3164" s="26" t="s">
        <v>3544</v>
      </c>
      <c r="F3164" s="10" t="s">
        <v>12</v>
      </c>
      <c r="G3164" s="26" t="s">
        <v>3542</v>
      </c>
      <c r="H3164" s="26" t="s">
        <v>3543</v>
      </c>
      <c r="I3164" s="30" t="s">
        <v>3523</v>
      </c>
    </row>
    <row r="3165" ht="14.25" customHeight="1">
      <c r="A3165" s="22" t="s">
        <v>16</v>
      </c>
      <c r="B3165" s="23">
        <v>2021.0</v>
      </c>
      <c r="C3165" s="16" t="s">
        <v>25</v>
      </c>
      <c r="D3165" s="20">
        <v>7.0</v>
      </c>
      <c r="E3165" s="24" t="s">
        <v>3545</v>
      </c>
      <c r="F3165" s="16" t="s">
        <v>34</v>
      </c>
      <c r="G3165" s="24" t="s">
        <v>3546</v>
      </c>
      <c r="H3165" s="24" t="s">
        <v>3547</v>
      </c>
      <c r="I3165" s="25" t="s">
        <v>3523</v>
      </c>
    </row>
    <row r="3166" ht="14.25" customHeight="1">
      <c r="A3166" s="6" t="s">
        <v>16</v>
      </c>
      <c r="B3166" s="29">
        <v>2020.0</v>
      </c>
      <c r="C3166" s="10" t="s">
        <v>10</v>
      </c>
      <c r="D3166" s="29">
        <v>28.0</v>
      </c>
      <c r="E3166" s="26" t="s">
        <v>3548</v>
      </c>
      <c r="F3166" s="10" t="s">
        <v>34</v>
      </c>
      <c r="G3166" s="26" t="s">
        <v>3546</v>
      </c>
      <c r="H3166" s="26" t="s">
        <v>3547</v>
      </c>
      <c r="I3166" s="30" t="s">
        <v>3523</v>
      </c>
    </row>
    <row r="3167" ht="14.25" customHeight="1">
      <c r="A3167" s="12" t="s">
        <v>16</v>
      </c>
      <c r="B3167" s="20">
        <v>2020.0</v>
      </c>
      <c r="C3167" s="16" t="s">
        <v>25</v>
      </c>
      <c r="D3167" s="20">
        <v>11.0</v>
      </c>
      <c r="E3167" s="24" t="s">
        <v>3545</v>
      </c>
      <c r="F3167" s="16" t="s">
        <v>34</v>
      </c>
      <c r="G3167" s="24" t="s">
        <v>3546</v>
      </c>
      <c r="H3167" s="24" t="s">
        <v>3547</v>
      </c>
      <c r="I3167" s="25" t="s">
        <v>3523</v>
      </c>
    </row>
    <row r="3168" ht="14.25" customHeight="1">
      <c r="A3168" s="6" t="s">
        <v>29</v>
      </c>
      <c r="B3168" s="29">
        <v>2016.0</v>
      </c>
      <c r="C3168" s="10" t="s">
        <v>25</v>
      </c>
      <c r="D3168" s="29">
        <v>14.0</v>
      </c>
      <c r="E3168" s="9" t="s">
        <v>3549</v>
      </c>
      <c r="F3168" s="10" t="s">
        <v>12</v>
      </c>
      <c r="G3168" s="9" t="s">
        <v>3546</v>
      </c>
      <c r="H3168" s="9" t="s">
        <v>3547</v>
      </c>
      <c r="I3168" s="30" t="s">
        <v>3523</v>
      </c>
    </row>
    <row r="3169" ht="14.25" customHeight="1">
      <c r="A3169" s="12" t="s">
        <v>29</v>
      </c>
      <c r="B3169" s="20">
        <v>2015.0</v>
      </c>
      <c r="C3169" s="16" t="s">
        <v>25</v>
      </c>
      <c r="D3169" s="20">
        <v>15.0</v>
      </c>
      <c r="E3169" s="21" t="s">
        <v>3550</v>
      </c>
      <c r="F3169" s="16" t="s">
        <v>12</v>
      </c>
      <c r="G3169" s="21" t="s">
        <v>3546</v>
      </c>
      <c r="H3169" s="21" t="s">
        <v>3547</v>
      </c>
      <c r="I3169" s="25" t="s">
        <v>3523</v>
      </c>
    </row>
    <row r="3170" ht="14.25" customHeight="1">
      <c r="A3170" s="6" t="s">
        <v>9</v>
      </c>
      <c r="B3170" s="29">
        <v>2017.0</v>
      </c>
      <c r="C3170" s="10" t="s">
        <v>10</v>
      </c>
      <c r="D3170" s="29">
        <v>29.0</v>
      </c>
      <c r="E3170" s="9" t="s">
        <v>3551</v>
      </c>
      <c r="F3170" s="10" t="s">
        <v>12</v>
      </c>
      <c r="G3170" s="9" t="s">
        <v>3552</v>
      </c>
      <c r="H3170" s="9" t="s">
        <v>3522</v>
      </c>
      <c r="I3170" s="30" t="s">
        <v>3523</v>
      </c>
    </row>
    <row r="3171" ht="14.25" customHeight="1">
      <c r="A3171" s="12" t="s">
        <v>51</v>
      </c>
      <c r="B3171" s="20">
        <v>2017.0</v>
      </c>
      <c r="C3171" s="16" t="s">
        <v>10</v>
      </c>
      <c r="D3171" s="20">
        <v>17.0</v>
      </c>
      <c r="E3171" s="21" t="s">
        <v>3553</v>
      </c>
      <c r="F3171" s="16" t="s">
        <v>34</v>
      </c>
      <c r="G3171" s="21" t="s">
        <v>3552</v>
      </c>
      <c r="H3171" s="21" t="s">
        <v>3522</v>
      </c>
      <c r="I3171" s="25" t="s">
        <v>3523</v>
      </c>
    </row>
    <row r="3172" ht="14.25" customHeight="1">
      <c r="A3172" s="6" t="s">
        <v>49</v>
      </c>
      <c r="B3172" s="29">
        <v>2020.0</v>
      </c>
      <c r="C3172" s="10" t="s">
        <v>10</v>
      </c>
      <c r="D3172" s="29">
        <v>24.0</v>
      </c>
      <c r="E3172" s="26" t="s">
        <v>3554</v>
      </c>
      <c r="F3172" s="10" t="s">
        <v>12</v>
      </c>
      <c r="G3172" s="26" t="s">
        <v>3555</v>
      </c>
      <c r="H3172" s="26" t="s">
        <v>3522</v>
      </c>
      <c r="I3172" s="30" t="s">
        <v>3523</v>
      </c>
    </row>
    <row r="3173" ht="14.25" customHeight="1">
      <c r="A3173" s="12" t="s">
        <v>49</v>
      </c>
      <c r="B3173" s="20">
        <v>2020.0</v>
      </c>
      <c r="C3173" s="16" t="s">
        <v>10</v>
      </c>
      <c r="D3173" s="20">
        <v>30.0</v>
      </c>
      <c r="E3173" s="24" t="s">
        <v>3556</v>
      </c>
      <c r="F3173" s="16" t="s">
        <v>12</v>
      </c>
      <c r="G3173" s="24" t="s">
        <v>3555</v>
      </c>
      <c r="H3173" s="24" t="s">
        <v>3522</v>
      </c>
      <c r="I3173" s="25" t="s">
        <v>3523</v>
      </c>
    </row>
    <row r="3174" ht="14.25" customHeight="1">
      <c r="A3174" s="27" t="s">
        <v>32</v>
      </c>
      <c r="B3174" s="28">
        <v>2021.0</v>
      </c>
      <c r="C3174" s="10" t="s">
        <v>10</v>
      </c>
      <c r="D3174" s="29">
        <v>16.0</v>
      </c>
      <c r="E3174" s="26" t="s">
        <v>3557</v>
      </c>
      <c r="F3174" s="10" t="s">
        <v>12</v>
      </c>
      <c r="G3174" s="26" t="s">
        <v>3558</v>
      </c>
      <c r="H3174" s="26" t="s">
        <v>3522</v>
      </c>
      <c r="I3174" s="30" t="s">
        <v>3523</v>
      </c>
    </row>
    <row r="3175" ht="14.25" customHeight="1">
      <c r="A3175" s="12" t="s">
        <v>32</v>
      </c>
      <c r="B3175" s="20">
        <v>2018.0</v>
      </c>
      <c r="C3175" s="16" t="s">
        <v>25</v>
      </c>
      <c r="D3175" s="20">
        <v>8.0</v>
      </c>
      <c r="E3175" s="24" t="s">
        <v>3559</v>
      </c>
      <c r="F3175" s="16" t="s">
        <v>34</v>
      </c>
      <c r="G3175" s="24" t="s">
        <v>3558</v>
      </c>
      <c r="H3175" s="24" t="s">
        <v>3522</v>
      </c>
      <c r="I3175" s="25" t="s">
        <v>3523</v>
      </c>
    </row>
    <row r="3176" ht="14.25" customHeight="1">
      <c r="A3176" s="6" t="s">
        <v>32</v>
      </c>
      <c r="B3176" s="29">
        <v>2017.0</v>
      </c>
      <c r="C3176" s="10" t="s">
        <v>10</v>
      </c>
      <c r="D3176" s="29">
        <v>17.0</v>
      </c>
      <c r="E3176" s="9" t="s">
        <v>3560</v>
      </c>
      <c r="F3176" s="10" t="s">
        <v>12</v>
      </c>
      <c r="G3176" s="9" t="s">
        <v>3558</v>
      </c>
      <c r="H3176" s="9" t="s">
        <v>3522</v>
      </c>
      <c r="I3176" s="30" t="s">
        <v>3523</v>
      </c>
    </row>
    <row r="3177" ht="14.25" customHeight="1">
      <c r="A3177" s="12" t="s">
        <v>32</v>
      </c>
      <c r="B3177" s="20">
        <v>2016.0</v>
      </c>
      <c r="C3177" s="16" t="s">
        <v>25</v>
      </c>
      <c r="D3177" s="20">
        <v>8.0</v>
      </c>
      <c r="E3177" s="21" t="s">
        <v>3561</v>
      </c>
      <c r="F3177" s="16" t="s">
        <v>34</v>
      </c>
      <c r="G3177" s="21" t="s">
        <v>3558</v>
      </c>
      <c r="H3177" s="21" t="s">
        <v>3522</v>
      </c>
      <c r="I3177" s="25" t="s">
        <v>3523</v>
      </c>
    </row>
    <row r="3178" ht="14.25" customHeight="1">
      <c r="A3178" s="6" t="s">
        <v>9</v>
      </c>
      <c r="B3178" s="29">
        <v>2015.0</v>
      </c>
      <c r="C3178" s="10" t="s">
        <v>10</v>
      </c>
      <c r="D3178" s="29">
        <v>24.0</v>
      </c>
      <c r="E3178" s="9" t="s">
        <v>3562</v>
      </c>
      <c r="F3178" s="10" t="s">
        <v>12</v>
      </c>
      <c r="G3178" s="9" t="s">
        <v>3563</v>
      </c>
      <c r="H3178" s="9" t="s">
        <v>3522</v>
      </c>
      <c r="I3178" s="30" t="s">
        <v>3523</v>
      </c>
    </row>
    <row r="3179" ht="14.25" customHeight="1">
      <c r="A3179" s="22" t="s">
        <v>49</v>
      </c>
      <c r="B3179" s="23">
        <v>2021.0</v>
      </c>
      <c r="C3179" s="16" t="s">
        <v>20</v>
      </c>
      <c r="D3179" s="20">
        <v>1.0</v>
      </c>
      <c r="E3179" s="24" t="s">
        <v>3564</v>
      </c>
      <c r="F3179" s="16" t="s">
        <v>34</v>
      </c>
      <c r="G3179" s="24" t="s">
        <v>3558</v>
      </c>
      <c r="H3179" s="24" t="s">
        <v>3522</v>
      </c>
      <c r="I3179" s="25" t="s">
        <v>3523</v>
      </c>
    </row>
    <row r="3180" ht="14.25" customHeight="1">
      <c r="A3180" s="6" t="s">
        <v>49</v>
      </c>
      <c r="B3180" s="29">
        <v>2019.0</v>
      </c>
      <c r="C3180" s="10" t="s">
        <v>10</v>
      </c>
      <c r="D3180" s="29">
        <v>19.0</v>
      </c>
      <c r="E3180" s="9" t="s">
        <v>3565</v>
      </c>
      <c r="F3180" s="10" t="s">
        <v>12</v>
      </c>
      <c r="G3180" s="9" t="s">
        <v>3558</v>
      </c>
      <c r="H3180" s="9" t="s">
        <v>3522</v>
      </c>
      <c r="I3180" s="30" t="s">
        <v>3523</v>
      </c>
    </row>
    <row r="3181" ht="14.25" customHeight="1">
      <c r="A3181" s="12" t="s">
        <v>49</v>
      </c>
      <c r="B3181" s="20">
        <v>2017.0</v>
      </c>
      <c r="C3181" s="16" t="s">
        <v>25</v>
      </c>
      <c r="D3181" s="20">
        <v>9.0</v>
      </c>
      <c r="E3181" s="21" t="s">
        <v>3566</v>
      </c>
      <c r="F3181" s="16" t="s">
        <v>12</v>
      </c>
      <c r="G3181" s="21" t="s">
        <v>3558</v>
      </c>
      <c r="H3181" s="21" t="s">
        <v>3522</v>
      </c>
      <c r="I3181" s="25" t="s">
        <v>3523</v>
      </c>
    </row>
    <row r="3182" ht="14.25" customHeight="1">
      <c r="A3182" s="6" t="s">
        <v>49</v>
      </c>
      <c r="B3182" s="29">
        <v>2016.0</v>
      </c>
      <c r="C3182" s="10" t="s">
        <v>10</v>
      </c>
      <c r="D3182" s="29">
        <v>17.0</v>
      </c>
      <c r="E3182" s="9" t="s">
        <v>3567</v>
      </c>
      <c r="F3182" s="10" t="s">
        <v>34</v>
      </c>
      <c r="G3182" s="9" t="s">
        <v>3558</v>
      </c>
      <c r="H3182" s="9" t="s">
        <v>3522</v>
      </c>
      <c r="I3182" s="30" t="s">
        <v>3523</v>
      </c>
    </row>
    <row r="3183" ht="14.25" customHeight="1">
      <c r="A3183" s="12" t="s">
        <v>16</v>
      </c>
      <c r="B3183" s="20">
        <v>2020.0</v>
      </c>
      <c r="C3183" s="16" t="s">
        <v>10</v>
      </c>
      <c r="D3183" s="20">
        <v>22.0</v>
      </c>
      <c r="E3183" s="21" t="s">
        <v>3568</v>
      </c>
      <c r="F3183" s="16" t="s">
        <v>34</v>
      </c>
      <c r="G3183" s="21" t="s">
        <v>3558</v>
      </c>
      <c r="H3183" s="21" t="s">
        <v>3522</v>
      </c>
      <c r="I3183" s="25" t="s">
        <v>3523</v>
      </c>
    </row>
    <row r="3184" ht="14.25" customHeight="1">
      <c r="A3184" s="6" t="s">
        <v>16</v>
      </c>
      <c r="B3184" s="29">
        <v>2019.0</v>
      </c>
      <c r="C3184" s="10" t="s">
        <v>10</v>
      </c>
      <c r="D3184" s="29">
        <v>18.0</v>
      </c>
      <c r="E3184" s="9" t="s">
        <v>3569</v>
      </c>
      <c r="F3184" s="10" t="s">
        <v>34</v>
      </c>
      <c r="G3184" s="9" t="s">
        <v>3558</v>
      </c>
      <c r="H3184" s="9" t="s">
        <v>3522</v>
      </c>
      <c r="I3184" s="30" t="s">
        <v>3523</v>
      </c>
    </row>
    <row r="3185" ht="14.25" customHeight="1">
      <c r="A3185" s="12" t="s">
        <v>16</v>
      </c>
      <c r="B3185" s="20">
        <v>2017.0</v>
      </c>
      <c r="C3185" s="16" t="s">
        <v>20</v>
      </c>
      <c r="D3185" s="20">
        <v>3.0</v>
      </c>
      <c r="E3185" s="21" t="s">
        <v>3570</v>
      </c>
      <c r="F3185" s="16" t="s">
        <v>34</v>
      </c>
      <c r="G3185" s="21" t="s">
        <v>3558</v>
      </c>
      <c r="H3185" s="21" t="s">
        <v>3522</v>
      </c>
      <c r="I3185" s="25" t="s">
        <v>3523</v>
      </c>
    </row>
    <row r="3186" ht="14.25" customHeight="1">
      <c r="A3186" s="27" t="s">
        <v>37</v>
      </c>
      <c r="B3186" s="28">
        <v>2021.0</v>
      </c>
      <c r="C3186" s="10" t="s">
        <v>25</v>
      </c>
      <c r="D3186" s="29">
        <v>12.0</v>
      </c>
      <c r="E3186" s="26" t="s">
        <v>3571</v>
      </c>
      <c r="F3186" s="10" t="s">
        <v>12</v>
      </c>
      <c r="G3186" s="26" t="s">
        <v>3558</v>
      </c>
      <c r="H3186" s="26" t="s">
        <v>3522</v>
      </c>
      <c r="I3186" s="30" t="s">
        <v>3523</v>
      </c>
    </row>
    <row r="3187" ht="14.25" customHeight="1">
      <c r="A3187" s="12" t="s">
        <v>37</v>
      </c>
      <c r="B3187" s="20">
        <v>2020.0</v>
      </c>
      <c r="C3187" s="16" t="s">
        <v>10</v>
      </c>
      <c r="D3187" s="20">
        <v>21.0</v>
      </c>
      <c r="E3187" s="24" t="s">
        <v>3571</v>
      </c>
      <c r="F3187" s="16" t="s">
        <v>12</v>
      </c>
      <c r="G3187" s="24" t="s">
        <v>3558</v>
      </c>
      <c r="H3187" s="24" t="s">
        <v>3522</v>
      </c>
      <c r="I3187" s="25" t="s">
        <v>3523</v>
      </c>
    </row>
    <row r="3188" ht="14.25" customHeight="1">
      <c r="A3188" s="6" t="s">
        <v>37</v>
      </c>
      <c r="B3188" s="29">
        <v>2019.0</v>
      </c>
      <c r="C3188" s="10" t="s">
        <v>20</v>
      </c>
      <c r="D3188" s="29">
        <v>2.0</v>
      </c>
      <c r="E3188" s="9" t="s">
        <v>3572</v>
      </c>
      <c r="F3188" s="10" t="s">
        <v>34</v>
      </c>
      <c r="G3188" s="9" t="s">
        <v>3558</v>
      </c>
      <c r="H3188" s="9" t="s">
        <v>3522</v>
      </c>
      <c r="I3188" s="30" t="s">
        <v>3523</v>
      </c>
    </row>
    <row r="3189" ht="14.25" customHeight="1">
      <c r="A3189" s="12" t="s">
        <v>37</v>
      </c>
      <c r="B3189" s="20">
        <v>2018.0</v>
      </c>
      <c r="C3189" s="16" t="s">
        <v>10</v>
      </c>
      <c r="D3189" s="20">
        <v>16.0</v>
      </c>
      <c r="E3189" s="24" t="s">
        <v>3573</v>
      </c>
      <c r="F3189" s="16" t="s">
        <v>34</v>
      </c>
      <c r="G3189" s="24" t="s">
        <v>3558</v>
      </c>
      <c r="H3189" s="24" t="s">
        <v>3522</v>
      </c>
      <c r="I3189" s="25" t="s">
        <v>3523</v>
      </c>
    </row>
    <row r="3190" ht="14.25" customHeight="1">
      <c r="A3190" s="6" t="s">
        <v>37</v>
      </c>
      <c r="B3190" s="29">
        <v>2018.0</v>
      </c>
      <c r="C3190" s="10" t="s">
        <v>10</v>
      </c>
      <c r="D3190" s="29">
        <v>19.0</v>
      </c>
      <c r="E3190" s="9" t="s">
        <v>3572</v>
      </c>
      <c r="F3190" s="10" t="s">
        <v>34</v>
      </c>
      <c r="G3190" s="26" t="s">
        <v>3558</v>
      </c>
      <c r="H3190" s="26" t="s">
        <v>3522</v>
      </c>
      <c r="I3190" s="30" t="s">
        <v>3523</v>
      </c>
    </row>
    <row r="3191" ht="14.25" customHeight="1">
      <c r="A3191" s="12" t="s">
        <v>37</v>
      </c>
      <c r="B3191" s="20">
        <v>2017.0</v>
      </c>
      <c r="C3191" s="16" t="s">
        <v>20</v>
      </c>
      <c r="D3191" s="20">
        <v>2.0</v>
      </c>
      <c r="E3191" s="21" t="s">
        <v>3574</v>
      </c>
      <c r="F3191" s="16" t="s">
        <v>12</v>
      </c>
      <c r="G3191" s="21" t="s">
        <v>3558</v>
      </c>
      <c r="H3191" s="21" t="s">
        <v>3522</v>
      </c>
      <c r="I3191" s="25" t="s">
        <v>3523</v>
      </c>
    </row>
    <row r="3192" ht="14.25" customHeight="1">
      <c r="A3192" s="6" t="s">
        <v>37</v>
      </c>
      <c r="B3192" s="29">
        <v>2016.0</v>
      </c>
      <c r="C3192" s="10" t="s">
        <v>10</v>
      </c>
      <c r="D3192" s="29">
        <v>18.0</v>
      </c>
      <c r="E3192" s="9" t="s">
        <v>3575</v>
      </c>
      <c r="F3192" s="10" t="s">
        <v>12</v>
      </c>
      <c r="G3192" s="9" t="s">
        <v>3558</v>
      </c>
      <c r="H3192" s="9" t="s">
        <v>3522</v>
      </c>
      <c r="I3192" s="30" t="s">
        <v>3523</v>
      </c>
    </row>
    <row r="3193" ht="14.25" customHeight="1">
      <c r="A3193" s="12" t="s">
        <v>19</v>
      </c>
      <c r="B3193" s="20">
        <v>2017.0</v>
      </c>
      <c r="C3193" s="16" t="s">
        <v>10</v>
      </c>
      <c r="D3193" s="20">
        <v>25.0</v>
      </c>
      <c r="E3193" s="21" t="s">
        <v>3576</v>
      </c>
      <c r="F3193" s="16" t="s">
        <v>12</v>
      </c>
      <c r="G3193" s="21" t="s">
        <v>3558</v>
      </c>
      <c r="H3193" s="21" t="s">
        <v>3522</v>
      </c>
      <c r="I3193" s="25" t="s">
        <v>3523</v>
      </c>
    </row>
    <row r="3194" ht="14.25" customHeight="1">
      <c r="A3194" s="6" t="s">
        <v>24</v>
      </c>
      <c r="B3194" s="29">
        <v>2019.0</v>
      </c>
      <c r="C3194" s="10" t="s">
        <v>20</v>
      </c>
      <c r="D3194" s="29">
        <v>2.0</v>
      </c>
      <c r="E3194" s="9" t="s">
        <v>3577</v>
      </c>
      <c r="F3194" s="10" t="s">
        <v>12</v>
      </c>
      <c r="G3194" s="9" t="s">
        <v>3558</v>
      </c>
      <c r="H3194" s="9" t="s">
        <v>3522</v>
      </c>
      <c r="I3194" s="30" t="s">
        <v>3523</v>
      </c>
    </row>
    <row r="3195" ht="14.25" customHeight="1">
      <c r="A3195" s="12" t="s">
        <v>24</v>
      </c>
      <c r="B3195" s="20">
        <v>2018.0</v>
      </c>
      <c r="C3195" s="16" t="s">
        <v>10</v>
      </c>
      <c r="D3195" s="20">
        <v>23.0</v>
      </c>
      <c r="E3195" s="21" t="s">
        <v>3577</v>
      </c>
      <c r="F3195" s="16" t="s">
        <v>12</v>
      </c>
      <c r="G3195" s="24" t="s">
        <v>3558</v>
      </c>
      <c r="H3195" s="24" t="s">
        <v>3522</v>
      </c>
      <c r="I3195" s="25" t="s">
        <v>3523</v>
      </c>
    </row>
    <row r="3196" ht="14.25" customHeight="1">
      <c r="A3196" s="6" t="s">
        <v>24</v>
      </c>
      <c r="B3196" s="29">
        <v>2018.0</v>
      </c>
      <c r="C3196" s="10" t="s">
        <v>10</v>
      </c>
      <c r="D3196" s="29">
        <v>22.0</v>
      </c>
      <c r="E3196" s="26" t="s">
        <v>3578</v>
      </c>
      <c r="F3196" s="10" t="s">
        <v>12</v>
      </c>
      <c r="G3196" s="26" t="s">
        <v>3558</v>
      </c>
      <c r="H3196" s="26" t="s">
        <v>3522</v>
      </c>
      <c r="I3196" s="30" t="s">
        <v>3523</v>
      </c>
    </row>
    <row r="3197" ht="14.25" customHeight="1">
      <c r="A3197" s="12" t="s">
        <v>24</v>
      </c>
      <c r="B3197" s="20">
        <v>2017.0</v>
      </c>
      <c r="C3197" s="16" t="s">
        <v>25</v>
      </c>
      <c r="D3197" s="20">
        <v>8.0</v>
      </c>
      <c r="E3197" s="24" t="s">
        <v>3578</v>
      </c>
      <c r="F3197" s="16" t="s">
        <v>12</v>
      </c>
      <c r="G3197" s="21" t="s">
        <v>3558</v>
      </c>
      <c r="H3197" s="21" t="s">
        <v>3522</v>
      </c>
      <c r="I3197" s="25" t="s">
        <v>3523</v>
      </c>
    </row>
    <row r="3198" ht="14.25" customHeight="1">
      <c r="A3198" s="6" t="s">
        <v>24</v>
      </c>
      <c r="B3198" s="29">
        <v>2016.0</v>
      </c>
      <c r="C3198" s="10" t="s">
        <v>25</v>
      </c>
      <c r="D3198" s="29">
        <v>12.0</v>
      </c>
      <c r="E3198" s="9" t="s">
        <v>3579</v>
      </c>
      <c r="F3198" s="10" t="s">
        <v>12</v>
      </c>
      <c r="G3198" s="9" t="s">
        <v>3558</v>
      </c>
      <c r="H3198" s="9" t="s">
        <v>3522</v>
      </c>
      <c r="I3198" s="30" t="s">
        <v>3523</v>
      </c>
    </row>
    <row r="3199" ht="14.25" customHeight="1">
      <c r="A3199" s="12" t="s">
        <v>29</v>
      </c>
      <c r="B3199" s="20">
        <v>2017.0</v>
      </c>
      <c r="C3199" s="16" t="s">
        <v>20</v>
      </c>
      <c r="D3199" s="20">
        <v>4.0</v>
      </c>
      <c r="E3199" s="21" t="s">
        <v>3580</v>
      </c>
      <c r="F3199" s="16" t="s">
        <v>12</v>
      </c>
      <c r="G3199" s="21" t="s">
        <v>3558</v>
      </c>
      <c r="H3199" s="21" t="s">
        <v>3522</v>
      </c>
      <c r="I3199" s="25" t="s">
        <v>3523</v>
      </c>
    </row>
    <row r="3200" ht="14.25" customHeight="1">
      <c r="A3200" s="6" t="s">
        <v>29</v>
      </c>
      <c r="B3200" s="29">
        <v>2017.0</v>
      </c>
      <c r="C3200" s="10" t="s">
        <v>25</v>
      </c>
      <c r="D3200" s="29">
        <v>9.0</v>
      </c>
      <c r="E3200" s="9" t="s">
        <v>3581</v>
      </c>
      <c r="F3200" s="10" t="s">
        <v>12</v>
      </c>
      <c r="G3200" s="9" t="s">
        <v>3558</v>
      </c>
      <c r="H3200" s="9" t="s">
        <v>3522</v>
      </c>
      <c r="I3200" s="30" t="s">
        <v>3523</v>
      </c>
    </row>
    <row r="3201" ht="14.25" customHeight="1">
      <c r="A3201" s="12" t="s">
        <v>29</v>
      </c>
      <c r="B3201" s="20">
        <v>2016.0</v>
      </c>
      <c r="C3201" s="16" t="s">
        <v>10</v>
      </c>
      <c r="D3201" s="20">
        <v>28.0</v>
      </c>
      <c r="E3201" s="21" t="s">
        <v>3581</v>
      </c>
      <c r="F3201" s="16" t="s">
        <v>12</v>
      </c>
      <c r="G3201" s="21" t="s">
        <v>3558</v>
      </c>
      <c r="H3201" s="21" t="s">
        <v>3522</v>
      </c>
      <c r="I3201" s="25" t="s">
        <v>3523</v>
      </c>
    </row>
    <row r="3202" ht="14.25" customHeight="1">
      <c r="A3202" s="6" t="s">
        <v>32</v>
      </c>
      <c r="B3202" s="29">
        <v>2016.0</v>
      </c>
      <c r="C3202" s="10" t="s">
        <v>10</v>
      </c>
      <c r="D3202" s="29">
        <v>21.0</v>
      </c>
      <c r="E3202" s="9" t="s">
        <v>3582</v>
      </c>
      <c r="F3202" s="10" t="s">
        <v>12</v>
      </c>
      <c r="G3202" s="9" t="s">
        <v>3583</v>
      </c>
      <c r="H3202" s="9" t="s">
        <v>3547</v>
      </c>
      <c r="I3202" s="30" t="s">
        <v>3523</v>
      </c>
    </row>
    <row r="3203" ht="14.25" customHeight="1">
      <c r="A3203" s="12" t="s">
        <v>32</v>
      </c>
      <c r="B3203" s="20">
        <v>2017.0</v>
      </c>
      <c r="C3203" s="16" t="s">
        <v>10</v>
      </c>
      <c r="D3203" s="20">
        <v>25.0</v>
      </c>
      <c r="E3203" s="24" t="s">
        <v>3584</v>
      </c>
      <c r="F3203" s="16" t="s">
        <v>12</v>
      </c>
      <c r="G3203" s="24" t="s">
        <v>3585</v>
      </c>
      <c r="H3203" s="24" t="s">
        <v>3522</v>
      </c>
      <c r="I3203" s="25" t="s">
        <v>3523</v>
      </c>
    </row>
    <row r="3204" ht="14.25" customHeight="1">
      <c r="A3204" s="6" t="s">
        <v>32</v>
      </c>
      <c r="B3204" s="29">
        <v>2016.0</v>
      </c>
      <c r="C3204" s="10" t="s">
        <v>10</v>
      </c>
      <c r="D3204" s="29">
        <v>28.0</v>
      </c>
      <c r="E3204" s="26" t="s">
        <v>3586</v>
      </c>
      <c r="F3204" s="10" t="s">
        <v>12</v>
      </c>
      <c r="G3204" s="26" t="s">
        <v>3585</v>
      </c>
      <c r="H3204" s="26" t="s">
        <v>3522</v>
      </c>
      <c r="I3204" s="30" t="s">
        <v>3523</v>
      </c>
    </row>
    <row r="3205" ht="14.25" customHeight="1">
      <c r="A3205" s="12" t="s">
        <v>32</v>
      </c>
      <c r="B3205" s="20">
        <v>2013.0</v>
      </c>
      <c r="C3205" s="16" t="s">
        <v>10</v>
      </c>
      <c r="D3205" s="20">
        <v>24.0</v>
      </c>
      <c r="E3205" s="24" t="s">
        <v>3587</v>
      </c>
      <c r="F3205" s="16" t="s">
        <v>12</v>
      </c>
      <c r="G3205" s="24" t="s">
        <v>3585</v>
      </c>
      <c r="H3205" s="24" t="s">
        <v>3522</v>
      </c>
      <c r="I3205" s="25" t="s">
        <v>3523</v>
      </c>
    </row>
    <row r="3206" ht="14.25" customHeight="1">
      <c r="A3206" s="6" t="s">
        <v>32</v>
      </c>
      <c r="B3206" s="29">
        <v>2012.0</v>
      </c>
      <c r="C3206" s="10" t="s">
        <v>10</v>
      </c>
      <c r="D3206" s="29">
        <v>24.0</v>
      </c>
      <c r="E3206" s="26" t="s">
        <v>3588</v>
      </c>
      <c r="F3206" s="10" t="s">
        <v>12</v>
      </c>
      <c r="G3206" s="26" t="s">
        <v>3585</v>
      </c>
      <c r="H3206" s="26" t="s">
        <v>3522</v>
      </c>
      <c r="I3206" s="30" t="s">
        <v>3523</v>
      </c>
    </row>
    <row r="3207" ht="14.25" customHeight="1">
      <c r="A3207" s="12" t="s">
        <v>32</v>
      </c>
      <c r="B3207" s="20">
        <v>2009.0</v>
      </c>
      <c r="C3207" s="16" t="s">
        <v>25</v>
      </c>
      <c r="D3207" s="20">
        <v>12.0</v>
      </c>
      <c r="E3207" s="24" t="s">
        <v>3589</v>
      </c>
      <c r="F3207" s="16" t="s">
        <v>34</v>
      </c>
      <c r="G3207" s="24" t="s">
        <v>3585</v>
      </c>
      <c r="H3207" s="24" t="s">
        <v>3522</v>
      </c>
      <c r="I3207" s="25" t="s">
        <v>3523</v>
      </c>
    </row>
    <row r="3208" ht="14.25" customHeight="1">
      <c r="A3208" s="6" t="s">
        <v>32</v>
      </c>
      <c r="B3208" s="29">
        <v>2008.0</v>
      </c>
      <c r="C3208" s="10" t="s">
        <v>10</v>
      </c>
      <c r="D3208" s="29">
        <v>17.0</v>
      </c>
      <c r="E3208" s="26" t="s">
        <v>3589</v>
      </c>
      <c r="F3208" s="10" t="s">
        <v>34</v>
      </c>
      <c r="G3208" s="26" t="s">
        <v>3585</v>
      </c>
      <c r="H3208" s="26" t="s">
        <v>3522</v>
      </c>
      <c r="I3208" s="30" t="s">
        <v>3523</v>
      </c>
    </row>
    <row r="3209" ht="14.25" customHeight="1">
      <c r="A3209" s="12" t="s">
        <v>9</v>
      </c>
      <c r="B3209" s="20">
        <v>2017.0</v>
      </c>
      <c r="C3209" s="16" t="s">
        <v>10</v>
      </c>
      <c r="D3209" s="20">
        <v>24.0</v>
      </c>
      <c r="E3209" s="24" t="s">
        <v>3590</v>
      </c>
      <c r="F3209" s="16" t="s">
        <v>34</v>
      </c>
      <c r="G3209" s="24" t="s">
        <v>3585</v>
      </c>
      <c r="H3209" s="24" t="s">
        <v>3522</v>
      </c>
      <c r="I3209" s="25" t="s">
        <v>3523</v>
      </c>
    </row>
    <row r="3210" ht="14.25" customHeight="1">
      <c r="A3210" s="6" t="s">
        <v>49</v>
      </c>
      <c r="B3210" s="29">
        <v>2016.0</v>
      </c>
      <c r="C3210" s="10" t="s">
        <v>10</v>
      </c>
      <c r="D3210" s="29">
        <v>18.0</v>
      </c>
      <c r="E3210" s="26" t="s">
        <v>3591</v>
      </c>
      <c r="F3210" s="10" t="s">
        <v>12</v>
      </c>
      <c r="G3210" s="26" t="s">
        <v>3585</v>
      </c>
      <c r="H3210" s="26" t="s">
        <v>3522</v>
      </c>
      <c r="I3210" s="30" t="s">
        <v>3523</v>
      </c>
    </row>
    <row r="3211" ht="14.25" customHeight="1">
      <c r="A3211" s="12" t="s">
        <v>49</v>
      </c>
      <c r="B3211" s="20">
        <v>2013.0</v>
      </c>
      <c r="C3211" s="16" t="s">
        <v>10</v>
      </c>
      <c r="D3211" s="20">
        <v>25.0</v>
      </c>
      <c r="E3211" s="24" t="s">
        <v>3592</v>
      </c>
      <c r="F3211" s="16" t="s">
        <v>12</v>
      </c>
      <c r="G3211" s="24" t="s">
        <v>3585</v>
      </c>
      <c r="H3211" s="24" t="s">
        <v>3522</v>
      </c>
      <c r="I3211" s="25" t="s">
        <v>3523</v>
      </c>
    </row>
    <row r="3212" ht="14.25" customHeight="1">
      <c r="A3212" s="6" t="s">
        <v>49</v>
      </c>
      <c r="B3212" s="29">
        <v>2010.0</v>
      </c>
      <c r="C3212" s="10" t="s">
        <v>10</v>
      </c>
      <c r="D3212" s="29">
        <v>24.0</v>
      </c>
      <c r="E3212" s="26" t="s">
        <v>3593</v>
      </c>
      <c r="F3212" s="10" t="s">
        <v>12</v>
      </c>
      <c r="G3212" s="26" t="s">
        <v>3585</v>
      </c>
      <c r="H3212" s="26" t="s">
        <v>3522</v>
      </c>
      <c r="I3212" s="30" t="s">
        <v>3523</v>
      </c>
    </row>
    <row r="3213" ht="14.25" customHeight="1">
      <c r="A3213" s="12" t="s">
        <v>49</v>
      </c>
      <c r="B3213" s="20">
        <v>2008.0</v>
      </c>
      <c r="C3213" s="16" t="s">
        <v>10</v>
      </c>
      <c r="D3213" s="20">
        <v>22.0</v>
      </c>
      <c r="E3213" s="24" t="s">
        <v>3594</v>
      </c>
      <c r="F3213" s="16" t="s">
        <v>12</v>
      </c>
      <c r="G3213" s="24" t="s">
        <v>3585</v>
      </c>
      <c r="H3213" s="24" t="s">
        <v>3522</v>
      </c>
      <c r="I3213" s="25" t="s">
        <v>3523</v>
      </c>
    </row>
    <row r="3214" ht="14.25" customHeight="1">
      <c r="A3214" s="27" t="s">
        <v>51</v>
      </c>
      <c r="B3214" s="28">
        <v>2021.0</v>
      </c>
      <c r="C3214" s="10" t="s">
        <v>10</v>
      </c>
      <c r="D3214" s="29">
        <v>16.0</v>
      </c>
      <c r="E3214" s="26" t="s">
        <v>3595</v>
      </c>
      <c r="F3214" s="10" t="s">
        <v>12</v>
      </c>
      <c r="G3214" s="26" t="s">
        <v>3585</v>
      </c>
      <c r="H3214" s="26" t="s">
        <v>3522</v>
      </c>
      <c r="I3214" s="30" t="s">
        <v>3523</v>
      </c>
    </row>
    <row r="3215" ht="14.25" customHeight="1">
      <c r="A3215" s="12" t="s">
        <v>51</v>
      </c>
      <c r="B3215" s="20">
        <v>2020.0</v>
      </c>
      <c r="C3215" s="16" t="s">
        <v>25</v>
      </c>
      <c r="D3215" s="20">
        <v>9.0</v>
      </c>
      <c r="E3215" s="24" t="s">
        <v>3596</v>
      </c>
      <c r="F3215" s="16" t="s">
        <v>12</v>
      </c>
      <c r="G3215" s="24" t="s">
        <v>3585</v>
      </c>
      <c r="H3215" s="24" t="s">
        <v>3522</v>
      </c>
      <c r="I3215" s="25" t="s">
        <v>3523</v>
      </c>
    </row>
    <row r="3216" ht="14.25" customHeight="1">
      <c r="A3216" s="27" t="s">
        <v>37</v>
      </c>
      <c r="B3216" s="28">
        <v>2021.0</v>
      </c>
      <c r="C3216" s="10" t="s">
        <v>10</v>
      </c>
      <c r="D3216" s="29">
        <v>17.0</v>
      </c>
      <c r="E3216" s="26" t="s">
        <v>3597</v>
      </c>
      <c r="F3216" s="10" t="s">
        <v>12</v>
      </c>
      <c r="G3216" s="26" t="s">
        <v>3585</v>
      </c>
      <c r="H3216" s="26" t="s">
        <v>3522</v>
      </c>
      <c r="I3216" s="30" t="s">
        <v>3523</v>
      </c>
    </row>
    <row r="3217" ht="14.25" customHeight="1">
      <c r="A3217" s="12" t="s">
        <v>37</v>
      </c>
      <c r="B3217" s="20">
        <v>2020.0</v>
      </c>
      <c r="C3217" s="16" t="s">
        <v>10</v>
      </c>
      <c r="D3217" s="20">
        <v>25.0</v>
      </c>
      <c r="E3217" s="24" t="s">
        <v>3597</v>
      </c>
      <c r="F3217" s="16" t="s">
        <v>12</v>
      </c>
      <c r="G3217" s="24" t="s">
        <v>3585</v>
      </c>
      <c r="H3217" s="24" t="s">
        <v>3522</v>
      </c>
      <c r="I3217" s="25" t="s">
        <v>3523</v>
      </c>
    </row>
    <row r="3218" ht="14.25" customHeight="1">
      <c r="A3218" s="6" t="s">
        <v>37</v>
      </c>
      <c r="B3218" s="29">
        <v>2017.0</v>
      </c>
      <c r="C3218" s="10" t="s">
        <v>20</v>
      </c>
      <c r="D3218" s="29">
        <v>3.0</v>
      </c>
      <c r="E3218" s="26" t="s">
        <v>3598</v>
      </c>
      <c r="F3218" s="10" t="s">
        <v>12</v>
      </c>
      <c r="G3218" s="26" t="s">
        <v>3585</v>
      </c>
      <c r="H3218" s="26" t="s">
        <v>3522</v>
      </c>
      <c r="I3218" s="30" t="s">
        <v>3523</v>
      </c>
    </row>
    <row r="3219" ht="14.25" customHeight="1">
      <c r="A3219" s="12" t="s">
        <v>37</v>
      </c>
      <c r="B3219" s="20">
        <v>2013.0</v>
      </c>
      <c r="C3219" s="16" t="s">
        <v>10</v>
      </c>
      <c r="D3219" s="20">
        <v>23.0</v>
      </c>
      <c r="E3219" s="24" t="s">
        <v>3599</v>
      </c>
      <c r="F3219" s="16" t="s">
        <v>12</v>
      </c>
      <c r="G3219" s="24" t="s">
        <v>3585</v>
      </c>
      <c r="H3219" s="24" t="s">
        <v>3522</v>
      </c>
      <c r="I3219" s="25" t="s">
        <v>3523</v>
      </c>
    </row>
    <row r="3220" ht="14.25" customHeight="1">
      <c r="A3220" s="6" t="s">
        <v>37</v>
      </c>
      <c r="B3220" s="29">
        <v>2011.0</v>
      </c>
      <c r="C3220" s="10" t="s">
        <v>10</v>
      </c>
      <c r="D3220" s="29">
        <v>16.0</v>
      </c>
      <c r="E3220" s="26" t="s">
        <v>3600</v>
      </c>
      <c r="F3220" s="10" t="s">
        <v>12</v>
      </c>
      <c r="G3220" s="26" t="s">
        <v>3585</v>
      </c>
      <c r="H3220" s="26" t="s">
        <v>3522</v>
      </c>
      <c r="I3220" s="30" t="s">
        <v>3523</v>
      </c>
    </row>
    <row r="3221" ht="14.25" customHeight="1">
      <c r="A3221" s="12" t="s">
        <v>37</v>
      </c>
      <c r="B3221" s="20">
        <v>2009.0</v>
      </c>
      <c r="C3221" s="16" t="s">
        <v>10</v>
      </c>
      <c r="D3221" s="20">
        <v>29.0</v>
      </c>
      <c r="E3221" s="24" t="s">
        <v>3601</v>
      </c>
      <c r="F3221" s="16" t="s">
        <v>12</v>
      </c>
      <c r="G3221" s="24" t="s">
        <v>3585</v>
      </c>
      <c r="H3221" s="24" t="s">
        <v>3522</v>
      </c>
      <c r="I3221" s="25" t="s">
        <v>3523</v>
      </c>
    </row>
    <row r="3222" ht="14.25" customHeight="1">
      <c r="A3222" s="6" t="s">
        <v>37</v>
      </c>
      <c r="B3222" s="29">
        <v>2008.0</v>
      </c>
      <c r="C3222" s="10" t="s">
        <v>10</v>
      </c>
      <c r="D3222" s="29">
        <v>23.0</v>
      </c>
      <c r="E3222" s="26" t="s">
        <v>3602</v>
      </c>
      <c r="F3222" s="10" t="s">
        <v>12</v>
      </c>
      <c r="G3222" s="26" t="s">
        <v>3585</v>
      </c>
      <c r="H3222" s="26" t="s">
        <v>3522</v>
      </c>
      <c r="I3222" s="30" t="s">
        <v>3523</v>
      </c>
    </row>
    <row r="3223" ht="14.25" customHeight="1">
      <c r="A3223" s="12" t="s">
        <v>19</v>
      </c>
      <c r="B3223" s="20">
        <v>2010.0</v>
      </c>
      <c r="C3223" s="16" t="s">
        <v>20</v>
      </c>
      <c r="D3223" s="20">
        <v>5.0</v>
      </c>
      <c r="E3223" s="24" t="s">
        <v>3603</v>
      </c>
      <c r="F3223" s="16" t="s">
        <v>12</v>
      </c>
      <c r="G3223" s="24" t="s">
        <v>3585</v>
      </c>
      <c r="H3223" s="24" t="s">
        <v>3522</v>
      </c>
      <c r="I3223" s="25" t="s">
        <v>3523</v>
      </c>
    </row>
    <row r="3224" ht="14.25" customHeight="1">
      <c r="A3224" s="6" t="s">
        <v>19</v>
      </c>
      <c r="B3224" s="29">
        <v>2009.0</v>
      </c>
      <c r="C3224" s="10" t="s">
        <v>10</v>
      </c>
      <c r="D3224" s="29">
        <v>18.0</v>
      </c>
      <c r="E3224" s="26" t="s">
        <v>3603</v>
      </c>
      <c r="F3224" s="10" t="s">
        <v>12</v>
      </c>
      <c r="G3224" s="26" t="s">
        <v>3585</v>
      </c>
      <c r="H3224" s="26" t="s">
        <v>3522</v>
      </c>
      <c r="I3224" s="30" t="s">
        <v>3523</v>
      </c>
    </row>
    <row r="3225" ht="14.25" customHeight="1">
      <c r="A3225" s="12" t="s">
        <v>19</v>
      </c>
      <c r="B3225" s="20">
        <v>2009.0</v>
      </c>
      <c r="C3225" s="16" t="s">
        <v>25</v>
      </c>
      <c r="D3225" s="20">
        <v>12.0</v>
      </c>
      <c r="E3225" s="24" t="s">
        <v>3604</v>
      </c>
      <c r="F3225" s="16" t="s">
        <v>12</v>
      </c>
      <c r="G3225" s="24" t="s">
        <v>3585</v>
      </c>
      <c r="H3225" s="24" t="s">
        <v>3522</v>
      </c>
      <c r="I3225" s="25" t="s">
        <v>3523</v>
      </c>
    </row>
    <row r="3226" ht="14.25" customHeight="1">
      <c r="A3226" s="6" t="s">
        <v>19</v>
      </c>
      <c r="B3226" s="29">
        <v>2008.0</v>
      </c>
      <c r="C3226" s="10" t="s">
        <v>25</v>
      </c>
      <c r="D3226" s="29">
        <v>7.0</v>
      </c>
      <c r="E3226" s="26" t="s">
        <v>3605</v>
      </c>
      <c r="F3226" s="10" t="s">
        <v>12</v>
      </c>
      <c r="G3226" s="26" t="s">
        <v>3585</v>
      </c>
      <c r="H3226" s="26" t="s">
        <v>3522</v>
      </c>
      <c r="I3226" s="30" t="s">
        <v>3523</v>
      </c>
    </row>
    <row r="3227" ht="14.25" customHeight="1">
      <c r="A3227" s="12" t="s">
        <v>24</v>
      </c>
      <c r="B3227" s="20">
        <v>2012.0</v>
      </c>
      <c r="C3227" s="16" t="s">
        <v>25</v>
      </c>
      <c r="D3227" s="20">
        <v>14.0</v>
      </c>
      <c r="E3227" s="24" t="s">
        <v>3606</v>
      </c>
      <c r="F3227" s="16" t="s">
        <v>12</v>
      </c>
      <c r="G3227" s="24" t="s">
        <v>3585</v>
      </c>
      <c r="H3227" s="24" t="s">
        <v>3522</v>
      </c>
      <c r="I3227" s="25" t="s">
        <v>3523</v>
      </c>
    </row>
    <row r="3228" ht="14.25" customHeight="1">
      <c r="A3228" s="6" t="s">
        <v>24</v>
      </c>
      <c r="B3228" s="29">
        <v>2009.0</v>
      </c>
      <c r="C3228" s="10" t="s">
        <v>20</v>
      </c>
      <c r="D3228" s="29">
        <v>5.0</v>
      </c>
      <c r="E3228" s="26" t="s">
        <v>3607</v>
      </c>
      <c r="F3228" s="10" t="s">
        <v>12</v>
      </c>
      <c r="G3228" s="26" t="s">
        <v>3585</v>
      </c>
      <c r="H3228" s="26" t="s">
        <v>3522</v>
      </c>
      <c r="I3228" s="30" t="s">
        <v>3523</v>
      </c>
    </row>
    <row r="3229" ht="14.25" customHeight="1">
      <c r="A3229" s="12" t="s">
        <v>24</v>
      </c>
      <c r="B3229" s="20">
        <v>2008.0</v>
      </c>
      <c r="C3229" s="16" t="s">
        <v>25</v>
      </c>
      <c r="D3229" s="20">
        <v>9.0</v>
      </c>
      <c r="E3229" s="24" t="s">
        <v>3607</v>
      </c>
      <c r="F3229" s="16" t="s">
        <v>12</v>
      </c>
      <c r="G3229" s="24" t="s">
        <v>3585</v>
      </c>
      <c r="H3229" s="24" t="s">
        <v>3522</v>
      </c>
      <c r="I3229" s="25" t="s">
        <v>3523</v>
      </c>
    </row>
    <row r="3230" ht="14.25" customHeight="1">
      <c r="A3230" s="6" t="s">
        <v>29</v>
      </c>
      <c r="B3230" s="29">
        <v>2012.0</v>
      </c>
      <c r="C3230" s="10" t="s">
        <v>25</v>
      </c>
      <c r="D3230" s="29">
        <v>14.0</v>
      </c>
      <c r="E3230" s="26" t="s">
        <v>3608</v>
      </c>
      <c r="F3230" s="10" t="s">
        <v>12</v>
      </c>
      <c r="G3230" s="26" t="s">
        <v>3585</v>
      </c>
      <c r="H3230" s="26" t="s">
        <v>3522</v>
      </c>
      <c r="I3230" s="30" t="s">
        <v>3523</v>
      </c>
    </row>
    <row r="3231" ht="14.25" customHeight="1">
      <c r="A3231" s="12" t="s">
        <v>19</v>
      </c>
      <c r="B3231" s="20">
        <v>2010.0</v>
      </c>
      <c r="C3231" s="16" t="s">
        <v>10</v>
      </c>
      <c r="D3231" s="20">
        <v>20.0</v>
      </c>
      <c r="E3231" s="24" t="s">
        <v>3609</v>
      </c>
      <c r="F3231" s="16" t="s">
        <v>12</v>
      </c>
      <c r="G3231" s="24" t="s">
        <v>3610</v>
      </c>
      <c r="H3231" s="24" t="s">
        <v>3522</v>
      </c>
      <c r="I3231" s="25" t="s">
        <v>3523</v>
      </c>
    </row>
    <row r="3232" ht="14.25" customHeight="1">
      <c r="A3232" s="6" t="s">
        <v>24</v>
      </c>
      <c r="B3232" s="29">
        <v>2018.0</v>
      </c>
      <c r="C3232" s="10" t="s">
        <v>10</v>
      </c>
      <c r="D3232" s="29">
        <v>27.0</v>
      </c>
      <c r="E3232" s="26" t="s">
        <v>3611</v>
      </c>
      <c r="F3232" s="10" t="s">
        <v>12</v>
      </c>
      <c r="G3232" s="26" t="s">
        <v>3610</v>
      </c>
      <c r="H3232" s="26" t="s">
        <v>3522</v>
      </c>
      <c r="I3232" s="30" t="s">
        <v>3523</v>
      </c>
    </row>
    <row r="3233" ht="14.25" customHeight="1">
      <c r="A3233" s="12" t="s">
        <v>29</v>
      </c>
      <c r="B3233" s="20">
        <v>2009.0</v>
      </c>
      <c r="C3233" s="16" t="s">
        <v>10</v>
      </c>
      <c r="D3233" s="20">
        <v>20.0</v>
      </c>
      <c r="E3233" s="24" t="s">
        <v>3612</v>
      </c>
      <c r="F3233" s="16" t="s">
        <v>12</v>
      </c>
      <c r="G3233" s="24" t="s">
        <v>3610</v>
      </c>
      <c r="H3233" s="24" t="s">
        <v>3522</v>
      </c>
      <c r="I3233" s="25" t="s">
        <v>3523</v>
      </c>
    </row>
    <row r="3234" ht="14.25" customHeight="1">
      <c r="A3234" s="6" t="s">
        <v>49</v>
      </c>
      <c r="B3234" s="29">
        <v>2011.0</v>
      </c>
      <c r="C3234" s="10" t="s">
        <v>10</v>
      </c>
      <c r="D3234" s="29">
        <v>16.0</v>
      </c>
      <c r="E3234" s="9" t="s">
        <v>3613</v>
      </c>
      <c r="F3234" s="10" t="s">
        <v>12</v>
      </c>
      <c r="G3234" s="9" t="s">
        <v>3614</v>
      </c>
      <c r="H3234" s="9" t="s">
        <v>3547</v>
      </c>
      <c r="I3234" s="30" t="s">
        <v>3523</v>
      </c>
    </row>
    <row r="3235" ht="14.25" customHeight="1">
      <c r="A3235" s="12" t="s">
        <v>49</v>
      </c>
      <c r="B3235" s="20">
        <v>2009.0</v>
      </c>
      <c r="C3235" s="16" t="s">
        <v>10</v>
      </c>
      <c r="D3235" s="20">
        <v>30.0</v>
      </c>
      <c r="E3235" s="24" t="s">
        <v>3615</v>
      </c>
      <c r="F3235" s="16" t="s">
        <v>12</v>
      </c>
      <c r="G3235" s="24" t="s">
        <v>3616</v>
      </c>
      <c r="H3235" s="24" t="s">
        <v>3522</v>
      </c>
      <c r="I3235" s="25" t="s">
        <v>3523</v>
      </c>
    </row>
    <row r="3236" ht="14.25" customHeight="1">
      <c r="A3236" s="6" t="s">
        <v>37</v>
      </c>
      <c r="B3236" s="29">
        <v>2009.0</v>
      </c>
      <c r="C3236" s="10" t="s">
        <v>25</v>
      </c>
      <c r="D3236" s="29">
        <v>9.0</v>
      </c>
      <c r="E3236" s="26" t="s">
        <v>3617</v>
      </c>
      <c r="F3236" s="10" t="s">
        <v>12</v>
      </c>
      <c r="G3236" s="26" t="s">
        <v>3616</v>
      </c>
      <c r="H3236" s="26" t="s">
        <v>3522</v>
      </c>
      <c r="I3236" s="30" t="s">
        <v>3523</v>
      </c>
    </row>
    <row r="3237" ht="14.25" customHeight="1">
      <c r="A3237" s="12" t="s">
        <v>24</v>
      </c>
      <c r="B3237" s="20">
        <v>2017.0</v>
      </c>
      <c r="C3237" s="16" t="s">
        <v>25</v>
      </c>
      <c r="D3237" s="20">
        <v>13.0</v>
      </c>
      <c r="E3237" s="21" t="s">
        <v>3618</v>
      </c>
      <c r="F3237" s="16" t="s">
        <v>12</v>
      </c>
      <c r="G3237" s="21" t="s">
        <v>3616</v>
      </c>
      <c r="H3237" s="21" t="s">
        <v>3522</v>
      </c>
      <c r="I3237" s="25" t="s">
        <v>3523</v>
      </c>
    </row>
    <row r="3238" ht="14.25" customHeight="1">
      <c r="A3238" s="6" t="s">
        <v>24</v>
      </c>
      <c r="B3238" s="29">
        <v>2008.0</v>
      </c>
      <c r="C3238" s="10" t="s">
        <v>10</v>
      </c>
      <c r="D3238" s="29">
        <v>20.0</v>
      </c>
      <c r="E3238" s="26" t="s">
        <v>3619</v>
      </c>
      <c r="F3238" s="10" t="s">
        <v>12</v>
      </c>
      <c r="G3238" s="26" t="s">
        <v>3616</v>
      </c>
      <c r="H3238" s="26" t="s">
        <v>3522</v>
      </c>
      <c r="I3238" s="30" t="s">
        <v>3523</v>
      </c>
    </row>
    <row r="3239" ht="14.25" customHeight="1">
      <c r="A3239" s="12" t="s">
        <v>29</v>
      </c>
      <c r="B3239" s="20">
        <v>2013.0</v>
      </c>
      <c r="C3239" s="16" t="s">
        <v>10</v>
      </c>
      <c r="D3239" s="20">
        <v>22.0</v>
      </c>
      <c r="E3239" s="19" t="s">
        <v>3620</v>
      </c>
      <c r="F3239" s="16" t="s">
        <v>12</v>
      </c>
      <c r="G3239" s="19" t="s">
        <v>3616</v>
      </c>
      <c r="H3239" s="19" t="s">
        <v>3522</v>
      </c>
      <c r="I3239" s="25" t="s">
        <v>3523</v>
      </c>
    </row>
    <row r="3240" ht="14.25" customHeight="1">
      <c r="A3240" s="6" t="s">
        <v>29</v>
      </c>
      <c r="B3240" s="29">
        <v>2012.0</v>
      </c>
      <c r="C3240" s="10" t="s">
        <v>10</v>
      </c>
      <c r="D3240" s="29">
        <v>25.0</v>
      </c>
      <c r="E3240" s="31" t="s">
        <v>3620</v>
      </c>
      <c r="F3240" s="10" t="s">
        <v>12</v>
      </c>
      <c r="G3240" s="9" t="s">
        <v>3616</v>
      </c>
      <c r="H3240" s="9" t="s">
        <v>3522</v>
      </c>
      <c r="I3240" s="30" t="s">
        <v>3523</v>
      </c>
    </row>
    <row r="3241" ht="14.25" customHeight="1">
      <c r="A3241" s="12" t="s">
        <v>9</v>
      </c>
      <c r="B3241" s="20">
        <v>2020.0</v>
      </c>
      <c r="C3241" s="16" t="s">
        <v>25</v>
      </c>
      <c r="D3241" s="20">
        <v>9.0</v>
      </c>
      <c r="E3241" s="24" t="s">
        <v>3621</v>
      </c>
      <c r="F3241" s="16" t="s">
        <v>34</v>
      </c>
      <c r="G3241" s="24" t="s">
        <v>3622</v>
      </c>
      <c r="H3241" s="24" t="s">
        <v>3543</v>
      </c>
      <c r="I3241" s="25" t="s">
        <v>3523</v>
      </c>
    </row>
    <row r="3242" ht="14.25" customHeight="1">
      <c r="A3242" s="6" t="s">
        <v>24</v>
      </c>
      <c r="B3242" s="29">
        <v>2011.0</v>
      </c>
      <c r="C3242" s="10" t="s">
        <v>10</v>
      </c>
      <c r="D3242" s="29">
        <v>27.0</v>
      </c>
      <c r="E3242" s="9" t="s">
        <v>3623</v>
      </c>
      <c r="F3242" s="10" t="s">
        <v>12</v>
      </c>
      <c r="G3242" s="9" t="s">
        <v>3624</v>
      </c>
      <c r="H3242" s="9" t="s">
        <v>3543</v>
      </c>
      <c r="I3242" s="30" t="s">
        <v>3523</v>
      </c>
    </row>
    <row r="3243" ht="14.25" customHeight="1">
      <c r="A3243" s="12" t="s">
        <v>32</v>
      </c>
      <c r="B3243" s="20">
        <v>2019.0</v>
      </c>
      <c r="C3243" s="16" t="s">
        <v>10</v>
      </c>
      <c r="D3243" s="20">
        <v>24.0</v>
      </c>
      <c r="E3243" s="21" t="s">
        <v>3625</v>
      </c>
      <c r="F3243" s="16" t="s">
        <v>12</v>
      </c>
      <c r="G3243" s="21" t="s">
        <v>3626</v>
      </c>
      <c r="H3243" s="21" t="s">
        <v>3522</v>
      </c>
      <c r="I3243" s="25" t="s">
        <v>3523</v>
      </c>
    </row>
    <row r="3244" ht="14.25" customHeight="1">
      <c r="A3244" s="27" t="s">
        <v>9</v>
      </c>
      <c r="B3244" s="28">
        <v>2021.0</v>
      </c>
      <c r="C3244" s="10" t="s">
        <v>10</v>
      </c>
      <c r="D3244" s="29">
        <v>28.0</v>
      </c>
      <c r="E3244" s="26" t="s">
        <v>3627</v>
      </c>
      <c r="F3244" s="10" t="s">
        <v>12</v>
      </c>
      <c r="G3244" s="26" t="s">
        <v>3628</v>
      </c>
      <c r="H3244" s="26" t="s">
        <v>3522</v>
      </c>
      <c r="I3244" s="30" t="s">
        <v>3523</v>
      </c>
    </row>
    <row r="3245" ht="14.25" customHeight="1">
      <c r="A3245" s="12" t="s">
        <v>9</v>
      </c>
      <c r="B3245" s="20">
        <v>2016.0</v>
      </c>
      <c r="C3245" s="16" t="s">
        <v>10</v>
      </c>
      <c r="D3245" s="20">
        <v>22.0</v>
      </c>
      <c r="E3245" s="21" t="s">
        <v>3629</v>
      </c>
      <c r="F3245" s="16" t="s">
        <v>12</v>
      </c>
      <c r="G3245" s="21" t="s">
        <v>3628</v>
      </c>
      <c r="H3245" s="21" t="s">
        <v>3522</v>
      </c>
      <c r="I3245" s="25" t="s">
        <v>3523</v>
      </c>
    </row>
    <row r="3246" ht="14.25" customHeight="1">
      <c r="A3246" s="6" t="s">
        <v>9</v>
      </c>
      <c r="B3246" s="29">
        <v>2012.0</v>
      </c>
      <c r="C3246" s="10" t="s">
        <v>10</v>
      </c>
      <c r="D3246" s="29">
        <v>23.0</v>
      </c>
      <c r="E3246" s="9" t="s">
        <v>3630</v>
      </c>
      <c r="F3246" s="10" t="s">
        <v>12</v>
      </c>
      <c r="G3246" s="9" t="s">
        <v>3628</v>
      </c>
      <c r="H3246" s="9" t="s">
        <v>3522</v>
      </c>
      <c r="I3246" s="30" t="s">
        <v>3523</v>
      </c>
    </row>
    <row r="3247" ht="14.25" customHeight="1">
      <c r="A3247" s="12" t="s">
        <v>49</v>
      </c>
      <c r="B3247" s="20">
        <v>2018.0</v>
      </c>
      <c r="C3247" s="16" t="s">
        <v>10</v>
      </c>
      <c r="D3247" s="20">
        <v>22.0</v>
      </c>
      <c r="E3247" s="24" t="s">
        <v>3631</v>
      </c>
      <c r="F3247" s="16" t="s">
        <v>12</v>
      </c>
      <c r="G3247" s="24" t="s">
        <v>3628</v>
      </c>
      <c r="H3247" s="24" t="s">
        <v>3522</v>
      </c>
      <c r="I3247" s="25" t="s">
        <v>3523</v>
      </c>
    </row>
    <row r="3248" ht="14.25" customHeight="1">
      <c r="A3248" s="6" t="s">
        <v>49</v>
      </c>
      <c r="B3248" s="29">
        <v>2018.0</v>
      </c>
      <c r="C3248" s="10" t="s">
        <v>10</v>
      </c>
      <c r="D3248" s="29">
        <v>17.0</v>
      </c>
      <c r="E3248" s="26" t="s">
        <v>3632</v>
      </c>
      <c r="F3248" s="10" t="s">
        <v>12</v>
      </c>
      <c r="G3248" s="26" t="s">
        <v>3628</v>
      </c>
      <c r="H3248" s="26" t="s">
        <v>3522</v>
      </c>
      <c r="I3248" s="30" t="s">
        <v>3523</v>
      </c>
    </row>
    <row r="3249" ht="14.25" customHeight="1">
      <c r="A3249" s="12" t="s">
        <v>49</v>
      </c>
      <c r="B3249" s="20">
        <v>2017.0</v>
      </c>
      <c r="C3249" s="16" t="s">
        <v>10</v>
      </c>
      <c r="D3249" s="20">
        <v>25.0</v>
      </c>
      <c r="E3249" s="21" t="s">
        <v>3633</v>
      </c>
      <c r="F3249" s="16" t="s">
        <v>12</v>
      </c>
      <c r="G3249" s="21" t="s">
        <v>3628</v>
      </c>
      <c r="H3249" s="21" t="s">
        <v>3522</v>
      </c>
      <c r="I3249" s="25" t="s">
        <v>3523</v>
      </c>
    </row>
    <row r="3250" ht="14.25" customHeight="1">
      <c r="A3250" s="6" t="s">
        <v>49</v>
      </c>
      <c r="B3250" s="29">
        <v>2016.0</v>
      </c>
      <c r="C3250" s="10" t="s">
        <v>20</v>
      </c>
      <c r="D3250" s="29">
        <v>1.0</v>
      </c>
      <c r="E3250" s="9" t="s">
        <v>3634</v>
      </c>
      <c r="F3250" s="10" t="s">
        <v>12</v>
      </c>
      <c r="G3250" s="9" t="s">
        <v>3628</v>
      </c>
      <c r="H3250" s="9" t="s">
        <v>3522</v>
      </c>
      <c r="I3250" s="30" t="s">
        <v>3523</v>
      </c>
    </row>
    <row r="3251" ht="14.25" customHeight="1">
      <c r="A3251" s="12" t="s">
        <v>49</v>
      </c>
      <c r="B3251" s="20">
        <v>2014.0</v>
      </c>
      <c r="C3251" s="16" t="s">
        <v>10</v>
      </c>
      <c r="D3251" s="20">
        <v>23.0</v>
      </c>
      <c r="E3251" s="15" t="s">
        <v>3635</v>
      </c>
      <c r="F3251" s="16" t="s">
        <v>12</v>
      </c>
      <c r="G3251" s="15" t="s">
        <v>3628</v>
      </c>
      <c r="H3251" s="15" t="s">
        <v>3522</v>
      </c>
      <c r="I3251" s="25" t="s">
        <v>3523</v>
      </c>
    </row>
    <row r="3252" ht="14.25" customHeight="1">
      <c r="A3252" s="6" t="s">
        <v>49</v>
      </c>
      <c r="B3252" s="29">
        <v>2008.0</v>
      </c>
      <c r="C3252" s="10" t="s">
        <v>10</v>
      </c>
      <c r="D3252" s="29">
        <v>20.0</v>
      </c>
      <c r="E3252" s="26" t="s">
        <v>3636</v>
      </c>
      <c r="F3252" s="10" t="s">
        <v>12</v>
      </c>
      <c r="G3252" s="26" t="s">
        <v>3628</v>
      </c>
      <c r="H3252" s="26" t="s">
        <v>3522</v>
      </c>
      <c r="I3252" s="30" t="s">
        <v>3523</v>
      </c>
    </row>
    <row r="3253" ht="14.25" customHeight="1">
      <c r="A3253" s="12" t="s">
        <v>49</v>
      </c>
      <c r="B3253" s="20">
        <v>2008.0</v>
      </c>
      <c r="C3253" s="16" t="s">
        <v>25</v>
      </c>
      <c r="D3253" s="20">
        <v>11.0</v>
      </c>
      <c r="E3253" s="24" t="s">
        <v>3637</v>
      </c>
      <c r="F3253" s="16" t="s">
        <v>12</v>
      </c>
      <c r="G3253" s="24" t="s">
        <v>3628</v>
      </c>
      <c r="H3253" s="24" t="s">
        <v>3522</v>
      </c>
      <c r="I3253" s="25" t="s">
        <v>3523</v>
      </c>
    </row>
    <row r="3254" ht="14.25" customHeight="1">
      <c r="A3254" s="6" t="s">
        <v>16</v>
      </c>
      <c r="B3254" s="29">
        <v>2017.0</v>
      </c>
      <c r="C3254" s="10" t="s">
        <v>10</v>
      </c>
      <c r="D3254" s="29">
        <v>16.0</v>
      </c>
      <c r="E3254" s="9" t="s">
        <v>3638</v>
      </c>
      <c r="F3254" s="10" t="s">
        <v>12</v>
      </c>
      <c r="G3254" s="9" t="s">
        <v>3628</v>
      </c>
      <c r="H3254" s="9" t="s">
        <v>3522</v>
      </c>
      <c r="I3254" s="30" t="s">
        <v>3523</v>
      </c>
    </row>
    <row r="3255" ht="14.25" customHeight="1">
      <c r="A3255" s="12" t="s">
        <v>16</v>
      </c>
      <c r="B3255" s="20">
        <v>2012.0</v>
      </c>
      <c r="C3255" s="16" t="s">
        <v>10</v>
      </c>
      <c r="D3255" s="20">
        <v>25.0</v>
      </c>
      <c r="E3255" s="21" t="s">
        <v>3639</v>
      </c>
      <c r="F3255" s="16" t="s">
        <v>34</v>
      </c>
      <c r="G3255" s="21" t="s">
        <v>3628</v>
      </c>
      <c r="H3255" s="21" t="s">
        <v>3522</v>
      </c>
      <c r="I3255" s="25" t="s">
        <v>3523</v>
      </c>
    </row>
    <row r="3256" ht="14.25" customHeight="1">
      <c r="A3256" s="6" t="s">
        <v>16</v>
      </c>
      <c r="B3256" s="29">
        <v>2011.0</v>
      </c>
      <c r="C3256" s="10" t="s">
        <v>20</v>
      </c>
      <c r="D3256" s="29">
        <v>2.0</v>
      </c>
      <c r="E3256" s="26" t="s">
        <v>3640</v>
      </c>
      <c r="F3256" s="10" t="s">
        <v>12</v>
      </c>
      <c r="G3256" s="26" t="s">
        <v>3628</v>
      </c>
      <c r="H3256" s="26" t="s">
        <v>3522</v>
      </c>
      <c r="I3256" s="30" t="s">
        <v>3523</v>
      </c>
    </row>
    <row r="3257" ht="14.25" customHeight="1">
      <c r="A3257" s="12" t="s">
        <v>16</v>
      </c>
      <c r="B3257" s="20">
        <v>2011.0</v>
      </c>
      <c r="C3257" s="16" t="s">
        <v>25</v>
      </c>
      <c r="D3257" s="20">
        <v>13.0</v>
      </c>
      <c r="E3257" s="24" t="s">
        <v>3641</v>
      </c>
      <c r="F3257" s="16" t="s">
        <v>12</v>
      </c>
      <c r="G3257" s="24" t="s">
        <v>3628</v>
      </c>
      <c r="H3257" s="24" t="s">
        <v>3522</v>
      </c>
      <c r="I3257" s="25" t="s">
        <v>3523</v>
      </c>
    </row>
    <row r="3258" ht="14.25" customHeight="1">
      <c r="A3258" s="6" t="s">
        <v>16</v>
      </c>
      <c r="B3258" s="29">
        <v>2009.0</v>
      </c>
      <c r="C3258" s="10" t="s">
        <v>10</v>
      </c>
      <c r="D3258" s="29">
        <v>21.0</v>
      </c>
      <c r="E3258" s="26" t="s">
        <v>3642</v>
      </c>
      <c r="F3258" s="10" t="s">
        <v>12</v>
      </c>
      <c r="G3258" s="26" t="s">
        <v>3628</v>
      </c>
      <c r="H3258" s="26" t="s">
        <v>3522</v>
      </c>
      <c r="I3258" s="30" t="s">
        <v>3523</v>
      </c>
    </row>
    <row r="3259" ht="14.25" customHeight="1">
      <c r="A3259" s="12" t="s">
        <v>16</v>
      </c>
      <c r="B3259" s="20">
        <v>2009.0</v>
      </c>
      <c r="C3259" s="16" t="s">
        <v>10</v>
      </c>
      <c r="D3259" s="20">
        <v>20.0</v>
      </c>
      <c r="E3259" s="24" t="s">
        <v>3643</v>
      </c>
      <c r="F3259" s="16" t="s">
        <v>34</v>
      </c>
      <c r="G3259" s="24" t="s">
        <v>3628</v>
      </c>
      <c r="H3259" s="24" t="s">
        <v>3522</v>
      </c>
      <c r="I3259" s="25" t="s">
        <v>3523</v>
      </c>
    </row>
    <row r="3260" ht="14.25" customHeight="1">
      <c r="A3260" s="6" t="s">
        <v>37</v>
      </c>
      <c r="B3260" s="29">
        <v>2010.0</v>
      </c>
      <c r="C3260" s="10" t="s">
        <v>25</v>
      </c>
      <c r="D3260" s="29">
        <v>7.0</v>
      </c>
      <c r="E3260" s="26" t="s">
        <v>3644</v>
      </c>
      <c r="F3260" s="10" t="s">
        <v>12</v>
      </c>
      <c r="G3260" s="26" t="s">
        <v>3628</v>
      </c>
      <c r="H3260" s="26" t="s">
        <v>3522</v>
      </c>
      <c r="I3260" s="30" t="s">
        <v>3523</v>
      </c>
    </row>
    <row r="3261" ht="14.25" customHeight="1">
      <c r="A3261" s="12" t="s">
        <v>37</v>
      </c>
      <c r="B3261" s="20">
        <v>2008.0</v>
      </c>
      <c r="C3261" s="16" t="s">
        <v>10</v>
      </c>
      <c r="D3261" s="20">
        <v>17.0</v>
      </c>
      <c r="E3261" s="24" t="s">
        <v>3645</v>
      </c>
      <c r="F3261" s="16" t="s">
        <v>34</v>
      </c>
      <c r="G3261" s="24" t="s">
        <v>3628</v>
      </c>
      <c r="H3261" s="24" t="s">
        <v>3522</v>
      </c>
      <c r="I3261" s="25" t="s">
        <v>3523</v>
      </c>
    </row>
    <row r="3262" ht="14.25" customHeight="1">
      <c r="A3262" s="27" t="s">
        <v>19</v>
      </c>
      <c r="B3262" s="28">
        <v>2021.0</v>
      </c>
      <c r="C3262" s="10" t="s">
        <v>10</v>
      </c>
      <c r="D3262" s="29">
        <v>17.0</v>
      </c>
      <c r="E3262" s="26" t="s">
        <v>3646</v>
      </c>
      <c r="F3262" s="10" t="s">
        <v>12</v>
      </c>
      <c r="G3262" s="26" t="s">
        <v>3628</v>
      </c>
      <c r="H3262" s="26" t="s">
        <v>3522</v>
      </c>
      <c r="I3262" s="30" t="s">
        <v>3523</v>
      </c>
    </row>
    <row r="3263" ht="14.25" customHeight="1">
      <c r="A3263" s="12" t="s">
        <v>19</v>
      </c>
      <c r="B3263" s="20">
        <v>2017.0</v>
      </c>
      <c r="C3263" s="16" t="s">
        <v>10</v>
      </c>
      <c r="D3263" s="20">
        <v>21.0</v>
      </c>
      <c r="E3263" s="21" t="s">
        <v>3647</v>
      </c>
      <c r="F3263" s="16" t="s">
        <v>12</v>
      </c>
      <c r="G3263" s="21" t="s">
        <v>3628</v>
      </c>
      <c r="H3263" s="21" t="s">
        <v>3522</v>
      </c>
      <c r="I3263" s="25" t="s">
        <v>3523</v>
      </c>
    </row>
    <row r="3264" ht="14.25" customHeight="1">
      <c r="A3264" s="6" t="s">
        <v>24</v>
      </c>
      <c r="B3264" s="29">
        <v>2020.0</v>
      </c>
      <c r="C3264" s="10" t="s">
        <v>10</v>
      </c>
      <c r="D3264" s="29">
        <v>16.0</v>
      </c>
      <c r="E3264" s="26" t="s">
        <v>3648</v>
      </c>
      <c r="F3264" s="10" t="s">
        <v>12</v>
      </c>
      <c r="G3264" s="26" t="s">
        <v>3628</v>
      </c>
      <c r="H3264" s="26" t="s">
        <v>3522</v>
      </c>
      <c r="I3264" s="30" t="s">
        <v>3523</v>
      </c>
    </row>
    <row r="3265" ht="14.25" customHeight="1">
      <c r="A3265" s="12" t="s">
        <v>37</v>
      </c>
      <c r="B3265" s="20">
        <v>2017.0</v>
      </c>
      <c r="C3265" s="16" t="s">
        <v>25</v>
      </c>
      <c r="D3265" s="20">
        <v>14.0</v>
      </c>
      <c r="E3265" s="21" t="s">
        <v>3649</v>
      </c>
      <c r="F3265" s="16" t="s">
        <v>12</v>
      </c>
      <c r="G3265" s="21" t="s">
        <v>3650</v>
      </c>
      <c r="H3265" s="21" t="s">
        <v>3651</v>
      </c>
      <c r="I3265" s="25" t="s">
        <v>3523</v>
      </c>
    </row>
    <row r="3266" ht="14.25" customHeight="1">
      <c r="A3266" s="6" t="s">
        <v>24</v>
      </c>
      <c r="B3266" s="29">
        <v>2020.0</v>
      </c>
      <c r="C3266" s="10" t="s">
        <v>20</v>
      </c>
      <c r="D3266" s="29">
        <v>3.0</v>
      </c>
      <c r="E3266" s="26" t="s">
        <v>3646</v>
      </c>
      <c r="F3266" s="10" t="s">
        <v>12</v>
      </c>
      <c r="G3266" s="26" t="s">
        <v>3652</v>
      </c>
      <c r="H3266" s="26" t="s">
        <v>3522</v>
      </c>
      <c r="I3266" s="30" t="s">
        <v>3523</v>
      </c>
    </row>
    <row r="3267" ht="14.25" customHeight="1">
      <c r="A3267" s="12" t="s">
        <v>29</v>
      </c>
      <c r="B3267" s="20">
        <v>2020.0</v>
      </c>
      <c r="C3267" s="16" t="s">
        <v>20</v>
      </c>
      <c r="D3267" s="20">
        <v>5.0</v>
      </c>
      <c r="E3267" s="24" t="s">
        <v>3653</v>
      </c>
      <c r="F3267" s="16" t="s">
        <v>12</v>
      </c>
      <c r="G3267" s="24" t="s">
        <v>3652</v>
      </c>
      <c r="H3267" s="24" t="s">
        <v>3522</v>
      </c>
      <c r="I3267" s="25" t="s">
        <v>3523</v>
      </c>
    </row>
    <row r="3268" ht="14.25" customHeight="1">
      <c r="A3268" s="6" t="s">
        <v>24</v>
      </c>
      <c r="B3268" s="29">
        <v>2016.0</v>
      </c>
      <c r="C3268" s="10" t="s">
        <v>25</v>
      </c>
      <c r="D3268" s="29">
        <v>9.0</v>
      </c>
      <c r="E3268" s="9" t="s">
        <v>3654</v>
      </c>
      <c r="F3268" s="10" t="s">
        <v>12</v>
      </c>
      <c r="G3268" s="9" t="s">
        <v>3655</v>
      </c>
      <c r="H3268" s="9" t="s">
        <v>3522</v>
      </c>
      <c r="I3268" s="30" t="s">
        <v>3523</v>
      </c>
    </row>
    <row r="3269" ht="14.25" customHeight="1">
      <c r="A3269" s="12" t="s">
        <v>49</v>
      </c>
      <c r="B3269" s="20">
        <v>2019.0</v>
      </c>
      <c r="C3269" s="16" t="s">
        <v>10</v>
      </c>
      <c r="D3269" s="20">
        <v>29.0</v>
      </c>
      <c r="E3269" s="15" t="s">
        <v>3656</v>
      </c>
      <c r="F3269" s="16" t="s">
        <v>12</v>
      </c>
      <c r="G3269" s="15" t="s">
        <v>3657</v>
      </c>
      <c r="H3269" s="15" t="s">
        <v>3658</v>
      </c>
      <c r="I3269" s="25" t="s">
        <v>3659</v>
      </c>
    </row>
    <row r="3270" ht="14.25" customHeight="1">
      <c r="A3270" s="27" t="s">
        <v>51</v>
      </c>
      <c r="B3270" s="28">
        <v>2021.0</v>
      </c>
      <c r="C3270" s="10" t="s">
        <v>25</v>
      </c>
      <c r="D3270" s="29">
        <v>6.0</v>
      </c>
      <c r="E3270" s="26" t="s">
        <v>3660</v>
      </c>
      <c r="F3270" s="10" t="s">
        <v>12</v>
      </c>
      <c r="G3270" s="26" t="s">
        <v>3657</v>
      </c>
      <c r="H3270" s="26" t="s">
        <v>3658</v>
      </c>
      <c r="I3270" s="30" t="s">
        <v>3659</v>
      </c>
    </row>
    <row r="3271" ht="14.25" customHeight="1">
      <c r="A3271" s="12" t="s">
        <v>51</v>
      </c>
      <c r="B3271" s="20">
        <v>2017.0</v>
      </c>
      <c r="C3271" s="16" t="s">
        <v>10</v>
      </c>
      <c r="D3271" s="20">
        <v>29.0</v>
      </c>
      <c r="E3271" s="21" t="s">
        <v>3661</v>
      </c>
      <c r="F3271" s="16" t="s">
        <v>34</v>
      </c>
      <c r="G3271" s="21" t="s">
        <v>3662</v>
      </c>
      <c r="H3271" s="21" t="s">
        <v>3658</v>
      </c>
      <c r="I3271" s="25" t="s">
        <v>3659</v>
      </c>
    </row>
    <row r="3272" ht="14.25" customHeight="1">
      <c r="A3272" s="6" t="s">
        <v>51</v>
      </c>
      <c r="B3272" s="29">
        <v>2015.0</v>
      </c>
      <c r="C3272" s="10" t="s">
        <v>10</v>
      </c>
      <c r="D3272" s="29">
        <v>24.0</v>
      </c>
      <c r="E3272" s="9" t="s">
        <v>3663</v>
      </c>
      <c r="F3272" s="10" t="s">
        <v>12</v>
      </c>
      <c r="G3272" s="9" t="s">
        <v>3664</v>
      </c>
      <c r="H3272" s="9" t="s">
        <v>3658</v>
      </c>
      <c r="I3272" s="30" t="s">
        <v>3659</v>
      </c>
    </row>
    <row r="3273" ht="14.25" customHeight="1">
      <c r="A3273" s="12" t="s">
        <v>51</v>
      </c>
      <c r="B3273" s="20">
        <v>2014.0</v>
      </c>
      <c r="C3273" s="16" t="s">
        <v>25</v>
      </c>
      <c r="D3273" s="20">
        <v>8.0</v>
      </c>
      <c r="E3273" s="15" t="s">
        <v>3663</v>
      </c>
      <c r="F3273" s="16" t="s">
        <v>12</v>
      </c>
      <c r="G3273" s="15" t="s">
        <v>3657</v>
      </c>
      <c r="H3273" s="15" t="s">
        <v>3658</v>
      </c>
      <c r="I3273" s="25" t="s">
        <v>3659</v>
      </c>
    </row>
    <row r="3274" ht="14.25" customHeight="1">
      <c r="A3274" s="6" t="s">
        <v>37</v>
      </c>
      <c r="B3274" s="29">
        <v>2015.0</v>
      </c>
      <c r="C3274" s="10" t="s">
        <v>10</v>
      </c>
      <c r="D3274" s="7">
        <v>17.0</v>
      </c>
      <c r="E3274" s="26" t="s">
        <v>3665</v>
      </c>
      <c r="F3274" s="10" t="s">
        <v>12</v>
      </c>
      <c r="G3274" s="26" t="s">
        <v>3657</v>
      </c>
      <c r="H3274" s="26" t="s">
        <v>3658</v>
      </c>
      <c r="I3274" s="30" t="s">
        <v>3659</v>
      </c>
    </row>
    <row r="3275" ht="14.25" customHeight="1">
      <c r="A3275" s="12" t="s">
        <v>9</v>
      </c>
      <c r="B3275" s="20">
        <v>2014.0</v>
      </c>
      <c r="C3275" s="16" t="s">
        <v>10</v>
      </c>
      <c r="D3275" s="20">
        <v>18.0</v>
      </c>
      <c r="E3275" s="15" t="s">
        <v>3666</v>
      </c>
      <c r="F3275" s="16" t="s">
        <v>12</v>
      </c>
      <c r="G3275" s="15" t="s">
        <v>3667</v>
      </c>
      <c r="H3275" s="15" t="s">
        <v>3668</v>
      </c>
      <c r="I3275" s="25" t="s">
        <v>3659</v>
      </c>
    </row>
    <row r="3276" ht="14.25" customHeight="1">
      <c r="A3276" s="6" t="s">
        <v>19</v>
      </c>
      <c r="B3276" s="29">
        <v>2009.0</v>
      </c>
      <c r="C3276" s="10" t="s">
        <v>25</v>
      </c>
      <c r="D3276" s="29">
        <v>7.0</v>
      </c>
      <c r="E3276" s="26" t="s">
        <v>3669</v>
      </c>
      <c r="F3276" s="10" t="s">
        <v>12</v>
      </c>
      <c r="G3276" s="18" t="s">
        <v>3667</v>
      </c>
      <c r="H3276" s="18" t="s">
        <v>3668</v>
      </c>
      <c r="I3276" s="30" t="s">
        <v>3659</v>
      </c>
    </row>
    <row r="3277" ht="14.25" customHeight="1">
      <c r="A3277" s="12" t="s">
        <v>19</v>
      </c>
      <c r="B3277" s="20">
        <v>2008.0</v>
      </c>
      <c r="C3277" s="16" t="s">
        <v>10</v>
      </c>
      <c r="D3277" s="20">
        <v>16.0</v>
      </c>
      <c r="E3277" s="24" t="s">
        <v>3669</v>
      </c>
      <c r="F3277" s="16" t="s">
        <v>12</v>
      </c>
      <c r="G3277" s="24" t="s">
        <v>3667</v>
      </c>
      <c r="H3277" s="24" t="s">
        <v>3668</v>
      </c>
      <c r="I3277" s="25" t="s">
        <v>3659</v>
      </c>
    </row>
    <row r="3278" ht="14.25" customHeight="1">
      <c r="A3278" s="6" t="s">
        <v>19</v>
      </c>
      <c r="B3278" s="29">
        <v>2008.0</v>
      </c>
      <c r="C3278" s="10" t="s">
        <v>10</v>
      </c>
      <c r="D3278" s="29">
        <v>20.0</v>
      </c>
      <c r="E3278" s="26" t="s">
        <v>3670</v>
      </c>
      <c r="F3278" s="10" t="s">
        <v>12</v>
      </c>
      <c r="G3278" s="26" t="s">
        <v>3667</v>
      </c>
      <c r="H3278" s="26" t="s">
        <v>3668</v>
      </c>
      <c r="I3278" s="30" t="s">
        <v>3659</v>
      </c>
    </row>
    <row r="3279" ht="14.25" customHeight="1">
      <c r="A3279" s="12" t="s">
        <v>19</v>
      </c>
      <c r="B3279" s="20">
        <v>2008.0</v>
      </c>
      <c r="C3279" s="16" t="s">
        <v>10</v>
      </c>
      <c r="D3279" s="20">
        <v>18.0</v>
      </c>
      <c r="E3279" s="24" t="s">
        <v>3671</v>
      </c>
      <c r="F3279" s="16" t="s">
        <v>12</v>
      </c>
      <c r="G3279" s="24" t="s">
        <v>3667</v>
      </c>
      <c r="H3279" s="24" t="s">
        <v>3668</v>
      </c>
      <c r="I3279" s="25" t="s">
        <v>3659</v>
      </c>
    </row>
    <row r="3280" ht="14.25" customHeight="1">
      <c r="A3280" s="6" t="s">
        <v>24</v>
      </c>
      <c r="B3280" s="29">
        <v>2008.0</v>
      </c>
      <c r="C3280" s="10" t="s">
        <v>10</v>
      </c>
      <c r="D3280" s="29">
        <v>27.0</v>
      </c>
      <c r="E3280" s="18" t="s">
        <v>3672</v>
      </c>
      <c r="F3280" s="10" t="s">
        <v>12</v>
      </c>
      <c r="G3280" s="18" t="s">
        <v>3667</v>
      </c>
      <c r="H3280" s="18" t="s">
        <v>3668</v>
      </c>
      <c r="I3280" s="30" t="s">
        <v>3659</v>
      </c>
    </row>
    <row r="3281" ht="14.25" customHeight="1">
      <c r="A3281" s="12" t="s">
        <v>32</v>
      </c>
      <c r="B3281" s="20">
        <v>2016.0</v>
      </c>
      <c r="C3281" s="16" t="s">
        <v>10</v>
      </c>
      <c r="D3281" s="20">
        <v>18.0</v>
      </c>
      <c r="E3281" s="21" t="s">
        <v>3673</v>
      </c>
      <c r="F3281" s="16" t="s">
        <v>12</v>
      </c>
      <c r="G3281" s="21" t="s">
        <v>3674</v>
      </c>
      <c r="H3281" s="21" t="s">
        <v>3675</v>
      </c>
      <c r="I3281" s="25" t="s">
        <v>3659</v>
      </c>
    </row>
    <row r="3282" ht="14.25" customHeight="1">
      <c r="A3282" s="27" t="s">
        <v>9</v>
      </c>
      <c r="B3282" s="28">
        <v>2021.0</v>
      </c>
      <c r="C3282" s="10" t="s">
        <v>25</v>
      </c>
      <c r="D3282" s="29">
        <v>14.0</v>
      </c>
      <c r="E3282" s="26" t="s">
        <v>3676</v>
      </c>
      <c r="F3282" s="10" t="s">
        <v>12</v>
      </c>
      <c r="G3282" s="26" t="s">
        <v>3677</v>
      </c>
      <c r="H3282" s="26" t="s">
        <v>3668</v>
      </c>
      <c r="I3282" s="30" t="s">
        <v>3659</v>
      </c>
    </row>
    <row r="3283" ht="14.25" customHeight="1">
      <c r="A3283" s="12" t="s">
        <v>9</v>
      </c>
      <c r="B3283" s="20">
        <v>2020.0</v>
      </c>
      <c r="C3283" s="16" t="s">
        <v>10</v>
      </c>
      <c r="D3283" s="20">
        <v>28.0</v>
      </c>
      <c r="E3283" s="24" t="s">
        <v>3676</v>
      </c>
      <c r="F3283" s="16" t="s">
        <v>12</v>
      </c>
      <c r="G3283" s="24" t="s">
        <v>3677</v>
      </c>
      <c r="H3283" s="24" t="s">
        <v>3668</v>
      </c>
      <c r="I3283" s="25" t="s">
        <v>3659</v>
      </c>
    </row>
    <row r="3284" ht="14.25" customHeight="1">
      <c r="A3284" s="6" t="s">
        <v>9</v>
      </c>
      <c r="B3284" s="29">
        <v>2013.0</v>
      </c>
      <c r="C3284" s="10" t="s">
        <v>25</v>
      </c>
      <c r="D3284" s="29">
        <v>8.0</v>
      </c>
      <c r="E3284" s="18" t="s">
        <v>3678</v>
      </c>
      <c r="F3284" s="10" t="s">
        <v>12</v>
      </c>
      <c r="G3284" s="18" t="s">
        <v>3677</v>
      </c>
      <c r="H3284" s="18" t="s">
        <v>3668</v>
      </c>
      <c r="I3284" s="30" t="s">
        <v>3659</v>
      </c>
    </row>
    <row r="3285" ht="14.25" customHeight="1">
      <c r="A3285" s="12" t="s">
        <v>9</v>
      </c>
      <c r="B3285" s="20">
        <v>2012.0</v>
      </c>
      <c r="C3285" s="16" t="s">
        <v>25</v>
      </c>
      <c r="D3285" s="20">
        <v>13.0</v>
      </c>
      <c r="E3285" s="21" t="s">
        <v>3679</v>
      </c>
      <c r="F3285" s="16" t="s">
        <v>12</v>
      </c>
      <c r="G3285" s="21" t="s">
        <v>3677</v>
      </c>
      <c r="H3285" s="21" t="s">
        <v>3668</v>
      </c>
      <c r="I3285" s="25" t="s">
        <v>3659</v>
      </c>
    </row>
    <row r="3286" ht="14.25" customHeight="1">
      <c r="A3286" s="6" t="s">
        <v>9</v>
      </c>
      <c r="B3286" s="29">
        <v>2010.0</v>
      </c>
      <c r="C3286" s="10" t="s">
        <v>25</v>
      </c>
      <c r="D3286" s="29">
        <v>15.0</v>
      </c>
      <c r="E3286" s="26" t="s">
        <v>3680</v>
      </c>
      <c r="F3286" s="10" t="s">
        <v>12</v>
      </c>
      <c r="G3286" s="26" t="s">
        <v>3677</v>
      </c>
      <c r="H3286" s="26" t="s">
        <v>3668</v>
      </c>
      <c r="I3286" s="30" t="s">
        <v>3659</v>
      </c>
    </row>
    <row r="3287" ht="14.25" customHeight="1">
      <c r="A3287" s="22" t="s">
        <v>49</v>
      </c>
      <c r="B3287" s="23">
        <v>2021.0</v>
      </c>
      <c r="C3287" s="16" t="s">
        <v>10</v>
      </c>
      <c r="D3287" s="20">
        <v>21.0</v>
      </c>
      <c r="E3287" s="24" t="s">
        <v>3681</v>
      </c>
      <c r="F3287" s="16" t="s">
        <v>12</v>
      </c>
      <c r="G3287" s="24" t="s">
        <v>3677</v>
      </c>
      <c r="H3287" s="24" t="s">
        <v>3668</v>
      </c>
      <c r="I3287" s="25" t="s">
        <v>3659</v>
      </c>
    </row>
    <row r="3288" ht="14.25" customHeight="1">
      <c r="A3288" s="6" t="s">
        <v>49</v>
      </c>
      <c r="B3288" s="29">
        <v>2020.0</v>
      </c>
      <c r="C3288" s="10" t="s">
        <v>10</v>
      </c>
      <c r="D3288" s="29">
        <v>17.0</v>
      </c>
      <c r="E3288" s="26" t="s">
        <v>3682</v>
      </c>
      <c r="F3288" s="10" t="s">
        <v>12</v>
      </c>
      <c r="G3288" s="26" t="s">
        <v>3677</v>
      </c>
      <c r="H3288" s="26" t="s">
        <v>3668</v>
      </c>
      <c r="I3288" s="30" t="s">
        <v>3659</v>
      </c>
    </row>
    <row r="3289" ht="14.25" customHeight="1">
      <c r="A3289" s="12" t="s">
        <v>49</v>
      </c>
      <c r="B3289" s="20">
        <v>2019.0</v>
      </c>
      <c r="C3289" s="16" t="s">
        <v>25</v>
      </c>
      <c r="D3289" s="20">
        <v>11.0</v>
      </c>
      <c r="E3289" s="24" t="s">
        <v>3683</v>
      </c>
      <c r="F3289" s="16" t="s">
        <v>12</v>
      </c>
      <c r="G3289" s="24" t="s">
        <v>3677</v>
      </c>
      <c r="H3289" s="24" t="s">
        <v>3668</v>
      </c>
      <c r="I3289" s="25" t="s">
        <v>3659</v>
      </c>
    </row>
    <row r="3290" ht="14.25" customHeight="1">
      <c r="A3290" s="6" t="s">
        <v>49</v>
      </c>
      <c r="B3290" s="29">
        <v>2015.0</v>
      </c>
      <c r="C3290" s="10" t="s">
        <v>10</v>
      </c>
      <c r="D3290" s="29">
        <v>29.0</v>
      </c>
      <c r="E3290" s="9" t="s">
        <v>3684</v>
      </c>
      <c r="F3290" s="10" t="s">
        <v>34</v>
      </c>
      <c r="G3290" s="9" t="s">
        <v>3685</v>
      </c>
      <c r="H3290" s="9" t="s">
        <v>3668</v>
      </c>
      <c r="I3290" s="30" t="s">
        <v>3659</v>
      </c>
    </row>
    <row r="3291" ht="14.25" customHeight="1">
      <c r="A3291" s="12" t="s">
        <v>49</v>
      </c>
      <c r="B3291" s="20">
        <v>2014.0</v>
      </c>
      <c r="C3291" s="16" t="s">
        <v>10</v>
      </c>
      <c r="D3291" s="20">
        <v>28.0</v>
      </c>
      <c r="E3291" s="21" t="s">
        <v>3686</v>
      </c>
      <c r="F3291" s="16" t="s">
        <v>12</v>
      </c>
      <c r="G3291" s="21" t="s">
        <v>3677</v>
      </c>
      <c r="H3291" s="21" t="s">
        <v>3668</v>
      </c>
      <c r="I3291" s="25" t="s">
        <v>3659</v>
      </c>
    </row>
    <row r="3292" ht="14.25" customHeight="1">
      <c r="A3292" s="6" t="s">
        <v>49</v>
      </c>
      <c r="B3292" s="29">
        <v>2013.0</v>
      </c>
      <c r="C3292" s="10" t="s">
        <v>10</v>
      </c>
      <c r="D3292" s="29">
        <v>27.0</v>
      </c>
      <c r="E3292" s="18" t="s">
        <v>3687</v>
      </c>
      <c r="F3292" s="10" t="s">
        <v>34</v>
      </c>
      <c r="G3292" s="18" t="s">
        <v>3677</v>
      </c>
      <c r="H3292" s="18" t="s">
        <v>3668</v>
      </c>
      <c r="I3292" s="30" t="s">
        <v>3659</v>
      </c>
    </row>
    <row r="3293" ht="14.25" customHeight="1">
      <c r="A3293" s="12" t="s">
        <v>49</v>
      </c>
      <c r="B3293" s="20">
        <v>2012.0</v>
      </c>
      <c r="C3293" s="16" t="s">
        <v>10</v>
      </c>
      <c r="D3293" s="20">
        <v>29.0</v>
      </c>
      <c r="E3293" s="21" t="s">
        <v>3688</v>
      </c>
      <c r="F3293" s="16" t="s">
        <v>34</v>
      </c>
      <c r="G3293" s="21" t="s">
        <v>3677</v>
      </c>
      <c r="H3293" s="21" t="s">
        <v>3668</v>
      </c>
      <c r="I3293" s="25" t="s">
        <v>3659</v>
      </c>
    </row>
    <row r="3294" ht="14.25" customHeight="1">
      <c r="A3294" s="6" t="s">
        <v>49</v>
      </c>
      <c r="B3294" s="29">
        <v>2011.0</v>
      </c>
      <c r="C3294" s="10" t="s">
        <v>20</v>
      </c>
      <c r="D3294" s="29">
        <v>2.0</v>
      </c>
      <c r="E3294" s="9" t="s">
        <v>3689</v>
      </c>
      <c r="F3294" s="10" t="s">
        <v>12</v>
      </c>
      <c r="G3294" s="9" t="s">
        <v>3677</v>
      </c>
      <c r="H3294" s="9" t="s">
        <v>3668</v>
      </c>
      <c r="I3294" s="30" t="s">
        <v>3659</v>
      </c>
    </row>
    <row r="3295" ht="14.25" customHeight="1">
      <c r="A3295" s="12" t="s">
        <v>49</v>
      </c>
      <c r="B3295" s="20">
        <v>2010.0</v>
      </c>
      <c r="C3295" s="16" t="s">
        <v>10</v>
      </c>
      <c r="D3295" s="20">
        <v>22.0</v>
      </c>
      <c r="E3295" s="21" t="s">
        <v>3689</v>
      </c>
      <c r="F3295" s="16" t="s">
        <v>12</v>
      </c>
      <c r="G3295" s="24" t="s">
        <v>3677</v>
      </c>
      <c r="H3295" s="24" t="s">
        <v>3668</v>
      </c>
      <c r="I3295" s="25" t="s">
        <v>3659</v>
      </c>
    </row>
    <row r="3296" ht="14.25" customHeight="1">
      <c r="A3296" s="6" t="s">
        <v>16</v>
      </c>
      <c r="B3296" s="29">
        <v>2020.0</v>
      </c>
      <c r="C3296" s="10" t="s">
        <v>20</v>
      </c>
      <c r="D3296" s="29">
        <v>5.0</v>
      </c>
      <c r="E3296" s="26" t="s">
        <v>3690</v>
      </c>
      <c r="F3296" s="10" t="s">
        <v>34</v>
      </c>
      <c r="G3296" s="26" t="s">
        <v>3677</v>
      </c>
      <c r="H3296" s="26" t="s">
        <v>3668</v>
      </c>
      <c r="I3296" s="30" t="s">
        <v>3659</v>
      </c>
    </row>
    <row r="3297" ht="14.25" customHeight="1">
      <c r="A3297" s="12" t="s">
        <v>16</v>
      </c>
      <c r="B3297" s="20">
        <v>2019.0</v>
      </c>
      <c r="C3297" s="16" t="s">
        <v>10</v>
      </c>
      <c r="D3297" s="20">
        <v>26.0</v>
      </c>
      <c r="E3297" s="24" t="s">
        <v>3691</v>
      </c>
      <c r="F3297" s="16" t="s">
        <v>34</v>
      </c>
      <c r="G3297" s="24" t="s">
        <v>3677</v>
      </c>
      <c r="H3297" s="24" t="s">
        <v>3668</v>
      </c>
      <c r="I3297" s="25" t="s">
        <v>3659</v>
      </c>
    </row>
    <row r="3298" ht="14.25" customHeight="1">
      <c r="A3298" s="6" t="s">
        <v>16</v>
      </c>
      <c r="B3298" s="29">
        <v>2017.0</v>
      </c>
      <c r="C3298" s="10" t="s">
        <v>20</v>
      </c>
      <c r="D3298" s="29">
        <v>5.0</v>
      </c>
      <c r="E3298" s="26" t="s">
        <v>3692</v>
      </c>
      <c r="F3298" s="10" t="s">
        <v>12</v>
      </c>
      <c r="G3298" s="26" t="s">
        <v>3677</v>
      </c>
      <c r="H3298" s="26" t="s">
        <v>3668</v>
      </c>
      <c r="I3298" s="30" t="s">
        <v>3659</v>
      </c>
    </row>
    <row r="3299" ht="14.25" customHeight="1">
      <c r="A3299" s="12" t="s">
        <v>16</v>
      </c>
      <c r="B3299" s="20">
        <v>2016.0</v>
      </c>
      <c r="C3299" s="16" t="s">
        <v>20</v>
      </c>
      <c r="D3299" s="20">
        <v>3.0</v>
      </c>
      <c r="E3299" s="21" t="s">
        <v>3693</v>
      </c>
      <c r="F3299" s="16" t="s">
        <v>34</v>
      </c>
      <c r="G3299" s="21" t="s">
        <v>3677</v>
      </c>
      <c r="H3299" s="21" t="s">
        <v>3668</v>
      </c>
      <c r="I3299" s="25" t="s">
        <v>3659</v>
      </c>
    </row>
    <row r="3300" ht="14.25" customHeight="1">
      <c r="A3300" s="6" t="s">
        <v>16</v>
      </c>
      <c r="B3300" s="29">
        <v>2016.0</v>
      </c>
      <c r="C3300" s="10" t="s">
        <v>25</v>
      </c>
      <c r="D3300" s="29">
        <v>9.0</v>
      </c>
      <c r="E3300" s="9" t="s">
        <v>3694</v>
      </c>
      <c r="F3300" s="10" t="s">
        <v>34</v>
      </c>
      <c r="G3300" s="9" t="s">
        <v>3677</v>
      </c>
      <c r="H3300" s="9" t="s">
        <v>3668</v>
      </c>
      <c r="I3300" s="30" t="s">
        <v>3659</v>
      </c>
    </row>
    <row r="3301" ht="14.25" customHeight="1">
      <c r="A3301" s="12" t="s">
        <v>16</v>
      </c>
      <c r="B3301" s="20">
        <v>2015.0</v>
      </c>
      <c r="C3301" s="16" t="s">
        <v>25</v>
      </c>
      <c r="D3301" s="20">
        <v>8.0</v>
      </c>
      <c r="E3301" s="21" t="s">
        <v>3695</v>
      </c>
      <c r="F3301" s="16" t="s">
        <v>12</v>
      </c>
      <c r="G3301" s="21" t="s">
        <v>3696</v>
      </c>
      <c r="H3301" s="21" t="s">
        <v>3668</v>
      </c>
      <c r="I3301" s="25" t="s">
        <v>3659</v>
      </c>
    </row>
    <row r="3302" ht="14.25" customHeight="1">
      <c r="A3302" s="6" t="s">
        <v>16</v>
      </c>
      <c r="B3302" s="29">
        <v>2013.0</v>
      </c>
      <c r="C3302" s="10" t="s">
        <v>10</v>
      </c>
      <c r="D3302" s="29">
        <v>23.0</v>
      </c>
      <c r="E3302" s="26" t="s">
        <v>3697</v>
      </c>
      <c r="F3302" s="10" t="s">
        <v>34</v>
      </c>
      <c r="G3302" s="26" t="s">
        <v>3677</v>
      </c>
      <c r="H3302" s="26" t="s">
        <v>3668</v>
      </c>
      <c r="I3302" s="30" t="s">
        <v>3659</v>
      </c>
    </row>
    <row r="3303" ht="14.25" customHeight="1">
      <c r="A3303" s="12" t="s">
        <v>16</v>
      </c>
      <c r="B3303" s="20">
        <v>2012.0</v>
      </c>
      <c r="C3303" s="16" t="s">
        <v>10</v>
      </c>
      <c r="D3303" s="20">
        <v>30.0</v>
      </c>
      <c r="E3303" s="24" t="s">
        <v>3697</v>
      </c>
      <c r="F3303" s="16" t="s">
        <v>34</v>
      </c>
      <c r="G3303" s="21" t="s">
        <v>3677</v>
      </c>
      <c r="H3303" s="21" t="s">
        <v>3668</v>
      </c>
      <c r="I3303" s="25" t="s">
        <v>3659</v>
      </c>
    </row>
    <row r="3304" ht="14.25" customHeight="1">
      <c r="A3304" s="6" t="s">
        <v>16</v>
      </c>
      <c r="B3304" s="29">
        <v>2012.0</v>
      </c>
      <c r="C3304" s="10" t="s">
        <v>10</v>
      </c>
      <c r="D3304" s="29">
        <v>19.0</v>
      </c>
      <c r="E3304" s="9" t="s">
        <v>3698</v>
      </c>
      <c r="F3304" s="10" t="s">
        <v>12</v>
      </c>
      <c r="G3304" s="9" t="s">
        <v>3677</v>
      </c>
      <c r="H3304" s="9" t="s">
        <v>3668</v>
      </c>
      <c r="I3304" s="30" t="s">
        <v>3659</v>
      </c>
    </row>
    <row r="3305" ht="14.25" customHeight="1">
      <c r="A3305" s="12" t="s">
        <v>16</v>
      </c>
      <c r="B3305" s="20">
        <v>2011.0</v>
      </c>
      <c r="C3305" s="16" t="s">
        <v>20</v>
      </c>
      <c r="D3305" s="20">
        <v>5.0</v>
      </c>
      <c r="E3305" s="21" t="s">
        <v>3699</v>
      </c>
      <c r="F3305" s="16" t="s">
        <v>34</v>
      </c>
      <c r="G3305" s="21" t="s">
        <v>3677</v>
      </c>
      <c r="H3305" s="21" t="s">
        <v>3668</v>
      </c>
      <c r="I3305" s="25" t="s">
        <v>3659</v>
      </c>
    </row>
    <row r="3306" ht="14.25" customHeight="1">
      <c r="A3306" s="6" t="s">
        <v>16</v>
      </c>
      <c r="B3306" s="29">
        <v>2010.0</v>
      </c>
      <c r="C3306" s="10" t="s">
        <v>20</v>
      </c>
      <c r="D3306" s="29">
        <v>2.0</v>
      </c>
      <c r="E3306" s="26" t="s">
        <v>3700</v>
      </c>
      <c r="F3306" s="10" t="s">
        <v>34</v>
      </c>
      <c r="G3306" s="26" t="s">
        <v>3677</v>
      </c>
      <c r="H3306" s="26" t="s">
        <v>3668</v>
      </c>
      <c r="I3306" s="30" t="s">
        <v>3659</v>
      </c>
    </row>
    <row r="3307" ht="14.25" customHeight="1">
      <c r="A3307" s="12" t="s">
        <v>16</v>
      </c>
      <c r="B3307" s="20">
        <v>2009.0</v>
      </c>
      <c r="C3307" s="16" t="s">
        <v>10</v>
      </c>
      <c r="D3307" s="20">
        <v>29.0</v>
      </c>
      <c r="E3307" s="24" t="s">
        <v>3701</v>
      </c>
      <c r="F3307" s="16" t="s">
        <v>12</v>
      </c>
      <c r="G3307" s="24" t="s">
        <v>3677</v>
      </c>
      <c r="H3307" s="24" t="s">
        <v>3668</v>
      </c>
      <c r="I3307" s="25" t="s">
        <v>3659</v>
      </c>
    </row>
    <row r="3308" ht="14.25" customHeight="1">
      <c r="A3308" s="6" t="s">
        <v>16</v>
      </c>
      <c r="B3308" s="29">
        <v>2008.0</v>
      </c>
      <c r="C3308" s="10" t="s">
        <v>10</v>
      </c>
      <c r="D3308" s="29">
        <v>28.0</v>
      </c>
      <c r="E3308" s="9" t="s">
        <v>3702</v>
      </c>
      <c r="F3308" s="10" t="s">
        <v>34</v>
      </c>
      <c r="G3308" s="9" t="s">
        <v>3677</v>
      </c>
      <c r="H3308" s="9" t="s">
        <v>3668</v>
      </c>
      <c r="I3308" s="30" t="s">
        <v>3659</v>
      </c>
    </row>
    <row r="3309" ht="14.25" customHeight="1">
      <c r="A3309" s="22" t="s">
        <v>19</v>
      </c>
      <c r="B3309" s="23">
        <v>2021.0</v>
      </c>
      <c r="C3309" s="16" t="s">
        <v>10</v>
      </c>
      <c r="D3309" s="20">
        <v>27.0</v>
      </c>
      <c r="E3309" s="24" t="s">
        <v>3703</v>
      </c>
      <c r="F3309" s="16" t="s">
        <v>34</v>
      </c>
      <c r="G3309" s="24" t="s">
        <v>3677</v>
      </c>
      <c r="H3309" s="24" t="s">
        <v>3668</v>
      </c>
      <c r="I3309" s="25" t="s">
        <v>3659</v>
      </c>
    </row>
    <row r="3310" ht="14.25" customHeight="1">
      <c r="A3310" s="6" t="s">
        <v>19</v>
      </c>
      <c r="B3310" s="29">
        <v>2017.0</v>
      </c>
      <c r="C3310" s="10" t="s">
        <v>10</v>
      </c>
      <c r="D3310" s="29">
        <v>28.0</v>
      </c>
      <c r="E3310" s="26" t="s">
        <v>3704</v>
      </c>
      <c r="F3310" s="10" t="s">
        <v>12</v>
      </c>
      <c r="G3310" s="26" t="s">
        <v>3677</v>
      </c>
      <c r="H3310" s="26" t="s">
        <v>3668</v>
      </c>
      <c r="I3310" s="30" t="s">
        <v>3659</v>
      </c>
    </row>
    <row r="3311" ht="14.25" customHeight="1">
      <c r="A3311" s="12" t="s">
        <v>19</v>
      </c>
      <c r="B3311" s="20">
        <v>2016.0</v>
      </c>
      <c r="C3311" s="16" t="s">
        <v>20</v>
      </c>
      <c r="D3311" s="20">
        <v>5.0</v>
      </c>
      <c r="E3311" s="21" t="s">
        <v>3705</v>
      </c>
      <c r="F3311" s="16" t="s">
        <v>12</v>
      </c>
      <c r="G3311" s="21" t="s">
        <v>3677</v>
      </c>
      <c r="H3311" s="21" t="s">
        <v>3668</v>
      </c>
      <c r="I3311" s="25" t="s">
        <v>3659</v>
      </c>
    </row>
    <row r="3312" ht="14.25" customHeight="1">
      <c r="A3312" s="6" t="s">
        <v>19</v>
      </c>
      <c r="B3312" s="29">
        <v>2014.0</v>
      </c>
      <c r="C3312" s="10" t="s">
        <v>25</v>
      </c>
      <c r="D3312" s="29">
        <v>11.0</v>
      </c>
      <c r="E3312" s="18" t="s">
        <v>3706</v>
      </c>
      <c r="F3312" s="10" t="s">
        <v>34</v>
      </c>
      <c r="G3312" s="18" t="s">
        <v>3677</v>
      </c>
      <c r="H3312" s="18" t="s">
        <v>3668</v>
      </c>
      <c r="I3312" s="30" t="s">
        <v>3659</v>
      </c>
    </row>
    <row r="3313" ht="14.25" customHeight="1">
      <c r="A3313" s="12" t="s">
        <v>19</v>
      </c>
      <c r="B3313" s="20">
        <v>2013.0</v>
      </c>
      <c r="C3313" s="16" t="s">
        <v>10</v>
      </c>
      <c r="D3313" s="20">
        <v>27.0</v>
      </c>
      <c r="E3313" s="15" t="s">
        <v>3706</v>
      </c>
      <c r="F3313" s="16" t="s">
        <v>34</v>
      </c>
      <c r="G3313" s="24" t="s">
        <v>3677</v>
      </c>
      <c r="H3313" s="24" t="s">
        <v>3668</v>
      </c>
      <c r="I3313" s="25" t="s">
        <v>3659</v>
      </c>
    </row>
    <row r="3314" ht="14.25" customHeight="1">
      <c r="A3314" s="6" t="s">
        <v>19</v>
      </c>
      <c r="B3314" s="29">
        <v>2012.0</v>
      </c>
      <c r="C3314" s="10" t="s">
        <v>10</v>
      </c>
      <c r="D3314" s="29">
        <v>33.0</v>
      </c>
      <c r="E3314" s="9" t="s">
        <v>3707</v>
      </c>
      <c r="F3314" s="10" t="s">
        <v>12</v>
      </c>
      <c r="G3314" s="9" t="s">
        <v>3677</v>
      </c>
      <c r="H3314" s="9" t="s">
        <v>3668</v>
      </c>
      <c r="I3314" s="30" t="s">
        <v>3659</v>
      </c>
    </row>
    <row r="3315" ht="14.25" customHeight="1">
      <c r="A3315" s="12" t="s">
        <v>19</v>
      </c>
      <c r="B3315" s="20">
        <v>2011.0</v>
      </c>
      <c r="C3315" s="16" t="s">
        <v>10</v>
      </c>
      <c r="D3315" s="20">
        <v>20.0</v>
      </c>
      <c r="E3315" s="21" t="s">
        <v>3708</v>
      </c>
      <c r="F3315" s="16" t="s">
        <v>34</v>
      </c>
      <c r="G3315" s="21" t="s">
        <v>3677</v>
      </c>
      <c r="H3315" s="21" t="s">
        <v>3668</v>
      </c>
      <c r="I3315" s="25" t="s">
        <v>3659</v>
      </c>
    </row>
    <row r="3316" ht="14.25" customHeight="1">
      <c r="A3316" s="6" t="s">
        <v>19</v>
      </c>
      <c r="B3316" s="29">
        <v>2010.0</v>
      </c>
      <c r="C3316" s="10" t="s">
        <v>25</v>
      </c>
      <c r="D3316" s="29">
        <v>15.0</v>
      </c>
      <c r="E3316" s="26" t="s">
        <v>3709</v>
      </c>
      <c r="F3316" s="10" t="s">
        <v>12</v>
      </c>
      <c r="G3316" s="26" t="s">
        <v>3677</v>
      </c>
      <c r="H3316" s="26" t="s">
        <v>3668</v>
      </c>
      <c r="I3316" s="30" t="s">
        <v>3659</v>
      </c>
    </row>
    <row r="3317" ht="14.25" customHeight="1">
      <c r="A3317" s="12" t="s">
        <v>24</v>
      </c>
      <c r="B3317" s="20">
        <v>2019.0</v>
      </c>
      <c r="C3317" s="16" t="s">
        <v>10</v>
      </c>
      <c r="D3317" s="20">
        <v>31.0</v>
      </c>
      <c r="E3317" s="24" t="s">
        <v>3710</v>
      </c>
      <c r="F3317" s="16" t="s">
        <v>12</v>
      </c>
      <c r="G3317" s="24" t="s">
        <v>3677</v>
      </c>
      <c r="H3317" s="24" t="s">
        <v>3668</v>
      </c>
      <c r="I3317" s="25" t="s">
        <v>3659</v>
      </c>
    </row>
    <row r="3318" ht="14.25" customHeight="1">
      <c r="A3318" s="6" t="s">
        <v>24</v>
      </c>
      <c r="B3318" s="29">
        <v>2016.0</v>
      </c>
      <c r="C3318" s="10" t="s">
        <v>20</v>
      </c>
      <c r="D3318" s="29">
        <v>4.0</v>
      </c>
      <c r="E3318" s="9" t="s">
        <v>3711</v>
      </c>
      <c r="F3318" s="10" t="s">
        <v>12</v>
      </c>
      <c r="G3318" s="9" t="s">
        <v>3677</v>
      </c>
      <c r="H3318" s="9" t="s">
        <v>3668</v>
      </c>
      <c r="I3318" s="30" t="s">
        <v>3659</v>
      </c>
    </row>
    <row r="3319" ht="14.25" customHeight="1">
      <c r="A3319" s="12" t="s">
        <v>24</v>
      </c>
      <c r="B3319" s="20">
        <v>2015.0</v>
      </c>
      <c r="C3319" s="16" t="s">
        <v>10</v>
      </c>
      <c r="D3319" s="20">
        <v>27.0</v>
      </c>
      <c r="E3319" s="21" t="s">
        <v>3711</v>
      </c>
      <c r="F3319" s="16" t="s">
        <v>12</v>
      </c>
      <c r="G3319" s="21" t="s">
        <v>3712</v>
      </c>
      <c r="H3319" s="21" t="s">
        <v>3668</v>
      </c>
      <c r="I3319" s="25" t="s">
        <v>3659</v>
      </c>
    </row>
    <row r="3320" ht="14.25" customHeight="1">
      <c r="A3320" s="6" t="s">
        <v>24</v>
      </c>
      <c r="B3320" s="29">
        <v>2015.0</v>
      </c>
      <c r="C3320" s="10" t="s">
        <v>20</v>
      </c>
      <c r="D3320" s="29">
        <v>5.0</v>
      </c>
      <c r="E3320" s="9" t="s">
        <v>3713</v>
      </c>
      <c r="F3320" s="10" t="s">
        <v>12</v>
      </c>
      <c r="G3320" s="9" t="s">
        <v>3714</v>
      </c>
      <c r="H3320" s="9" t="s">
        <v>3668</v>
      </c>
      <c r="I3320" s="30" t="s">
        <v>3659</v>
      </c>
    </row>
    <row r="3321" ht="14.25" customHeight="1">
      <c r="A3321" s="12" t="s">
        <v>24</v>
      </c>
      <c r="B3321" s="20">
        <v>2014.0</v>
      </c>
      <c r="C3321" s="16" t="s">
        <v>10</v>
      </c>
      <c r="D3321" s="20">
        <v>30.0</v>
      </c>
      <c r="E3321" s="21" t="s">
        <v>3715</v>
      </c>
      <c r="F3321" s="16" t="s">
        <v>12</v>
      </c>
      <c r="G3321" s="21" t="s">
        <v>3677</v>
      </c>
      <c r="H3321" s="21" t="s">
        <v>3668</v>
      </c>
      <c r="I3321" s="25" t="s">
        <v>3659</v>
      </c>
    </row>
    <row r="3322" ht="14.25" customHeight="1">
      <c r="A3322" s="6" t="s">
        <v>24</v>
      </c>
      <c r="B3322" s="29">
        <v>2014.0</v>
      </c>
      <c r="C3322" s="10" t="s">
        <v>25</v>
      </c>
      <c r="D3322" s="29">
        <v>13.0</v>
      </c>
      <c r="E3322" s="9" t="s">
        <v>3713</v>
      </c>
      <c r="F3322" s="10" t="s">
        <v>12</v>
      </c>
      <c r="G3322" s="9" t="s">
        <v>3677</v>
      </c>
      <c r="H3322" s="9" t="s">
        <v>3668</v>
      </c>
      <c r="I3322" s="30" t="s">
        <v>3659</v>
      </c>
    </row>
    <row r="3323" ht="14.25" customHeight="1">
      <c r="A3323" s="12" t="s">
        <v>24</v>
      </c>
      <c r="B3323" s="20">
        <v>2013.0</v>
      </c>
      <c r="C3323" s="16" t="s">
        <v>10</v>
      </c>
      <c r="D3323" s="20">
        <v>20.0</v>
      </c>
      <c r="E3323" s="24" t="s">
        <v>3716</v>
      </c>
      <c r="F3323" s="16" t="s">
        <v>12</v>
      </c>
      <c r="G3323" s="24" t="s">
        <v>3677</v>
      </c>
      <c r="H3323" s="24" t="s">
        <v>3668</v>
      </c>
      <c r="I3323" s="25" t="s">
        <v>3659</v>
      </c>
    </row>
    <row r="3324" ht="14.25" customHeight="1">
      <c r="A3324" s="6" t="s">
        <v>24</v>
      </c>
      <c r="B3324" s="29">
        <v>2011.0</v>
      </c>
      <c r="C3324" s="10" t="s">
        <v>25</v>
      </c>
      <c r="D3324" s="29">
        <v>12.0</v>
      </c>
      <c r="E3324" s="9" t="s">
        <v>3717</v>
      </c>
      <c r="F3324" s="10" t="s">
        <v>12</v>
      </c>
      <c r="G3324" s="9" t="s">
        <v>3677</v>
      </c>
      <c r="H3324" s="9" t="s">
        <v>3668</v>
      </c>
      <c r="I3324" s="30" t="s">
        <v>3659</v>
      </c>
    </row>
    <row r="3325" ht="14.25" customHeight="1">
      <c r="A3325" s="12" t="s">
        <v>29</v>
      </c>
      <c r="B3325" s="20">
        <v>2013.0</v>
      </c>
      <c r="C3325" s="16" t="s">
        <v>10</v>
      </c>
      <c r="D3325" s="20">
        <v>19.0</v>
      </c>
      <c r="E3325" s="24" t="s">
        <v>3718</v>
      </c>
      <c r="F3325" s="16" t="s">
        <v>12</v>
      </c>
      <c r="G3325" s="24" t="s">
        <v>3677</v>
      </c>
      <c r="H3325" s="24" t="s">
        <v>3668</v>
      </c>
      <c r="I3325" s="25" t="s">
        <v>3659</v>
      </c>
    </row>
    <row r="3326" ht="14.25" customHeight="1">
      <c r="A3326" s="6" t="s">
        <v>29</v>
      </c>
      <c r="B3326" s="29">
        <v>2012.0</v>
      </c>
      <c r="C3326" s="10" t="s">
        <v>10</v>
      </c>
      <c r="D3326" s="29">
        <v>29.0</v>
      </c>
      <c r="E3326" s="9" t="s">
        <v>3719</v>
      </c>
      <c r="F3326" s="10" t="s">
        <v>12</v>
      </c>
      <c r="G3326" s="9" t="s">
        <v>3677</v>
      </c>
      <c r="H3326" s="9" t="s">
        <v>3668</v>
      </c>
      <c r="I3326" s="30" t="s">
        <v>3659</v>
      </c>
    </row>
    <row r="3327" ht="14.25" customHeight="1">
      <c r="A3327" s="12" t="s">
        <v>29</v>
      </c>
      <c r="B3327" s="20">
        <v>2011.0</v>
      </c>
      <c r="C3327" s="16" t="s">
        <v>25</v>
      </c>
      <c r="D3327" s="20">
        <v>6.0</v>
      </c>
      <c r="E3327" s="21" t="s">
        <v>3720</v>
      </c>
      <c r="F3327" s="16" t="s">
        <v>12</v>
      </c>
      <c r="G3327" s="21" t="s">
        <v>3677</v>
      </c>
      <c r="H3327" s="21" t="s">
        <v>3668</v>
      </c>
      <c r="I3327" s="25" t="s">
        <v>3659</v>
      </c>
    </row>
    <row r="3328" ht="14.25" customHeight="1">
      <c r="A3328" s="6" t="s">
        <v>29</v>
      </c>
      <c r="B3328" s="29">
        <v>2010.0</v>
      </c>
      <c r="C3328" s="10" t="s">
        <v>10</v>
      </c>
      <c r="D3328" s="29">
        <v>17.0</v>
      </c>
      <c r="E3328" s="9" t="s">
        <v>3720</v>
      </c>
      <c r="F3328" s="10" t="s">
        <v>12</v>
      </c>
      <c r="G3328" s="26" t="s">
        <v>3677</v>
      </c>
      <c r="H3328" s="26" t="s">
        <v>3668</v>
      </c>
      <c r="I3328" s="30" t="s">
        <v>3659</v>
      </c>
    </row>
    <row r="3329" ht="14.25" customHeight="1">
      <c r="A3329" s="12" t="s">
        <v>29</v>
      </c>
      <c r="B3329" s="20">
        <v>2010.0</v>
      </c>
      <c r="C3329" s="16" t="s">
        <v>10</v>
      </c>
      <c r="D3329" s="20">
        <v>30.0</v>
      </c>
      <c r="E3329" s="24" t="s">
        <v>3721</v>
      </c>
      <c r="F3329" s="16" t="s">
        <v>12</v>
      </c>
      <c r="G3329" s="24" t="s">
        <v>3677</v>
      </c>
      <c r="H3329" s="24" t="s">
        <v>3668</v>
      </c>
      <c r="I3329" s="25" t="s">
        <v>3659</v>
      </c>
    </row>
    <row r="3330" ht="14.25" customHeight="1">
      <c r="A3330" s="6" t="s">
        <v>32</v>
      </c>
      <c r="B3330" s="29">
        <v>2008.0</v>
      </c>
      <c r="C3330" s="10" t="s">
        <v>10</v>
      </c>
      <c r="D3330" s="29">
        <v>19.0</v>
      </c>
      <c r="E3330" s="26" t="s">
        <v>3722</v>
      </c>
      <c r="F3330" s="10" t="s">
        <v>12</v>
      </c>
      <c r="G3330" s="26" t="s">
        <v>3723</v>
      </c>
      <c r="H3330" s="26" t="s">
        <v>3724</v>
      </c>
      <c r="I3330" s="30" t="s">
        <v>3659</v>
      </c>
    </row>
    <row r="3331" ht="14.25" customHeight="1">
      <c r="A3331" s="12" t="s">
        <v>32</v>
      </c>
      <c r="B3331" s="20">
        <v>2012.0</v>
      </c>
      <c r="C3331" s="16" t="s">
        <v>10</v>
      </c>
      <c r="D3331" s="20">
        <v>30.0</v>
      </c>
      <c r="E3331" s="21" t="s">
        <v>3725</v>
      </c>
      <c r="F3331" s="16" t="s">
        <v>12</v>
      </c>
      <c r="G3331" s="21" t="s">
        <v>3726</v>
      </c>
      <c r="H3331" s="21" t="s">
        <v>3727</v>
      </c>
      <c r="I3331" s="25" t="s">
        <v>3659</v>
      </c>
    </row>
    <row r="3332" ht="14.25" customHeight="1">
      <c r="A3332" s="6" t="s">
        <v>32</v>
      </c>
      <c r="B3332" s="29">
        <v>2008.0</v>
      </c>
      <c r="C3332" s="10" t="s">
        <v>25</v>
      </c>
      <c r="D3332" s="29">
        <v>13.0</v>
      </c>
      <c r="E3332" s="26" t="s">
        <v>3728</v>
      </c>
      <c r="F3332" s="10" t="s">
        <v>34</v>
      </c>
      <c r="G3332" s="26" t="s">
        <v>3729</v>
      </c>
      <c r="H3332" s="26" t="s">
        <v>3668</v>
      </c>
      <c r="I3332" s="30" t="s">
        <v>3659</v>
      </c>
    </row>
    <row r="3333" ht="14.25" customHeight="1">
      <c r="A3333" s="12" t="s">
        <v>49</v>
      </c>
      <c r="B3333" s="20">
        <v>2012.0</v>
      </c>
      <c r="C3333" s="16" t="s">
        <v>25</v>
      </c>
      <c r="D3333" s="20">
        <v>11.0</v>
      </c>
      <c r="E3333" s="24" t="s">
        <v>3730</v>
      </c>
      <c r="F3333" s="16" t="s">
        <v>12</v>
      </c>
      <c r="G3333" s="21" t="s">
        <v>3729</v>
      </c>
      <c r="H3333" s="21" t="s">
        <v>3668</v>
      </c>
      <c r="I3333" s="25" t="s">
        <v>3659</v>
      </c>
    </row>
    <row r="3334" ht="14.25" customHeight="1">
      <c r="A3334" s="6" t="s">
        <v>49</v>
      </c>
      <c r="B3334" s="29">
        <v>2011.0</v>
      </c>
      <c r="C3334" s="10" t="s">
        <v>10</v>
      </c>
      <c r="D3334" s="29">
        <v>27.0</v>
      </c>
      <c r="E3334" s="26" t="s">
        <v>3730</v>
      </c>
      <c r="F3334" s="10" t="s">
        <v>12</v>
      </c>
      <c r="G3334" s="26" t="s">
        <v>3729</v>
      </c>
      <c r="H3334" s="26" t="s">
        <v>3668</v>
      </c>
      <c r="I3334" s="30" t="s">
        <v>3659</v>
      </c>
    </row>
    <row r="3335" ht="14.25" customHeight="1">
      <c r="A3335" s="12" t="s">
        <v>51</v>
      </c>
      <c r="B3335" s="20">
        <v>2013.0</v>
      </c>
      <c r="C3335" s="16" t="s">
        <v>10</v>
      </c>
      <c r="D3335" s="20">
        <v>17.0</v>
      </c>
      <c r="E3335" s="21" t="s">
        <v>3725</v>
      </c>
      <c r="F3335" s="16" t="s">
        <v>12</v>
      </c>
      <c r="G3335" s="15" t="s">
        <v>3729</v>
      </c>
      <c r="H3335" s="15" t="s">
        <v>3668</v>
      </c>
      <c r="I3335" s="25" t="s">
        <v>3659</v>
      </c>
    </row>
    <row r="3336" ht="14.25" customHeight="1">
      <c r="A3336" s="6" t="s">
        <v>24</v>
      </c>
      <c r="B3336" s="29">
        <v>2011.0</v>
      </c>
      <c r="C3336" s="10" t="s">
        <v>10</v>
      </c>
      <c r="D3336" s="29">
        <v>16.0</v>
      </c>
      <c r="E3336" s="26" t="s">
        <v>3731</v>
      </c>
      <c r="F3336" s="10" t="s">
        <v>12</v>
      </c>
      <c r="G3336" s="26" t="s">
        <v>3729</v>
      </c>
      <c r="H3336" s="26" t="s">
        <v>3668</v>
      </c>
      <c r="I3336" s="30" t="s">
        <v>3659</v>
      </c>
    </row>
    <row r="3337" ht="14.25" customHeight="1">
      <c r="A3337" s="12" t="s">
        <v>29</v>
      </c>
      <c r="B3337" s="20">
        <v>2010.0</v>
      </c>
      <c r="C3337" s="16" t="s">
        <v>25</v>
      </c>
      <c r="D3337" s="20">
        <v>15.0</v>
      </c>
      <c r="E3337" s="24" t="s">
        <v>3732</v>
      </c>
      <c r="F3337" s="16" t="s">
        <v>12</v>
      </c>
      <c r="G3337" s="24" t="s">
        <v>3729</v>
      </c>
      <c r="H3337" s="24" t="s">
        <v>3668</v>
      </c>
      <c r="I3337" s="25" t="s">
        <v>3659</v>
      </c>
    </row>
    <row r="3338" ht="14.25" customHeight="1">
      <c r="A3338" s="6" t="s">
        <v>24</v>
      </c>
      <c r="B3338" s="29">
        <v>2014.0</v>
      </c>
      <c r="C3338" s="10" t="s">
        <v>10</v>
      </c>
      <c r="D3338" s="29">
        <v>24.0</v>
      </c>
      <c r="E3338" s="18" t="s">
        <v>3733</v>
      </c>
      <c r="F3338" s="10" t="s">
        <v>12</v>
      </c>
      <c r="G3338" s="18" t="s">
        <v>3734</v>
      </c>
      <c r="H3338" s="18" t="s">
        <v>3724</v>
      </c>
      <c r="I3338" s="30" t="s">
        <v>3659</v>
      </c>
    </row>
    <row r="3339" ht="14.25" customHeight="1">
      <c r="A3339" s="12" t="s">
        <v>9</v>
      </c>
      <c r="B3339" s="20">
        <v>2014.0</v>
      </c>
      <c r="C3339" s="16" t="s">
        <v>10</v>
      </c>
      <c r="D3339" s="20">
        <v>30.0</v>
      </c>
      <c r="E3339" s="15" t="s">
        <v>3735</v>
      </c>
      <c r="F3339" s="16" t="s">
        <v>34</v>
      </c>
      <c r="G3339" s="15" t="s">
        <v>3736</v>
      </c>
      <c r="H3339" s="15" t="s">
        <v>3737</v>
      </c>
      <c r="I3339" s="25" t="s">
        <v>3659</v>
      </c>
    </row>
    <row r="3340" ht="14.25" customHeight="1">
      <c r="A3340" s="6" t="s">
        <v>49</v>
      </c>
      <c r="B3340" s="29">
        <v>2008.0</v>
      </c>
      <c r="C3340" s="10" t="s">
        <v>10</v>
      </c>
      <c r="D3340" s="29">
        <v>18.0</v>
      </c>
      <c r="E3340" s="26" t="s">
        <v>3738</v>
      </c>
      <c r="F3340" s="10" t="s">
        <v>12</v>
      </c>
      <c r="G3340" s="26" t="s">
        <v>3736</v>
      </c>
      <c r="H3340" s="26" t="s">
        <v>3737</v>
      </c>
      <c r="I3340" s="30" t="s">
        <v>3659</v>
      </c>
    </row>
    <row r="3341" ht="14.25" customHeight="1">
      <c r="A3341" s="12" t="s">
        <v>37</v>
      </c>
      <c r="B3341" s="20">
        <v>2012.0</v>
      </c>
      <c r="C3341" s="16" t="s">
        <v>25</v>
      </c>
      <c r="D3341" s="20">
        <v>15.0</v>
      </c>
      <c r="E3341" s="21" t="s">
        <v>3739</v>
      </c>
      <c r="F3341" s="16" t="s">
        <v>12</v>
      </c>
      <c r="G3341" s="21" t="s">
        <v>3736</v>
      </c>
      <c r="H3341" s="21" t="s">
        <v>3737</v>
      </c>
      <c r="I3341" s="25" t="s">
        <v>3659</v>
      </c>
    </row>
    <row r="3342" ht="14.25" customHeight="1">
      <c r="A3342" s="6" t="s">
        <v>29</v>
      </c>
      <c r="B3342" s="29">
        <v>2010.0</v>
      </c>
      <c r="C3342" s="10" t="s">
        <v>25</v>
      </c>
      <c r="D3342" s="29">
        <v>6.0</v>
      </c>
      <c r="E3342" s="9" t="s">
        <v>3740</v>
      </c>
      <c r="F3342" s="10" t="s">
        <v>12</v>
      </c>
      <c r="G3342" s="9" t="s">
        <v>3736</v>
      </c>
      <c r="H3342" s="9" t="s">
        <v>3737</v>
      </c>
      <c r="I3342" s="30" t="s">
        <v>3659</v>
      </c>
    </row>
    <row r="3343" ht="14.25" customHeight="1">
      <c r="A3343" s="22" t="s">
        <v>32</v>
      </c>
      <c r="B3343" s="23">
        <v>2021.0</v>
      </c>
      <c r="C3343" s="16" t="s">
        <v>10</v>
      </c>
      <c r="D3343" s="20">
        <v>21.0</v>
      </c>
      <c r="E3343" s="24" t="s">
        <v>3741</v>
      </c>
      <c r="F3343" s="16" t="s">
        <v>12</v>
      </c>
      <c r="G3343" s="24" t="s">
        <v>3742</v>
      </c>
      <c r="H3343" s="24" t="s">
        <v>3737</v>
      </c>
      <c r="I3343" s="25" t="s">
        <v>3659</v>
      </c>
    </row>
    <row r="3344" ht="14.25" customHeight="1">
      <c r="A3344" s="6" t="s">
        <v>49</v>
      </c>
      <c r="B3344" s="29">
        <v>2018.0</v>
      </c>
      <c r="C3344" s="10" t="s">
        <v>10</v>
      </c>
      <c r="D3344" s="29">
        <v>21.0</v>
      </c>
      <c r="E3344" s="26" t="s">
        <v>3743</v>
      </c>
      <c r="F3344" s="10" t="s">
        <v>12</v>
      </c>
      <c r="G3344" s="26" t="s">
        <v>3742</v>
      </c>
      <c r="H3344" s="26" t="s">
        <v>3737</v>
      </c>
      <c r="I3344" s="30" t="s">
        <v>3659</v>
      </c>
    </row>
    <row r="3345" ht="14.25" customHeight="1">
      <c r="A3345" s="22" t="s">
        <v>19</v>
      </c>
      <c r="B3345" s="23">
        <v>2021.0</v>
      </c>
      <c r="C3345" s="16" t="s">
        <v>25</v>
      </c>
      <c r="D3345" s="20">
        <v>7.0</v>
      </c>
      <c r="E3345" s="24" t="s">
        <v>3744</v>
      </c>
      <c r="F3345" s="16" t="s">
        <v>12</v>
      </c>
      <c r="G3345" s="24" t="s">
        <v>3745</v>
      </c>
      <c r="H3345" s="24" t="s">
        <v>3668</v>
      </c>
      <c r="I3345" s="25" t="s">
        <v>3659</v>
      </c>
    </row>
    <row r="3346" ht="14.25" customHeight="1">
      <c r="A3346" s="6" t="s">
        <v>32</v>
      </c>
      <c r="B3346" s="29">
        <v>2011.0</v>
      </c>
      <c r="C3346" s="10" t="s">
        <v>25</v>
      </c>
      <c r="D3346" s="29">
        <v>9.0</v>
      </c>
      <c r="E3346" s="9" t="s">
        <v>3746</v>
      </c>
      <c r="F3346" s="10" t="s">
        <v>12</v>
      </c>
      <c r="G3346" s="9" t="s">
        <v>3747</v>
      </c>
      <c r="H3346" s="9" t="s">
        <v>3748</v>
      </c>
      <c r="I3346" s="30" t="s">
        <v>3659</v>
      </c>
    </row>
    <row r="3347" ht="14.25" customHeight="1">
      <c r="A3347" s="12" t="s">
        <v>16</v>
      </c>
      <c r="B3347" s="20">
        <v>2011.0</v>
      </c>
      <c r="C3347" s="16" t="s">
        <v>10</v>
      </c>
      <c r="D3347" s="20">
        <v>28.0</v>
      </c>
      <c r="E3347" s="21" t="s">
        <v>3749</v>
      </c>
      <c r="F3347" s="16" t="s">
        <v>34</v>
      </c>
      <c r="G3347" s="21" t="s">
        <v>3747</v>
      </c>
      <c r="H3347" s="21" t="s">
        <v>3748</v>
      </c>
      <c r="I3347" s="25" t="s">
        <v>3659</v>
      </c>
    </row>
    <row r="3348" ht="14.25" customHeight="1">
      <c r="A3348" s="6" t="s">
        <v>29</v>
      </c>
      <c r="B3348" s="29">
        <v>2012.0</v>
      </c>
      <c r="C3348" s="10" t="s">
        <v>10</v>
      </c>
      <c r="D3348" s="29">
        <v>19.0</v>
      </c>
      <c r="E3348" s="9" t="s">
        <v>3750</v>
      </c>
      <c r="F3348" s="10" t="s">
        <v>12</v>
      </c>
      <c r="G3348" s="9" t="s">
        <v>3747</v>
      </c>
      <c r="H3348" s="9" t="s">
        <v>3748</v>
      </c>
      <c r="I3348" s="30" t="s">
        <v>3659</v>
      </c>
    </row>
    <row r="3349" ht="14.25" customHeight="1">
      <c r="A3349" s="12" t="s">
        <v>32</v>
      </c>
      <c r="B3349" s="20">
        <v>2017.0</v>
      </c>
      <c r="C3349" s="16" t="s">
        <v>10</v>
      </c>
      <c r="D3349" s="20">
        <v>29.0</v>
      </c>
      <c r="E3349" s="32" t="s">
        <v>3751</v>
      </c>
      <c r="F3349" s="16" t="s">
        <v>12</v>
      </c>
      <c r="G3349" s="32" t="s">
        <v>3752</v>
      </c>
      <c r="H3349" s="32" t="s">
        <v>3753</v>
      </c>
      <c r="I3349" s="25" t="s">
        <v>3754</v>
      </c>
    </row>
    <row r="3350" ht="14.25" customHeight="1">
      <c r="A3350" s="6" t="s">
        <v>32</v>
      </c>
      <c r="B3350" s="29">
        <v>2015.0</v>
      </c>
      <c r="C3350" s="10" t="s">
        <v>10</v>
      </c>
      <c r="D3350" s="29">
        <v>27.0</v>
      </c>
      <c r="E3350" s="33" t="s">
        <v>3755</v>
      </c>
      <c r="F3350" s="10" t="s">
        <v>34</v>
      </c>
      <c r="G3350" s="33" t="s">
        <v>3752</v>
      </c>
      <c r="H3350" s="33" t="s">
        <v>3753</v>
      </c>
      <c r="I3350" s="30" t="s">
        <v>3754</v>
      </c>
    </row>
    <row r="3351" ht="14.25" customHeight="1">
      <c r="A3351" s="12" t="s">
        <v>49</v>
      </c>
      <c r="B3351" s="20">
        <v>2016.0</v>
      </c>
      <c r="C3351" s="16" t="s">
        <v>10</v>
      </c>
      <c r="D3351" s="20">
        <v>22.0</v>
      </c>
      <c r="E3351" s="32" t="s">
        <v>3756</v>
      </c>
      <c r="F3351" s="16" t="s">
        <v>34</v>
      </c>
      <c r="G3351" s="32" t="s">
        <v>3752</v>
      </c>
      <c r="H3351" s="32" t="s">
        <v>3753</v>
      </c>
      <c r="I3351" s="25" t="s">
        <v>3754</v>
      </c>
    </row>
    <row r="3352" ht="14.25" customHeight="1">
      <c r="A3352" s="27" t="s">
        <v>37</v>
      </c>
      <c r="B3352" s="28">
        <v>2021.0</v>
      </c>
      <c r="C3352" s="10" t="s">
        <v>20</v>
      </c>
      <c r="D3352" s="29">
        <v>2.0</v>
      </c>
      <c r="E3352" s="33" t="s">
        <v>3757</v>
      </c>
      <c r="F3352" s="10" t="s">
        <v>12</v>
      </c>
      <c r="G3352" s="26" t="s">
        <v>3752</v>
      </c>
      <c r="H3352" s="26" t="s">
        <v>3753</v>
      </c>
      <c r="I3352" s="30" t="s">
        <v>3754</v>
      </c>
    </row>
    <row r="3353" ht="14.25" customHeight="1">
      <c r="A3353" s="12" t="s">
        <v>37</v>
      </c>
      <c r="B3353" s="20">
        <v>2020.0</v>
      </c>
      <c r="C3353" s="16" t="s">
        <v>10</v>
      </c>
      <c r="D3353" s="20">
        <v>19.0</v>
      </c>
      <c r="E3353" s="32" t="s">
        <v>3757</v>
      </c>
      <c r="F3353" s="16" t="s">
        <v>12</v>
      </c>
      <c r="G3353" s="32" t="s">
        <v>3752</v>
      </c>
      <c r="H3353" s="32" t="s">
        <v>3753</v>
      </c>
      <c r="I3353" s="25" t="s">
        <v>3754</v>
      </c>
    </row>
    <row r="3354" ht="14.25" customHeight="1">
      <c r="A3354" s="6" t="s">
        <v>37</v>
      </c>
      <c r="B3354" s="29">
        <v>2015.0</v>
      </c>
      <c r="C3354" s="10" t="s">
        <v>10</v>
      </c>
      <c r="D3354" s="29">
        <v>20.0</v>
      </c>
      <c r="E3354" s="33" t="s">
        <v>3758</v>
      </c>
      <c r="F3354" s="10" t="s">
        <v>12</v>
      </c>
      <c r="G3354" s="33" t="s">
        <v>3752</v>
      </c>
      <c r="H3354" s="33" t="s">
        <v>3753</v>
      </c>
      <c r="I3354" s="30" t="s">
        <v>3754</v>
      </c>
    </row>
    <row r="3355" ht="14.25" customHeight="1">
      <c r="A3355" s="22" t="s">
        <v>29</v>
      </c>
      <c r="B3355" s="23">
        <v>2021.0</v>
      </c>
      <c r="C3355" s="16" t="s">
        <v>10</v>
      </c>
      <c r="D3355" s="20">
        <v>25.0</v>
      </c>
      <c r="E3355" s="24" t="s">
        <v>3759</v>
      </c>
      <c r="F3355" s="16" t="s">
        <v>12</v>
      </c>
      <c r="G3355" s="24" t="s">
        <v>3752</v>
      </c>
      <c r="H3355" s="24" t="s">
        <v>3753</v>
      </c>
      <c r="I3355" s="25" t="s">
        <v>3754</v>
      </c>
    </row>
    <row r="3356" ht="14.25" customHeight="1">
      <c r="A3356" s="6" t="s">
        <v>29</v>
      </c>
      <c r="B3356" s="29">
        <v>2016.0</v>
      </c>
      <c r="C3356" s="10" t="s">
        <v>10</v>
      </c>
      <c r="D3356" s="29">
        <v>30.0</v>
      </c>
      <c r="E3356" s="33" t="s">
        <v>3760</v>
      </c>
      <c r="F3356" s="10" t="s">
        <v>12</v>
      </c>
      <c r="G3356" s="33" t="s">
        <v>3752</v>
      </c>
      <c r="H3356" s="33" t="s">
        <v>3753</v>
      </c>
      <c r="I3356" s="30" t="s">
        <v>3754</v>
      </c>
    </row>
    <row r="3357" ht="14.25" customHeight="1">
      <c r="A3357" s="12" t="s">
        <v>16</v>
      </c>
      <c r="B3357" s="20">
        <v>2013.0</v>
      </c>
      <c r="C3357" s="16" t="s">
        <v>10</v>
      </c>
      <c r="D3357" s="20">
        <v>26.0</v>
      </c>
      <c r="E3357" s="15" t="s">
        <v>3761</v>
      </c>
      <c r="F3357" s="16" t="s">
        <v>34</v>
      </c>
      <c r="G3357" s="15" t="s">
        <v>3762</v>
      </c>
      <c r="H3357" s="15" t="s">
        <v>3753</v>
      </c>
      <c r="I3357" s="25" t="s">
        <v>3754</v>
      </c>
    </row>
    <row r="3358" ht="14.25" customHeight="1">
      <c r="A3358" s="6" t="s">
        <v>16</v>
      </c>
      <c r="B3358" s="29">
        <v>2010.0</v>
      </c>
      <c r="C3358" s="10" t="s">
        <v>10</v>
      </c>
      <c r="D3358" s="29">
        <v>29.0</v>
      </c>
      <c r="E3358" s="18" t="s">
        <v>3763</v>
      </c>
      <c r="F3358" s="10" t="s">
        <v>34</v>
      </c>
      <c r="G3358" s="18" t="s">
        <v>3762</v>
      </c>
      <c r="H3358" s="18" t="s">
        <v>3753</v>
      </c>
      <c r="I3358" s="30" t="s">
        <v>3754</v>
      </c>
    </row>
    <row r="3359" ht="14.25" customHeight="1">
      <c r="A3359" s="12" t="s">
        <v>37</v>
      </c>
      <c r="B3359" s="20">
        <v>2013.0</v>
      </c>
      <c r="C3359" s="16" t="s">
        <v>10</v>
      </c>
      <c r="D3359" s="20">
        <v>30.0</v>
      </c>
      <c r="E3359" s="15" t="s">
        <v>3764</v>
      </c>
      <c r="F3359" s="16" t="s">
        <v>34</v>
      </c>
      <c r="G3359" s="15" t="s">
        <v>3762</v>
      </c>
      <c r="H3359" s="15" t="s">
        <v>3753</v>
      </c>
      <c r="I3359" s="25" t="s">
        <v>3754</v>
      </c>
    </row>
    <row r="3360" ht="14.25" customHeight="1">
      <c r="A3360" s="6" t="s">
        <v>37</v>
      </c>
      <c r="B3360" s="29">
        <v>2009.0</v>
      </c>
      <c r="C3360" s="10" t="s">
        <v>20</v>
      </c>
      <c r="D3360" s="29">
        <v>4.0</v>
      </c>
      <c r="E3360" s="18" t="s">
        <v>3765</v>
      </c>
      <c r="F3360" s="10" t="s">
        <v>12</v>
      </c>
      <c r="G3360" s="18" t="s">
        <v>3762</v>
      </c>
      <c r="H3360" s="18" t="s">
        <v>3753</v>
      </c>
      <c r="I3360" s="30" t="s">
        <v>3754</v>
      </c>
    </row>
    <row r="3361" ht="14.25" customHeight="1">
      <c r="A3361" s="12" t="s">
        <v>37</v>
      </c>
      <c r="B3361" s="20">
        <v>2008.0</v>
      </c>
      <c r="C3361" s="16" t="s">
        <v>10</v>
      </c>
      <c r="D3361" s="20">
        <v>26.0</v>
      </c>
      <c r="E3361" s="15" t="s">
        <v>3765</v>
      </c>
      <c r="F3361" s="16" t="s">
        <v>12</v>
      </c>
      <c r="G3361" s="15" t="s">
        <v>3762</v>
      </c>
      <c r="H3361" s="15" t="s">
        <v>3753</v>
      </c>
      <c r="I3361" s="25" t="s">
        <v>3754</v>
      </c>
    </row>
    <row r="3362" ht="14.25" customHeight="1">
      <c r="A3362" s="6" t="s">
        <v>49</v>
      </c>
      <c r="B3362" s="29">
        <v>2019.0</v>
      </c>
      <c r="C3362" s="10" t="s">
        <v>10</v>
      </c>
      <c r="D3362" s="29">
        <v>28.0</v>
      </c>
      <c r="E3362" s="9" t="s">
        <v>3766</v>
      </c>
      <c r="F3362" s="10" t="s">
        <v>12</v>
      </c>
      <c r="G3362" s="9" t="s">
        <v>3767</v>
      </c>
      <c r="H3362" s="9" t="s">
        <v>3768</v>
      </c>
      <c r="I3362" s="30" t="s">
        <v>3769</v>
      </c>
    </row>
    <row r="3363" ht="14.25" customHeight="1">
      <c r="A3363" s="12" t="s">
        <v>49</v>
      </c>
      <c r="B3363" s="20">
        <v>2011.0</v>
      </c>
      <c r="C3363" s="16" t="s">
        <v>10</v>
      </c>
      <c r="D3363" s="20">
        <v>29.0</v>
      </c>
      <c r="E3363" s="21" t="s">
        <v>3770</v>
      </c>
      <c r="F3363" s="16" t="s">
        <v>34</v>
      </c>
      <c r="G3363" s="21" t="s">
        <v>3771</v>
      </c>
      <c r="H3363" s="21" t="s">
        <v>3772</v>
      </c>
      <c r="I3363" s="25" t="s">
        <v>3769</v>
      </c>
    </row>
    <row r="3364" ht="14.25" customHeight="1">
      <c r="A3364" s="6" t="s">
        <v>29</v>
      </c>
      <c r="B3364" s="29">
        <v>2015.0</v>
      </c>
      <c r="C3364" s="10" t="s">
        <v>10</v>
      </c>
      <c r="D3364" s="29">
        <v>24.0</v>
      </c>
      <c r="E3364" s="9" t="s">
        <v>3773</v>
      </c>
      <c r="F3364" s="10" t="s">
        <v>12</v>
      </c>
      <c r="G3364" s="9" t="s">
        <v>3774</v>
      </c>
      <c r="H3364" s="9" t="s">
        <v>3768</v>
      </c>
      <c r="I3364" s="30" t="s">
        <v>3769</v>
      </c>
    </row>
    <row r="3365" ht="14.25" customHeight="1">
      <c r="A3365" s="12" t="s">
        <v>19</v>
      </c>
      <c r="B3365" s="20">
        <v>2016.0</v>
      </c>
      <c r="C3365" s="16" t="s">
        <v>25</v>
      </c>
      <c r="D3365" s="20">
        <v>15.0</v>
      </c>
      <c r="E3365" s="21" t="s">
        <v>3775</v>
      </c>
      <c r="F3365" s="16" t="s">
        <v>12</v>
      </c>
      <c r="G3365" s="21" t="s">
        <v>3776</v>
      </c>
      <c r="H3365" s="21" t="s">
        <v>3768</v>
      </c>
      <c r="I3365" s="25" t="s">
        <v>3769</v>
      </c>
    </row>
    <row r="3366" ht="14.25" customHeight="1">
      <c r="A3366" s="6" t="s">
        <v>32</v>
      </c>
      <c r="B3366" s="29">
        <v>2012.0</v>
      </c>
      <c r="C3366" s="10" t="s">
        <v>10</v>
      </c>
      <c r="D3366" s="29">
        <v>17.0</v>
      </c>
      <c r="E3366" s="9" t="s">
        <v>3777</v>
      </c>
      <c r="F3366" s="10" t="s">
        <v>34</v>
      </c>
      <c r="G3366" s="9" t="s">
        <v>3778</v>
      </c>
      <c r="H3366" s="9" t="s">
        <v>3779</v>
      </c>
      <c r="I3366" s="30" t="s">
        <v>3780</v>
      </c>
    </row>
    <row r="3367" ht="14.25" customHeight="1">
      <c r="A3367" s="12" t="s">
        <v>49</v>
      </c>
      <c r="B3367" s="20">
        <v>2012.0</v>
      </c>
      <c r="C3367" s="16" t="s">
        <v>10</v>
      </c>
      <c r="D3367" s="20">
        <v>24.0</v>
      </c>
      <c r="E3367" s="21" t="s">
        <v>3781</v>
      </c>
      <c r="F3367" s="16" t="s">
        <v>12</v>
      </c>
      <c r="G3367" s="21" t="s">
        <v>3778</v>
      </c>
      <c r="H3367" s="21" t="s">
        <v>3779</v>
      </c>
      <c r="I3367" s="25" t="s">
        <v>3780</v>
      </c>
    </row>
    <row r="3368" ht="14.25" customHeight="1">
      <c r="A3368" s="6" t="s">
        <v>37</v>
      </c>
      <c r="B3368" s="29">
        <v>2019.0</v>
      </c>
      <c r="C3368" s="10" t="s">
        <v>10</v>
      </c>
      <c r="D3368" s="29">
        <v>30.0</v>
      </c>
      <c r="E3368" s="9" t="s">
        <v>3782</v>
      </c>
      <c r="F3368" s="10" t="s">
        <v>34</v>
      </c>
      <c r="G3368" s="9" t="s">
        <v>3778</v>
      </c>
      <c r="H3368" s="9" t="s">
        <v>3779</v>
      </c>
      <c r="I3368" s="30" t="s">
        <v>3780</v>
      </c>
    </row>
    <row r="3369" ht="14.25" customHeight="1">
      <c r="A3369" s="12" t="s">
        <v>24</v>
      </c>
      <c r="B3369" s="20">
        <v>2011.0</v>
      </c>
      <c r="C3369" s="16" t="s">
        <v>10</v>
      </c>
      <c r="D3369" s="20">
        <v>30.0</v>
      </c>
      <c r="E3369" s="21" t="s">
        <v>3783</v>
      </c>
      <c r="F3369" s="16" t="s">
        <v>12</v>
      </c>
      <c r="G3369" s="21" t="s">
        <v>3778</v>
      </c>
      <c r="H3369" s="21" t="s">
        <v>3779</v>
      </c>
      <c r="I3369" s="25" t="s">
        <v>3780</v>
      </c>
    </row>
    <row r="3370" ht="14.25" customHeight="1">
      <c r="A3370" s="6" t="s">
        <v>24</v>
      </c>
      <c r="B3370" s="29">
        <v>2008.0</v>
      </c>
      <c r="C3370" s="10" t="s">
        <v>10</v>
      </c>
      <c r="D3370" s="29">
        <v>21.0</v>
      </c>
      <c r="E3370" s="9" t="s">
        <v>3784</v>
      </c>
      <c r="F3370" s="10" t="s">
        <v>34</v>
      </c>
      <c r="G3370" s="9" t="s">
        <v>3778</v>
      </c>
      <c r="H3370" s="9" t="s">
        <v>3779</v>
      </c>
      <c r="I3370" s="30" t="s">
        <v>3780</v>
      </c>
    </row>
    <row r="3371" ht="14.25" customHeight="1">
      <c r="A3371" s="12" t="s">
        <v>29</v>
      </c>
      <c r="B3371" s="20">
        <v>2013.0</v>
      </c>
      <c r="C3371" s="16" t="s">
        <v>25</v>
      </c>
      <c r="D3371" s="20">
        <v>9.0</v>
      </c>
      <c r="E3371" s="21" t="s">
        <v>3785</v>
      </c>
      <c r="F3371" s="16" t="s">
        <v>12</v>
      </c>
      <c r="G3371" s="21" t="s">
        <v>3778</v>
      </c>
      <c r="H3371" s="21" t="s">
        <v>3779</v>
      </c>
      <c r="I3371" s="25" t="s">
        <v>3780</v>
      </c>
    </row>
    <row r="3372" ht="14.25" customHeight="1">
      <c r="A3372" s="6" t="s">
        <v>29</v>
      </c>
      <c r="B3372" s="29">
        <v>2012.0</v>
      </c>
      <c r="C3372" s="10" t="s">
        <v>10</v>
      </c>
      <c r="D3372" s="29">
        <v>26.0</v>
      </c>
      <c r="E3372" s="9" t="s">
        <v>3785</v>
      </c>
      <c r="F3372" s="10" t="s">
        <v>12</v>
      </c>
      <c r="G3372" s="9" t="s">
        <v>3778</v>
      </c>
      <c r="H3372" s="9" t="s">
        <v>3779</v>
      </c>
      <c r="I3372" s="30" t="s">
        <v>3780</v>
      </c>
    </row>
    <row r="3373" ht="14.25" customHeight="1">
      <c r="A3373" s="12" t="s">
        <v>29</v>
      </c>
      <c r="B3373" s="20">
        <v>2009.0</v>
      </c>
      <c r="C3373" s="16" t="s">
        <v>25</v>
      </c>
      <c r="D3373" s="20">
        <v>10.0</v>
      </c>
      <c r="E3373" s="21" t="s">
        <v>3786</v>
      </c>
      <c r="F3373" s="16" t="s">
        <v>12</v>
      </c>
      <c r="G3373" s="21" t="s">
        <v>3778</v>
      </c>
      <c r="H3373" s="21" t="s">
        <v>3779</v>
      </c>
      <c r="I3373" s="25" t="s">
        <v>3780</v>
      </c>
    </row>
    <row r="3374" ht="14.25" customHeight="1">
      <c r="A3374" s="6" t="s">
        <v>19</v>
      </c>
      <c r="B3374" s="29">
        <v>2019.0</v>
      </c>
      <c r="C3374" s="10" t="s">
        <v>25</v>
      </c>
      <c r="D3374" s="29">
        <v>16.0</v>
      </c>
      <c r="E3374" s="9" t="s">
        <v>3787</v>
      </c>
      <c r="F3374" s="10" t="s">
        <v>12</v>
      </c>
      <c r="G3374" s="9" t="s">
        <v>3788</v>
      </c>
      <c r="H3374" s="9" t="s">
        <v>3789</v>
      </c>
      <c r="I3374" s="30" t="s">
        <v>3780</v>
      </c>
    </row>
    <row r="3375" ht="14.25" customHeight="1">
      <c r="A3375" s="12" t="s">
        <v>32</v>
      </c>
      <c r="B3375" s="20">
        <v>2017.0</v>
      </c>
      <c r="C3375" s="16" t="s">
        <v>10</v>
      </c>
      <c r="D3375" s="20">
        <v>23.0</v>
      </c>
      <c r="E3375" s="21" t="s">
        <v>3790</v>
      </c>
      <c r="F3375" s="16" t="s">
        <v>34</v>
      </c>
      <c r="G3375" s="21" t="s">
        <v>3791</v>
      </c>
      <c r="H3375" s="21" t="s">
        <v>3792</v>
      </c>
      <c r="I3375" s="25" t="s">
        <v>3780</v>
      </c>
    </row>
    <row r="3376" ht="14.25" customHeight="1">
      <c r="A3376" s="6" t="s">
        <v>32</v>
      </c>
      <c r="B3376" s="29">
        <v>2017.0</v>
      </c>
      <c r="C3376" s="10" t="s">
        <v>25</v>
      </c>
      <c r="D3376" s="29">
        <v>12.0</v>
      </c>
      <c r="E3376" s="9" t="s">
        <v>3793</v>
      </c>
      <c r="F3376" s="10" t="s">
        <v>34</v>
      </c>
      <c r="G3376" s="9" t="s">
        <v>3791</v>
      </c>
      <c r="H3376" s="9" t="s">
        <v>3792</v>
      </c>
      <c r="I3376" s="30" t="s">
        <v>3780</v>
      </c>
    </row>
    <row r="3377" ht="14.25" customHeight="1">
      <c r="A3377" s="12" t="s">
        <v>32</v>
      </c>
      <c r="B3377" s="20">
        <v>2015.0</v>
      </c>
      <c r="C3377" s="16" t="s">
        <v>25</v>
      </c>
      <c r="D3377" s="20">
        <v>8.0</v>
      </c>
      <c r="E3377" s="32" t="s">
        <v>3794</v>
      </c>
      <c r="F3377" s="16" t="s">
        <v>34</v>
      </c>
      <c r="G3377" s="32" t="s">
        <v>3791</v>
      </c>
      <c r="H3377" s="32" t="s">
        <v>3792</v>
      </c>
      <c r="I3377" s="25" t="s">
        <v>3780</v>
      </c>
    </row>
    <row r="3378" ht="14.25" customHeight="1">
      <c r="A3378" s="6" t="s">
        <v>32</v>
      </c>
      <c r="B3378" s="29">
        <v>2014.0</v>
      </c>
      <c r="C3378" s="10" t="s">
        <v>10</v>
      </c>
      <c r="D3378" s="29">
        <v>22.0</v>
      </c>
      <c r="E3378" s="9" t="s">
        <v>3795</v>
      </c>
      <c r="F3378" s="10" t="s">
        <v>12</v>
      </c>
      <c r="G3378" s="9" t="s">
        <v>3791</v>
      </c>
      <c r="H3378" s="9" t="s">
        <v>3792</v>
      </c>
      <c r="I3378" s="30" t="s">
        <v>3780</v>
      </c>
    </row>
    <row r="3379" ht="14.25" customHeight="1">
      <c r="A3379" s="12" t="s">
        <v>9</v>
      </c>
      <c r="B3379" s="20">
        <v>2019.0</v>
      </c>
      <c r="C3379" s="16" t="s">
        <v>10</v>
      </c>
      <c r="D3379" s="20">
        <v>24.0</v>
      </c>
      <c r="E3379" s="21" t="s">
        <v>3796</v>
      </c>
      <c r="F3379" s="16" t="s">
        <v>12</v>
      </c>
      <c r="G3379" s="21" t="s">
        <v>3791</v>
      </c>
      <c r="H3379" s="21" t="s">
        <v>3792</v>
      </c>
      <c r="I3379" s="25" t="s">
        <v>3780</v>
      </c>
    </row>
    <row r="3380" ht="14.25" customHeight="1">
      <c r="A3380" s="6" t="s">
        <v>49</v>
      </c>
      <c r="B3380" s="29">
        <v>2016.0</v>
      </c>
      <c r="C3380" s="10" t="s">
        <v>20</v>
      </c>
      <c r="D3380" s="29">
        <v>3.0</v>
      </c>
      <c r="E3380" s="9" t="s">
        <v>3797</v>
      </c>
      <c r="F3380" s="10" t="s">
        <v>34</v>
      </c>
      <c r="G3380" s="9" t="s">
        <v>3791</v>
      </c>
      <c r="H3380" s="9" t="s">
        <v>3792</v>
      </c>
      <c r="I3380" s="30" t="s">
        <v>3780</v>
      </c>
    </row>
    <row r="3381" ht="14.25" customHeight="1">
      <c r="A3381" s="12" t="s">
        <v>49</v>
      </c>
      <c r="B3381" s="20">
        <v>2014.0</v>
      </c>
      <c r="C3381" s="16" t="s">
        <v>10</v>
      </c>
      <c r="D3381" s="20">
        <v>25.0</v>
      </c>
      <c r="E3381" s="21" t="s">
        <v>3798</v>
      </c>
      <c r="F3381" s="16" t="s">
        <v>12</v>
      </c>
      <c r="G3381" s="21" t="s">
        <v>3791</v>
      </c>
      <c r="H3381" s="21" t="s">
        <v>3792</v>
      </c>
      <c r="I3381" s="25" t="s">
        <v>3780</v>
      </c>
    </row>
    <row r="3382" ht="14.25" customHeight="1">
      <c r="A3382" s="6" t="s">
        <v>51</v>
      </c>
      <c r="B3382" s="29">
        <v>2019.0</v>
      </c>
      <c r="C3382" s="10" t="s">
        <v>10</v>
      </c>
      <c r="D3382" s="29">
        <v>21.0</v>
      </c>
      <c r="E3382" s="9" t="s">
        <v>3799</v>
      </c>
      <c r="F3382" s="10" t="s">
        <v>12</v>
      </c>
      <c r="G3382" s="9" t="s">
        <v>3791</v>
      </c>
      <c r="H3382" s="9" t="s">
        <v>3792</v>
      </c>
      <c r="I3382" s="30" t="s">
        <v>3780</v>
      </c>
    </row>
    <row r="3383" ht="14.25" customHeight="1">
      <c r="A3383" s="12" t="s">
        <v>37</v>
      </c>
      <c r="B3383" s="20">
        <v>2018.0</v>
      </c>
      <c r="C3383" s="16" t="s">
        <v>10</v>
      </c>
      <c r="D3383" s="20">
        <v>21.0</v>
      </c>
      <c r="E3383" s="21" t="s">
        <v>3790</v>
      </c>
      <c r="F3383" s="16" t="s">
        <v>34</v>
      </c>
      <c r="G3383" s="24" t="s">
        <v>3791</v>
      </c>
      <c r="H3383" s="24" t="s">
        <v>3792</v>
      </c>
      <c r="I3383" s="25" t="s">
        <v>3780</v>
      </c>
    </row>
    <row r="3384" ht="14.25" customHeight="1">
      <c r="A3384" s="6" t="s">
        <v>19</v>
      </c>
      <c r="B3384" s="29">
        <v>2020.0</v>
      </c>
      <c r="C3384" s="10" t="s">
        <v>10</v>
      </c>
      <c r="D3384" s="29">
        <v>29.0</v>
      </c>
      <c r="E3384" s="26" t="s">
        <v>3800</v>
      </c>
      <c r="F3384" s="10" t="s">
        <v>12</v>
      </c>
      <c r="G3384" s="26" t="s">
        <v>3791</v>
      </c>
      <c r="H3384" s="26" t="s">
        <v>3792</v>
      </c>
      <c r="I3384" s="30" t="s">
        <v>3780</v>
      </c>
    </row>
    <row r="3385" ht="14.25" customHeight="1">
      <c r="A3385" s="12" t="s">
        <v>24</v>
      </c>
      <c r="B3385" s="20">
        <v>2017.0</v>
      </c>
      <c r="C3385" s="16" t="s">
        <v>10</v>
      </c>
      <c r="D3385" s="20">
        <v>21.0</v>
      </c>
      <c r="E3385" s="21" t="s">
        <v>3801</v>
      </c>
      <c r="F3385" s="16" t="s">
        <v>12</v>
      </c>
      <c r="G3385" s="21" t="s">
        <v>3791</v>
      </c>
      <c r="H3385" s="21" t="s">
        <v>3792</v>
      </c>
      <c r="I3385" s="25" t="s">
        <v>3780</v>
      </c>
    </row>
    <row r="3386" ht="14.25" customHeight="1">
      <c r="A3386" s="6" t="s">
        <v>24</v>
      </c>
      <c r="B3386" s="29">
        <v>2016.0</v>
      </c>
      <c r="C3386" s="10" t="s">
        <v>10</v>
      </c>
      <c r="D3386" s="29">
        <v>29.0</v>
      </c>
      <c r="E3386" s="9" t="s">
        <v>3801</v>
      </c>
      <c r="F3386" s="10" t="s">
        <v>12</v>
      </c>
      <c r="G3386" s="9" t="s">
        <v>3791</v>
      </c>
      <c r="H3386" s="9" t="s">
        <v>3792</v>
      </c>
      <c r="I3386" s="30" t="s">
        <v>3780</v>
      </c>
    </row>
    <row r="3387" ht="14.25" customHeight="1">
      <c r="A3387" s="12" t="s">
        <v>24</v>
      </c>
      <c r="B3387" s="20">
        <v>2013.0</v>
      </c>
      <c r="C3387" s="16" t="s">
        <v>10</v>
      </c>
      <c r="D3387" s="20">
        <v>26.0</v>
      </c>
      <c r="E3387" s="21" t="s">
        <v>3802</v>
      </c>
      <c r="F3387" s="16" t="s">
        <v>12</v>
      </c>
      <c r="G3387" s="21" t="s">
        <v>3791</v>
      </c>
      <c r="H3387" s="21" t="s">
        <v>3792</v>
      </c>
      <c r="I3387" s="25" t="s">
        <v>3780</v>
      </c>
    </row>
    <row r="3388" ht="14.25" customHeight="1">
      <c r="A3388" s="6" t="s">
        <v>29</v>
      </c>
      <c r="B3388" s="29">
        <v>2015.0</v>
      </c>
      <c r="C3388" s="10" t="s">
        <v>25</v>
      </c>
      <c r="D3388" s="29">
        <v>13.0</v>
      </c>
      <c r="E3388" s="9" t="s">
        <v>3803</v>
      </c>
      <c r="F3388" s="10" t="s">
        <v>34</v>
      </c>
      <c r="G3388" s="9" t="s">
        <v>3791</v>
      </c>
      <c r="H3388" s="9" t="s">
        <v>3792</v>
      </c>
      <c r="I3388" s="30" t="s">
        <v>3780</v>
      </c>
    </row>
    <row r="3389" ht="14.25" customHeight="1">
      <c r="A3389" s="12" t="s">
        <v>16</v>
      </c>
      <c r="B3389" s="20">
        <v>2018.0</v>
      </c>
      <c r="C3389" s="16" t="s">
        <v>25</v>
      </c>
      <c r="D3389" s="20">
        <v>8.0</v>
      </c>
      <c r="E3389" s="24" t="s">
        <v>3804</v>
      </c>
      <c r="F3389" s="16" t="s">
        <v>34</v>
      </c>
      <c r="G3389" s="24" t="s">
        <v>3805</v>
      </c>
      <c r="H3389" s="24" t="s">
        <v>3792</v>
      </c>
      <c r="I3389" s="25" t="s">
        <v>3780</v>
      </c>
    </row>
    <row r="3390" ht="14.25" customHeight="1">
      <c r="A3390" s="6" t="s">
        <v>16</v>
      </c>
      <c r="B3390" s="29">
        <v>2014.0</v>
      </c>
      <c r="C3390" s="10" t="s">
        <v>10</v>
      </c>
      <c r="D3390" s="29">
        <v>30.0</v>
      </c>
      <c r="E3390" s="18" t="s">
        <v>3806</v>
      </c>
      <c r="F3390" s="10" t="s">
        <v>12</v>
      </c>
      <c r="G3390" s="18" t="s">
        <v>3805</v>
      </c>
      <c r="H3390" s="18" t="s">
        <v>3792</v>
      </c>
      <c r="I3390" s="30" t="s">
        <v>3780</v>
      </c>
    </row>
    <row r="3391" ht="14.25" customHeight="1">
      <c r="A3391" s="12" t="s">
        <v>16</v>
      </c>
      <c r="B3391" s="20">
        <v>2013.0</v>
      </c>
      <c r="C3391" s="16" t="s">
        <v>25</v>
      </c>
      <c r="D3391" s="20">
        <v>8.0</v>
      </c>
      <c r="E3391" s="15" t="s">
        <v>3807</v>
      </c>
      <c r="F3391" s="16" t="s">
        <v>12</v>
      </c>
      <c r="G3391" s="15" t="s">
        <v>3805</v>
      </c>
      <c r="H3391" s="15" t="s">
        <v>3792</v>
      </c>
      <c r="I3391" s="25" t="s">
        <v>3780</v>
      </c>
    </row>
    <row r="3392" ht="14.25" customHeight="1">
      <c r="A3392" s="6" t="s">
        <v>16</v>
      </c>
      <c r="B3392" s="29">
        <v>2012.0</v>
      </c>
      <c r="C3392" s="10" t="s">
        <v>10</v>
      </c>
      <c r="D3392" s="29">
        <v>23.0</v>
      </c>
      <c r="E3392" s="9" t="s">
        <v>3808</v>
      </c>
      <c r="F3392" s="10" t="s">
        <v>12</v>
      </c>
      <c r="G3392" s="9" t="s">
        <v>3805</v>
      </c>
      <c r="H3392" s="9" t="s">
        <v>3792</v>
      </c>
      <c r="I3392" s="30" t="s">
        <v>3780</v>
      </c>
    </row>
    <row r="3393" ht="14.25" customHeight="1">
      <c r="A3393" s="12" t="s">
        <v>19</v>
      </c>
      <c r="B3393" s="20">
        <v>2014.0</v>
      </c>
      <c r="C3393" s="16" t="s">
        <v>10</v>
      </c>
      <c r="D3393" s="20">
        <v>19.0</v>
      </c>
      <c r="E3393" s="15" t="s">
        <v>3809</v>
      </c>
      <c r="F3393" s="16" t="s">
        <v>12</v>
      </c>
      <c r="G3393" s="15" t="s">
        <v>3805</v>
      </c>
      <c r="H3393" s="15" t="s">
        <v>3792</v>
      </c>
      <c r="I3393" s="25" t="s">
        <v>3780</v>
      </c>
    </row>
    <row r="3394" ht="14.25" customHeight="1">
      <c r="A3394" s="6" t="s">
        <v>16</v>
      </c>
      <c r="B3394" s="29">
        <v>2020.0</v>
      </c>
      <c r="C3394" s="10" t="s">
        <v>10</v>
      </c>
      <c r="D3394" s="29">
        <v>25.0</v>
      </c>
      <c r="E3394" s="26" t="s">
        <v>3810</v>
      </c>
      <c r="F3394" s="10" t="s">
        <v>12</v>
      </c>
      <c r="G3394" s="26" t="s">
        <v>3811</v>
      </c>
      <c r="H3394" s="26" t="s">
        <v>3812</v>
      </c>
      <c r="I3394" s="30" t="s">
        <v>3813</v>
      </c>
    </row>
    <row r="3395" ht="14.25" customHeight="1">
      <c r="A3395" s="12" t="s">
        <v>32</v>
      </c>
      <c r="B3395" s="20">
        <v>2018.0</v>
      </c>
      <c r="C3395" s="16" t="s">
        <v>25</v>
      </c>
      <c r="D3395" s="20">
        <v>12.0</v>
      </c>
      <c r="E3395" s="24" t="s">
        <v>3814</v>
      </c>
      <c r="F3395" s="16" t="s">
        <v>12</v>
      </c>
      <c r="G3395" s="24" t="s">
        <v>3815</v>
      </c>
      <c r="H3395" s="24" t="s">
        <v>3816</v>
      </c>
      <c r="I3395" s="25" t="s">
        <v>3813</v>
      </c>
    </row>
    <row r="3396" ht="14.25" customHeight="1">
      <c r="A3396" s="27" t="s">
        <v>9</v>
      </c>
      <c r="B3396" s="28">
        <v>2021.0</v>
      </c>
      <c r="C3396" s="10" t="s">
        <v>10</v>
      </c>
      <c r="D3396" s="29">
        <v>25.0</v>
      </c>
      <c r="E3396" s="26" t="s">
        <v>3817</v>
      </c>
      <c r="F3396" s="10" t="s">
        <v>34</v>
      </c>
      <c r="G3396" s="26" t="s">
        <v>3815</v>
      </c>
      <c r="H3396" s="26" t="s">
        <v>3816</v>
      </c>
      <c r="I3396" s="30" t="s">
        <v>3813</v>
      </c>
    </row>
    <row r="3397" ht="14.25" customHeight="1">
      <c r="A3397" s="12" t="s">
        <v>9</v>
      </c>
      <c r="B3397" s="20">
        <v>2011.0</v>
      </c>
      <c r="C3397" s="16" t="s">
        <v>25</v>
      </c>
      <c r="D3397" s="20">
        <v>12.0</v>
      </c>
      <c r="E3397" s="24" t="s">
        <v>3818</v>
      </c>
      <c r="F3397" s="16" t="s">
        <v>12</v>
      </c>
      <c r="G3397" s="24" t="s">
        <v>3815</v>
      </c>
      <c r="H3397" s="24" t="s">
        <v>3816</v>
      </c>
      <c r="I3397" s="25" t="s">
        <v>3813</v>
      </c>
    </row>
    <row r="3398" ht="14.25" customHeight="1">
      <c r="A3398" s="6" t="s">
        <v>37</v>
      </c>
      <c r="B3398" s="29">
        <v>2017.0</v>
      </c>
      <c r="C3398" s="10" t="s">
        <v>10</v>
      </c>
      <c r="D3398" s="29">
        <v>20.0</v>
      </c>
      <c r="E3398" s="9" t="s">
        <v>3819</v>
      </c>
      <c r="F3398" s="10" t="s">
        <v>12</v>
      </c>
      <c r="G3398" s="9" t="s">
        <v>3815</v>
      </c>
      <c r="H3398" s="9" t="s">
        <v>3816</v>
      </c>
      <c r="I3398" s="30" t="s">
        <v>3813</v>
      </c>
    </row>
    <row r="3399" ht="14.25" customHeight="1">
      <c r="A3399" s="12" t="s">
        <v>19</v>
      </c>
      <c r="B3399" s="20">
        <v>2015.0</v>
      </c>
      <c r="C3399" s="16" t="s">
        <v>10</v>
      </c>
      <c r="D3399" s="20">
        <v>22.0</v>
      </c>
      <c r="E3399" s="24" t="s">
        <v>3820</v>
      </c>
      <c r="F3399" s="16" t="s">
        <v>12</v>
      </c>
      <c r="G3399" s="24" t="s">
        <v>3815</v>
      </c>
      <c r="H3399" s="24" t="s">
        <v>3816</v>
      </c>
      <c r="I3399" s="25" t="s">
        <v>3813</v>
      </c>
    </row>
    <row r="3400" ht="14.25" customHeight="1">
      <c r="A3400" s="6" t="s">
        <v>29</v>
      </c>
      <c r="B3400" s="29">
        <v>2018.0</v>
      </c>
      <c r="C3400" s="10" t="s">
        <v>10</v>
      </c>
      <c r="D3400" s="29">
        <v>17.0</v>
      </c>
      <c r="E3400" s="26" t="s">
        <v>3821</v>
      </c>
      <c r="F3400" s="10" t="s">
        <v>12</v>
      </c>
      <c r="G3400" s="26" t="s">
        <v>3815</v>
      </c>
      <c r="H3400" s="26" t="s">
        <v>3816</v>
      </c>
      <c r="I3400" s="30" t="s">
        <v>3813</v>
      </c>
    </row>
    <row r="3401" ht="14.25" customHeight="1">
      <c r="A3401" s="12" t="s">
        <v>29</v>
      </c>
      <c r="B3401" s="20">
        <v>2018.0</v>
      </c>
      <c r="C3401" s="16" t="s">
        <v>10</v>
      </c>
      <c r="D3401" s="20">
        <v>19.0</v>
      </c>
      <c r="E3401" s="24" t="s">
        <v>3822</v>
      </c>
      <c r="F3401" s="16" t="s">
        <v>12</v>
      </c>
      <c r="G3401" s="24" t="s">
        <v>3815</v>
      </c>
      <c r="H3401" s="24" t="s">
        <v>3816</v>
      </c>
      <c r="I3401" s="25" t="s">
        <v>3813</v>
      </c>
    </row>
    <row r="3402" ht="14.25" customHeight="1">
      <c r="A3402" s="6" t="s">
        <v>29</v>
      </c>
      <c r="B3402" s="29">
        <v>2017.0</v>
      </c>
      <c r="C3402" s="10" t="s">
        <v>25</v>
      </c>
      <c r="D3402" s="29">
        <v>13.0</v>
      </c>
      <c r="E3402" s="9" t="s">
        <v>3823</v>
      </c>
      <c r="F3402" s="10" t="s">
        <v>12</v>
      </c>
      <c r="G3402" s="9" t="s">
        <v>3815</v>
      </c>
      <c r="H3402" s="9" t="s">
        <v>3816</v>
      </c>
      <c r="I3402" s="30" t="s">
        <v>3813</v>
      </c>
    </row>
    <row r="3403" ht="14.25" customHeight="1">
      <c r="A3403" s="12" t="s">
        <v>37</v>
      </c>
      <c r="B3403" s="20">
        <v>2014.0</v>
      </c>
      <c r="C3403" s="16" t="s">
        <v>10</v>
      </c>
      <c r="D3403" s="20">
        <v>27.0</v>
      </c>
      <c r="E3403" s="15" t="s">
        <v>3824</v>
      </c>
      <c r="F3403" s="16" t="s">
        <v>12</v>
      </c>
      <c r="G3403" s="15" t="s">
        <v>3825</v>
      </c>
      <c r="H3403" s="15" t="s">
        <v>3812</v>
      </c>
      <c r="I3403" s="25" t="s">
        <v>3813</v>
      </c>
    </row>
    <row r="3404" ht="14.25" customHeight="1">
      <c r="A3404" s="6" t="s">
        <v>32</v>
      </c>
      <c r="B3404" s="29">
        <v>2014.0</v>
      </c>
      <c r="C3404" s="10" t="s">
        <v>10</v>
      </c>
      <c r="D3404" s="29">
        <v>28.0</v>
      </c>
      <c r="E3404" s="18" t="s">
        <v>3826</v>
      </c>
      <c r="F3404" s="10" t="s">
        <v>12</v>
      </c>
      <c r="G3404" s="18" t="s">
        <v>3827</v>
      </c>
      <c r="H3404" s="18" t="s">
        <v>3828</v>
      </c>
      <c r="I3404" s="30" t="s">
        <v>3813</v>
      </c>
    </row>
    <row r="3405" ht="14.25" customHeight="1">
      <c r="A3405" s="12" t="s">
        <v>32</v>
      </c>
      <c r="B3405" s="20">
        <v>2014.0</v>
      </c>
      <c r="C3405" s="16" t="s">
        <v>10</v>
      </c>
      <c r="D3405" s="20">
        <v>24.0</v>
      </c>
      <c r="E3405" s="15" t="s">
        <v>3829</v>
      </c>
      <c r="F3405" s="16" t="s">
        <v>12</v>
      </c>
      <c r="G3405" s="15" t="s">
        <v>3830</v>
      </c>
      <c r="H3405" s="15" t="s">
        <v>3831</v>
      </c>
      <c r="I3405" s="25" t="s">
        <v>3813</v>
      </c>
    </row>
    <row r="3406" ht="14.25" customHeight="1">
      <c r="A3406" s="6" t="s">
        <v>32</v>
      </c>
      <c r="B3406" s="29">
        <v>2014.0</v>
      </c>
      <c r="C3406" s="10" t="s">
        <v>10</v>
      </c>
      <c r="D3406" s="29">
        <v>23.0</v>
      </c>
      <c r="E3406" s="18" t="s">
        <v>3832</v>
      </c>
      <c r="F3406" s="10" t="s">
        <v>34</v>
      </c>
      <c r="G3406" s="18" t="s">
        <v>3830</v>
      </c>
      <c r="H3406" s="18" t="s">
        <v>3831</v>
      </c>
      <c r="I3406" s="30" t="s">
        <v>3813</v>
      </c>
    </row>
    <row r="3407" ht="14.25" customHeight="1">
      <c r="A3407" s="12" t="s">
        <v>9</v>
      </c>
      <c r="B3407" s="20">
        <v>2018.0</v>
      </c>
      <c r="C3407" s="16" t="s">
        <v>10</v>
      </c>
      <c r="D3407" s="20">
        <v>27.0</v>
      </c>
      <c r="E3407" s="24" t="s">
        <v>3833</v>
      </c>
      <c r="F3407" s="16" t="s">
        <v>12</v>
      </c>
      <c r="G3407" s="24" t="s">
        <v>3830</v>
      </c>
      <c r="H3407" s="24" t="s">
        <v>3831</v>
      </c>
      <c r="I3407" s="25" t="s">
        <v>3813</v>
      </c>
    </row>
    <row r="3408" ht="14.25" customHeight="1">
      <c r="A3408" s="6" t="s">
        <v>9</v>
      </c>
      <c r="B3408" s="29">
        <v>2016.0</v>
      </c>
      <c r="C3408" s="10" t="s">
        <v>10</v>
      </c>
      <c r="D3408" s="29">
        <v>19.0</v>
      </c>
      <c r="E3408" s="9" t="s">
        <v>3834</v>
      </c>
      <c r="F3408" s="10" t="s">
        <v>12</v>
      </c>
      <c r="G3408" s="9" t="s">
        <v>3830</v>
      </c>
      <c r="H3408" s="9" t="s">
        <v>3831</v>
      </c>
      <c r="I3408" s="30" t="s">
        <v>3813</v>
      </c>
    </row>
    <row r="3409" ht="14.25" customHeight="1">
      <c r="A3409" s="12" t="s">
        <v>9</v>
      </c>
      <c r="B3409" s="20">
        <v>2008.0</v>
      </c>
      <c r="C3409" s="16" t="s">
        <v>10</v>
      </c>
      <c r="D3409" s="20">
        <v>19.0</v>
      </c>
      <c r="E3409" s="24" t="s">
        <v>3835</v>
      </c>
      <c r="F3409" s="16" t="s">
        <v>12</v>
      </c>
      <c r="G3409" s="24" t="s">
        <v>3830</v>
      </c>
      <c r="H3409" s="24" t="s">
        <v>3831</v>
      </c>
      <c r="I3409" s="25" t="s">
        <v>3813</v>
      </c>
    </row>
    <row r="3410" ht="14.25" customHeight="1">
      <c r="A3410" s="6" t="s">
        <v>16</v>
      </c>
      <c r="B3410" s="29">
        <v>2009.0</v>
      </c>
      <c r="C3410" s="10" t="s">
        <v>10</v>
      </c>
      <c r="D3410" s="29">
        <v>27.0</v>
      </c>
      <c r="E3410" s="26" t="s">
        <v>3836</v>
      </c>
      <c r="F3410" s="10" t="s">
        <v>12</v>
      </c>
      <c r="G3410" s="26" t="s">
        <v>3830</v>
      </c>
      <c r="H3410" s="26" t="s">
        <v>3831</v>
      </c>
      <c r="I3410" s="30" t="s">
        <v>3813</v>
      </c>
    </row>
    <row r="3411" ht="14.25" customHeight="1">
      <c r="A3411" s="12" t="s">
        <v>51</v>
      </c>
      <c r="B3411" s="20">
        <v>2019.0</v>
      </c>
      <c r="C3411" s="16" t="s">
        <v>25</v>
      </c>
      <c r="D3411" s="20">
        <v>15.0</v>
      </c>
      <c r="E3411" s="21" t="s">
        <v>3837</v>
      </c>
      <c r="F3411" s="16" t="s">
        <v>12</v>
      </c>
      <c r="G3411" s="21" t="s">
        <v>3830</v>
      </c>
      <c r="H3411" s="21" t="s">
        <v>3831</v>
      </c>
      <c r="I3411" s="25" t="s">
        <v>3813</v>
      </c>
    </row>
    <row r="3412" ht="14.25" customHeight="1">
      <c r="A3412" s="6" t="s">
        <v>51</v>
      </c>
      <c r="B3412" s="29">
        <v>2018.0</v>
      </c>
      <c r="C3412" s="10" t="s">
        <v>10</v>
      </c>
      <c r="D3412" s="29">
        <v>28.0</v>
      </c>
      <c r="E3412" s="9" t="s">
        <v>3837</v>
      </c>
      <c r="F3412" s="10" t="s">
        <v>12</v>
      </c>
      <c r="G3412" s="26" t="s">
        <v>3830</v>
      </c>
      <c r="H3412" s="26" t="s">
        <v>3831</v>
      </c>
      <c r="I3412" s="30" t="s">
        <v>3813</v>
      </c>
    </row>
    <row r="3413" ht="14.25" customHeight="1">
      <c r="A3413" s="22" t="s">
        <v>37</v>
      </c>
      <c r="B3413" s="23">
        <v>2021.0</v>
      </c>
      <c r="C3413" s="16" t="s">
        <v>10</v>
      </c>
      <c r="D3413" s="20">
        <v>30.0</v>
      </c>
      <c r="E3413" s="24" t="s">
        <v>3838</v>
      </c>
      <c r="F3413" s="16" t="s">
        <v>12</v>
      </c>
      <c r="G3413" s="24" t="s">
        <v>3830</v>
      </c>
      <c r="H3413" s="24" t="s">
        <v>3831</v>
      </c>
      <c r="I3413" s="25" t="s">
        <v>3813</v>
      </c>
    </row>
    <row r="3414" ht="14.25" customHeight="1">
      <c r="A3414" s="6" t="s">
        <v>37</v>
      </c>
      <c r="B3414" s="29">
        <v>2014.0</v>
      </c>
      <c r="C3414" s="10" t="s">
        <v>10</v>
      </c>
      <c r="D3414" s="29">
        <v>26.0</v>
      </c>
      <c r="E3414" s="18" t="s">
        <v>3839</v>
      </c>
      <c r="F3414" s="10" t="s">
        <v>12</v>
      </c>
      <c r="G3414" s="18" t="s">
        <v>3830</v>
      </c>
      <c r="H3414" s="18" t="s">
        <v>3831</v>
      </c>
      <c r="I3414" s="30" t="s">
        <v>3813</v>
      </c>
    </row>
    <row r="3415" ht="14.25" customHeight="1">
      <c r="A3415" s="12" t="s">
        <v>29</v>
      </c>
      <c r="B3415" s="20">
        <v>2012.0</v>
      </c>
      <c r="C3415" s="16" t="s">
        <v>10</v>
      </c>
      <c r="D3415" s="20">
        <v>16.0</v>
      </c>
      <c r="E3415" s="21" t="s">
        <v>3840</v>
      </c>
      <c r="F3415" s="16" t="s">
        <v>12</v>
      </c>
      <c r="G3415" s="21" t="s">
        <v>3830</v>
      </c>
      <c r="H3415" s="21" t="s">
        <v>3831</v>
      </c>
      <c r="I3415" s="25" t="s">
        <v>3813</v>
      </c>
    </row>
    <row r="3416" ht="14.25" customHeight="1">
      <c r="A3416" s="6" t="s">
        <v>32</v>
      </c>
      <c r="B3416" s="29">
        <v>2016.0</v>
      </c>
      <c r="C3416" s="10" t="s">
        <v>10</v>
      </c>
      <c r="D3416" s="29">
        <v>30.0</v>
      </c>
      <c r="E3416" s="9" t="s">
        <v>3841</v>
      </c>
      <c r="F3416" s="10" t="s">
        <v>12</v>
      </c>
      <c r="G3416" s="9" t="s">
        <v>3842</v>
      </c>
      <c r="H3416" s="9" t="s">
        <v>3843</v>
      </c>
      <c r="I3416" s="30" t="s">
        <v>3813</v>
      </c>
    </row>
    <row r="3417" ht="14.25" customHeight="1">
      <c r="A3417" s="12" t="s">
        <v>32</v>
      </c>
      <c r="B3417" s="20">
        <v>2015.0</v>
      </c>
      <c r="C3417" s="16" t="s">
        <v>25</v>
      </c>
      <c r="D3417" s="20">
        <v>9.0</v>
      </c>
      <c r="E3417" s="21" t="s">
        <v>3844</v>
      </c>
      <c r="F3417" s="16" t="s">
        <v>34</v>
      </c>
      <c r="G3417" s="21" t="s">
        <v>3842</v>
      </c>
      <c r="H3417" s="21" t="s">
        <v>3843</v>
      </c>
      <c r="I3417" s="25" t="s">
        <v>3813</v>
      </c>
    </row>
    <row r="3418" ht="14.25" customHeight="1">
      <c r="A3418" s="6" t="s">
        <v>32</v>
      </c>
      <c r="B3418" s="29">
        <v>2012.0</v>
      </c>
      <c r="C3418" s="10" t="s">
        <v>10</v>
      </c>
      <c r="D3418" s="29">
        <v>21.0</v>
      </c>
      <c r="E3418" s="9" t="s">
        <v>3845</v>
      </c>
      <c r="F3418" s="10" t="s">
        <v>34</v>
      </c>
      <c r="G3418" s="9" t="s">
        <v>3842</v>
      </c>
      <c r="H3418" s="9" t="s">
        <v>3843</v>
      </c>
      <c r="I3418" s="30" t="s">
        <v>3813</v>
      </c>
    </row>
    <row r="3419" ht="14.25" customHeight="1">
      <c r="A3419" s="12" t="s">
        <v>49</v>
      </c>
      <c r="B3419" s="20">
        <v>2017.0</v>
      </c>
      <c r="C3419" s="16" t="s">
        <v>20</v>
      </c>
      <c r="D3419" s="20">
        <v>3.0</v>
      </c>
      <c r="E3419" s="21" t="s">
        <v>3846</v>
      </c>
      <c r="F3419" s="16" t="s">
        <v>12</v>
      </c>
      <c r="G3419" s="21" t="s">
        <v>3842</v>
      </c>
      <c r="H3419" s="21" t="s">
        <v>3843</v>
      </c>
      <c r="I3419" s="25" t="s">
        <v>3813</v>
      </c>
    </row>
    <row r="3420" ht="14.25" customHeight="1">
      <c r="A3420" s="6" t="s">
        <v>49</v>
      </c>
      <c r="B3420" s="29">
        <v>2015.0</v>
      </c>
      <c r="C3420" s="10" t="s">
        <v>10</v>
      </c>
      <c r="D3420" s="29">
        <v>24.0</v>
      </c>
      <c r="E3420" s="9" t="s">
        <v>3847</v>
      </c>
      <c r="F3420" s="10" t="s">
        <v>12</v>
      </c>
      <c r="G3420" s="9" t="s">
        <v>3842</v>
      </c>
      <c r="H3420" s="9" t="s">
        <v>3843</v>
      </c>
      <c r="I3420" s="30" t="s">
        <v>3813</v>
      </c>
    </row>
    <row r="3421" ht="14.25" customHeight="1">
      <c r="A3421" s="12" t="s">
        <v>16</v>
      </c>
      <c r="B3421" s="20">
        <v>2019.0</v>
      </c>
      <c r="C3421" s="16" t="s">
        <v>10</v>
      </c>
      <c r="D3421" s="20">
        <v>17.0</v>
      </c>
      <c r="E3421" s="21" t="s">
        <v>3848</v>
      </c>
      <c r="F3421" s="16" t="s">
        <v>34</v>
      </c>
      <c r="G3421" s="21" t="s">
        <v>3842</v>
      </c>
      <c r="H3421" s="21" t="s">
        <v>3843</v>
      </c>
      <c r="I3421" s="25" t="s">
        <v>3813</v>
      </c>
    </row>
    <row r="3422" ht="14.25" customHeight="1">
      <c r="A3422" s="6" t="s">
        <v>16</v>
      </c>
      <c r="B3422" s="29">
        <v>2017.0</v>
      </c>
      <c r="C3422" s="10" t="s">
        <v>10</v>
      </c>
      <c r="D3422" s="29">
        <v>19.0</v>
      </c>
      <c r="E3422" s="9" t="s">
        <v>3849</v>
      </c>
      <c r="F3422" s="10" t="s">
        <v>12</v>
      </c>
      <c r="G3422" s="9" t="s">
        <v>3842</v>
      </c>
      <c r="H3422" s="9" t="s">
        <v>3843</v>
      </c>
      <c r="I3422" s="30" t="s">
        <v>3813</v>
      </c>
    </row>
    <row r="3423" ht="14.25" customHeight="1">
      <c r="A3423" s="12" t="s">
        <v>51</v>
      </c>
      <c r="B3423" s="20">
        <v>2018.0</v>
      </c>
      <c r="C3423" s="16" t="s">
        <v>25</v>
      </c>
      <c r="D3423" s="20">
        <v>11.0</v>
      </c>
      <c r="E3423" s="24" t="s">
        <v>3850</v>
      </c>
      <c r="F3423" s="16" t="s">
        <v>12</v>
      </c>
      <c r="G3423" s="24" t="s">
        <v>3842</v>
      </c>
      <c r="H3423" s="24" t="s">
        <v>3843</v>
      </c>
      <c r="I3423" s="25" t="s">
        <v>3813</v>
      </c>
    </row>
    <row r="3424" ht="14.25" customHeight="1">
      <c r="A3424" s="6" t="s">
        <v>37</v>
      </c>
      <c r="B3424" s="29">
        <v>2017.0</v>
      </c>
      <c r="C3424" s="10" t="s">
        <v>10</v>
      </c>
      <c r="D3424" s="29">
        <v>25.0</v>
      </c>
      <c r="E3424" s="9" t="s">
        <v>3851</v>
      </c>
      <c r="F3424" s="10" t="s">
        <v>12</v>
      </c>
      <c r="G3424" s="9" t="s">
        <v>3842</v>
      </c>
      <c r="H3424" s="9" t="s">
        <v>3843</v>
      </c>
      <c r="I3424" s="30" t="s">
        <v>3813</v>
      </c>
    </row>
    <row r="3425" ht="14.25" customHeight="1">
      <c r="A3425" s="12" t="s">
        <v>37</v>
      </c>
      <c r="B3425" s="20">
        <v>2014.0</v>
      </c>
      <c r="C3425" s="16" t="s">
        <v>20</v>
      </c>
      <c r="D3425" s="20">
        <v>1.0</v>
      </c>
      <c r="E3425" s="15" t="s">
        <v>3852</v>
      </c>
      <c r="F3425" s="16" t="s">
        <v>12</v>
      </c>
      <c r="G3425" s="15" t="s">
        <v>3842</v>
      </c>
      <c r="H3425" s="15" t="s">
        <v>3843</v>
      </c>
      <c r="I3425" s="25" t="s">
        <v>3813</v>
      </c>
    </row>
    <row r="3426" ht="14.25" customHeight="1">
      <c r="A3426" s="6" t="s">
        <v>37</v>
      </c>
      <c r="B3426" s="29">
        <v>2014.0</v>
      </c>
      <c r="C3426" s="10" t="s">
        <v>25</v>
      </c>
      <c r="D3426" s="29">
        <v>8.0</v>
      </c>
      <c r="E3426" s="18" t="s">
        <v>3853</v>
      </c>
      <c r="F3426" s="10" t="s">
        <v>34</v>
      </c>
      <c r="G3426" s="18" t="s">
        <v>3842</v>
      </c>
      <c r="H3426" s="18" t="s">
        <v>3843</v>
      </c>
      <c r="I3426" s="30" t="s">
        <v>3813</v>
      </c>
    </row>
    <row r="3427" ht="14.25" customHeight="1">
      <c r="A3427" s="12" t="s">
        <v>37</v>
      </c>
      <c r="B3427" s="20">
        <v>2013.0</v>
      </c>
      <c r="C3427" s="16" t="s">
        <v>10</v>
      </c>
      <c r="D3427" s="20">
        <v>29.0</v>
      </c>
      <c r="E3427" s="15" t="s">
        <v>3853</v>
      </c>
      <c r="F3427" s="16" t="s">
        <v>34</v>
      </c>
      <c r="G3427" s="15" t="s">
        <v>3842</v>
      </c>
      <c r="H3427" s="15" t="s">
        <v>3843</v>
      </c>
      <c r="I3427" s="25" t="s">
        <v>3813</v>
      </c>
    </row>
    <row r="3428" ht="14.25" customHeight="1">
      <c r="A3428" s="6" t="s">
        <v>19</v>
      </c>
      <c r="B3428" s="29">
        <v>2010.0</v>
      </c>
      <c r="C3428" s="10" t="s">
        <v>10</v>
      </c>
      <c r="D3428" s="29">
        <v>28.0</v>
      </c>
      <c r="E3428" s="9" t="s">
        <v>3854</v>
      </c>
      <c r="F3428" s="10" t="s">
        <v>12</v>
      </c>
      <c r="G3428" s="9" t="s">
        <v>3842</v>
      </c>
      <c r="H3428" s="9" t="s">
        <v>3843</v>
      </c>
      <c r="I3428" s="30" t="s">
        <v>3813</v>
      </c>
    </row>
    <row r="3429" ht="14.25" customHeight="1">
      <c r="A3429" s="12" t="s">
        <v>24</v>
      </c>
      <c r="B3429" s="20">
        <v>2012.0</v>
      </c>
      <c r="C3429" s="16" t="s">
        <v>20</v>
      </c>
      <c r="D3429" s="20">
        <v>4.0</v>
      </c>
      <c r="E3429" s="21" t="s">
        <v>3855</v>
      </c>
      <c r="F3429" s="16" t="s">
        <v>12</v>
      </c>
      <c r="G3429" s="21" t="s">
        <v>3842</v>
      </c>
      <c r="H3429" s="21" t="s">
        <v>3843</v>
      </c>
      <c r="I3429" s="25" t="s">
        <v>3813</v>
      </c>
    </row>
    <row r="3430" ht="14.25" customHeight="1">
      <c r="A3430" s="6" t="s">
        <v>24</v>
      </c>
      <c r="B3430" s="29">
        <v>2010.0</v>
      </c>
      <c r="C3430" s="10" t="s">
        <v>10</v>
      </c>
      <c r="D3430" s="29">
        <v>20.0</v>
      </c>
      <c r="E3430" s="9" t="s">
        <v>3856</v>
      </c>
      <c r="F3430" s="10" t="s">
        <v>12</v>
      </c>
      <c r="G3430" s="9" t="s">
        <v>3842</v>
      </c>
      <c r="H3430" s="9" t="s">
        <v>3843</v>
      </c>
      <c r="I3430" s="30" t="s">
        <v>3813</v>
      </c>
    </row>
    <row r="3431" ht="14.25" customHeight="1">
      <c r="A3431" s="12" t="s">
        <v>29</v>
      </c>
      <c r="B3431" s="20">
        <v>2015.0</v>
      </c>
      <c r="C3431" s="16" t="s">
        <v>10</v>
      </c>
      <c r="D3431" s="20">
        <v>29.0</v>
      </c>
      <c r="E3431" s="21" t="s">
        <v>3857</v>
      </c>
      <c r="F3431" s="16" t="s">
        <v>12</v>
      </c>
      <c r="G3431" s="21" t="s">
        <v>3842</v>
      </c>
      <c r="H3431" s="21" t="s">
        <v>3843</v>
      </c>
      <c r="I3431" s="25" t="s">
        <v>3813</v>
      </c>
    </row>
    <row r="3432" ht="14.25" customHeight="1">
      <c r="A3432" s="6" t="s">
        <v>29</v>
      </c>
      <c r="B3432" s="29">
        <v>2010.0</v>
      </c>
      <c r="C3432" s="10" t="s">
        <v>10</v>
      </c>
      <c r="D3432" s="29">
        <v>18.0</v>
      </c>
      <c r="E3432" s="9" t="s">
        <v>3858</v>
      </c>
      <c r="F3432" s="10" t="s">
        <v>12</v>
      </c>
      <c r="G3432" s="9" t="s">
        <v>3842</v>
      </c>
      <c r="H3432" s="9" t="s">
        <v>3843</v>
      </c>
      <c r="I3432" s="30" t="s">
        <v>3813</v>
      </c>
    </row>
    <row r="3433" ht="14.25" customHeight="1">
      <c r="A3433" s="12" t="s">
        <v>16</v>
      </c>
      <c r="B3433" s="20">
        <v>2008.0</v>
      </c>
      <c r="C3433" s="16" t="s">
        <v>10</v>
      </c>
      <c r="D3433" s="20">
        <v>22.0</v>
      </c>
      <c r="E3433" s="24" t="s">
        <v>3859</v>
      </c>
      <c r="F3433" s="16" t="s">
        <v>12</v>
      </c>
      <c r="G3433" s="24" t="s">
        <v>3860</v>
      </c>
      <c r="H3433" s="24" t="s">
        <v>3861</v>
      </c>
      <c r="I3433" s="25" t="s">
        <v>3813</v>
      </c>
    </row>
    <row r="3434" ht="14.25" customHeight="1">
      <c r="A3434" s="6" t="s">
        <v>29</v>
      </c>
      <c r="B3434" s="29">
        <v>2019.0</v>
      </c>
      <c r="C3434" s="10" t="s">
        <v>10</v>
      </c>
      <c r="D3434" s="29">
        <v>17.0</v>
      </c>
      <c r="E3434" s="9" t="s">
        <v>3862</v>
      </c>
      <c r="F3434" s="10" t="s">
        <v>12</v>
      </c>
      <c r="G3434" s="9" t="s">
        <v>3860</v>
      </c>
      <c r="H3434" s="9" t="s">
        <v>3861</v>
      </c>
      <c r="I3434" s="30" t="s">
        <v>3813</v>
      </c>
    </row>
    <row r="3435" ht="14.25" customHeight="1">
      <c r="A3435" s="12" t="s">
        <v>51</v>
      </c>
      <c r="B3435" s="20">
        <v>2017.0</v>
      </c>
      <c r="C3435" s="16" t="s">
        <v>10</v>
      </c>
      <c r="D3435" s="20">
        <v>25.0</v>
      </c>
      <c r="E3435" s="21" t="s">
        <v>3863</v>
      </c>
      <c r="F3435" s="16" t="s">
        <v>12</v>
      </c>
      <c r="G3435" s="21" t="s">
        <v>3864</v>
      </c>
      <c r="H3435" s="21" t="s">
        <v>3865</v>
      </c>
      <c r="I3435" s="25" t="s">
        <v>3813</v>
      </c>
    </row>
    <row r="3436" ht="14.25" customHeight="1">
      <c r="A3436" s="6" t="s">
        <v>32</v>
      </c>
      <c r="B3436" s="29">
        <v>2008.0</v>
      </c>
      <c r="C3436" s="10" t="s">
        <v>10</v>
      </c>
      <c r="D3436" s="29">
        <v>18.0</v>
      </c>
      <c r="E3436" s="26" t="s">
        <v>3866</v>
      </c>
      <c r="F3436" s="10" t="s">
        <v>34</v>
      </c>
      <c r="G3436" s="26" t="s">
        <v>3867</v>
      </c>
      <c r="H3436" s="26" t="s">
        <v>3868</v>
      </c>
      <c r="I3436" s="30" t="s">
        <v>3813</v>
      </c>
    </row>
    <row r="3437" ht="14.25" customHeight="1">
      <c r="A3437" s="12" t="s">
        <v>24</v>
      </c>
      <c r="B3437" s="20">
        <v>2017.0</v>
      </c>
      <c r="C3437" s="16" t="s">
        <v>10</v>
      </c>
      <c r="D3437" s="20">
        <v>32.0</v>
      </c>
      <c r="E3437" s="21" t="s">
        <v>3869</v>
      </c>
      <c r="F3437" s="16" t="s">
        <v>12</v>
      </c>
      <c r="G3437" s="21" t="s">
        <v>3867</v>
      </c>
      <c r="H3437" s="21" t="s">
        <v>3868</v>
      </c>
      <c r="I3437" s="25" t="s">
        <v>3813</v>
      </c>
    </row>
    <row r="3438" ht="14.25" customHeight="1">
      <c r="A3438" s="6" t="s">
        <v>32</v>
      </c>
      <c r="B3438" s="29">
        <v>2020.0</v>
      </c>
      <c r="C3438" s="10" t="s">
        <v>10</v>
      </c>
      <c r="D3438" s="29">
        <v>28.0</v>
      </c>
      <c r="E3438" s="26" t="s">
        <v>3870</v>
      </c>
      <c r="F3438" s="10" t="s">
        <v>12</v>
      </c>
      <c r="G3438" s="26" t="s">
        <v>3871</v>
      </c>
      <c r="H3438" s="26" t="s">
        <v>3843</v>
      </c>
      <c r="I3438" s="30" t="s">
        <v>3813</v>
      </c>
    </row>
    <row r="3439" ht="14.25" customHeight="1">
      <c r="A3439" s="12" t="s">
        <v>32</v>
      </c>
      <c r="B3439" s="20">
        <v>2019.0</v>
      </c>
      <c r="C3439" s="16" t="s">
        <v>25</v>
      </c>
      <c r="D3439" s="20">
        <v>10.0</v>
      </c>
      <c r="E3439" s="21" t="s">
        <v>3872</v>
      </c>
      <c r="F3439" s="16" t="s">
        <v>12</v>
      </c>
      <c r="G3439" s="21" t="s">
        <v>3871</v>
      </c>
      <c r="H3439" s="21" t="s">
        <v>3843</v>
      </c>
      <c r="I3439" s="25" t="s">
        <v>3813</v>
      </c>
    </row>
    <row r="3440" ht="14.25" customHeight="1">
      <c r="A3440" s="6" t="s">
        <v>32</v>
      </c>
      <c r="B3440" s="29">
        <v>2017.0</v>
      </c>
      <c r="C3440" s="10" t="s">
        <v>10</v>
      </c>
      <c r="D3440" s="29">
        <v>24.0</v>
      </c>
      <c r="E3440" s="9" t="s">
        <v>3873</v>
      </c>
      <c r="F3440" s="10" t="s">
        <v>12</v>
      </c>
      <c r="G3440" s="9" t="s">
        <v>3871</v>
      </c>
      <c r="H3440" s="9" t="s">
        <v>3843</v>
      </c>
      <c r="I3440" s="30" t="s">
        <v>3813</v>
      </c>
    </row>
    <row r="3441" ht="14.25" customHeight="1">
      <c r="A3441" s="12" t="s">
        <v>9</v>
      </c>
      <c r="B3441" s="20">
        <v>2019.0</v>
      </c>
      <c r="C3441" s="16" t="s">
        <v>10</v>
      </c>
      <c r="D3441" s="20">
        <v>17.0</v>
      </c>
      <c r="E3441" s="21" t="s">
        <v>3874</v>
      </c>
      <c r="F3441" s="16" t="s">
        <v>12</v>
      </c>
      <c r="G3441" s="21" t="s">
        <v>3871</v>
      </c>
      <c r="H3441" s="21" t="s">
        <v>3843</v>
      </c>
      <c r="I3441" s="25" t="s">
        <v>3813</v>
      </c>
    </row>
    <row r="3442" ht="14.25" customHeight="1">
      <c r="A3442" s="27" t="s">
        <v>49</v>
      </c>
      <c r="B3442" s="28">
        <v>2021.0</v>
      </c>
      <c r="C3442" s="10" t="s">
        <v>10</v>
      </c>
      <c r="D3442" s="29">
        <v>16.0</v>
      </c>
      <c r="E3442" s="26" t="s">
        <v>3875</v>
      </c>
      <c r="F3442" s="10" t="s">
        <v>12</v>
      </c>
      <c r="G3442" s="26" t="s">
        <v>3871</v>
      </c>
      <c r="H3442" s="26" t="s">
        <v>3843</v>
      </c>
      <c r="I3442" s="30" t="s">
        <v>3813</v>
      </c>
    </row>
    <row r="3443" ht="14.25" customHeight="1">
      <c r="A3443" s="12" t="s">
        <v>16</v>
      </c>
      <c r="B3443" s="20">
        <v>2014.0</v>
      </c>
      <c r="C3443" s="16" t="s">
        <v>10</v>
      </c>
      <c r="D3443" s="20">
        <v>27.0</v>
      </c>
      <c r="E3443" s="15" t="s">
        <v>3876</v>
      </c>
      <c r="F3443" s="16" t="s">
        <v>34</v>
      </c>
      <c r="G3443" s="15" t="s">
        <v>3871</v>
      </c>
      <c r="H3443" s="15" t="s">
        <v>3843</v>
      </c>
      <c r="I3443" s="25" t="s">
        <v>3813</v>
      </c>
    </row>
    <row r="3444" ht="14.25" customHeight="1">
      <c r="A3444" s="6" t="s">
        <v>51</v>
      </c>
      <c r="B3444" s="29">
        <v>2014.0</v>
      </c>
      <c r="C3444" s="10" t="s">
        <v>10</v>
      </c>
      <c r="D3444" s="29">
        <v>21.0</v>
      </c>
      <c r="E3444" s="18" t="s">
        <v>3877</v>
      </c>
      <c r="F3444" s="10" t="s">
        <v>34</v>
      </c>
      <c r="G3444" s="18" t="s">
        <v>3871</v>
      </c>
      <c r="H3444" s="18" t="s">
        <v>3843</v>
      </c>
      <c r="I3444" s="30" t="s">
        <v>3813</v>
      </c>
    </row>
    <row r="3445" ht="14.25" customHeight="1">
      <c r="A3445" s="12" t="s">
        <v>37</v>
      </c>
      <c r="B3445" s="20">
        <v>2019.0</v>
      </c>
      <c r="C3445" s="16" t="s">
        <v>10</v>
      </c>
      <c r="D3445" s="20">
        <v>25.0</v>
      </c>
      <c r="E3445" s="21" t="s">
        <v>3878</v>
      </c>
      <c r="F3445" s="16" t="s">
        <v>34</v>
      </c>
      <c r="G3445" s="21" t="s">
        <v>3871</v>
      </c>
      <c r="H3445" s="21" t="s">
        <v>3843</v>
      </c>
      <c r="I3445" s="25" t="s">
        <v>3813</v>
      </c>
    </row>
    <row r="3446" ht="14.25" customHeight="1">
      <c r="A3446" s="6" t="s">
        <v>37</v>
      </c>
      <c r="B3446" s="29">
        <v>2019.0</v>
      </c>
      <c r="C3446" s="10" t="s">
        <v>25</v>
      </c>
      <c r="D3446" s="29">
        <v>12.0</v>
      </c>
      <c r="E3446" s="9" t="s">
        <v>3879</v>
      </c>
      <c r="F3446" s="10" t="s">
        <v>12</v>
      </c>
      <c r="G3446" s="9" t="s">
        <v>3871</v>
      </c>
      <c r="H3446" s="9" t="s">
        <v>3843</v>
      </c>
      <c r="I3446" s="30" t="s">
        <v>3813</v>
      </c>
    </row>
    <row r="3447" ht="14.25" customHeight="1">
      <c r="A3447" s="12" t="s">
        <v>37</v>
      </c>
      <c r="B3447" s="20">
        <v>2018.0</v>
      </c>
      <c r="C3447" s="16" t="s">
        <v>25</v>
      </c>
      <c r="D3447" s="20">
        <v>10.0</v>
      </c>
      <c r="E3447" s="21" t="s">
        <v>3879</v>
      </c>
      <c r="F3447" s="16" t="s">
        <v>12</v>
      </c>
      <c r="G3447" s="24" t="s">
        <v>3871</v>
      </c>
      <c r="H3447" s="24" t="s">
        <v>3843</v>
      </c>
      <c r="I3447" s="25" t="s">
        <v>3813</v>
      </c>
    </row>
    <row r="3448" ht="14.25" customHeight="1">
      <c r="A3448" s="6" t="s">
        <v>37</v>
      </c>
      <c r="B3448" s="29">
        <v>2016.0</v>
      </c>
      <c r="C3448" s="10" t="s">
        <v>10</v>
      </c>
      <c r="D3448" s="29">
        <v>21.0</v>
      </c>
      <c r="E3448" s="9" t="s">
        <v>3880</v>
      </c>
      <c r="F3448" s="10" t="s">
        <v>12</v>
      </c>
      <c r="G3448" s="9" t="s">
        <v>3871</v>
      </c>
      <c r="H3448" s="9" t="s">
        <v>3843</v>
      </c>
      <c r="I3448" s="30" t="s">
        <v>3813</v>
      </c>
    </row>
    <row r="3449" ht="14.25" customHeight="1">
      <c r="A3449" s="12" t="s">
        <v>37</v>
      </c>
      <c r="B3449" s="20">
        <v>2014.0</v>
      </c>
      <c r="C3449" s="16" t="s">
        <v>10</v>
      </c>
      <c r="D3449" s="20">
        <v>30.0</v>
      </c>
      <c r="E3449" s="15" t="s">
        <v>3881</v>
      </c>
      <c r="F3449" s="16" t="s">
        <v>34</v>
      </c>
      <c r="G3449" s="15" t="s">
        <v>3871</v>
      </c>
      <c r="H3449" s="15" t="s">
        <v>3843</v>
      </c>
      <c r="I3449" s="25" t="s">
        <v>3813</v>
      </c>
    </row>
    <row r="3450" ht="14.25" customHeight="1">
      <c r="A3450" s="6" t="s">
        <v>37</v>
      </c>
      <c r="B3450" s="29">
        <v>2014.0</v>
      </c>
      <c r="C3450" s="10" t="s">
        <v>20</v>
      </c>
      <c r="D3450" s="29">
        <v>3.0</v>
      </c>
      <c r="E3450" s="18" t="s">
        <v>3882</v>
      </c>
      <c r="F3450" s="10" t="s">
        <v>12</v>
      </c>
      <c r="G3450" s="18" t="s">
        <v>3871</v>
      </c>
      <c r="H3450" s="18" t="s">
        <v>3843</v>
      </c>
      <c r="I3450" s="30" t="s">
        <v>3813</v>
      </c>
    </row>
    <row r="3451" ht="14.25" customHeight="1">
      <c r="A3451" s="12" t="s">
        <v>19</v>
      </c>
      <c r="B3451" s="20">
        <v>2015.0</v>
      </c>
      <c r="C3451" s="16" t="s">
        <v>10</v>
      </c>
      <c r="D3451" s="20">
        <v>27.0</v>
      </c>
      <c r="E3451" s="15" t="s">
        <v>3883</v>
      </c>
      <c r="F3451" s="16" t="s">
        <v>34</v>
      </c>
      <c r="G3451" s="15" t="s">
        <v>3871</v>
      </c>
      <c r="H3451" s="15" t="s">
        <v>3843</v>
      </c>
      <c r="I3451" s="25" t="s">
        <v>3813</v>
      </c>
    </row>
    <row r="3452" ht="14.25" customHeight="1">
      <c r="A3452" s="6" t="s">
        <v>29</v>
      </c>
      <c r="B3452" s="29">
        <v>2016.0</v>
      </c>
      <c r="C3452" s="10" t="s">
        <v>10</v>
      </c>
      <c r="D3452" s="29">
        <v>20.0</v>
      </c>
      <c r="E3452" s="9" t="s">
        <v>3884</v>
      </c>
      <c r="F3452" s="10" t="s">
        <v>12</v>
      </c>
      <c r="G3452" s="9" t="s">
        <v>3871</v>
      </c>
      <c r="H3452" s="9" t="s">
        <v>3843</v>
      </c>
      <c r="I3452" s="30" t="s">
        <v>3813</v>
      </c>
    </row>
    <row r="3453" ht="14.25" customHeight="1">
      <c r="A3453" s="12" t="s">
        <v>37</v>
      </c>
      <c r="B3453" s="20">
        <v>2013.0</v>
      </c>
      <c r="C3453" s="16" t="s">
        <v>10</v>
      </c>
      <c r="D3453" s="20">
        <v>16.0</v>
      </c>
      <c r="E3453" s="15" t="s">
        <v>3885</v>
      </c>
      <c r="F3453" s="16" t="s">
        <v>12</v>
      </c>
      <c r="G3453" s="15" t="s">
        <v>3886</v>
      </c>
      <c r="H3453" s="15" t="s">
        <v>3831</v>
      </c>
      <c r="I3453" s="25" t="s">
        <v>3813</v>
      </c>
    </row>
    <row r="3454" ht="14.25" customHeight="1">
      <c r="A3454" s="6" t="s">
        <v>19</v>
      </c>
      <c r="B3454" s="29">
        <v>2008.0</v>
      </c>
      <c r="C3454" s="10" t="s">
        <v>25</v>
      </c>
      <c r="D3454" s="29">
        <v>13.0</v>
      </c>
      <c r="E3454" s="26" t="s">
        <v>3887</v>
      </c>
      <c r="F3454" s="10" t="s">
        <v>12</v>
      </c>
      <c r="G3454" s="26" t="s">
        <v>3886</v>
      </c>
      <c r="H3454" s="26" t="s">
        <v>3831</v>
      </c>
      <c r="I3454" s="30" t="s">
        <v>3813</v>
      </c>
    </row>
    <row r="3455" ht="14.25" customHeight="1">
      <c r="A3455" s="12" t="s">
        <v>24</v>
      </c>
      <c r="B3455" s="20">
        <v>2015.0</v>
      </c>
      <c r="C3455" s="16" t="s">
        <v>10</v>
      </c>
      <c r="D3455" s="20">
        <v>22.0</v>
      </c>
      <c r="E3455" s="24" t="s">
        <v>3888</v>
      </c>
      <c r="F3455" s="16" t="s">
        <v>12</v>
      </c>
      <c r="G3455" s="24" t="s">
        <v>3886</v>
      </c>
      <c r="H3455" s="24" t="s">
        <v>3831</v>
      </c>
      <c r="I3455" s="25" t="s">
        <v>3813</v>
      </c>
    </row>
    <row r="3456" ht="14.25" customHeight="1">
      <c r="A3456" s="6" t="s">
        <v>9</v>
      </c>
      <c r="B3456" s="29">
        <v>2019.0</v>
      </c>
      <c r="C3456" s="10" t="s">
        <v>10</v>
      </c>
      <c r="D3456" s="29">
        <v>29.0</v>
      </c>
      <c r="E3456" s="9" t="s">
        <v>3889</v>
      </c>
      <c r="F3456" s="10" t="s">
        <v>34</v>
      </c>
      <c r="G3456" s="9" t="s">
        <v>3890</v>
      </c>
      <c r="H3456" s="9" t="s">
        <v>3816</v>
      </c>
      <c r="I3456" s="30" t="s">
        <v>3813</v>
      </c>
    </row>
    <row r="3457" ht="14.25" customHeight="1">
      <c r="A3457" s="12" t="s">
        <v>32</v>
      </c>
      <c r="B3457" s="20">
        <v>2012.0</v>
      </c>
      <c r="C3457" s="16" t="s">
        <v>25</v>
      </c>
      <c r="D3457" s="20">
        <v>10.0</v>
      </c>
      <c r="E3457" s="21" t="s">
        <v>3891</v>
      </c>
      <c r="F3457" s="16" t="s">
        <v>12</v>
      </c>
      <c r="G3457" s="21" t="s">
        <v>3892</v>
      </c>
      <c r="H3457" s="21" t="s">
        <v>3831</v>
      </c>
      <c r="I3457" s="25" t="s">
        <v>3813</v>
      </c>
    </row>
    <row r="3458" ht="14.25" customHeight="1">
      <c r="A3458" s="6" t="s">
        <v>51</v>
      </c>
      <c r="B3458" s="29">
        <v>2019.0</v>
      </c>
      <c r="C3458" s="10" t="s">
        <v>10</v>
      </c>
      <c r="D3458" s="29">
        <v>22.0</v>
      </c>
      <c r="E3458" s="9" t="s">
        <v>3893</v>
      </c>
      <c r="F3458" s="10" t="s">
        <v>12</v>
      </c>
      <c r="G3458" s="9" t="s">
        <v>3894</v>
      </c>
      <c r="H3458" s="9" t="s">
        <v>3865</v>
      </c>
      <c r="I3458" s="30" t="s">
        <v>3813</v>
      </c>
    </row>
    <row r="3459" ht="14.25" customHeight="1">
      <c r="A3459" s="12" t="s">
        <v>51</v>
      </c>
      <c r="B3459" s="20">
        <v>2018.0</v>
      </c>
      <c r="C3459" s="16" t="s">
        <v>25</v>
      </c>
      <c r="D3459" s="20">
        <v>15.0</v>
      </c>
      <c r="E3459" s="24" t="s">
        <v>3895</v>
      </c>
      <c r="F3459" s="16" t="s">
        <v>12</v>
      </c>
      <c r="G3459" s="24" t="s">
        <v>3894</v>
      </c>
      <c r="H3459" s="24" t="s">
        <v>3865</v>
      </c>
      <c r="I3459" s="25" t="s">
        <v>3813</v>
      </c>
    </row>
    <row r="3460" ht="14.25" customHeight="1">
      <c r="A3460" s="27" t="s">
        <v>37</v>
      </c>
      <c r="B3460" s="28">
        <v>2021.0</v>
      </c>
      <c r="C3460" s="10" t="s">
        <v>10</v>
      </c>
      <c r="D3460" s="29">
        <v>22.0</v>
      </c>
      <c r="E3460" s="26" t="s">
        <v>3896</v>
      </c>
      <c r="F3460" s="10" t="s">
        <v>12</v>
      </c>
      <c r="G3460" s="26" t="s">
        <v>3894</v>
      </c>
      <c r="H3460" s="26" t="s">
        <v>3865</v>
      </c>
      <c r="I3460" s="30" t="s">
        <v>3813</v>
      </c>
    </row>
    <row r="3461" ht="14.25" customHeight="1">
      <c r="A3461" s="12" t="s">
        <v>37</v>
      </c>
      <c r="B3461" s="20">
        <v>2018.0</v>
      </c>
      <c r="C3461" s="16" t="s">
        <v>20</v>
      </c>
      <c r="D3461" s="20">
        <v>1.0</v>
      </c>
      <c r="E3461" s="24" t="s">
        <v>3897</v>
      </c>
      <c r="F3461" s="16" t="s">
        <v>12</v>
      </c>
      <c r="G3461" s="24" t="s">
        <v>3894</v>
      </c>
      <c r="H3461" s="24" t="s">
        <v>3865</v>
      </c>
      <c r="I3461" s="25" t="s">
        <v>3813</v>
      </c>
    </row>
    <row r="3462" ht="14.25" customHeight="1">
      <c r="A3462" s="6" t="s">
        <v>37</v>
      </c>
      <c r="B3462" s="29">
        <v>2017.0</v>
      </c>
      <c r="C3462" s="10" t="s">
        <v>10</v>
      </c>
      <c r="D3462" s="29">
        <v>27.0</v>
      </c>
      <c r="E3462" s="9" t="s">
        <v>3898</v>
      </c>
      <c r="F3462" s="10" t="s">
        <v>34</v>
      </c>
      <c r="G3462" s="9" t="s">
        <v>3894</v>
      </c>
      <c r="H3462" s="9" t="s">
        <v>3865</v>
      </c>
      <c r="I3462" s="30" t="s">
        <v>3813</v>
      </c>
    </row>
    <row r="3463" ht="14.25" customHeight="1">
      <c r="A3463" s="12" t="s">
        <v>19</v>
      </c>
      <c r="B3463" s="20">
        <v>2019.0</v>
      </c>
      <c r="C3463" s="16" t="s">
        <v>10</v>
      </c>
      <c r="D3463" s="20">
        <v>19.0</v>
      </c>
      <c r="E3463" s="21" t="s">
        <v>3899</v>
      </c>
      <c r="F3463" s="16" t="s">
        <v>12</v>
      </c>
      <c r="G3463" s="21" t="s">
        <v>3894</v>
      </c>
      <c r="H3463" s="21" t="s">
        <v>3865</v>
      </c>
      <c r="I3463" s="25" t="s">
        <v>3813</v>
      </c>
    </row>
    <row r="3464" ht="14.25" customHeight="1">
      <c r="A3464" s="6" t="s">
        <v>32</v>
      </c>
      <c r="B3464" s="29">
        <v>2015.0</v>
      </c>
      <c r="C3464" s="10" t="s">
        <v>10</v>
      </c>
      <c r="D3464" s="29">
        <v>31.0</v>
      </c>
      <c r="E3464" s="9" t="s">
        <v>3900</v>
      </c>
      <c r="F3464" s="10" t="s">
        <v>12</v>
      </c>
      <c r="G3464" s="9" t="s">
        <v>3901</v>
      </c>
      <c r="H3464" s="9" t="s">
        <v>3816</v>
      </c>
      <c r="I3464" s="30" t="s">
        <v>3813</v>
      </c>
    </row>
    <row r="3465" ht="14.25" customHeight="1">
      <c r="A3465" s="12" t="s">
        <v>51</v>
      </c>
      <c r="B3465" s="20">
        <v>2015.0</v>
      </c>
      <c r="C3465" s="16" t="s">
        <v>25</v>
      </c>
      <c r="D3465" s="20">
        <v>7.0</v>
      </c>
      <c r="E3465" s="21" t="s">
        <v>3902</v>
      </c>
      <c r="F3465" s="16" t="s">
        <v>12</v>
      </c>
      <c r="G3465" s="21" t="s">
        <v>3903</v>
      </c>
      <c r="H3465" s="21" t="s">
        <v>3816</v>
      </c>
      <c r="I3465" s="25" t="s">
        <v>3813</v>
      </c>
    </row>
    <row r="3466" ht="14.25" customHeight="1">
      <c r="A3466" s="6" t="s">
        <v>51</v>
      </c>
      <c r="B3466" s="29">
        <v>2013.0</v>
      </c>
      <c r="C3466" s="10" t="s">
        <v>25</v>
      </c>
      <c r="D3466" s="29">
        <v>13.0</v>
      </c>
      <c r="E3466" s="18" t="s">
        <v>3904</v>
      </c>
      <c r="F3466" s="10" t="s">
        <v>12</v>
      </c>
      <c r="G3466" s="18" t="s">
        <v>3901</v>
      </c>
      <c r="H3466" s="18" t="s">
        <v>3816</v>
      </c>
      <c r="I3466" s="30" t="s">
        <v>3813</v>
      </c>
    </row>
    <row r="3467" ht="14.25" customHeight="1">
      <c r="A3467" s="12" t="s">
        <v>29</v>
      </c>
      <c r="B3467" s="20">
        <v>2016.0</v>
      </c>
      <c r="C3467" s="16" t="s">
        <v>20</v>
      </c>
      <c r="D3467" s="20">
        <v>5.0</v>
      </c>
      <c r="E3467" s="21" t="s">
        <v>3905</v>
      </c>
      <c r="F3467" s="16" t="s">
        <v>12</v>
      </c>
      <c r="G3467" s="21" t="s">
        <v>3901</v>
      </c>
      <c r="H3467" s="21" t="s">
        <v>3816</v>
      </c>
      <c r="I3467" s="25" t="s">
        <v>3813</v>
      </c>
    </row>
    <row r="3468" ht="14.25" customHeight="1">
      <c r="A3468" s="6" t="s">
        <v>24</v>
      </c>
      <c r="B3468" s="29">
        <v>2012.0</v>
      </c>
      <c r="C3468" s="10" t="s">
        <v>10</v>
      </c>
      <c r="D3468" s="29">
        <v>25.0</v>
      </c>
      <c r="E3468" s="9" t="s">
        <v>3906</v>
      </c>
      <c r="F3468" s="10" t="s">
        <v>12</v>
      </c>
      <c r="G3468" s="9" t="s">
        <v>3907</v>
      </c>
      <c r="H3468" s="9" t="s">
        <v>3908</v>
      </c>
      <c r="I3468" s="30" t="s">
        <v>3813</v>
      </c>
    </row>
    <row r="3469" ht="14.25" customHeight="1">
      <c r="A3469" s="12" t="s">
        <v>49</v>
      </c>
      <c r="B3469" s="20">
        <v>2019.0</v>
      </c>
      <c r="C3469" s="16" t="s">
        <v>25</v>
      </c>
      <c r="D3469" s="20">
        <v>14.0</v>
      </c>
      <c r="E3469" s="21" t="s">
        <v>3909</v>
      </c>
      <c r="F3469" s="16" t="s">
        <v>12</v>
      </c>
      <c r="G3469" s="21" t="s">
        <v>3910</v>
      </c>
      <c r="H3469" s="21" t="s">
        <v>3911</v>
      </c>
      <c r="I3469" s="25" t="s">
        <v>3912</v>
      </c>
    </row>
    <row r="3470" ht="14.25" customHeight="1">
      <c r="A3470" s="6" t="s">
        <v>16</v>
      </c>
      <c r="B3470" s="29">
        <v>2020.0</v>
      </c>
      <c r="C3470" s="10" t="s">
        <v>20</v>
      </c>
      <c r="D3470" s="29">
        <v>4.0</v>
      </c>
      <c r="E3470" s="26" t="s">
        <v>3913</v>
      </c>
      <c r="F3470" s="10" t="s">
        <v>12</v>
      </c>
      <c r="G3470" s="26" t="s">
        <v>3910</v>
      </c>
      <c r="H3470" s="26" t="s">
        <v>3911</v>
      </c>
      <c r="I3470" s="30" t="s">
        <v>3912</v>
      </c>
    </row>
    <row r="3471" ht="14.25" customHeight="1">
      <c r="A3471" s="12" t="s">
        <v>29</v>
      </c>
      <c r="B3471" s="20">
        <v>2019.0</v>
      </c>
      <c r="C3471" s="16" t="s">
        <v>10</v>
      </c>
      <c r="D3471" s="20">
        <v>28.0</v>
      </c>
      <c r="E3471" s="21" t="s">
        <v>3914</v>
      </c>
      <c r="F3471" s="16" t="s">
        <v>12</v>
      </c>
      <c r="G3471" s="21" t="s">
        <v>3910</v>
      </c>
      <c r="H3471" s="21" t="s">
        <v>3911</v>
      </c>
      <c r="I3471" s="25" t="s">
        <v>3912</v>
      </c>
    </row>
    <row r="3472" ht="14.25" customHeight="1">
      <c r="A3472" s="27" t="s">
        <v>32</v>
      </c>
      <c r="B3472" s="28">
        <v>2021.0</v>
      </c>
      <c r="C3472" s="10" t="s">
        <v>10</v>
      </c>
      <c r="D3472" s="29">
        <v>18.0</v>
      </c>
      <c r="E3472" s="26" t="s">
        <v>3915</v>
      </c>
      <c r="F3472" s="10" t="s">
        <v>34</v>
      </c>
      <c r="G3472" s="26" t="s">
        <v>3916</v>
      </c>
      <c r="H3472" s="26" t="s">
        <v>3917</v>
      </c>
      <c r="I3472" s="30" t="s">
        <v>3912</v>
      </c>
    </row>
    <row r="3473" ht="14.25" customHeight="1">
      <c r="A3473" s="22" t="s">
        <v>32</v>
      </c>
      <c r="B3473" s="23">
        <v>2021.0</v>
      </c>
      <c r="C3473" s="16" t="s">
        <v>25</v>
      </c>
      <c r="D3473" s="20">
        <v>9.0</v>
      </c>
      <c r="E3473" s="24" t="s">
        <v>3918</v>
      </c>
      <c r="F3473" s="16" t="s">
        <v>12</v>
      </c>
      <c r="G3473" s="24" t="s">
        <v>3916</v>
      </c>
      <c r="H3473" s="24" t="s">
        <v>3917</v>
      </c>
      <c r="I3473" s="25" t="s">
        <v>3912</v>
      </c>
    </row>
    <row r="3474" ht="14.25" customHeight="1">
      <c r="A3474" s="6" t="s">
        <v>19</v>
      </c>
      <c r="B3474" s="29">
        <v>2018.0</v>
      </c>
      <c r="C3474" s="10" t="s">
        <v>10</v>
      </c>
      <c r="D3474" s="29">
        <v>22.0</v>
      </c>
      <c r="E3474" s="9" t="s">
        <v>3919</v>
      </c>
      <c r="F3474" s="10" t="s">
        <v>34</v>
      </c>
      <c r="G3474" s="9" t="s">
        <v>3916</v>
      </c>
      <c r="H3474" s="9" t="s">
        <v>3917</v>
      </c>
      <c r="I3474" s="30" t="s">
        <v>3912</v>
      </c>
    </row>
    <row r="3475" ht="14.25" customHeight="1">
      <c r="A3475" s="12" t="s">
        <v>24</v>
      </c>
      <c r="B3475" s="20">
        <v>2019.0</v>
      </c>
      <c r="C3475" s="16" t="s">
        <v>10</v>
      </c>
      <c r="D3475" s="20">
        <v>26.0</v>
      </c>
      <c r="E3475" s="21" t="s">
        <v>3920</v>
      </c>
      <c r="F3475" s="16" t="s">
        <v>12</v>
      </c>
      <c r="G3475" s="21" t="s">
        <v>3916</v>
      </c>
      <c r="H3475" s="21" t="s">
        <v>3917</v>
      </c>
      <c r="I3475" s="25" t="s">
        <v>3912</v>
      </c>
    </row>
    <row r="3476" ht="14.25" customHeight="1">
      <c r="A3476" s="6" t="s">
        <v>32</v>
      </c>
      <c r="B3476" s="29">
        <v>2020.0</v>
      </c>
      <c r="C3476" s="10" t="s">
        <v>25</v>
      </c>
      <c r="D3476" s="29">
        <v>6.0</v>
      </c>
      <c r="E3476" s="26" t="s">
        <v>3921</v>
      </c>
      <c r="F3476" s="10" t="s">
        <v>12</v>
      </c>
      <c r="G3476" s="26" t="s">
        <v>3922</v>
      </c>
      <c r="H3476" s="26" t="s">
        <v>3917</v>
      </c>
      <c r="I3476" s="30" t="s">
        <v>3912</v>
      </c>
    </row>
    <row r="3477" ht="14.25" customHeight="1">
      <c r="A3477" s="12" t="s">
        <v>32</v>
      </c>
      <c r="B3477" s="20">
        <v>2019.0</v>
      </c>
      <c r="C3477" s="16" t="s">
        <v>10</v>
      </c>
      <c r="D3477" s="20">
        <v>25.0</v>
      </c>
      <c r="E3477" s="21" t="s">
        <v>3923</v>
      </c>
      <c r="F3477" s="16" t="s">
        <v>12</v>
      </c>
      <c r="G3477" s="21" t="s">
        <v>3922</v>
      </c>
      <c r="H3477" s="21" t="s">
        <v>3917</v>
      </c>
      <c r="I3477" s="25" t="s">
        <v>3912</v>
      </c>
    </row>
    <row r="3478" ht="14.25" customHeight="1">
      <c r="A3478" s="6" t="s">
        <v>32</v>
      </c>
      <c r="B3478" s="29">
        <v>2018.0</v>
      </c>
      <c r="C3478" s="10" t="s">
        <v>10</v>
      </c>
      <c r="D3478" s="29">
        <v>23.0</v>
      </c>
      <c r="E3478" s="26" t="s">
        <v>3924</v>
      </c>
      <c r="F3478" s="10" t="s">
        <v>12</v>
      </c>
      <c r="G3478" s="26" t="s">
        <v>3922</v>
      </c>
      <c r="H3478" s="26" t="s">
        <v>3917</v>
      </c>
      <c r="I3478" s="30" t="s">
        <v>3912</v>
      </c>
    </row>
    <row r="3479" ht="14.25" customHeight="1">
      <c r="A3479" s="12" t="s">
        <v>9</v>
      </c>
      <c r="B3479" s="20">
        <v>2020.0</v>
      </c>
      <c r="C3479" s="16" t="s">
        <v>10</v>
      </c>
      <c r="D3479" s="20">
        <v>18.0</v>
      </c>
      <c r="E3479" s="24" t="s">
        <v>3925</v>
      </c>
      <c r="F3479" s="16" t="s">
        <v>34</v>
      </c>
      <c r="G3479" s="24" t="s">
        <v>3922</v>
      </c>
      <c r="H3479" s="24" t="s">
        <v>3917</v>
      </c>
      <c r="I3479" s="25" t="s">
        <v>3912</v>
      </c>
    </row>
    <row r="3480" ht="14.25" customHeight="1">
      <c r="A3480" s="6" t="s">
        <v>49</v>
      </c>
      <c r="B3480" s="29">
        <v>2019.0</v>
      </c>
      <c r="C3480" s="10" t="s">
        <v>10</v>
      </c>
      <c r="D3480" s="29">
        <v>30.0</v>
      </c>
      <c r="E3480" s="9" t="s">
        <v>3926</v>
      </c>
      <c r="F3480" s="10" t="s">
        <v>34</v>
      </c>
      <c r="G3480" s="9" t="s">
        <v>3922</v>
      </c>
      <c r="H3480" s="9" t="s">
        <v>3917</v>
      </c>
      <c r="I3480" s="30" t="s">
        <v>3912</v>
      </c>
    </row>
    <row r="3481" ht="14.25" customHeight="1">
      <c r="A3481" s="12" t="s">
        <v>49</v>
      </c>
      <c r="B3481" s="20">
        <v>2019.0</v>
      </c>
      <c r="C3481" s="16" t="s">
        <v>10</v>
      </c>
      <c r="D3481" s="20">
        <v>21.0</v>
      </c>
      <c r="E3481" s="21" t="s">
        <v>3927</v>
      </c>
      <c r="F3481" s="16" t="s">
        <v>12</v>
      </c>
      <c r="G3481" s="21" t="s">
        <v>3922</v>
      </c>
      <c r="H3481" s="21" t="s">
        <v>3917</v>
      </c>
      <c r="I3481" s="25" t="s">
        <v>3912</v>
      </c>
    </row>
    <row r="3482" ht="14.25" customHeight="1">
      <c r="A3482" s="6" t="s">
        <v>16</v>
      </c>
      <c r="B3482" s="29">
        <v>2020.0</v>
      </c>
      <c r="C3482" s="10" t="s">
        <v>25</v>
      </c>
      <c r="D3482" s="29">
        <v>12.0</v>
      </c>
      <c r="E3482" s="26" t="s">
        <v>3928</v>
      </c>
      <c r="F3482" s="10" t="s">
        <v>12</v>
      </c>
      <c r="G3482" s="26" t="s">
        <v>3922</v>
      </c>
      <c r="H3482" s="26" t="s">
        <v>3917</v>
      </c>
      <c r="I3482" s="30" t="s">
        <v>3912</v>
      </c>
    </row>
    <row r="3483" ht="14.25" customHeight="1">
      <c r="A3483" s="12" t="s">
        <v>19</v>
      </c>
      <c r="B3483" s="20">
        <v>2019.0</v>
      </c>
      <c r="C3483" s="16" t="s">
        <v>20</v>
      </c>
      <c r="D3483" s="20">
        <v>6.0</v>
      </c>
      <c r="E3483" s="21" t="s">
        <v>3929</v>
      </c>
      <c r="F3483" s="16" t="s">
        <v>12</v>
      </c>
      <c r="G3483" s="21" t="s">
        <v>3922</v>
      </c>
      <c r="H3483" s="21" t="s">
        <v>3917</v>
      </c>
      <c r="I3483" s="25" t="s">
        <v>3912</v>
      </c>
    </row>
    <row r="3484" ht="14.25" customHeight="1">
      <c r="A3484" s="6" t="s">
        <v>24</v>
      </c>
      <c r="B3484" s="29">
        <v>2019.0</v>
      </c>
      <c r="C3484" s="10" t="s">
        <v>25</v>
      </c>
      <c r="D3484" s="29">
        <v>9.0</v>
      </c>
      <c r="E3484" s="9" t="s">
        <v>3930</v>
      </c>
      <c r="F3484" s="10" t="s">
        <v>12</v>
      </c>
      <c r="G3484" s="9" t="s">
        <v>3922</v>
      </c>
      <c r="H3484" s="9" t="s">
        <v>3917</v>
      </c>
      <c r="I3484" s="30" t="s">
        <v>3912</v>
      </c>
    </row>
    <row r="3485" ht="14.25" customHeight="1">
      <c r="A3485" s="12" t="s">
        <v>24</v>
      </c>
      <c r="B3485" s="20">
        <v>2018.0</v>
      </c>
      <c r="C3485" s="16" t="s">
        <v>25</v>
      </c>
      <c r="D3485" s="20">
        <v>13.0</v>
      </c>
      <c r="E3485" s="21" t="s">
        <v>3930</v>
      </c>
      <c r="F3485" s="16" t="s">
        <v>12</v>
      </c>
      <c r="G3485" s="24" t="s">
        <v>3922</v>
      </c>
      <c r="H3485" s="24" t="s">
        <v>3917</v>
      </c>
      <c r="I3485" s="25" t="s">
        <v>3912</v>
      </c>
    </row>
    <row r="3486" ht="14.25" customHeight="1">
      <c r="A3486" s="6" t="s">
        <v>29</v>
      </c>
      <c r="B3486" s="29">
        <v>2019.0</v>
      </c>
      <c r="C3486" s="10" t="s">
        <v>20</v>
      </c>
      <c r="D3486" s="29">
        <v>5.0</v>
      </c>
      <c r="E3486" s="9" t="s">
        <v>3931</v>
      </c>
      <c r="F3486" s="10" t="s">
        <v>12</v>
      </c>
      <c r="G3486" s="9" t="s">
        <v>3922</v>
      </c>
      <c r="H3486" s="9" t="s">
        <v>3917</v>
      </c>
      <c r="I3486" s="30" t="s">
        <v>3912</v>
      </c>
    </row>
    <row r="3487" ht="14.25" customHeight="1">
      <c r="A3487" s="12" t="s">
        <v>9</v>
      </c>
      <c r="B3487" s="20">
        <v>2019.0</v>
      </c>
      <c r="C3487" s="16" t="s">
        <v>25</v>
      </c>
      <c r="D3487" s="20">
        <v>14.0</v>
      </c>
      <c r="E3487" s="21" t="s">
        <v>3932</v>
      </c>
      <c r="F3487" s="16" t="s">
        <v>12</v>
      </c>
      <c r="G3487" s="21" t="s">
        <v>3933</v>
      </c>
      <c r="H3487" s="21" t="s">
        <v>3917</v>
      </c>
      <c r="I3487" s="25" t="s">
        <v>3912</v>
      </c>
    </row>
    <row r="3488" ht="14.25" customHeight="1">
      <c r="A3488" s="6" t="s">
        <v>9</v>
      </c>
      <c r="B3488" s="29">
        <v>2017.0</v>
      </c>
      <c r="C3488" s="10" t="s">
        <v>10</v>
      </c>
      <c r="D3488" s="29">
        <v>26.0</v>
      </c>
      <c r="E3488" s="9" t="s">
        <v>3934</v>
      </c>
      <c r="F3488" s="10" t="s">
        <v>34</v>
      </c>
      <c r="G3488" s="9" t="s">
        <v>3933</v>
      </c>
      <c r="H3488" s="9" t="s">
        <v>3917</v>
      </c>
      <c r="I3488" s="30" t="s">
        <v>3912</v>
      </c>
    </row>
    <row r="3489" ht="14.25" customHeight="1">
      <c r="A3489" s="12" t="s">
        <v>49</v>
      </c>
      <c r="B3489" s="20">
        <v>2008.0</v>
      </c>
      <c r="C3489" s="16" t="s">
        <v>25</v>
      </c>
      <c r="D3489" s="20">
        <v>14.0</v>
      </c>
      <c r="E3489" s="21" t="s">
        <v>3935</v>
      </c>
      <c r="F3489" s="16" t="s">
        <v>34</v>
      </c>
      <c r="G3489" s="21" t="s">
        <v>3933</v>
      </c>
      <c r="H3489" s="21" t="s">
        <v>3917</v>
      </c>
      <c r="I3489" s="25" t="s">
        <v>3912</v>
      </c>
    </row>
    <row r="3490" ht="14.25" customHeight="1">
      <c r="A3490" s="6" t="s">
        <v>37</v>
      </c>
      <c r="B3490" s="29">
        <v>2018.0</v>
      </c>
      <c r="C3490" s="10" t="s">
        <v>10</v>
      </c>
      <c r="D3490" s="29">
        <v>25.0</v>
      </c>
      <c r="E3490" s="26" t="s">
        <v>3936</v>
      </c>
      <c r="F3490" s="10" t="s">
        <v>12</v>
      </c>
      <c r="G3490" s="26" t="s">
        <v>3933</v>
      </c>
      <c r="H3490" s="26" t="s">
        <v>3917</v>
      </c>
      <c r="I3490" s="30" t="s">
        <v>3912</v>
      </c>
    </row>
    <row r="3491" ht="14.25" customHeight="1">
      <c r="A3491" s="12" t="s">
        <v>37</v>
      </c>
      <c r="B3491" s="20">
        <v>2017.0</v>
      </c>
      <c r="C3491" s="16" t="s">
        <v>10</v>
      </c>
      <c r="D3491" s="20">
        <v>26.0</v>
      </c>
      <c r="E3491" s="21" t="s">
        <v>3937</v>
      </c>
      <c r="F3491" s="16" t="s">
        <v>12</v>
      </c>
      <c r="G3491" s="21" t="s">
        <v>3933</v>
      </c>
      <c r="H3491" s="21" t="s">
        <v>3917</v>
      </c>
      <c r="I3491" s="25" t="s">
        <v>3912</v>
      </c>
    </row>
    <row r="3492" ht="14.25" customHeight="1">
      <c r="A3492" s="6" t="s">
        <v>19</v>
      </c>
      <c r="B3492" s="29">
        <v>2012.0</v>
      </c>
      <c r="C3492" s="10" t="s">
        <v>10</v>
      </c>
      <c r="D3492" s="29">
        <v>29.0</v>
      </c>
      <c r="E3492" s="9" t="s">
        <v>3938</v>
      </c>
      <c r="F3492" s="10" t="s">
        <v>34</v>
      </c>
      <c r="G3492" s="9" t="s">
        <v>3933</v>
      </c>
      <c r="H3492" s="9" t="s">
        <v>3917</v>
      </c>
      <c r="I3492" s="30" t="s">
        <v>3912</v>
      </c>
    </row>
    <row r="3493" ht="14.25" customHeight="1">
      <c r="A3493" s="12" t="s">
        <v>19</v>
      </c>
      <c r="B3493" s="20">
        <v>2012.0</v>
      </c>
      <c r="C3493" s="16" t="s">
        <v>10</v>
      </c>
      <c r="D3493" s="20">
        <v>21.0</v>
      </c>
      <c r="E3493" s="21" t="s">
        <v>3939</v>
      </c>
      <c r="F3493" s="16" t="s">
        <v>12</v>
      </c>
      <c r="G3493" s="21" t="s">
        <v>3933</v>
      </c>
      <c r="H3493" s="21" t="s">
        <v>3917</v>
      </c>
      <c r="I3493" s="25" t="s">
        <v>3912</v>
      </c>
    </row>
    <row r="3494" ht="14.25" customHeight="1">
      <c r="A3494" s="6" t="s">
        <v>29</v>
      </c>
      <c r="B3494" s="29">
        <v>2012.0</v>
      </c>
      <c r="C3494" s="10" t="s">
        <v>25</v>
      </c>
      <c r="D3494" s="29">
        <v>10.0</v>
      </c>
      <c r="E3494" s="9" t="s">
        <v>3940</v>
      </c>
      <c r="F3494" s="10" t="s">
        <v>12</v>
      </c>
      <c r="G3494" s="9" t="s">
        <v>3933</v>
      </c>
      <c r="H3494" s="9" t="s">
        <v>3917</v>
      </c>
      <c r="I3494" s="30" t="s">
        <v>3912</v>
      </c>
    </row>
    <row r="3495" ht="14.25" customHeight="1">
      <c r="A3495" s="12" t="s">
        <v>9</v>
      </c>
      <c r="B3495" s="20">
        <v>2012.0</v>
      </c>
      <c r="C3495" s="16" t="s">
        <v>25</v>
      </c>
      <c r="D3495" s="20">
        <v>14.0</v>
      </c>
      <c r="E3495" s="21" t="s">
        <v>3941</v>
      </c>
      <c r="F3495" s="16" t="s">
        <v>12</v>
      </c>
      <c r="G3495" s="21" t="s">
        <v>3942</v>
      </c>
      <c r="H3495" s="21" t="s">
        <v>3917</v>
      </c>
      <c r="I3495" s="25" t="s">
        <v>3912</v>
      </c>
    </row>
    <row r="3496" ht="14.25" customHeight="1">
      <c r="A3496" s="6" t="s">
        <v>16</v>
      </c>
      <c r="B3496" s="29">
        <v>2011.0</v>
      </c>
      <c r="C3496" s="10" t="s">
        <v>10</v>
      </c>
      <c r="D3496" s="29">
        <v>26.0</v>
      </c>
      <c r="E3496" s="26" t="s">
        <v>3943</v>
      </c>
      <c r="F3496" s="10" t="s">
        <v>12</v>
      </c>
      <c r="G3496" s="26" t="s">
        <v>3942</v>
      </c>
      <c r="H3496" s="26" t="s">
        <v>3917</v>
      </c>
      <c r="I3496" s="30" t="s">
        <v>3912</v>
      </c>
    </row>
    <row r="3497" ht="14.25" customHeight="1">
      <c r="A3497" s="12" t="s">
        <v>19</v>
      </c>
      <c r="B3497" s="20">
        <v>2016.0</v>
      </c>
      <c r="C3497" s="16" t="s">
        <v>25</v>
      </c>
      <c r="D3497" s="20">
        <v>14.0</v>
      </c>
      <c r="E3497" s="21" t="s">
        <v>3944</v>
      </c>
      <c r="F3497" s="16" t="s">
        <v>12</v>
      </c>
      <c r="G3497" s="21" t="s">
        <v>3942</v>
      </c>
      <c r="H3497" s="21" t="s">
        <v>3917</v>
      </c>
      <c r="I3497" s="25" t="s">
        <v>3912</v>
      </c>
    </row>
    <row r="3498" ht="14.25" customHeight="1">
      <c r="A3498" s="6" t="s">
        <v>19</v>
      </c>
      <c r="B3498" s="29">
        <v>2011.0</v>
      </c>
      <c r="C3498" s="10" t="s">
        <v>20</v>
      </c>
      <c r="D3498" s="29">
        <v>4.0</v>
      </c>
      <c r="E3498" s="26" t="s">
        <v>3945</v>
      </c>
      <c r="F3498" s="10" t="s">
        <v>12</v>
      </c>
      <c r="G3498" s="26" t="s">
        <v>3942</v>
      </c>
      <c r="H3498" s="26" t="s">
        <v>3917</v>
      </c>
      <c r="I3498" s="30" t="s">
        <v>3912</v>
      </c>
    </row>
    <row r="3499" ht="14.25" customHeight="1">
      <c r="A3499" s="12" t="s">
        <v>29</v>
      </c>
      <c r="B3499" s="20">
        <v>2020.0</v>
      </c>
      <c r="C3499" s="16" t="s">
        <v>10</v>
      </c>
      <c r="D3499" s="20">
        <v>30.0</v>
      </c>
      <c r="E3499" s="24" t="s">
        <v>3946</v>
      </c>
      <c r="F3499" s="16" t="s">
        <v>12</v>
      </c>
      <c r="G3499" s="24" t="s">
        <v>3942</v>
      </c>
      <c r="H3499" s="24" t="s">
        <v>3917</v>
      </c>
      <c r="I3499" s="25" t="s">
        <v>3912</v>
      </c>
    </row>
    <row r="3500" ht="14.25" customHeight="1">
      <c r="A3500" s="6" t="s">
        <v>29</v>
      </c>
      <c r="B3500" s="29">
        <v>2011.0</v>
      </c>
      <c r="C3500" s="10" t="s">
        <v>10</v>
      </c>
      <c r="D3500" s="29">
        <v>18.0</v>
      </c>
      <c r="E3500" s="26" t="s">
        <v>3947</v>
      </c>
      <c r="F3500" s="10" t="s">
        <v>12</v>
      </c>
      <c r="G3500" s="26" t="s">
        <v>3942</v>
      </c>
      <c r="H3500" s="26" t="s">
        <v>3917</v>
      </c>
      <c r="I3500" s="30" t="s">
        <v>3912</v>
      </c>
    </row>
    <row r="3501" ht="14.25" customHeight="1">
      <c r="A3501" s="12" t="s">
        <v>29</v>
      </c>
      <c r="B3501" s="20">
        <v>2010.0</v>
      </c>
      <c r="C3501" s="16" t="s">
        <v>10</v>
      </c>
      <c r="D3501" s="20">
        <v>22.0</v>
      </c>
      <c r="E3501" s="21" t="s">
        <v>3948</v>
      </c>
      <c r="F3501" s="16" t="s">
        <v>12</v>
      </c>
      <c r="G3501" s="21" t="s">
        <v>3942</v>
      </c>
      <c r="H3501" s="21" t="s">
        <v>3917</v>
      </c>
      <c r="I3501" s="25" t="s">
        <v>3912</v>
      </c>
    </row>
    <row r="3502" ht="14.25" customHeight="1">
      <c r="A3502" s="6" t="s">
        <v>16</v>
      </c>
      <c r="B3502" s="29">
        <v>2011.0</v>
      </c>
      <c r="C3502" s="10" t="s">
        <v>10</v>
      </c>
      <c r="D3502" s="29">
        <v>20.0</v>
      </c>
      <c r="E3502" s="26" t="s">
        <v>3949</v>
      </c>
      <c r="F3502" s="10" t="s">
        <v>12</v>
      </c>
      <c r="G3502" s="26" t="s">
        <v>3950</v>
      </c>
      <c r="H3502" s="26" t="s">
        <v>3917</v>
      </c>
      <c r="I3502" s="30" t="s">
        <v>3912</v>
      </c>
    </row>
    <row r="3503" ht="14.25" customHeight="1">
      <c r="A3503" s="22" t="s">
        <v>19</v>
      </c>
      <c r="B3503" s="23">
        <v>2021.0</v>
      </c>
      <c r="C3503" s="16" t="s">
        <v>25</v>
      </c>
      <c r="D3503" s="20">
        <v>15.0</v>
      </c>
      <c r="E3503" s="24" t="s">
        <v>3951</v>
      </c>
      <c r="F3503" s="16" t="s">
        <v>12</v>
      </c>
      <c r="G3503" s="24" t="s">
        <v>3952</v>
      </c>
      <c r="H3503" s="24" t="s">
        <v>3917</v>
      </c>
      <c r="I3503" s="25" t="s">
        <v>3912</v>
      </c>
    </row>
    <row r="3504" ht="14.25" customHeight="1">
      <c r="A3504" s="6" t="s">
        <v>32</v>
      </c>
      <c r="B3504" s="29">
        <v>2019.0</v>
      </c>
      <c r="C3504" s="10" t="s">
        <v>10</v>
      </c>
      <c r="D3504" s="29">
        <v>20.0</v>
      </c>
      <c r="E3504" s="9" t="s">
        <v>3953</v>
      </c>
      <c r="F3504" s="10" t="s">
        <v>34</v>
      </c>
      <c r="G3504" s="9" t="s">
        <v>3954</v>
      </c>
      <c r="H3504" s="9" t="s">
        <v>3917</v>
      </c>
      <c r="I3504" s="30" t="s">
        <v>3912</v>
      </c>
    </row>
    <row r="3505" ht="14.25" customHeight="1">
      <c r="A3505" s="22" t="s">
        <v>16</v>
      </c>
      <c r="B3505" s="23">
        <v>2021.0</v>
      </c>
      <c r="C3505" s="16" t="s">
        <v>25</v>
      </c>
      <c r="D3505" s="20">
        <v>11.0</v>
      </c>
      <c r="E3505" s="24" t="s">
        <v>3955</v>
      </c>
      <c r="F3505" s="16" t="s">
        <v>12</v>
      </c>
      <c r="G3505" s="24" t="s">
        <v>3954</v>
      </c>
      <c r="H3505" s="24" t="s">
        <v>3917</v>
      </c>
      <c r="I3505" s="25" t="s">
        <v>3912</v>
      </c>
    </row>
    <row r="3506" ht="14.25" customHeight="1">
      <c r="A3506" s="6" t="s">
        <v>29</v>
      </c>
      <c r="B3506" s="29">
        <v>2019.0</v>
      </c>
      <c r="C3506" s="10" t="s">
        <v>10</v>
      </c>
      <c r="D3506" s="29">
        <v>23.0</v>
      </c>
      <c r="E3506" s="9" t="s">
        <v>3956</v>
      </c>
      <c r="F3506" s="10" t="s">
        <v>12</v>
      </c>
      <c r="G3506" s="9" t="s">
        <v>3954</v>
      </c>
      <c r="H3506" s="9" t="s">
        <v>3917</v>
      </c>
      <c r="I3506" s="30" t="s">
        <v>3912</v>
      </c>
    </row>
    <row r="3507" ht="14.25" customHeight="1">
      <c r="A3507" s="12" t="s">
        <v>32</v>
      </c>
      <c r="B3507" s="20">
        <v>2015.0</v>
      </c>
      <c r="C3507" s="16" t="s">
        <v>10</v>
      </c>
      <c r="D3507" s="20">
        <v>30.0</v>
      </c>
      <c r="E3507" s="21" t="s">
        <v>3957</v>
      </c>
      <c r="F3507" s="16" t="s">
        <v>12</v>
      </c>
      <c r="G3507" s="21" t="s">
        <v>3958</v>
      </c>
      <c r="H3507" s="21" t="s">
        <v>3917</v>
      </c>
      <c r="I3507" s="25" t="s">
        <v>3912</v>
      </c>
    </row>
    <row r="3508" ht="14.25" customHeight="1">
      <c r="A3508" s="6" t="s">
        <v>49</v>
      </c>
      <c r="B3508" s="29">
        <v>2012.0</v>
      </c>
      <c r="C3508" s="10" t="s">
        <v>10</v>
      </c>
      <c r="D3508" s="29">
        <v>25.0</v>
      </c>
      <c r="E3508" s="9" t="s">
        <v>3959</v>
      </c>
      <c r="F3508" s="10" t="s">
        <v>34</v>
      </c>
      <c r="G3508" s="9" t="s">
        <v>3960</v>
      </c>
      <c r="H3508" s="9" t="s">
        <v>3917</v>
      </c>
      <c r="I3508" s="30" t="s">
        <v>3912</v>
      </c>
    </row>
    <row r="3509" ht="14.25" customHeight="1">
      <c r="A3509" s="12" t="s">
        <v>49</v>
      </c>
      <c r="B3509" s="20">
        <v>2010.0</v>
      </c>
      <c r="C3509" s="16" t="s">
        <v>10</v>
      </c>
      <c r="D3509" s="20">
        <v>23.0</v>
      </c>
      <c r="E3509" s="21" t="s">
        <v>3961</v>
      </c>
      <c r="F3509" s="16" t="s">
        <v>12</v>
      </c>
      <c r="G3509" s="21" t="s">
        <v>3962</v>
      </c>
      <c r="H3509" s="21" t="s">
        <v>3917</v>
      </c>
      <c r="I3509" s="25" t="s">
        <v>3912</v>
      </c>
    </row>
    <row r="3510" ht="14.25" customHeight="1">
      <c r="A3510" s="6" t="s">
        <v>51</v>
      </c>
      <c r="B3510" s="29">
        <v>2016.0</v>
      </c>
      <c r="C3510" s="10" t="s">
        <v>25</v>
      </c>
      <c r="D3510" s="29">
        <v>11.0</v>
      </c>
      <c r="E3510" s="9" t="s">
        <v>3963</v>
      </c>
      <c r="F3510" s="10" t="s">
        <v>34</v>
      </c>
      <c r="G3510" s="9" t="s">
        <v>3964</v>
      </c>
      <c r="H3510" s="9" t="s">
        <v>3917</v>
      </c>
      <c r="I3510" s="30" t="s">
        <v>3912</v>
      </c>
    </row>
    <row r="3511" ht="14.25" customHeight="1">
      <c r="A3511" s="12" t="s">
        <v>49</v>
      </c>
      <c r="B3511" s="20">
        <v>2009.0</v>
      </c>
      <c r="C3511" s="16" t="s">
        <v>10</v>
      </c>
      <c r="D3511" s="20">
        <v>22.0</v>
      </c>
      <c r="E3511" s="24" t="s">
        <v>3965</v>
      </c>
      <c r="F3511" s="16" t="s">
        <v>12</v>
      </c>
      <c r="G3511" s="24" t="s">
        <v>3966</v>
      </c>
      <c r="H3511" s="24" t="s">
        <v>3967</v>
      </c>
      <c r="I3511" s="25" t="s">
        <v>3912</v>
      </c>
    </row>
    <row r="3512" ht="14.25" customHeight="1">
      <c r="A3512" s="6" t="s">
        <v>32</v>
      </c>
      <c r="B3512" s="29">
        <v>2016.0</v>
      </c>
      <c r="C3512" s="10" t="s">
        <v>10</v>
      </c>
      <c r="D3512" s="29">
        <v>23.0</v>
      </c>
      <c r="E3512" s="9" t="s">
        <v>3968</v>
      </c>
      <c r="F3512" s="10" t="s">
        <v>12</v>
      </c>
      <c r="G3512" s="9" t="s">
        <v>3969</v>
      </c>
      <c r="H3512" s="9" t="s">
        <v>3917</v>
      </c>
      <c r="I3512" s="30" t="s">
        <v>3912</v>
      </c>
    </row>
    <row r="3513" ht="14.25" customHeight="1">
      <c r="A3513" s="12" t="s">
        <v>32</v>
      </c>
      <c r="B3513" s="20">
        <v>2017.0</v>
      </c>
      <c r="C3513" s="16" t="s">
        <v>10</v>
      </c>
      <c r="D3513" s="20">
        <v>18.0</v>
      </c>
      <c r="E3513" s="21" t="s">
        <v>3970</v>
      </c>
      <c r="F3513" s="16" t="s">
        <v>12</v>
      </c>
      <c r="G3513" s="21" t="s">
        <v>3971</v>
      </c>
      <c r="H3513" s="21" t="s">
        <v>2902</v>
      </c>
      <c r="I3513" s="25" t="s">
        <v>3972</v>
      </c>
    </row>
    <row r="3514" ht="14.25" customHeight="1">
      <c r="A3514" s="6" t="s">
        <v>16</v>
      </c>
      <c r="B3514" s="29">
        <v>2019.0</v>
      </c>
      <c r="C3514" s="10" t="s">
        <v>10</v>
      </c>
      <c r="D3514" s="29">
        <v>29.0</v>
      </c>
      <c r="E3514" s="9" t="s">
        <v>3973</v>
      </c>
      <c r="F3514" s="10" t="s">
        <v>12</v>
      </c>
      <c r="G3514" s="9" t="s">
        <v>3971</v>
      </c>
      <c r="H3514" s="9" t="s">
        <v>2902</v>
      </c>
      <c r="I3514" s="30" t="s">
        <v>3972</v>
      </c>
    </row>
    <row r="3515" ht="14.25" customHeight="1">
      <c r="A3515" s="12" t="s">
        <v>16</v>
      </c>
      <c r="B3515" s="20">
        <v>2018.0</v>
      </c>
      <c r="C3515" s="16" t="s">
        <v>10</v>
      </c>
      <c r="D3515" s="20">
        <v>27.0</v>
      </c>
      <c r="E3515" s="21" t="s">
        <v>3974</v>
      </c>
      <c r="F3515" s="16" t="s">
        <v>12</v>
      </c>
      <c r="G3515" s="21" t="s">
        <v>3971</v>
      </c>
      <c r="H3515" s="21" t="s">
        <v>2902</v>
      </c>
      <c r="I3515" s="25" t="s">
        <v>3972</v>
      </c>
    </row>
    <row r="3516" ht="14.25" customHeight="1">
      <c r="A3516" s="6" t="s">
        <v>16</v>
      </c>
      <c r="B3516" s="29">
        <v>2017.0</v>
      </c>
      <c r="C3516" s="10" t="s">
        <v>10</v>
      </c>
      <c r="D3516" s="29">
        <v>29.0</v>
      </c>
      <c r="E3516" s="9" t="s">
        <v>3974</v>
      </c>
      <c r="F3516" s="10" t="s">
        <v>12</v>
      </c>
      <c r="G3516" s="9" t="s">
        <v>3971</v>
      </c>
      <c r="H3516" s="9" t="s">
        <v>2902</v>
      </c>
      <c r="I3516" s="30" t="s">
        <v>3972</v>
      </c>
    </row>
    <row r="3517" ht="14.25" customHeight="1">
      <c r="A3517" s="12" t="s">
        <v>16</v>
      </c>
      <c r="B3517" s="20">
        <v>2015.0</v>
      </c>
      <c r="C3517" s="16" t="s">
        <v>10</v>
      </c>
      <c r="D3517" s="20">
        <v>23.0</v>
      </c>
      <c r="E3517" s="21" t="s">
        <v>3975</v>
      </c>
      <c r="F3517" s="16" t="s">
        <v>12</v>
      </c>
      <c r="G3517" s="21" t="s">
        <v>3971</v>
      </c>
      <c r="H3517" s="21" t="s">
        <v>2902</v>
      </c>
      <c r="I3517" s="25" t="s">
        <v>3972</v>
      </c>
    </row>
    <row r="3518" ht="14.25" customHeight="1">
      <c r="A3518" s="6" t="s">
        <v>16</v>
      </c>
      <c r="B3518" s="29">
        <v>2015.0</v>
      </c>
      <c r="C3518" s="10" t="s">
        <v>10</v>
      </c>
      <c r="D3518" s="29">
        <v>20.0</v>
      </c>
      <c r="E3518" s="9" t="s">
        <v>3976</v>
      </c>
      <c r="F3518" s="10" t="s">
        <v>34</v>
      </c>
      <c r="G3518" s="9" t="s">
        <v>3971</v>
      </c>
      <c r="H3518" s="9" t="s">
        <v>2902</v>
      </c>
      <c r="I3518" s="30" t="s">
        <v>3972</v>
      </c>
    </row>
    <row r="3519" ht="14.25" customHeight="1">
      <c r="A3519" s="12" t="s">
        <v>16</v>
      </c>
      <c r="B3519" s="20">
        <v>2014.0</v>
      </c>
      <c r="C3519" s="16" t="s">
        <v>25</v>
      </c>
      <c r="D3519" s="20">
        <v>14.0</v>
      </c>
      <c r="E3519" s="21" t="s">
        <v>3977</v>
      </c>
      <c r="F3519" s="16" t="s">
        <v>12</v>
      </c>
      <c r="G3519" s="21" t="s">
        <v>3971</v>
      </c>
      <c r="H3519" s="21" t="s">
        <v>2902</v>
      </c>
      <c r="I3519" s="25" t="s">
        <v>3972</v>
      </c>
    </row>
    <row r="3520" ht="14.25" customHeight="1">
      <c r="A3520" s="6" t="s">
        <v>32</v>
      </c>
      <c r="B3520" s="29">
        <v>2017.0</v>
      </c>
      <c r="C3520" s="10" t="s">
        <v>25</v>
      </c>
      <c r="D3520" s="29">
        <v>11.0</v>
      </c>
      <c r="E3520" s="9" t="s">
        <v>3978</v>
      </c>
      <c r="F3520" s="10" t="s">
        <v>12</v>
      </c>
      <c r="G3520" s="9" t="s">
        <v>3979</v>
      </c>
      <c r="H3520" s="9" t="s">
        <v>3980</v>
      </c>
      <c r="I3520" s="30" t="s">
        <v>3972</v>
      </c>
    </row>
    <row r="3521" ht="14.25" customHeight="1">
      <c r="A3521" s="22" t="s">
        <v>32</v>
      </c>
      <c r="B3521" s="23">
        <v>2021.0</v>
      </c>
      <c r="C3521" s="16" t="s">
        <v>10</v>
      </c>
      <c r="D3521" s="20">
        <v>25.0</v>
      </c>
      <c r="E3521" s="24" t="s">
        <v>3981</v>
      </c>
      <c r="F3521" s="16" t="s">
        <v>12</v>
      </c>
      <c r="G3521" s="24" t="s">
        <v>3982</v>
      </c>
      <c r="H3521" s="24" t="s">
        <v>3983</v>
      </c>
      <c r="I3521" s="25" t="s">
        <v>3972</v>
      </c>
    </row>
    <row r="3522" ht="14.25" customHeight="1">
      <c r="A3522" s="27" t="s">
        <v>32</v>
      </c>
      <c r="B3522" s="28">
        <v>2021.0</v>
      </c>
      <c r="C3522" s="10" t="s">
        <v>10</v>
      </c>
      <c r="D3522" s="29">
        <v>24.0</v>
      </c>
      <c r="E3522" s="26" t="s">
        <v>3984</v>
      </c>
      <c r="F3522" s="10" t="s">
        <v>12</v>
      </c>
      <c r="G3522" s="26" t="s">
        <v>3982</v>
      </c>
      <c r="H3522" s="26" t="s">
        <v>3983</v>
      </c>
      <c r="I3522" s="30" t="s">
        <v>3972</v>
      </c>
    </row>
    <row r="3523" ht="14.25" customHeight="1">
      <c r="A3523" s="12" t="s">
        <v>32</v>
      </c>
      <c r="B3523" s="20">
        <v>2011.0</v>
      </c>
      <c r="C3523" s="16" t="s">
        <v>10</v>
      </c>
      <c r="D3523" s="20">
        <v>19.0</v>
      </c>
      <c r="E3523" s="21" t="s">
        <v>3985</v>
      </c>
      <c r="F3523" s="16" t="s">
        <v>12</v>
      </c>
      <c r="G3523" s="21" t="s">
        <v>3982</v>
      </c>
      <c r="H3523" s="21" t="s">
        <v>3983</v>
      </c>
      <c r="I3523" s="25" t="s">
        <v>3972</v>
      </c>
    </row>
    <row r="3524" ht="14.25" customHeight="1">
      <c r="A3524" s="6" t="s">
        <v>32</v>
      </c>
      <c r="B3524" s="29">
        <v>2010.0</v>
      </c>
      <c r="C3524" s="10" t="s">
        <v>25</v>
      </c>
      <c r="D3524" s="29">
        <v>11.0</v>
      </c>
      <c r="E3524" s="9" t="s">
        <v>3986</v>
      </c>
      <c r="F3524" s="10" t="s">
        <v>12</v>
      </c>
      <c r="G3524" s="9" t="s">
        <v>3987</v>
      </c>
      <c r="H3524" s="9" t="s">
        <v>3983</v>
      </c>
      <c r="I3524" s="30" t="s">
        <v>3972</v>
      </c>
    </row>
    <row r="3525" ht="14.25" customHeight="1">
      <c r="A3525" s="12" t="s">
        <v>32</v>
      </c>
      <c r="B3525" s="20">
        <v>2009.0</v>
      </c>
      <c r="C3525" s="16" t="s">
        <v>10</v>
      </c>
      <c r="D3525" s="20">
        <v>25.0</v>
      </c>
      <c r="E3525" s="21" t="s">
        <v>3986</v>
      </c>
      <c r="F3525" s="16" t="s">
        <v>12</v>
      </c>
      <c r="G3525" s="21" t="s">
        <v>3988</v>
      </c>
      <c r="H3525" s="21" t="s">
        <v>3983</v>
      </c>
      <c r="I3525" s="25" t="s">
        <v>3972</v>
      </c>
    </row>
    <row r="3526" ht="14.25" customHeight="1">
      <c r="A3526" s="6" t="s">
        <v>9</v>
      </c>
      <c r="B3526" s="29">
        <v>2017.0</v>
      </c>
      <c r="C3526" s="10" t="s">
        <v>25</v>
      </c>
      <c r="D3526" s="29">
        <v>14.0</v>
      </c>
      <c r="E3526" s="9" t="s">
        <v>3989</v>
      </c>
      <c r="F3526" s="10" t="s">
        <v>34</v>
      </c>
      <c r="G3526" s="9" t="s">
        <v>3982</v>
      </c>
      <c r="H3526" s="9" t="s">
        <v>3983</v>
      </c>
      <c r="I3526" s="30" t="s">
        <v>3972</v>
      </c>
    </row>
    <row r="3527" ht="14.25" customHeight="1">
      <c r="A3527" s="12" t="s">
        <v>9</v>
      </c>
      <c r="B3527" s="20">
        <v>2016.0</v>
      </c>
      <c r="C3527" s="16" t="s">
        <v>10</v>
      </c>
      <c r="D3527" s="20">
        <v>27.0</v>
      </c>
      <c r="E3527" s="21" t="s">
        <v>3989</v>
      </c>
      <c r="F3527" s="16" t="s">
        <v>34</v>
      </c>
      <c r="G3527" s="21" t="s">
        <v>3982</v>
      </c>
      <c r="H3527" s="21" t="s">
        <v>3983</v>
      </c>
      <c r="I3527" s="25" t="s">
        <v>3972</v>
      </c>
    </row>
    <row r="3528" ht="14.25" customHeight="1">
      <c r="A3528" s="6" t="s">
        <v>49</v>
      </c>
      <c r="B3528" s="29">
        <v>2010.0</v>
      </c>
      <c r="C3528" s="10" t="s">
        <v>10</v>
      </c>
      <c r="D3528" s="29">
        <v>20.0</v>
      </c>
      <c r="E3528" s="9" t="s">
        <v>3990</v>
      </c>
      <c r="F3528" s="10" t="s">
        <v>12</v>
      </c>
      <c r="G3528" s="9" t="s">
        <v>3991</v>
      </c>
      <c r="H3528" s="9" t="s">
        <v>3983</v>
      </c>
      <c r="I3528" s="30" t="s">
        <v>3972</v>
      </c>
    </row>
    <row r="3529" ht="14.25" customHeight="1">
      <c r="A3529" s="12" t="s">
        <v>49</v>
      </c>
      <c r="B3529" s="20">
        <v>2009.0</v>
      </c>
      <c r="C3529" s="16" t="s">
        <v>10</v>
      </c>
      <c r="D3529" s="20">
        <v>29.0</v>
      </c>
      <c r="E3529" s="21" t="s">
        <v>3990</v>
      </c>
      <c r="F3529" s="16" t="s">
        <v>12</v>
      </c>
      <c r="G3529" s="21" t="s">
        <v>3992</v>
      </c>
      <c r="H3529" s="21" t="s">
        <v>3983</v>
      </c>
      <c r="I3529" s="25" t="s">
        <v>3972</v>
      </c>
    </row>
    <row r="3530" ht="14.25" customHeight="1">
      <c r="A3530" s="6" t="s">
        <v>49</v>
      </c>
      <c r="B3530" s="29">
        <v>2009.0</v>
      </c>
      <c r="C3530" s="10" t="s">
        <v>10</v>
      </c>
      <c r="D3530" s="29">
        <v>16.0</v>
      </c>
      <c r="E3530" s="9" t="s">
        <v>3993</v>
      </c>
      <c r="F3530" s="10" t="s">
        <v>12</v>
      </c>
      <c r="G3530" s="9" t="s">
        <v>3994</v>
      </c>
      <c r="H3530" s="9" t="s">
        <v>3983</v>
      </c>
      <c r="I3530" s="30" t="s">
        <v>3972</v>
      </c>
    </row>
    <row r="3531" ht="14.25" customHeight="1">
      <c r="A3531" s="12" t="s">
        <v>16</v>
      </c>
      <c r="B3531" s="20">
        <v>2020.0</v>
      </c>
      <c r="C3531" s="16" t="s">
        <v>10</v>
      </c>
      <c r="D3531" s="20">
        <v>18.0</v>
      </c>
      <c r="E3531" s="24" t="s">
        <v>3995</v>
      </c>
      <c r="F3531" s="16" t="s">
        <v>34</v>
      </c>
      <c r="G3531" s="24" t="s">
        <v>3982</v>
      </c>
      <c r="H3531" s="24" t="s">
        <v>3983</v>
      </c>
      <c r="I3531" s="25" t="s">
        <v>3972</v>
      </c>
    </row>
    <row r="3532" ht="14.25" customHeight="1">
      <c r="A3532" s="6" t="s">
        <v>51</v>
      </c>
      <c r="B3532" s="29">
        <v>2015.0</v>
      </c>
      <c r="C3532" s="10" t="s">
        <v>10</v>
      </c>
      <c r="D3532" s="29">
        <v>19.0</v>
      </c>
      <c r="E3532" s="9" t="s">
        <v>3996</v>
      </c>
      <c r="F3532" s="10" t="s">
        <v>34</v>
      </c>
      <c r="G3532" s="9" t="s">
        <v>3997</v>
      </c>
      <c r="H3532" s="9" t="s">
        <v>3983</v>
      </c>
      <c r="I3532" s="30" t="s">
        <v>3972</v>
      </c>
    </row>
    <row r="3533" ht="14.25" customHeight="1">
      <c r="A3533" s="12" t="s">
        <v>19</v>
      </c>
      <c r="B3533" s="20">
        <v>2013.0</v>
      </c>
      <c r="C3533" s="16" t="s">
        <v>10</v>
      </c>
      <c r="D3533" s="20">
        <v>24.0</v>
      </c>
      <c r="E3533" s="15" t="s">
        <v>3998</v>
      </c>
      <c r="F3533" s="16" t="s">
        <v>12</v>
      </c>
      <c r="G3533" s="15" t="s">
        <v>3982</v>
      </c>
      <c r="H3533" s="15" t="s">
        <v>3983</v>
      </c>
      <c r="I3533" s="25" t="s">
        <v>3972</v>
      </c>
    </row>
    <row r="3534" ht="14.25" customHeight="1">
      <c r="A3534" s="27" t="s">
        <v>24</v>
      </c>
      <c r="B3534" s="28">
        <v>2021.0</v>
      </c>
      <c r="C3534" s="10" t="s">
        <v>25</v>
      </c>
      <c r="D3534" s="29">
        <v>8.0</v>
      </c>
      <c r="E3534" s="26" t="s">
        <v>3999</v>
      </c>
      <c r="F3534" s="10" t="s">
        <v>12</v>
      </c>
      <c r="G3534" s="26" t="s">
        <v>3982</v>
      </c>
      <c r="H3534" s="26" t="s">
        <v>3983</v>
      </c>
      <c r="I3534" s="30" t="s">
        <v>3972</v>
      </c>
    </row>
    <row r="3535" ht="14.25" customHeight="1">
      <c r="A3535" s="22" t="s">
        <v>29</v>
      </c>
      <c r="B3535" s="23">
        <v>2021.0</v>
      </c>
      <c r="C3535" s="16" t="s">
        <v>10</v>
      </c>
      <c r="D3535" s="20">
        <v>26.0</v>
      </c>
      <c r="E3535" s="24" t="s">
        <v>4000</v>
      </c>
      <c r="F3535" s="16" t="s">
        <v>12</v>
      </c>
      <c r="G3535" s="24" t="s">
        <v>3982</v>
      </c>
      <c r="H3535" s="24" t="s">
        <v>3983</v>
      </c>
      <c r="I3535" s="25" t="s">
        <v>3972</v>
      </c>
    </row>
    <row r="3536" ht="14.25" customHeight="1">
      <c r="A3536" s="6" t="s">
        <v>32</v>
      </c>
      <c r="B3536" s="29">
        <v>2009.0</v>
      </c>
      <c r="C3536" s="10" t="s">
        <v>20</v>
      </c>
      <c r="D3536" s="29">
        <v>2.0</v>
      </c>
      <c r="E3536" s="26" t="s">
        <v>4001</v>
      </c>
      <c r="F3536" s="10" t="s">
        <v>34</v>
      </c>
      <c r="G3536" s="26" t="s">
        <v>4002</v>
      </c>
      <c r="H3536" s="26" t="s">
        <v>3983</v>
      </c>
      <c r="I3536" s="30" t="s">
        <v>3972</v>
      </c>
    </row>
    <row r="3537" ht="14.25" customHeight="1">
      <c r="A3537" s="12" t="s">
        <v>49</v>
      </c>
      <c r="B3537" s="20">
        <v>2016.0</v>
      </c>
      <c r="C3537" s="16" t="s">
        <v>10</v>
      </c>
      <c r="D3537" s="20">
        <v>30.0</v>
      </c>
      <c r="E3537" s="21" t="s">
        <v>4003</v>
      </c>
      <c r="F3537" s="16" t="s">
        <v>12</v>
      </c>
      <c r="G3537" s="21" t="s">
        <v>4002</v>
      </c>
      <c r="H3537" s="21" t="s">
        <v>3983</v>
      </c>
      <c r="I3537" s="25" t="s">
        <v>3972</v>
      </c>
    </row>
    <row r="3538" ht="14.25" customHeight="1">
      <c r="A3538" s="6" t="s">
        <v>49</v>
      </c>
      <c r="B3538" s="29">
        <v>2009.0</v>
      </c>
      <c r="C3538" s="10" t="s">
        <v>20</v>
      </c>
      <c r="D3538" s="29">
        <v>4.0</v>
      </c>
      <c r="E3538" s="26" t="s">
        <v>4004</v>
      </c>
      <c r="F3538" s="10" t="s">
        <v>12</v>
      </c>
      <c r="G3538" s="26" t="s">
        <v>4002</v>
      </c>
      <c r="H3538" s="26" t="s">
        <v>3983</v>
      </c>
      <c r="I3538" s="30" t="s">
        <v>3972</v>
      </c>
    </row>
    <row r="3539" ht="14.25" customHeight="1">
      <c r="A3539" s="12" t="s">
        <v>51</v>
      </c>
      <c r="B3539" s="20">
        <v>2020.0</v>
      </c>
      <c r="C3539" s="16" t="s">
        <v>10</v>
      </c>
      <c r="D3539" s="20">
        <v>29.0</v>
      </c>
      <c r="E3539" s="24" t="s">
        <v>4005</v>
      </c>
      <c r="F3539" s="16" t="s">
        <v>12</v>
      </c>
      <c r="G3539" s="24" t="s">
        <v>4002</v>
      </c>
      <c r="H3539" s="24" t="s">
        <v>3983</v>
      </c>
      <c r="I3539" s="25" t="s">
        <v>3972</v>
      </c>
    </row>
    <row r="3540" ht="14.25" customHeight="1">
      <c r="A3540" s="6" t="s">
        <v>51</v>
      </c>
      <c r="B3540" s="29">
        <v>2018.0</v>
      </c>
      <c r="C3540" s="10" t="s">
        <v>10</v>
      </c>
      <c r="D3540" s="29">
        <v>19.0</v>
      </c>
      <c r="E3540" s="26" t="s">
        <v>4006</v>
      </c>
      <c r="F3540" s="10" t="s">
        <v>34</v>
      </c>
      <c r="G3540" s="26" t="s">
        <v>4002</v>
      </c>
      <c r="H3540" s="26" t="s">
        <v>3983</v>
      </c>
      <c r="I3540" s="30" t="s">
        <v>3972</v>
      </c>
    </row>
    <row r="3541" ht="14.25" customHeight="1">
      <c r="A3541" s="12" t="s">
        <v>37</v>
      </c>
      <c r="B3541" s="20">
        <v>2015.0</v>
      </c>
      <c r="C3541" s="16" t="s">
        <v>20</v>
      </c>
      <c r="D3541" s="20">
        <v>3.0</v>
      </c>
      <c r="E3541" s="24" t="s">
        <v>4007</v>
      </c>
      <c r="F3541" s="16" t="s">
        <v>12</v>
      </c>
      <c r="G3541" s="24" t="s">
        <v>4002</v>
      </c>
      <c r="H3541" s="24" t="s">
        <v>3983</v>
      </c>
      <c r="I3541" s="25" t="s">
        <v>3972</v>
      </c>
    </row>
    <row r="3542" ht="14.25" customHeight="1">
      <c r="A3542" s="6" t="s">
        <v>19</v>
      </c>
      <c r="B3542" s="29">
        <v>2011.0</v>
      </c>
      <c r="C3542" s="10" t="s">
        <v>10</v>
      </c>
      <c r="D3542" s="29">
        <v>30.0</v>
      </c>
      <c r="E3542" s="26" t="s">
        <v>4008</v>
      </c>
      <c r="F3542" s="10" t="s">
        <v>12</v>
      </c>
      <c r="G3542" s="26" t="s">
        <v>4002</v>
      </c>
      <c r="H3542" s="26" t="s">
        <v>3983</v>
      </c>
      <c r="I3542" s="30" t="s">
        <v>3972</v>
      </c>
    </row>
    <row r="3543" ht="14.25" customHeight="1">
      <c r="A3543" s="12" t="s">
        <v>19</v>
      </c>
      <c r="B3543" s="20">
        <v>2011.0</v>
      </c>
      <c r="C3543" s="16" t="s">
        <v>10</v>
      </c>
      <c r="D3543" s="20">
        <v>28.0</v>
      </c>
      <c r="E3543" s="24" t="s">
        <v>4009</v>
      </c>
      <c r="F3543" s="16" t="s">
        <v>12</v>
      </c>
      <c r="G3543" s="24" t="s">
        <v>4002</v>
      </c>
      <c r="H3543" s="24" t="s">
        <v>3983</v>
      </c>
      <c r="I3543" s="25" t="s">
        <v>3972</v>
      </c>
    </row>
    <row r="3544" ht="14.25" customHeight="1">
      <c r="A3544" s="6" t="s">
        <v>19</v>
      </c>
      <c r="B3544" s="29">
        <v>2010.0</v>
      </c>
      <c r="C3544" s="10" t="s">
        <v>10</v>
      </c>
      <c r="D3544" s="29">
        <v>22.0</v>
      </c>
      <c r="E3544" s="26" t="s">
        <v>4008</v>
      </c>
      <c r="F3544" s="10" t="s">
        <v>12</v>
      </c>
      <c r="G3544" s="26" t="s">
        <v>4002</v>
      </c>
      <c r="H3544" s="26" t="s">
        <v>3983</v>
      </c>
      <c r="I3544" s="30" t="s">
        <v>3972</v>
      </c>
    </row>
    <row r="3545" ht="14.25" customHeight="1">
      <c r="A3545" s="12" t="s">
        <v>19</v>
      </c>
      <c r="B3545" s="20">
        <v>2009.0</v>
      </c>
      <c r="C3545" s="16" t="s">
        <v>10</v>
      </c>
      <c r="D3545" s="20">
        <v>29.0</v>
      </c>
      <c r="E3545" s="24" t="s">
        <v>4010</v>
      </c>
      <c r="F3545" s="16" t="s">
        <v>12</v>
      </c>
      <c r="G3545" s="24" t="s">
        <v>4002</v>
      </c>
      <c r="H3545" s="24" t="s">
        <v>3983</v>
      </c>
      <c r="I3545" s="25" t="s">
        <v>3972</v>
      </c>
    </row>
    <row r="3546" ht="14.25" customHeight="1">
      <c r="A3546" s="6" t="s">
        <v>24</v>
      </c>
      <c r="B3546" s="29">
        <v>2010.0</v>
      </c>
      <c r="C3546" s="10" t="s">
        <v>10</v>
      </c>
      <c r="D3546" s="29">
        <v>27.0</v>
      </c>
      <c r="E3546" s="26" t="s">
        <v>4011</v>
      </c>
      <c r="F3546" s="10" t="s">
        <v>12</v>
      </c>
      <c r="G3546" s="26" t="s">
        <v>4002</v>
      </c>
      <c r="H3546" s="26" t="s">
        <v>3983</v>
      </c>
      <c r="I3546" s="30" t="s">
        <v>3972</v>
      </c>
    </row>
    <row r="3547" ht="14.25" customHeight="1">
      <c r="A3547" s="12" t="s">
        <v>37</v>
      </c>
      <c r="B3547" s="20">
        <v>2018.0</v>
      </c>
      <c r="C3547" s="16" t="s">
        <v>25</v>
      </c>
      <c r="D3547" s="20">
        <v>8.0</v>
      </c>
      <c r="E3547" s="24" t="s">
        <v>4012</v>
      </c>
      <c r="F3547" s="16" t="s">
        <v>12</v>
      </c>
      <c r="G3547" s="24" t="s">
        <v>4013</v>
      </c>
      <c r="H3547" s="24" t="s">
        <v>4014</v>
      </c>
      <c r="I3547" s="25" t="s">
        <v>3972</v>
      </c>
    </row>
    <row r="3548" ht="14.25" customHeight="1">
      <c r="A3548" s="6" t="s">
        <v>19</v>
      </c>
      <c r="B3548" s="29">
        <v>2008.0</v>
      </c>
      <c r="C3548" s="10" t="s">
        <v>20</v>
      </c>
      <c r="D3548" s="29">
        <v>5.0</v>
      </c>
      <c r="E3548" s="26" t="s">
        <v>4015</v>
      </c>
      <c r="F3548" s="10" t="s">
        <v>12</v>
      </c>
      <c r="G3548" s="26" t="s">
        <v>4016</v>
      </c>
      <c r="H3548" s="26" t="s">
        <v>3983</v>
      </c>
      <c r="I3548" s="30" t="s">
        <v>3972</v>
      </c>
    </row>
    <row r="3549" ht="14.25" customHeight="1">
      <c r="A3549" s="22" t="s">
        <v>32</v>
      </c>
      <c r="B3549" s="23">
        <v>2021.0</v>
      </c>
      <c r="C3549" s="16" t="s">
        <v>25</v>
      </c>
      <c r="D3549" s="20">
        <v>11.0</v>
      </c>
      <c r="E3549" s="24" t="s">
        <v>4017</v>
      </c>
      <c r="F3549" s="16" t="s">
        <v>34</v>
      </c>
      <c r="G3549" s="24" t="s">
        <v>4018</v>
      </c>
      <c r="H3549" s="24" t="s">
        <v>3983</v>
      </c>
      <c r="I3549" s="25" t="s">
        <v>3972</v>
      </c>
    </row>
    <row r="3550" ht="14.25" customHeight="1">
      <c r="A3550" s="6" t="s">
        <v>32</v>
      </c>
      <c r="B3550" s="29">
        <v>2020.0</v>
      </c>
      <c r="C3550" s="10" t="s">
        <v>25</v>
      </c>
      <c r="D3550" s="29">
        <v>7.0</v>
      </c>
      <c r="E3550" s="26" t="s">
        <v>4019</v>
      </c>
      <c r="F3550" s="10" t="s">
        <v>34</v>
      </c>
      <c r="G3550" s="26" t="s">
        <v>4018</v>
      </c>
      <c r="H3550" s="26" t="s">
        <v>3983</v>
      </c>
      <c r="I3550" s="30" t="s">
        <v>3972</v>
      </c>
    </row>
    <row r="3551" ht="14.25" customHeight="1">
      <c r="A3551" s="12" t="s">
        <v>32</v>
      </c>
      <c r="B3551" s="20">
        <v>2017.0</v>
      </c>
      <c r="C3551" s="16" t="s">
        <v>10</v>
      </c>
      <c r="D3551" s="20">
        <v>19.0</v>
      </c>
      <c r="E3551" s="21" t="s">
        <v>4020</v>
      </c>
      <c r="F3551" s="16" t="s">
        <v>12</v>
      </c>
      <c r="G3551" s="21" t="s">
        <v>4018</v>
      </c>
      <c r="H3551" s="21" t="s">
        <v>3983</v>
      </c>
      <c r="I3551" s="25" t="s">
        <v>3972</v>
      </c>
    </row>
    <row r="3552" ht="14.25" customHeight="1">
      <c r="A3552" s="6" t="s">
        <v>32</v>
      </c>
      <c r="B3552" s="29">
        <v>2017.0</v>
      </c>
      <c r="C3552" s="10" t="s">
        <v>20</v>
      </c>
      <c r="D3552" s="29">
        <v>1.0</v>
      </c>
      <c r="E3552" s="9" t="s">
        <v>4021</v>
      </c>
      <c r="F3552" s="10" t="s">
        <v>12</v>
      </c>
      <c r="G3552" s="9" t="s">
        <v>4018</v>
      </c>
      <c r="H3552" s="9" t="s">
        <v>3983</v>
      </c>
      <c r="I3552" s="30" t="s">
        <v>3972</v>
      </c>
    </row>
    <row r="3553" ht="14.25" customHeight="1">
      <c r="A3553" s="12" t="s">
        <v>32</v>
      </c>
      <c r="B3553" s="20">
        <v>2016.0</v>
      </c>
      <c r="C3553" s="16" t="s">
        <v>10</v>
      </c>
      <c r="D3553" s="20">
        <v>17.0</v>
      </c>
      <c r="E3553" s="21" t="s">
        <v>4022</v>
      </c>
      <c r="F3553" s="16" t="s">
        <v>12</v>
      </c>
      <c r="G3553" s="21" t="s">
        <v>4018</v>
      </c>
      <c r="H3553" s="21" t="s">
        <v>3983</v>
      </c>
      <c r="I3553" s="25" t="s">
        <v>3972</v>
      </c>
    </row>
    <row r="3554" ht="14.25" customHeight="1">
      <c r="A3554" s="6" t="s">
        <v>32</v>
      </c>
      <c r="B3554" s="29">
        <v>2015.0</v>
      </c>
      <c r="C3554" s="10" t="s">
        <v>10</v>
      </c>
      <c r="D3554" s="29">
        <v>16.0</v>
      </c>
      <c r="E3554" s="18" t="s">
        <v>4023</v>
      </c>
      <c r="F3554" s="10" t="s">
        <v>12</v>
      </c>
      <c r="G3554" s="9" t="s">
        <v>4018</v>
      </c>
      <c r="H3554" s="9" t="s">
        <v>3983</v>
      </c>
      <c r="I3554" s="30" t="s">
        <v>3972</v>
      </c>
    </row>
    <row r="3555" ht="14.25" customHeight="1">
      <c r="A3555" s="12" t="s">
        <v>32</v>
      </c>
      <c r="B3555" s="20">
        <v>2014.0</v>
      </c>
      <c r="C3555" s="16" t="s">
        <v>10</v>
      </c>
      <c r="D3555" s="20">
        <v>20.0</v>
      </c>
      <c r="E3555" s="15" t="s">
        <v>4024</v>
      </c>
      <c r="F3555" s="16" t="s">
        <v>12</v>
      </c>
      <c r="G3555" s="15" t="s">
        <v>4018</v>
      </c>
      <c r="H3555" s="15" t="s">
        <v>3983</v>
      </c>
      <c r="I3555" s="25" t="s">
        <v>3972</v>
      </c>
    </row>
    <row r="3556" ht="14.25" customHeight="1">
      <c r="A3556" s="6" t="s">
        <v>32</v>
      </c>
      <c r="B3556" s="29">
        <v>2014.0</v>
      </c>
      <c r="C3556" s="10" t="s">
        <v>20</v>
      </c>
      <c r="D3556" s="29">
        <v>5.0</v>
      </c>
      <c r="E3556" s="18" t="s">
        <v>4025</v>
      </c>
      <c r="F3556" s="10" t="s">
        <v>12</v>
      </c>
      <c r="G3556" s="18" t="s">
        <v>4018</v>
      </c>
      <c r="H3556" s="18" t="s">
        <v>3983</v>
      </c>
      <c r="I3556" s="30" t="s">
        <v>3972</v>
      </c>
    </row>
    <row r="3557" ht="14.25" customHeight="1">
      <c r="A3557" s="12" t="s">
        <v>32</v>
      </c>
      <c r="B3557" s="20">
        <v>2013.0</v>
      </c>
      <c r="C3557" s="16" t="s">
        <v>20</v>
      </c>
      <c r="D3557" s="20">
        <v>2.0</v>
      </c>
      <c r="E3557" s="15" t="s">
        <v>4023</v>
      </c>
      <c r="F3557" s="16" t="s">
        <v>12</v>
      </c>
      <c r="G3557" s="15" t="s">
        <v>4018</v>
      </c>
      <c r="H3557" s="15" t="s">
        <v>3983</v>
      </c>
      <c r="I3557" s="25" t="s">
        <v>3972</v>
      </c>
    </row>
    <row r="3558" ht="14.25" customHeight="1">
      <c r="A3558" s="6" t="s">
        <v>32</v>
      </c>
      <c r="B3558" s="29">
        <v>2012.0</v>
      </c>
      <c r="C3558" s="10" t="s">
        <v>10</v>
      </c>
      <c r="D3558" s="29">
        <v>22.0</v>
      </c>
      <c r="E3558" s="9" t="s">
        <v>4026</v>
      </c>
      <c r="F3558" s="10" t="s">
        <v>12</v>
      </c>
      <c r="G3558" s="9" t="s">
        <v>4018</v>
      </c>
      <c r="H3558" s="9" t="s">
        <v>3983</v>
      </c>
      <c r="I3558" s="30" t="s">
        <v>3972</v>
      </c>
    </row>
    <row r="3559" ht="14.25" customHeight="1">
      <c r="A3559" s="12" t="s">
        <v>32</v>
      </c>
      <c r="B3559" s="20">
        <v>2012.0</v>
      </c>
      <c r="C3559" s="16" t="s">
        <v>25</v>
      </c>
      <c r="D3559" s="20">
        <v>11.0</v>
      </c>
      <c r="E3559" s="24" t="s">
        <v>4027</v>
      </c>
      <c r="F3559" s="16" t="s">
        <v>12</v>
      </c>
      <c r="G3559" s="24" t="s">
        <v>4018</v>
      </c>
      <c r="H3559" s="24" t="s">
        <v>3983</v>
      </c>
      <c r="I3559" s="25" t="s">
        <v>3972</v>
      </c>
    </row>
    <row r="3560" ht="14.25" customHeight="1">
      <c r="A3560" s="6" t="s">
        <v>32</v>
      </c>
      <c r="B3560" s="29">
        <v>2011.0</v>
      </c>
      <c r="C3560" s="10" t="s">
        <v>20</v>
      </c>
      <c r="D3560" s="29">
        <v>4.0</v>
      </c>
      <c r="E3560" s="9" t="s">
        <v>4028</v>
      </c>
      <c r="F3560" s="10" t="s">
        <v>12</v>
      </c>
      <c r="G3560" s="9" t="s">
        <v>4018</v>
      </c>
      <c r="H3560" s="9" t="s">
        <v>3983</v>
      </c>
      <c r="I3560" s="30" t="s">
        <v>3972</v>
      </c>
    </row>
    <row r="3561" ht="14.25" customHeight="1">
      <c r="A3561" s="12" t="s">
        <v>32</v>
      </c>
      <c r="B3561" s="20">
        <v>2010.0</v>
      </c>
      <c r="C3561" s="16" t="s">
        <v>25</v>
      </c>
      <c r="D3561" s="20">
        <v>14.0</v>
      </c>
      <c r="E3561" s="21" t="s">
        <v>4029</v>
      </c>
      <c r="F3561" s="16" t="s">
        <v>12</v>
      </c>
      <c r="G3561" s="21" t="s">
        <v>4018</v>
      </c>
      <c r="H3561" s="21" t="s">
        <v>3983</v>
      </c>
      <c r="I3561" s="25" t="s">
        <v>3972</v>
      </c>
    </row>
    <row r="3562" ht="14.25" customHeight="1">
      <c r="A3562" s="6" t="s">
        <v>32</v>
      </c>
      <c r="B3562" s="29">
        <v>2010.0</v>
      </c>
      <c r="C3562" s="10" t="s">
        <v>25</v>
      </c>
      <c r="D3562" s="29">
        <v>8.0</v>
      </c>
      <c r="E3562" s="9" t="s">
        <v>4028</v>
      </c>
      <c r="F3562" s="10" t="s">
        <v>12</v>
      </c>
      <c r="G3562" s="9" t="s">
        <v>4018</v>
      </c>
      <c r="H3562" s="9" t="s">
        <v>3983</v>
      </c>
      <c r="I3562" s="30" t="s">
        <v>3972</v>
      </c>
    </row>
    <row r="3563" ht="14.25" customHeight="1">
      <c r="A3563" s="12" t="s">
        <v>32</v>
      </c>
      <c r="B3563" s="20">
        <v>2009.0</v>
      </c>
      <c r="C3563" s="16" t="s">
        <v>10</v>
      </c>
      <c r="D3563" s="20">
        <v>18.0</v>
      </c>
      <c r="E3563" s="21" t="s">
        <v>4030</v>
      </c>
      <c r="F3563" s="16" t="s">
        <v>12</v>
      </c>
      <c r="G3563" s="21" t="s">
        <v>4018</v>
      </c>
      <c r="H3563" s="21" t="s">
        <v>3983</v>
      </c>
      <c r="I3563" s="25" t="s">
        <v>3972</v>
      </c>
    </row>
    <row r="3564" ht="14.25" customHeight="1">
      <c r="A3564" s="6" t="s">
        <v>32</v>
      </c>
      <c r="B3564" s="29">
        <v>2008.0</v>
      </c>
      <c r="C3564" s="10" t="s">
        <v>20</v>
      </c>
      <c r="D3564" s="29">
        <v>3.0</v>
      </c>
      <c r="E3564" s="9" t="s">
        <v>4031</v>
      </c>
      <c r="F3564" s="10" t="s">
        <v>12</v>
      </c>
      <c r="G3564" s="9" t="s">
        <v>4018</v>
      </c>
      <c r="H3564" s="9" t="s">
        <v>3983</v>
      </c>
      <c r="I3564" s="30" t="s">
        <v>3972</v>
      </c>
    </row>
    <row r="3565" ht="14.25" customHeight="1">
      <c r="A3565" s="12" t="s">
        <v>9</v>
      </c>
      <c r="B3565" s="20">
        <v>2019.0</v>
      </c>
      <c r="C3565" s="16" t="s">
        <v>25</v>
      </c>
      <c r="D3565" s="20">
        <v>8.0</v>
      </c>
      <c r="E3565" s="21" t="s">
        <v>4032</v>
      </c>
      <c r="F3565" s="16" t="s">
        <v>12</v>
      </c>
      <c r="G3565" s="21" t="s">
        <v>4018</v>
      </c>
      <c r="H3565" s="21" t="s">
        <v>3983</v>
      </c>
      <c r="I3565" s="25" t="s">
        <v>3972</v>
      </c>
    </row>
    <row r="3566" ht="14.25" customHeight="1">
      <c r="A3566" s="6" t="s">
        <v>9</v>
      </c>
      <c r="B3566" s="29">
        <v>2018.0</v>
      </c>
      <c r="C3566" s="10" t="s">
        <v>10</v>
      </c>
      <c r="D3566" s="29">
        <v>18.0</v>
      </c>
      <c r="E3566" s="9" t="s">
        <v>4032</v>
      </c>
      <c r="F3566" s="10" t="s">
        <v>12</v>
      </c>
      <c r="G3566" s="26" t="s">
        <v>4018</v>
      </c>
      <c r="H3566" s="26" t="s">
        <v>3983</v>
      </c>
      <c r="I3566" s="30" t="s">
        <v>3972</v>
      </c>
    </row>
    <row r="3567" ht="14.25" customHeight="1">
      <c r="A3567" s="12" t="s">
        <v>9</v>
      </c>
      <c r="B3567" s="20">
        <v>2017.0</v>
      </c>
      <c r="C3567" s="16" t="s">
        <v>25</v>
      </c>
      <c r="D3567" s="20">
        <v>8.0</v>
      </c>
      <c r="E3567" s="21" t="s">
        <v>4033</v>
      </c>
      <c r="F3567" s="16" t="s">
        <v>12</v>
      </c>
      <c r="G3567" s="21" t="s">
        <v>4018</v>
      </c>
      <c r="H3567" s="21" t="s">
        <v>3983</v>
      </c>
      <c r="I3567" s="25" t="s">
        <v>3972</v>
      </c>
    </row>
    <row r="3568" ht="14.25" customHeight="1">
      <c r="A3568" s="6" t="s">
        <v>9</v>
      </c>
      <c r="B3568" s="29">
        <v>2015.0</v>
      </c>
      <c r="C3568" s="10" t="s">
        <v>10</v>
      </c>
      <c r="D3568" s="29">
        <v>27.0</v>
      </c>
      <c r="E3568" s="9" t="s">
        <v>4034</v>
      </c>
      <c r="F3568" s="10" t="s">
        <v>12</v>
      </c>
      <c r="G3568" s="9" t="s">
        <v>4018</v>
      </c>
      <c r="H3568" s="9" t="s">
        <v>3983</v>
      </c>
      <c r="I3568" s="30" t="s">
        <v>3972</v>
      </c>
    </row>
    <row r="3569" ht="14.25" customHeight="1">
      <c r="A3569" s="12" t="s">
        <v>49</v>
      </c>
      <c r="B3569" s="20">
        <v>2020.0</v>
      </c>
      <c r="C3569" s="16" t="s">
        <v>10</v>
      </c>
      <c r="D3569" s="20">
        <v>26.0</v>
      </c>
      <c r="E3569" s="24" t="s">
        <v>4035</v>
      </c>
      <c r="F3569" s="16" t="s">
        <v>12</v>
      </c>
      <c r="G3569" s="24" t="s">
        <v>4018</v>
      </c>
      <c r="H3569" s="24" t="s">
        <v>3983</v>
      </c>
      <c r="I3569" s="25" t="s">
        <v>3972</v>
      </c>
    </row>
    <row r="3570" ht="14.25" customHeight="1">
      <c r="A3570" s="6" t="s">
        <v>49</v>
      </c>
      <c r="B3570" s="29">
        <v>2016.0</v>
      </c>
      <c r="C3570" s="10" t="s">
        <v>10</v>
      </c>
      <c r="D3570" s="29">
        <v>27.0</v>
      </c>
      <c r="E3570" s="9" t="s">
        <v>3692</v>
      </c>
      <c r="F3570" s="10" t="s">
        <v>12</v>
      </c>
      <c r="G3570" s="9" t="s">
        <v>4018</v>
      </c>
      <c r="H3570" s="9" t="s">
        <v>3983</v>
      </c>
      <c r="I3570" s="30" t="s">
        <v>3972</v>
      </c>
    </row>
    <row r="3571" ht="14.25" customHeight="1">
      <c r="A3571" s="12" t="s">
        <v>49</v>
      </c>
      <c r="B3571" s="20">
        <v>2016.0</v>
      </c>
      <c r="C3571" s="16" t="s">
        <v>10</v>
      </c>
      <c r="D3571" s="20">
        <v>23.0</v>
      </c>
      <c r="E3571" s="21" t="s">
        <v>4036</v>
      </c>
      <c r="F3571" s="16" t="s">
        <v>12</v>
      </c>
      <c r="G3571" s="21" t="s">
        <v>4018</v>
      </c>
      <c r="H3571" s="21" t="s">
        <v>3983</v>
      </c>
      <c r="I3571" s="25" t="s">
        <v>3972</v>
      </c>
    </row>
    <row r="3572" ht="14.25" customHeight="1">
      <c r="A3572" s="6" t="s">
        <v>49</v>
      </c>
      <c r="B3572" s="29">
        <v>2013.0</v>
      </c>
      <c r="C3572" s="10" t="s">
        <v>20</v>
      </c>
      <c r="D3572" s="29">
        <v>3.0</v>
      </c>
      <c r="E3572" s="18" t="s">
        <v>4037</v>
      </c>
      <c r="F3572" s="10" t="s">
        <v>34</v>
      </c>
      <c r="G3572" s="18" t="s">
        <v>4018</v>
      </c>
      <c r="H3572" s="18" t="s">
        <v>3983</v>
      </c>
      <c r="I3572" s="30" t="s">
        <v>3972</v>
      </c>
    </row>
    <row r="3573" ht="14.25" customHeight="1">
      <c r="A3573" s="12" t="s">
        <v>49</v>
      </c>
      <c r="B3573" s="20">
        <v>2012.0</v>
      </c>
      <c r="C3573" s="16" t="s">
        <v>20</v>
      </c>
      <c r="D3573" s="20">
        <v>5.0</v>
      </c>
      <c r="E3573" s="15" t="s">
        <v>4037</v>
      </c>
      <c r="F3573" s="16" t="s">
        <v>34</v>
      </c>
      <c r="G3573" s="21" t="s">
        <v>4018</v>
      </c>
      <c r="H3573" s="21" t="s">
        <v>3983</v>
      </c>
      <c r="I3573" s="25" t="s">
        <v>3972</v>
      </c>
    </row>
    <row r="3574" ht="14.25" customHeight="1">
      <c r="A3574" s="6" t="s">
        <v>49</v>
      </c>
      <c r="B3574" s="29">
        <v>2011.0</v>
      </c>
      <c r="C3574" s="10" t="s">
        <v>10</v>
      </c>
      <c r="D3574" s="29">
        <v>20.0</v>
      </c>
      <c r="E3574" s="9" t="s">
        <v>4038</v>
      </c>
      <c r="F3574" s="10" t="s">
        <v>12</v>
      </c>
      <c r="G3574" s="9" t="s">
        <v>4018</v>
      </c>
      <c r="H3574" s="9" t="s">
        <v>3983</v>
      </c>
      <c r="I3574" s="30" t="s">
        <v>3972</v>
      </c>
    </row>
    <row r="3575" ht="14.25" customHeight="1">
      <c r="A3575" s="12" t="s">
        <v>49</v>
      </c>
      <c r="B3575" s="20">
        <v>2010.0</v>
      </c>
      <c r="C3575" s="16" t="s">
        <v>10</v>
      </c>
      <c r="D3575" s="20">
        <v>29.0</v>
      </c>
      <c r="E3575" s="21" t="s">
        <v>4038</v>
      </c>
      <c r="F3575" s="16" t="s">
        <v>12</v>
      </c>
      <c r="G3575" s="21" t="s">
        <v>4018</v>
      </c>
      <c r="H3575" s="21" t="s">
        <v>3983</v>
      </c>
      <c r="I3575" s="25" t="s">
        <v>3972</v>
      </c>
    </row>
    <row r="3576" ht="14.25" customHeight="1">
      <c r="A3576" s="6" t="s">
        <v>49</v>
      </c>
      <c r="B3576" s="29">
        <v>2010.0</v>
      </c>
      <c r="C3576" s="10" t="s">
        <v>10</v>
      </c>
      <c r="D3576" s="29">
        <v>25.0</v>
      </c>
      <c r="E3576" s="9" t="s">
        <v>4039</v>
      </c>
      <c r="F3576" s="10" t="s">
        <v>12</v>
      </c>
      <c r="G3576" s="9" t="s">
        <v>4018</v>
      </c>
      <c r="H3576" s="9" t="s">
        <v>3983</v>
      </c>
      <c r="I3576" s="30" t="s">
        <v>3972</v>
      </c>
    </row>
    <row r="3577" ht="14.25" customHeight="1">
      <c r="A3577" s="12" t="s">
        <v>49</v>
      </c>
      <c r="B3577" s="20">
        <v>2009.0</v>
      </c>
      <c r="C3577" s="16" t="s">
        <v>10</v>
      </c>
      <c r="D3577" s="20">
        <v>20.0</v>
      </c>
      <c r="E3577" s="21" t="s">
        <v>4040</v>
      </c>
      <c r="F3577" s="16" t="s">
        <v>12</v>
      </c>
      <c r="G3577" s="21" t="s">
        <v>4018</v>
      </c>
      <c r="H3577" s="21" t="s">
        <v>3983</v>
      </c>
      <c r="I3577" s="25" t="s">
        <v>3972</v>
      </c>
    </row>
    <row r="3578" ht="14.25" customHeight="1">
      <c r="A3578" s="6" t="s">
        <v>49</v>
      </c>
      <c r="B3578" s="29">
        <v>2008.0</v>
      </c>
      <c r="C3578" s="10" t="s">
        <v>20</v>
      </c>
      <c r="D3578" s="29">
        <v>5.0</v>
      </c>
      <c r="E3578" s="9" t="s">
        <v>4041</v>
      </c>
      <c r="F3578" s="10" t="s">
        <v>34</v>
      </c>
      <c r="G3578" s="9" t="s">
        <v>4018</v>
      </c>
      <c r="H3578" s="9" t="s">
        <v>3983</v>
      </c>
      <c r="I3578" s="30" t="s">
        <v>3972</v>
      </c>
    </row>
    <row r="3579" ht="14.25" customHeight="1">
      <c r="A3579" s="12" t="s">
        <v>51</v>
      </c>
      <c r="B3579" s="20">
        <v>2016.0</v>
      </c>
      <c r="C3579" s="16" t="s">
        <v>10</v>
      </c>
      <c r="D3579" s="20">
        <v>18.0</v>
      </c>
      <c r="E3579" s="21" t="s">
        <v>4042</v>
      </c>
      <c r="F3579" s="16" t="s">
        <v>12</v>
      </c>
      <c r="G3579" s="21" t="s">
        <v>4018</v>
      </c>
      <c r="H3579" s="21" t="s">
        <v>3983</v>
      </c>
      <c r="I3579" s="25" t="s">
        <v>3972</v>
      </c>
    </row>
    <row r="3580" ht="14.25" customHeight="1">
      <c r="A3580" s="6" t="s">
        <v>37</v>
      </c>
      <c r="B3580" s="29">
        <v>2016.0</v>
      </c>
      <c r="C3580" s="10" t="s">
        <v>10</v>
      </c>
      <c r="D3580" s="29">
        <v>19.0</v>
      </c>
      <c r="E3580" s="9" t="s">
        <v>4043</v>
      </c>
      <c r="F3580" s="10" t="s">
        <v>12</v>
      </c>
      <c r="G3580" s="9" t="s">
        <v>4018</v>
      </c>
      <c r="H3580" s="9" t="s">
        <v>3983</v>
      </c>
      <c r="I3580" s="30" t="s">
        <v>3972</v>
      </c>
    </row>
    <row r="3581" ht="14.25" customHeight="1">
      <c r="A3581" s="12" t="s">
        <v>37</v>
      </c>
      <c r="B3581" s="20">
        <v>2015.0</v>
      </c>
      <c r="C3581" s="16" t="s">
        <v>25</v>
      </c>
      <c r="D3581" s="13">
        <v>9.0</v>
      </c>
      <c r="E3581" s="21" t="s">
        <v>4044</v>
      </c>
      <c r="F3581" s="16" t="s">
        <v>34</v>
      </c>
      <c r="G3581" s="21" t="s">
        <v>4018</v>
      </c>
      <c r="H3581" s="21" t="s">
        <v>3983</v>
      </c>
      <c r="I3581" s="25" t="s">
        <v>3972</v>
      </c>
    </row>
    <row r="3582" ht="14.25" customHeight="1">
      <c r="A3582" s="6" t="s">
        <v>37</v>
      </c>
      <c r="B3582" s="29">
        <v>2013.0</v>
      </c>
      <c r="C3582" s="10" t="s">
        <v>10</v>
      </c>
      <c r="D3582" s="29">
        <v>25.0</v>
      </c>
      <c r="E3582" s="9" t="s">
        <v>4026</v>
      </c>
      <c r="F3582" s="10" t="s">
        <v>12</v>
      </c>
      <c r="G3582" s="18" t="s">
        <v>4018</v>
      </c>
      <c r="H3582" s="18" t="s">
        <v>3983</v>
      </c>
      <c r="I3582" s="30" t="s">
        <v>3972</v>
      </c>
    </row>
    <row r="3583" ht="14.25" customHeight="1">
      <c r="A3583" s="12" t="s">
        <v>19</v>
      </c>
      <c r="B3583" s="20">
        <v>2020.0</v>
      </c>
      <c r="C3583" s="16" t="s">
        <v>10</v>
      </c>
      <c r="D3583" s="20">
        <v>19.0</v>
      </c>
      <c r="E3583" s="24" t="s">
        <v>4045</v>
      </c>
      <c r="F3583" s="16" t="s">
        <v>12</v>
      </c>
      <c r="G3583" s="24" t="s">
        <v>4018</v>
      </c>
      <c r="H3583" s="24" t="s">
        <v>3983</v>
      </c>
      <c r="I3583" s="25" t="s">
        <v>3972</v>
      </c>
    </row>
    <row r="3584" ht="14.25" customHeight="1">
      <c r="A3584" s="6" t="s">
        <v>19</v>
      </c>
      <c r="B3584" s="29">
        <v>2020.0</v>
      </c>
      <c r="C3584" s="10" t="s">
        <v>20</v>
      </c>
      <c r="D3584" s="29">
        <v>4.0</v>
      </c>
      <c r="E3584" s="26" t="s">
        <v>4046</v>
      </c>
      <c r="F3584" s="10" t="s">
        <v>12</v>
      </c>
      <c r="G3584" s="26" t="s">
        <v>4018</v>
      </c>
      <c r="H3584" s="26" t="s">
        <v>3983</v>
      </c>
      <c r="I3584" s="30" t="s">
        <v>3972</v>
      </c>
    </row>
    <row r="3585" ht="14.25" customHeight="1">
      <c r="A3585" s="12" t="s">
        <v>19</v>
      </c>
      <c r="B3585" s="20">
        <v>2019.0</v>
      </c>
      <c r="C3585" s="16" t="s">
        <v>20</v>
      </c>
      <c r="D3585" s="20">
        <v>1.0</v>
      </c>
      <c r="E3585" s="21" t="s">
        <v>4047</v>
      </c>
      <c r="F3585" s="16" t="s">
        <v>12</v>
      </c>
      <c r="G3585" s="21" t="s">
        <v>4018</v>
      </c>
      <c r="H3585" s="21" t="s">
        <v>3983</v>
      </c>
      <c r="I3585" s="25" t="s">
        <v>3972</v>
      </c>
    </row>
    <row r="3586" ht="14.25" customHeight="1">
      <c r="A3586" s="6" t="s">
        <v>19</v>
      </c>
      <c r="B3586" s="29">
        <v>2018.0</v>
      </c>
      <c r="C3586" s="10" t="s">
        <v>10</v>
      </c>
      <c r="D3586" s="29">
        <v>20.0</v>
      </c>
      <c r="E3586" s="9" t="s">
        <v>4048</v>
      </c>
      <c r="F3586" s="10" t="s">
        <v>12</v>
      </c>
      <c r="G3586" s="9" t="s">
        <v>4018</v>
      </c>
      <c r="H3586" s="9" t="s">
        <v>3983</v>
      </c>
      <c r="I3586" s="30" t="s">
        <v>3972</v>
      </c>
    </row>
    <row r="3587" ht="14.25" customHeight="1">
      <c r="A3587" s="12" t="s">
        <v>19</v>
      </c>
      <c r="B3587" s="20">
        <v>2018.0</v>
      </c>
      <c r="C3587" s="16" t="s">
        <v>25</v>
      </c>
      <c r="D3587" s="20">
        <v>6.0</v>
      </c>
      <c r="E3587" s="24" t="s">
        <v>4049</v>
      </c>
      <c r="F3587" s="16" t="s">
        <v>12</v>
      </c>
      <c r="G3587" s="24" t="s">
        <v>4018</v>
      </c>
      <c r="H3587" s="24" t="s">
        <v>3983</v>
      </c>
      <c r="I3587" s="25" t="s">
        <v>3972</v>
      </c>
    </row>
    <row r="3588" ht="14.25" customHeight="1">
      <c r="A3588" s="6" t="s">
        <v>19</v>
      </c>
      <c r="B3588" s="29">
        <v>2017.0</v>
      </c>
      <c r="C3588" s="10" t="s">
        <v>10</v>
      </c>
      <c r="D3588" s="29">
        <v>29.0</v>
      </c>
      <c r="E3588" s="9" t="s">
        <v>4050</v>
      </c>
      <c r="F3588" s="10" t="s">
        <v>12</v>
      </c>
      <c r="G3588" s="9" t="s">
        <v>4018</v>
      </c>
      <c r="H3588" s="9" t="s">
        <v>3983</v>
      </c>
      <c r="I3588" s="30" t="s">
        <v>3972</v>
      </c>
    </row>
    <row r="3589" ht="14.25" customHeight="1">
      <c r="A3589" s="12" t="s">
        <v>19</v>
      </c>
      <c r="B3589" s="20">
        <v>2014.0</v>
      </c>
      <c r="C3589" s="16" t="s">
        <v>25</v>
      </c>
      <c r="D3589" s="20">
        <v>15.0</v>
      </c>
      <c r="E3589" s="15" t="s">
        <v>4051</v>
      </c>
      <c r="F3589" s="16" t="s">
        <v>12</v>
      </c>
      <c r="G3589" s="15" t="s">
        <v>4018</v>
      </c>
      <c r="H3589" s="15" t="s">
        <v>3983</v>
      </c>
      <c r="I3589" s="25" t="s">
        <v>3972</v>
      </c>
    </row>
    <row r="3590" ht="14.25" customHeight="1">
      <c r="A3590" s="6" t="s">
        <v>19</v>
      </c>
      <c r="B3590" s="29">
        <v>2012.0</v>
      </c>
      <c r="C3590" s="10" t="s">
        <v>10</v>
      </c>
      <c r="D3590" s="29">
        <v>25.0</v>
      </c>
      <c r="E3590" s="9" t="s">
        <v>4052</v>
      </c>
      <c r="F3590" s="10" t="s">
        <v>12</v>
      </c>
      <c r="G3590" s="9" t="s">
        <v>4018</v>
      </c>
      <c r="H3590" s="9" t="s">
        <v>3983</v>
      </c>
      <c r="I3590" s="30" t="s">
        <v>3972</v>
      </c>
    </row>
    <row r="3591" ht="14.25" customHeight="1">
      <c r="A3591" s="12" t="s">
        <v>19</v>
      </c>
      <c r="B3591" s="20">
        <v>2012.0</v>
      </c>
      <c r="C3591" s="16" t="s">
        <v>25</v>
      </c>
      <c r="D3591" s="20">
        <v>7.0</v>
      </c>
      <c r="E3591" s="21" t="s">
        <v>4053</v>
      </c>
      <c r="F3591" s="16" t="s">
        <v>12</v>
      </c>
      <c r="G3591" s="21" t="s">
        <v>4018</v>
      </c>
      <c r="H3591" s="21" t="s">
        <v>3983</v>
      </c>
      <c r="I3591" s="25" t="s">
        <v>3972</v>
      </c>
    </row>
    <row r="3592" ht="14.25" customHeight="1">
      <c r="A3592" s="6" t="s">
        <v>19</v>
      </c>
      <c r="B3592" s="29">
        <v>2011.0</v>
      </c>
      <c r="C3592" s="10" t="s">
        <v>10</v>
      </c>
      <c r="D3592" s="29">
        <v>25.0</v>
      </c>
      <c r="E3592" s="9" t="s">
        <v>4053</v>
      </c>
      <c r="F3592" s="10" t="s">
        <v>12</v>
      </c>
      <c r="G3592" s="9" t="s">
        <v>4018</v>
      </c>
      <c r="H3592" s="9" t="s">
        <v>3983</v>
      </c>
      <c r="I3592" s="30" t="s">
        <v>3972</v>
      </c>
    </row>
    <row r="3593" ht="14.25" customHeight="1">
      <c r="A3593" s="12" t="s">
        <v>19</v>
      </c>
      <c r="B3593" s="20">
        <v>2009.0</v>
      </c>
      <c r="C3593" s="16" t="s">
        <v>25</v>
      </c>
      <c r="D3593" s="20">
        <v>14.0</v>
      </c>
      <c r="E3593" s="21" t="s">
        <v>4054</v>
      </c>
      <c r="F3593" s="16" t="s">
        <v>12</v>
      </c>
      <c r="G3593" s="21" t="s">
        <v>4018</v>
      </c>
      <c r="H3593" s="21" t="s">
        <v>3983</v>
      </c>
      <c r="I3593" s="25" t="s">
        <v>3972</v>
      </c>
    </row>
    <row r="3594" ht="14.25" customHeight="1">
      <c r="A3594" s="6" t="s">
        <v>19</v>
      </c>
      <c r="B3594" s="29">
        <v>2009.0</v>
      </c>
      <c r="C3594" s="10" t="s">
        <v>25</v>
      </c>
      <c r="D3594" s="29">
        <v>10.0</v>
      </c>
      <c r="E3594" s="9" t="s">
        <v>4055</v>
      </c>
      <c r="F3594" s="10" t="s">
        <v>12</v>
      </c>
      <c r="G3594" s="9" t="s">
        <v>4018</v>
      </c>
      <c r="H3594" s="9" t="s">
        <v>3983</v>
      </c>
      <c r="I3594" s="30" t="s">
        <v>3972</v>
      </c>
    </row>
    <row r="3595" ht="14.25" customHeight="1">
      <c r="A3595" s="12" t="s">
        <v>19</v>
      </c>
      <c r="B3595" s="20">
        <v>2008.0</v>
      </c>
      <c r="C3595" s="16" t="s">
        <v>10</v>
      </c>
      <c r="D3595" s="20">
        <v>24.0</v>
      </c>
      <c r="E3595" s="21" t="s">
        <v>4054</v>
      </c>
      <c r="F3595" s="16" t="s">
        <v>12</v>
      </c>
      <c r="G3595" s="24" t="s">
        <v>4018</v>
      </c>
      <c r="H3595" s="24" t="s">
        <v>3983</v>
      </c>
      <c r="I3595" s="25" t="s">
        <v>3972</v>
      </c>
    </row>
    <row r="3596" ht="14.25" customHeight="1">
      <c r="A3596" s="27" t="s">
        <v>24</v>
      </c>
      <c r="B3596" s="28">
        <v>2021.0</v>
      </c>
      <c r="C3596" s="10" t="s">
        <v>25</v>
      </c>
      <c r="D3596" s="29">
        <v>6.0</v>
      </c>
      <c r="E3596" s="26" t="s">
        <v>4056</v>
      </c>
      <c r="F3596" s="10" t="s">
        <v>12</v>
      </c>
      <c r="G3596" s="26" t="s">
        <v>4018</v>
      </c>
      <c r="H3596" s="26" t="s">
        <v>3983</v>
      </c>
      <c r="I3596" s="30" t="s">
        <v>3972</v>
      </c>
    </row>
    <row r="3597" ht="14.25" customHeight="1">
      <c r="A3597" s="12" t="s">
        <v>24</v>
      </c>
      <c r="B3597" s="20">
        <v>2020.0</v>
      </c>
      <c r="C3597" s="16" t="s">
        <v>10</v>
      </c>
      <c r="D3597" s="20">
        <v>26.0</v>
      </c>
      <c r="E3597" s="24" t="s">
        <v>4057</v>
      </c>
      <c r="F3597" s="16" t="s">
        <v>12</v>
      </c>
      <c r="G3597" s="24" t="s">
        <v>4018</v>
      </c>
      <c r="H3597" s="24" t="s">
        <v>3983</v>
      </c>
      <c r="I3597" s="25" t="s">
        <v>3972</v>
      </c>
    </row>
    <row r="3598" ht="14.25" customHeight="1">
      <c r="A3598" s="6" t="s">
        <v>24</v>
      </c>
      <c r="B3598" s="29">
        <v>2020.0</v>
      </c>
      <c r="C3598" s="10" t="s">
        <v>10</v>
      </c>
      <c r="D3598" s="29">
        <v>20.0</v>
      </c>
      <c r="E3598" s="26" t="s">
        <v>4058</v>
      </c>
      <c r="F3598" s="10" t="s">
        <v>34</v>
      </c>
      <c r="G3598" s="26" t="s">
        <v>4018</v>
      </c>
      <c r="H3598" s="26" t="s">
        <v>3983</v>
      </c>
      <c r="I3598" s="30" t="s">
        <v>3972</v>
      </c>
    </row>
    <row r="3599" ht="14.25" customHeight="1">
      <c r="A3599" s="12" t="s">
        <v>24</v>
      </c>
      <c r="B3599" s="20">
        <v>2019.0</v>
      </c>
      <c r="C3599" s="16" t="s">
        <v>20</v>
      </c>
      <c r="D3599" s="20">
        <v>1.0</v>
      </c>
      <c r="E3599" s="21" t="s">
        <v>4059</v>
      </c>
      <c r="F3599" s="16" t="s">
        <v>12</v>
      </c>
      <c r="G3599" s="21" t="s">
        <v>4018</v>
      </c>
      <c r="H3599" s="21" t="s">
        <v>3983</v>
      </c>
      <c r="I3599" s="25" t="s">
        <v>3972</v>
      </c>
    </row>
    <row r="3600" ht="14.25" customHeight="1">
      <c r="A3600" s="6" t="s">
        <v>24</v>
      </c>
      <c r="B3600" s="29">
        <v>2018.0</v>
      </c>
      <c r="C3600" s="10" t="s">
        <v>10</v>
      </c>
      <c r="D3600" s="29">
        <v>21.0</v>
      </c>
      <c r="E3600" s="9" t="s">
        <v>4059</v>
      </c>
      <c r="F3600" s="10" t="s">
        <v>12</v>
      </c>
      <c r="G3600" s="26" t="s">
        <v>4018</v>
      </c>
      <c r="H3600" s="26" t="s">
        <v>3983</v>
      </c>
      <c r="I3600" s="30" t="s">
        <v>3972</v>
      </c>
    </row>
    <row r="3601" ht="14.25" customHeight="1">
      <c r="A3601" s="12" t="s">
        <v>24</v>
      </c>
      <c r="B3601" s="20">
        <v>2017.0</v>
      </c>
      <c r="C3601" s="16" t="s">
        <v>10</v>
      </c>
      <c r="D3601" s="20">
        <v>18.0</v>
      </c>
      <c r="E3601" s="21" t="s">
        <v>4060</v>
      </c>
      <c r="F3601" s="16" t="s">
        <v>12</v>
      </c>
      <c r="G3601" s="21" t="s">
        <v>4018</v>
      </c>
      <c r="H3601" s="21" t="s">
        <v>3983</v>
      </c>
      <c r="I3601" s="25" t="s">
        <v>3972</v>
      </c>
    </row>
    <row r="3602" ht="14.25" customHeight="1">
      <c r="A3602" s="6" t="s">
        <v>24</v>
      </c>
      <c r="B3602" s="29">
        <v>2009.0</v>
      </c>
      <c r="C3602" s="10" t="s">
        <v>10</v>
      </c>
      <c r="D3602" s="29">
        <v>25.0</v>
      </c>
      <c r="E3602" s="9" t="s">
        <v>4061</v>
      </c>
      <c r="F3602" s="10" t="s">
        <v>12</v>
      </c>
      <c r="G3602" s="9" t="s">
        <v>4018</v>
      </c>
      <c r="H3602" s="9" t="s">
        <v>3983</v>
      </c>
      <c r="I3602" s="30" t="s">
        <v>3972</v>
      </c>
    </row>
    <row r="3603" ht="14.25" customHeight="1">
      <c r="A3603" s="12" t="s">
        <v>24</v>
      </c>
      <c r="B3603" s="20">
        <v>2009.0</v>
      </c>
      <c r="C3603" s="16" t="s">
        <v>10</v>
      </c>
      <c r="D3603" s="20">
        <v>28.0</v>
      </c>
      <c r="E3603" s="21" t="s">
        <v>3943</v>
      </c>
      <c r="F3603" s="16" t="s">
        <v>12</v>
      </c>
      <c r="G3603" s="21" t="s">
        <v>4018</v>
      </c>
      <c r="H3603" s="21" t="s">
        <v>3983</v>
      </c>
      <c r="I3603" s="25" t="s">
        <v>3972</v>
      </c>
    </row>
    <row r="3604" ht="14.25" customHeight="1">
      <c r="A3604" s="6" t="s">
        <v>24</v>
      </c>
      <c r="B3604" s="29">
        <v>2008.0</v>
      </c>
      <c r="C3604" s="10" t="s">
        <v>20</v>
      </c>
      <c r="D3604" s="29">
        <v>2.0</v>
      </c>
      <c r="E3604" s="9" t="s">
        <v>4062</v>
      </c>
      <c r="F3604" s="10" t="s">
        <v>12</v>
      </c>
      <c r="G3604" s="9" t="s">
        <v>4018</v>
      </c>
      <c r="H3604" s="9" t="s">
        <v>3983</v>
      </c>
      <c r="I3604" s="30" t="s">
        <v>3972</v>
      </c>
    </row>
    <row r="3605" ht="14.25" customHeight="1">
      <c r="A3605" s="12" t="s">
        <v>29</v>
      </c>
      <c r="B3605" s="20">
        <v>2019.0</v>
      </c>
      <c r="C3605" s="16" t="s">
        <v>20</v>
      </c>
      <c r="D3605" s="20">
        <v>2.0</v>
      </c>
      <c r="E3605" s="21" t="s">
        <v>4063</v>
      </c>
      <c r="F3605" s="16" t="s">
        <v>12</v>
      </c>
      <c r="G3605" s="21" t="s">
        <v>4018</v>
      </c>
      <c r="H3605" s="21" t="s">
        <v>3983</v>
      </c>
      <c r="I3605" s="25" t="s">
        <v>3972</v>
      </c>
    </row>
    <row r="3606" ht="14.25" customHeight="1">
      <c r="A3606" s="6" t="s">
        <v>29</v>
      </c>
      <c r="B3606" s="29">
        <v>2019.0</v>
      </c>
      <c r="C3606" s="10" t="s">
        <v>25</v>
      </c>
      <c r="D3606" s="29">
        <v>6.0</v>
      </c>
      <c r="E3606" s="9" t="s">
        <v>4064</v>
      </c>
      <c r="F3606" s="10" t="s">
        <v>12</v>
      </c>
      <c r="G3606" s="9" t="s">
        <v>4018</v>
      </c>
      <c r="H3606" s="9" t="s">
        <v>3983</v>
      </c>
      <c r="I3606" s="30" t="s">
        <v>3972</v>
      </c>
    </row>
    <row r="3607" ht="14.25" customHeight="1">
      <c r="A3607" s="12" t="s">
        <v>29</v>
      </c>
      <c r="B3607" s="20">
        <v>2018.0</v>
      </c>
      <c r="C3607" s="16" t="s">
        <v>10</v>
      </c>
      <c r="D3607" s="20">
        <v>29.0</v>
      </c>
      <c r="E3607" s="21" t="s">
        <v>4063</v>
      </c>
      <c r="F3607" s="16" t="s">
        <v>12</v>
      </c>
      <c r="G3607" s="24" t="s">
        <v>4018</v>
      </c>
      <c r="H3607" s="24" t="s">
        <v>3983</v>
      </c>
      <c r="I3607" s="25" t="s">
        <v>3972</v>
      </c>
    </row>
    <row r="3608" ht="14.25" customHeight="1">
      <c r="A3608" s="6" t="s">
        <v>29</v>
      </c>
      <c r="B3608" s="29">
        <v>2016.0</v>
      </c>
      <c r="C3608" s="10" t="s">
        <v>10</v>
      </c>
      <c r="D3608" s="29">
        <v>18.0</v>
      </c>
      <c r="E3608" s="9" t="s">
        <v>4065</v>
      </c>
      <c r="F3608" s="10" t="s">
        <v>34</v>
      </c>
      <c r="G3608" s="9" t="s">
        <v>4018</v>
      </c>
      <c r="H3608" s="9" t="s">
        <v>3983</v>
      </c>
      <c r="I3608" s="30" t="s">
        <v>3972</v>
      </c>
    </row>
    <row r="3609" ht="14.25" customHeight="1">
      <c r="A3609" s="12" t="s">
        <v>29</v>
      </c>
      <c r="B3609" s="20">
        <v>2015.0</v>
      </c>
      <c r="C3609" s="16" t="s">
        <v>25</v>
      </c>
      <c r="D3609" s="20">
        <v>11.0</v>
      </c>
      <c r="E3609" s="21" t="s">
        <v>4065</v>
      </c>
      <c r="F3609" s="16" t="s">
        <v>34</v>
      </c>
      <c r="G3609" s="21" t="s">
        <v>4018</v>
      </c>
      <c r="H3609" s="21" t="s">
        <v>3983</v>
      </c>
      <c r="I3609" s="25" t="s">
        <v>3972</v>
      </c>
    </row>
    <row r="3610" ht="14.25" customHeight="1">
      <c r="A3610" s="6" t="s">
        <v>29</v>
      </c>
      <c r="B3610" s="29">
        <v>2014.0</v>
      </c>
      <c r="C3610" s="10" t="s">
        <v>10</v>
      </c>
      <c r="D3610" s="29">
        <v>29.0</v>
      </c>
      <c r="E3610" s="18" t="s">
        <v>4066</v>
      </c>
      <c r="F3610" s="10" t="s">
        <v>12</v>
      </c>
      <c r="G3610" s="18" t="s">
        <v>4018</v>
      </c>
      <c r="H3610" s="18" t="s">
        <v>3983</v>
      </c>
      <c r="I3610" s="30" t="s">
        <v>3972</v>
      </c>
    </row>
    <row r="3611" ht="14.25" customHeight="1">
      <c r="A3611" s="12" t="s">
        <v>29</v>
      </c>
      <c r="B3611" s="20">
        <v>2013.0</v>
      </c>
      <c r="C3611" s="16" t="s">
        <v>10</v>
      </c>
      <c r="D3611" s="20">
        <v>23.0</v>
      </c>
      <c r="E3611" s="19" t="s">
        <v>4067</v>
      </c>
      <c r="F3611" s="16" t="s">
        <v>34</v>
      </c>
      <c r="G3611" s="19" t="s">
        <v>4018</v>
      </c>
      <c r="H3611" s="19" t="s">
        <v>3983</v>
      </c>
      <c r="I3611" s="25" t="s">
        <v>3972</v>
      </c>
    </row>
    <row r="3612" ht="14.25" customHeight="1">
      <c r="A3612" s="6" t="s">
        <v>29</v>
      </c>
      <c r="B3612" s="29">
        <v>2013.0</v>
      </c>
      <c r="C3612" s="10" t="s">
        <v>20</v>
      </c>
      <c r="D3612" s="29">
        <v>4.0</v>
      </c>
      <c r="E3612" s="31" t="s">
        <v>4068</v>
      </c>
      <c r="F3612" s="10" t="s">
        <v>12</v>
      </c>
      <c r="G3612" s="31" t="s">
        <v>4018</v>
      </c>
      <c r="H3612" s="31" t="s">
        <v>3983</v>
      </c>
      <c r="I3612" s="30" t="s">
        <v>3972</v>
      </c>
    </row>
    <row r="3613" ht="14.25" customHeight="1">
      <c r="A3613" s="12" t="s">
        <v>29</v>
      </c>
      <c r="B3613" s="20">
        <v>2011.0</v>
      </c>
      <c r="C3613" s="16" t="s">
        <v>20</v>
      </c>
      <c r="D3613" s="20">
        <v>2.0</v>
      </c>
      <c r="E3613" s="21" t="s">
        <v>4069</v>
      </c>
      <c r="F3613" s="16" t="s">
        <v>12</v>
      </c>
      <c r="G3613" s="21" t="s">
        <v>4018</v>
      </c>
      <c r="H3613" s="21" t="s">
        <v>3983</v>
      </c>
      <c r="I3613" s="25" t="s">
        <v>3972</v>
      </c>
    </row>
    <row r="3614" ht="14.25" customHeight="1">
      <c r="A3614" s="6" t="s">
        <v>29</v>
      </c>
      <c r="B3614" s="29">
        <v>2010.0</v>
      </c>
      <c r="C3614" s="10" t="s">
        <v>10</v>
      </c>
      <c r="D3614" s="29">
        <v>23.0</v>
      </c>
      <c r="E3614" s="9" t="s">
        <v>4069</v>
      </c>
      <c r="F3614" s="10" t="s">
        <v>12</v>
      </c>
      <c r="G3614" s="9" t="s">
        <v>4018</v>
      </c>
      <c r="H3614" s="9" t="s">
        <v>3983</v>
      </c>
      <c r="I3614" s="30" t="s">
        <v>3972</v>
      </c>
    </row>
    <row r="3615" ht="14.25" customHeight="1">
      <c r="A3615" s="12" t="s">
        <v>29</v>
      </c>
      <c r="B3615" s="20">
        <v>2008.0</v>
      </c>
      <c r="C3615" s="16" t="s">
        <v>10</v>
      </c>
      <c r="D3615" s="20">
        <v>20.0</v>
      </c>
      <c r="E3615" s="21" t="s">
        <v>4070</v>
      </c>
      <c r="F3615" s="16" t="s">
        <v>12</v>
      </c>
      <c r="G3615" s="21" t="s">
        <v>4018</v>
      </c>
      <c r="H3615" s="21" t="s">
        <v>3983</v>
      </c>
      <c r="I3615" s="25" t="s">
        <v>3972</v>
      </c>
    </row>
    <row r="3616" ht="14.25" customHeight="1">
      <c r="A3616" s="6" t="s">
        <v>29</v>
      </c>
      <c r="B3616" s="29">
        <v>2008.0</v>
      </c>
      <c r="C3616" s="10" t="s">
        <v>25</v>
      </c>
      <c r="D3616" s="29">
        <v>7.0</v>
      </c>
      <c r="E3616" s="9" t="s">
        <v>4071</v>
      </c>
      <c r="F3616" s="10" t="s">
        <v>12</v>
      </c>
      <c r="G3616" s="9" t="s">
        <v>4018</v>
      </c>
      <c r="H3616" s="9" t="s">
        <v>3983</v>
      </c>
      <c r="I3616" s="30" t="s">
        <v>3972</v>
      </c>
    </row>
    <row r="3617" ht="14.25" customHeight="1">
      <c r="A3617" s="12" t="s">
        <v>9</v>
      </c>
      <c r="B3617" s="20">
        <v>2013.0</v>
      </c>
      <c r="C3617" s="16" t="s">
        <v>10</v>
      </c>
      <c r="D3617" s="20">
        <v>28.0</v>
      </c>
      <c r="E3617" s="15" t="s">
        <v>4072</v>
      </c>
      <c r="F3617" s="16" t="s">
        <v>34</v>
      </c>
      <c r="G3617" s="15" t="s">
        <v>4073</v>
      </c>
      <c r="H3617" s="15" t="s">
        <v>3983</v>
      </c>
      <c r="I3617" s="25" t="s">
        <v>3972</v>
      </c>
    </row>
    <row r="3618" ht="14.25" customHeight="1">
      <c r="A3618" s="6" t="s">
        <v>24</v>
      </c>
      <c r="B3618" s="29">
        <v>2016.0</v>
      </c>
      <c r="C3618" s="10" t="s">
        <v>25</v>
      </c>
      <c r="D3618" s="29">
        <v>14.0</v>
      </c>
      <c r="E3618" s="9" t="s">
        <v>4074</v>
      </c>
      <c r="F3618" s="10" t="s">
        <v>12</v>
      </c>
      <c r="G3618" s="9" t="s">
        <v>4075</v>
      </c>
      <c r="H3618" s="9" t="s">
        <v>4076</v>
      </c>
      <c r="I3618" s="30" t="s">
        <v>3972</v>
      </c>
    </row>
    <row r="3619" ht="14.25" customHeight="1">
      <c r="A3619" s="22" t="s">
        <v>32</v>
      </c>
      <c r="B3619" s="23">
        <v>2021.0</v>
      </c>
      <c r="C3619" s="16" t="s">
        <v>25</v>
      </c>
      <c r="D3619" s="20">
        <v>14.0</v>
      </c>
      <c r="E3619" s="24" t="s">
        <v>4077</v>
      </c>
      <c r="F3619" s="16" t="s">
        <v>12</v>
      </c>
      <c r="G3619" s="24" t="s">
        <v>4078</v>
      </c>
      <c r="H3619" s="24" t="s">
        <v>4079</v>
      </c>
      <c r="I3619" s="25" t="s">
        <v>3972</v>
      </c>
    </row>
    <row r="3620" ht="14.25" customHeight="1">
      <c r="A3620" s="6" t="s">
        <v>32</v>
      </c>
      <c r="B3620" s="29">
        <v>2020.0</v>
      </c>
      <c r="C3620" s="10" t="s">
        <v>20</v>
      </c>
      <c r="D3620" s="29">
        <v>1.0</v>
      </c>
      <c r="E3620" s="26" t="s">
        <v>4080</v>
      </c>
      <c r="F3620" s="10" t="s">
        <v>12</v>
      </c>
      <c r="G3620" s="26" t="s">
        <v>4078</v>
      </c>
      <c r="H3620" s="26" t="s">
        <v>4079</v>
      </c>
      <c r="I3620" s="30" t="s">
        <v>3972</v>
      </c>
    </row>
    <row r="3621" ht="14.25" customHeight="1">
      <c r="A3621" s="12" t="s">
        <v>9</v>
      </c>
      <c r="B3621" s="20">
        <v>2017.0</v>
      </c>
      <c r="C3621" s="16" t="s">
        <v>25</v>
      </c>
      <c r="D3621" s="20">
        <v>13.0</v>
      </c>
      <c r="E3621" s="21" t="s">
        <v>4081</v>
      </c>
      <c r="F3621" s="16" t="s">
        <v>12</v>
      </c>
      <c r="G3621" s="21" t="s">
        <v>4078</v>
      </c>
      <c r="H3621" s="21" t="s">
        <v>4079</v>
      </c>
      <c r="I3621" s="25" t="s">
        <v>3972</v>
      </c>
    </row>
    <row r="3622" ht="14.25" customHeight="1">
      <c r="A3622" s="27" t="s">
        <v>49</v>
      </c>
      <c r="B3622" s="28">
        <v>2021.0</v>
      </c>
      <c r="C3622" s="10" t="s">
        <v>25</v>
      </c>
      <c r="D3622" s="29">
        <v>11.0</v>
      </c>
      <c r="E3622" s="26" t="s">
        <v>4082</v>
      </c>
      <c r="F3622" s="10" t="s">
        <v>12</v>
      </c>
      <c r="G3622" s="26" t="s">
        <v>4078</v>
      </c>
      <c r="H3622" s="26" t="s">
        <v>4079</v>
      </c>
      <c r="I3622" s="30" t="s">
        <v>3972</v>
      </c>
    </row>
    <row r="3623" ht="14.25" customHeight="1">
      <c r="A3623" s="12" t="s">
        <v>49</v>
      </c>
      <c r="B3623" s="20">
        <v>2020.0</v>
      </c>
      <c r="C3623" s="16" t="s">
        <v>10</v>
      </c>
      <c r="D3623" s="20">
        <v>27.0</v>
      </c>
      <c r="E3623" s="24" t="s">
        <v>4083</v>
      </c>
      <c r="F3623" s="16" t="s">
        <v>12</v>
      </c>
      <c r="G3623" s="24" t="s">
        <v>4078</v>
      </c>
      <c r="H3623" s="24" t="s">
        <v>4079</v>
      </c>
      <c r="I3623" s="25" t="s">
        <v>3972</v>
      </c>
    </row>
    <row r="3624" ht="14.25" customHeight="1">
      <c r="A3624" s="6" t="s">
        <v>49</v>
      </c>
      <c r="B3624" s="29">
        <v>2014.0</v>
      </c>
      <c r="C3624" s="10" t="s">
        <v>10</v>
      </c>
      <c r="D3624" s="29">
        <v>29.0</v>
      </c>
      <c r="E3624" s="18" t="s">
        <v>4084</v>
      </c>
      <c r="F3624" s="10" t="s">
        <v>12</v>
      </c>
      <c r="G3624" s="18" t="s">
        <v>4085</v>
      </c>
      <c r="H3624" s="18" t="s">
        <v>4086</v>
      </c>
      <c r="I3624" s="30" t="s">
        <v>3972</v>
      </c>
    </row>
    <row r="3625" ht="14.25" customHeight="1">
      <c r="A3625" s="12" t="s">
        <v>51</v>
      </c>
      <c r="B3625" s="20">
        <v>2016.0</v>
      </c>
      <c r="C3625" s="16" t="s">
        <v>10</v>
      </c>
      <c r="D3625" s="20">
        <v>19.0</v>
      </c>
      <c r="E3625" s="21" t="s">
        <v>4087</v>
      </c>
      <c r="F3625" s="16" t="s">
        <v>12</v>
      </c>
      <c r="G3625" s="21" t="s">
        <v>4085</v>
      </c>
      <c r="H3625" s="21" t="s">
        <v>3980</v>
      </c>
      <c r="I3625" s="25" t="s">
        <v>3972</v>
      </c>
    </row>
    <row r="3626" ht="14.25" customHeight="1">
      <c r="A3626" s="6" t="s">
        <v>51</v>
      </c>
      <c r="B3626" s="29">
        <v>2016.0</v>
      </c>
      <c r="C3626" s="10" t="s">
        <v>10</v>
      </c>
      <c r="D3626" s="29">
        <v>21.0</v>
      </c>
      <c r="E3626" s="9" t="s">
        <v>4088</v>
      </c>
      <c r="F3626" s="10" t="s">
        <v>12</v>
      </c>
      <c r="G3626" s="9" t="s">
        <v>4085</v>
      </c>
      <c r="H3626" s="9" t="s">
        <v>3980</v>
      </c>
      <c r="I3626" s="30" t="s">
        <v>3972</v>
      </c>
    </row>
    <row r="3627" ht="14.25" customHeight="1">
      <c r="A3627" s="12" t="s">
        <v>19</v>
      </c>
      <c r="B3627" s="20">
        <v>2019.0</v>
      </c>
      <c r="C3627" s="16" t="s">
        <v>10</v>
      </c>
      <c r="D3627" s="20">
        <v>28.0</v>
      </c>
      <c r="E3627" s="21" t="s">
        <v>4089</v>
      </c>
      <c r="F3627" s="16" t="s">
        <v>12</v>
      </c>
      <c r="G3627" s="21" t="s">
        <v>4085</v>
      </c>
      <c r="H3627" s="21" t="s">
        <v>3980</v>
      </c>
      <c r="I3627" s="25" t="s">
        <v>3972</v>
      </c>
    </row>
    <row r="3628" ht="14.25" customHeight="1">
      <c r="A3628" s="27" t="s">
        <v>9</v>
      </c>
      <c r="B3628" s="28">
        <v>2021.0</v>
      </c>
      <c r="C3628" s="10" t="s">
        <v>10</v>
      </c>
      <c r="D3628" s="29">
        <v>21.0</v>
      </c>
      <c r="E3628" s="26" t="s">
        <v>4090</v>
      </c>
      <c r="F3628" s="10" t="s">
        <v>12</v>
      </c>
      <c r="G3628" s="26" t="s">
        <v>4091</v>
      </c>
      <c r="H3628" s="26" t="s">
        <v>4092</v>
      </c>
      <c r="I3628" s="30" t="s">
        <v>3972</v>
      </c>
    </row>
    <row r="3629" ht="14.25" customHeight="1">
      <c r="A3629" s="22" t="s">
        <v>16</v>
      </c>
      <c r="B3629" s="23">
        <v>2021.0</v>
      </c>
      <c r="C3629" s="16" t="s">
        <v>10</v>
      </c>
      <c r="D3629" s="20">
        <v>28.0</v>
      </c>
      <c r="E3629" s="24" t="s">
        <v>4093</v>
      </c>
      <c r="F3629" s="16" t="s">
        <v>34</v>
      </c>
      <c r="G3629" s="24" t="s">
        <v>4094</v>
      </c>
      <c r="H3629" s="24" t="s">
        <v>4095</v>
      </c>
      <c r="I3629" s="25" t="s">
        <v>3972</v>
      </c>
    </row>
    <row r="3630" ht="14.25" customHeight="1">
      <c r="A3630" s="6" t="s">
        <v>16</v>
      </c>
      <c r="B3630" s="29">
        <v>2020.0</v>
      </c>
      <c r="C3630" s="10" t="s">
        <v>20</v>
      </c>
      <c r="D3630" s="29">
        <v>1.0</v>
      </c>
      <c r="E3630" s="26" t="s">
        <v>4096</v>
      </c>
      <c r="F3630" s="10" t="s">
        <v>34</v>
      </c>
      <c r="G3630" s="26" t="s">
        <v>4094</v>
      </c>
      <c r="H3630" s="26" t="s">
        <v>4095</v>
      </c>
      <c r="I3630" s="30" t="s">
        <v>3972</v>
      </c>
    </row>
    <row r="3631" ht="14.25" customHeight="1">
      <c r="A3631" s="12" t="s">
        <v>16</v>
      </c>
      <c r="B3631" s="20">
        <v>2019.0</v>
      </c>
      <c r="C3631" s="16" t="s">
        <v>25</v>
      </c>
      <c r="D3631" s="20">
        <v>10.0</v>
      </c>
      <c r="E3631" s="21" t="s">
        <v>4097</v>
      </c>
      <c r="F3631" s="16" t="s">
        <v>34</v>
      </c>
      <c r="G3631" s="21" t="s">
        <v>4094</v>
      </c>
      <c r="H3631" s="21" t="s">
        <v>4095</v>
      </c>
      <c r="I3631" s="25" t="s">
        <v>3972</v>
      </c>
    </row>
    <row r="3632" ht="14.25" customHeight="1">
      <c r="A3632" s="6" t="s">
        <v>16</v>
      </c>
      <c r="B3632" s="29">
        <v>2019.0</v>
      </c>
      <c r="C3632" s="10" t="s">
        <v>25</v>
      </c>
      <c r="D3632" s="29">
        <v>7.0</v>
      </c>
      <c r="E3632" s="9" t="s">
        <v>4098</v>
      </c>
      <c r="F3632" s="10" t="s">
        <v>34</v>
      </c>
      <c r="G3632" s="9" t="s">
        <v>4094</v>
      </c>
      <c r="H3632" s="9" t="s">
        <v>4095</v>
      </c>
      <c r="I3632" s="30" t="s">
        <v>3972</v>
      </c>
    </row>
    <row r="3633" ht="14.25" customHeight="1">
      <c r="A3633" s="12" t="s">
        <v>16</v>
      </c>
      <c r="B3633" s="20">
        <v>2018.0</v>
      </c>
      <c r="C3633" s="16" t="s">
        <v>10</v>
      </c>
      <c r="D3633" s="20">
        <v>25.0</v>
      </c>
      <c r="E3633" s="24" t="s">
        <v>4099</v>
      </c>
      <c r="F3633" s="16" t="s">
        <v>34</v>
      </c>
      <c r="G3633" s="24" t="s">
        <v>4094</v>
      </c>
      <c r="H3633" s="24" t="s">
        <v>4095</v>
      </c>
      <c r="I3633" s="25" t="s">
        <v>3972</v>
      </c>
    </row>
    <row r="3634" ht="14.25" customHeight="1">
      <c r="A3634" s="6" t="s">
        <v>16</v>
      </c>
      <c r="B3634" s="29">
        <v>2018.0</v>
      </c>
      <c r="C3634" s="10" t="s">
        <v>25</v>
      </c>
      <c r="D3634" s="29">
        <v>15.0</v>
      </c>
      <c r="E3634" s="26" t="s">
        <v>4100</v>
      </c>
      <c r="F3634" s="10" t="s">
        <v>34</v>
      </c>
      <c r="G3634" s="26" t="s">
        <v>4094</v>
      </c>
      <c r="H3634" s="26" t="s">
        <v>4095</v>
      </c>
      <c r="I3634" s="30" t="s">
        <v>3972</v>
      </c>
    </row>
    <row r="3635" ht="14.25" customHeight="1">
      <c r="A3635" s="12" t="s">
        <v>16</v>
      </c>
      <c r="B3635" s="20">
        <v>2017.0</v>
      </c>
      <c r="C3635" s="16" t="s">
        <v>10</v>
      </c>
      <c r="D3635" s="20">
        <v>21.0</v>
      </c>
      <c r="E3635" s="21" t="s">
        <v>4101</v>
      </c>
      <c r="F3635" s="16" t="s">
        <v>12</v>
      </c>
      <c r="G3635" s="21" t="s">
        <v>4094</v>
      </c>
      <c r="H3635" s="21" t="s">
        <v>4095</v>
      </c>
      <c r="I3635" s="25" t="s">
        <v>3972</v>
      </c>
    </row>
    <row r="3636" ht="14.25" customHeight="1">
      <c r="A3636" s="6" t="s">
        <v>16</v>
      </c>
      <c r="B3636" s="29">
        <v>2017.0</v>
      </c>
      <c r="C3636" s="10" t="s">
        <v>10</v>
      </c>
      <c r="D3636" s="29">
        <v>18.0</v>
      </c>
      <c r="E3636" s="9" t="s">
        <v>4102</v>
      </c>
      <c r="F3636" s="10" t="s">
        <v>34</v>
      </c>
      <c r="G3636" s="9" t="s">
        <v>4094</v>
      </c>
      <c r="H3636" s="9" t="s">
        <v>4095</v>
      </c>
      <c r="I3636" s="30" t="s">
        <v>3972</v>
      </c>
    </row>
    <row r="3637" ht="14.25" customHeight="1">
      <c r="A3637" s="12" t="s">
        <v>16</v>
      </c>
      <c r="B3637" s="20">
        <v>2016.0</v>
      </c>
      <c r="C3637" s="16" t="s">
        <v>20</v>
      </c>
      <c r="D3637" s="20">
        <v>5.0</v>
      </c>
      <c r="E3637" s="21" t="s">
        <v>4103</v>
      </c>
      <c r="F3637" s="16" t="s">
        <v>34</v>
      </c>
      <c r="G3637" s="21" t="s">
        <v>4094</v>
      </c>
      <c r="H3637" s="21" t="s">
        <v>4095</v>
      </c>
      <c r="I3637" s="25" t="s">
        <v>3972</v>
      </c>
    </row>
    <row r="3638" ht="14.25" customHeight="1">
      <c r="A3638" s="6" t="s">
        <v>16</v>
      </c>
      <c r="B3638" s="29">
        <v>2015.0</v>
      </c>
      <c r="C3638" s="10" t="s">
        <v>20</v>
      </c>
      <c r="D3638" s="29">
        <v>3.0</v>
      </c>
      <c r="E3638" s="9" t="s">
        <v>4104</v>
      </c>
      <c r="F3638" s="10" t="s">
        <v>34</v>
      </c>
      <c r="G3638" s="9" t="s">
        <v>4094</v>
      </c>
      <c r="H3638" s="9" t="s">
        <v>4095</v>
      </c>
      <c r="I3638" s="30" t="s">
        <v>3972</v>
      </c>
    </row>
    <row r="3639" ht="14.25" customHeight="1">
      <c r="A3639" s="12" t="s">
        <v>16</v>
      </c>
      <c r="B3639" s="20">
        <v>2014.0</v>
      </c>
      <c r="C3639" s="16" t="s">
        <v>25</v>
      </c>
      <c r="D3639" s="20">
        <v>12.0</v>
      </c>
      <c r="E3639" s="21" t="s">
        <v>4105</v>
      </c>
      <c r="F3639" s="16" t="s">
        <v>34</v>
      </c>
      <c r="G3639" s="21" t="s">
        <v>4094</v>
      </c>
      <c r="H3639" s="21" t="s">
        <v>4095</v>
      </c>
      <c r="I3639" s="25" t="s">
        <v>3972</v>
      </c>
    </row>
    <row r="3640" ht="14.25" customHeight="1">
      <c r="A3640" s="6" t="s">
        <v>19</v>
      </c>
      <c r="B3640" s="29">
        <v>2018.0</v>
      </c>
      <c r="C3640" s="10" t="s">
        <v>10</v>
      </c>
      <c r="D3640" s="29">
        <v>29.0</v>
      </c>
      <c r="E3640" s="26" t="s">
        <v>4106</v>
      </c>
      <c r="F3640" s="10" t="s">
        <v>12</v>
      </c>
      <c r="G3640" s="26" t="s">
        <v>4094</v>
      </c>
      <c r="H3640" s="26" t="s">
        <v>4095</v>
      </c>
      <c r="I3640" s="30" t="s">
        <v>3972</v>
      </c>
    </row>
    <row r="3641" ht="14.25" customHeight="1">
      <c r="A3641" s="12" t="s">
        <v>19</v>
      </c>
      <c r="B3641" s="20">
        <v>2014.0</v>
      </c>
      <c r="C3641" s="16" t="s">
        <v>25</v>
      </c>
      <c r="D3641" s="20">
        <v>8.0</v>
      </c>
      <c r="E3641" s="15" t="s">
        <v>4107</v>
      </c>
      <c r="F3641" s="16" t="s">
        <v>12</v>
      </c>
      <c r="G3641" s="15" t="s">
        <v>4108</v>
      </c>
      <c r="H3641" s="15" t="s">
        <v>4109</v>
      </c>
      <c r="I3641" s="25" t="s">
        <v>3972</v>
      </c>
    </row>
    <row r="3642" ht="14.25" customHeight="1">
      <c r="A3642" s="27" t="s">
        <v>9</v>
      </c>
      <c r="B3642" s="28">
        <v>2021.0</v>
      </c>
      <c r="C3642" s="10" t="s">
        <v>25</v>
      </c>
      <c r="D3642" s="29">
        <v>10.0</v>
      </c>
      <c r="E3642" s="26" t="s">
        <v>4110</v>
      </c>
      <c r="F3642" s="10" t="s">
        <v>12</v>
      </c>
      <c r="G3642" s="26" t="s">
        <v>4111</v>
      </c>
      <c r="H3642" s="26" t="s">
        <v>3983</v>
      </c>
      <c r="I3642" s="30" t="s">
        <v>3972</v>
      </c>
    </row>
    <row r="3643" ht="14.25" customHeight="1">
      <c r="A3643" s="12" t="s">
        <v>51</v>
      </c>
      <c r="B3643" s="20">
        <v>2017.0</v>
      </c>
      <c r="C3643" s="16" t="s">
        <v>10</v>
      </c>
      <c r="D3643" s="20">
        <v>21.0</v>
      </c>
      <c r="E3643" s="21" t="s">
        <v>4112</v>
      </c>
      <c r="F3643" s="16" t="s">
        <v>12</v>
      </c>
      <c r="G3643" s="21" t="s">
        <v>4113</v>
      </c>
      <c r="H3643" s="21" t="s">
        <v>3983</v>
      </c>
      <c r="I3643" s="25" t="s">
        <v>3972</v>
      </c>
    </row>
    <row r="3644" ht="14.25" customHeight="1">
      <c r="A3644" s="36" t="s">
        <v>32</v>
      </c>
      <c r="B3644" s="37">
        <v>2008.0</v>
      </c>
      <c r="C3644" s="38" t="s">
        <v>10</v>
      </c>
      <c r="D3644" s="37">
        <v>25.0</v>
      </c>
      <c r="E3644" s="39" t="s">
        <v>4114</v>
      </c>
      <c r="F3644" s="38" t="s">
        <v>12</v>
      </c>
      <c r="G3644" s="39" t="s">
        <v>4115</v>
      </c>
      <c r="H3644" s="39" t="s">
        <v>3522</v>
      </c>
      <c r="I3644" s="40" t="s">
        <v>3523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29"/>
    <col customWidth="1" min="3" max="3" width="11.0"/>
    <col customWidth="1" min="4" max="4" width="11.86"/>
    <col customWidth="1" min="5" max="5" width="13.29"/>
    <col customWidth="1" min="6" max="26" width="8.71"/>
  </cols>
  <sheetData>
    <row r="1" ht="14.25" customHeight="1">
      <c r="A1" s="41" t="s">
        <v>4</v>
      </c>
      <c r="B1" s="41" t="s">
        <v>6</v>
      </c>
      <c r="C1" s="41" t="s">
        <v>4116</v>
      </c>
      <c r="D1" s="41" t="s">
        <v>4117</v>
      </c>
      <c r="E1" s="41" t="s">
        <v>4118</v>
      </c>
    </row>
    <row r="2" ht="14.25" customHeight="1">
      <c r="A2" s="41" t="s">
        <v>2923</v>
      </c>
      <c r="B2" s="41" t="s">
        <v>2914</v>
      </c>
      <c r="C2" s="41">
        <f>COUNTIFS(medal!$E$2:$E$3644,A2,medal!$C$2:$C$3644,"Gold")</f>
        <v>1</v>
      </c>
      <c r="D2" s="41">
        <f>COUNTIFS(medal!$E$2:$E$3644,A2,medal!$C$2:$C$3644,"Silver")</f>
        <v>0</v>
      </c>
      <c r="E2" s="41">
        <f>COUNTIFS(medal!$E$2:$E$3644,A2,medal!$C$2:$C$3644,"Bronze")</f>
        <v>0</v>
      </c>
    </row>
    <row r="3" ht="14.25" customHeight="1">
      <c r="A3" s="41" t="s">
        <v>1110</v>
      </c>
      <c r="B3" s="41" t="s">
        <v>1107</v>
      </c>
      <c r="C3" s="41">
        <f>COUNTIFS(medal!$E$2:$E$3644,A3,medal!$C$2:$C$3644,"Gold")</f>
        <v>0</v>
      </c>
      <c r="D3" s="41">
        <f>COUNTIFS(medal!$E$2:$E$3644,A3,medal!$C$2:$C$3644,"Silver")</f>
        <v>0</v>
      </c>
      <c r="E3" s="41">
        <f>COUNTIFS(medal!$E$2:$E$3644,A3,medal!$C$2:$C$3644,"Bronze")</f>
        <v>1</v>
      </c>
    </row>
    <row r="4" ht="14.25" customHeight="1">
      <c r="A4" s="41" t="s">
        <v>3216</v>
      </c>
      <c r="B4" s="41" t="s">
        <v>3174</v>
      </c>
      <c r="C4" s="41">
        <f>COUNTIFS(medal!$E$2:$E$3644,A4,medal!$C$2:$C$3644,"Gold")</f>
        <v>0</v>
      </c>
      <c r="D4" s="41">
        <f>COUNTIFS(medal!$E$2:$E$3644,A4,medal!$C$2:$C$3644,"Silver")</f>
        <v>0</v>
      </c>
      <c r="E4" s="41">
        <f>COUNTIFS(medal!$E$2:$E$3644,A4,medal!$C$2:$C$3644,"Bronze")</f>
        <v>1</v>
      </c>
    </row>
    <row r="5" ht="14.25" customHeight="1">
      <c r="A5" s="41" t="s">
        <v>3944</v>
      </c>
      <c r="B5" s="41" t="s">
        <v>3942</v>
      </c>
      <c r="C5" s="41">
        <f>COUNTIFS(medal!$E$2:$E$3644,A5,medal!$C$2:$C$3644,"Gold")</f>
        <v>0</v>
      </c>
      <c r="D5" s="41">
        <f>COUNTIFS(medal!$E$2:$E$3644,A5,medal!$C$2:$C$3644,"Silver")</f>
        <v>1</v>
      </c>
      <c r="E5" s="41">
        <f>COUNTIFS(medal!$E$2:$E$3644,A5,medal!$C$2:$C$3644,"Bronze")</f>
        <v>0</v>
      </c>
    </row>
    <row r="6" ht="14.25" customHeight="1">
      <c r="A6" s="41" t="s">
        <v>948</v>
      </c>
      <c r="B6" s="41" t="s">
        <v>886</v>
      </c>
      <c r="C6" s="41">
        <f>COUNTIFS(medal!$E$2:$E$3644,A6,medal!$C$2:$C$3644,"Gold")</f>
        <v>0</v>
      </c>
      <c r="D6" s="41">
        <f>COUNTIFS(medal!$E$2:$E$3644,A6,medal!$C$2:$C$3644,"Silver")</f>
        <v>0</v>
      </c>
      <c r="E6" s="41">
        <f>COUNTIFS(medal!$E$2:$E$3644,A6,medal!$C$2:$C$3644,"Bronze")</f>
        <v>1</v>
      </c>
    </row>
    <row r="7" ht="14.25" customHeight="1">
      <c r="A7" s="41" t="s">
        <v>984</v>
      </c>
      <c r="B7" s="41" t="s">
        <v>970</v>
      </c>
      <c r="C7" s="41">
        <f>COUNTIFS(medal!$E$2:$E$3644,A7,medal!$C$2:$C$3644,"Gold")</f>
        <v>0</v>
      </c>
      <c r="D7" s="41">
        <f>COUNTIFS(medal!$E$2:$E$3644,A7,medal!$C$2:$C$3644,"Silver")</f>
        <v>0</v>
      </c>
      <c r="E7" s="41">
        <f>COUNTIFS(medal!$E$2:$E$3644,A7,medal!$C$2:$C$3644,"Bronze")</f>
        <v>1</v>
      </c>
    </row>
    <row r="8" ht="14.25" customHeight="1">
      <c r="A8" s="41" t="s">
        <v>745</v>
      </c>
      <c r="B8" s="41" t="s">
        <v>742</v>
      </c>
      <c r="C8" s="41">
        <f>COUNTIFS(medal!$E$2:$E$3644,A8,medal!$C$2:$C$3644,"Gold")</f>
        <v>0</v>
      </c>
      <c r="D8" s="41">
        <f>COUNTIFS(medal!$E$2:$E$3644,A8,medal!$C$2:$C$3644,"Silver")</f>
        <v>1</v>
      </c>
      <c r="E8" s="41">
        <f>COUNTIFS(medal!$E$2:$E$3644,A8,medal!$C$2:$C$3644,"Bronze")</f>
        <v>0</v>
      </c>
    </row>
    <row r="9" ht="14.25" customHeight="1">
      <c r="A9" s="41" t="s">
        <v>3108</v>
      </c>
      <c r="B9" s="41" t="s">
        <v>3107</v>
      </c>
      <c r="C9" s="41">
        <f>COUNTIFS(medal!$E$2:$E$3644,A9,medal!$C$2:$C$3644,"Gold")</f>
        <v>0</v>
      </c>
      <c r="D9" s="41">
        <f>COUNTIFS(medal!$E$2:$E$3644,A9,medal!$C$2:$C$3644,"Silver")</f>
        <v>1</v>
      </c>
      <c r="E9" s="41">
        <f>COUNTIFS(medal!$E$2:$E$3644,A9,medal!$C$2:$C$3644,"Bronze")</f>
        <v>0</v>
      </c>
    </row>
    <row r="10" ht="14.25" customHeight="1">
      <c r="A10" s="41" t="s">
        <v>255</v>
      </c>
      <c r="B10" s="41" t="s">
        <v>192</v>
      </c>
      <c r="C10" s="41">
        <f>COUNTIFS(medal!$E$2:$E$3644,A10,medal!$C$2:$C$3644,"Gold")</f>
        <v>1</v>
      </c>
      <c r="D10" s="41">
        <f>COUNTIFS(medal!$E$2:$E$3644,A10,medal!$C$2:$C$3644,"Silver")</f>
        <v>0</v>
      </c>
      <c r="E10" s="41">
        <f>COUNTIFS(medal!$E$2:$E$3644,A10,medal!$C$2:$C$3644,"Bronze")</f>
        <v>0</v>
      </c>
    </row>
    <row r="11" ht="14.25" customHeight="1">
      <c r="A11" s="41" t="s">
        <v>2504</v>
      </c>
      <c r="B11" s="41" t="s">
        <v>2496</v>
      </c>
      <c r="C11" s="41">
        <f>COUNTIFS(medal!$E$2:$E$3644,A11,medal!$C$2:$C$3644,"Gold")</f>
        <v>0</v>
      </c>
      <c r="D11" s="41">
        <f>COUNTIFS(medal!$E$2:$E$3644,A11,medal!$C$2:$C$3644,"Silver")</f>
        <v>0</v>
      </c>
      <c r="E11" s="41">
        <f>COUNTIFS(medal!$E$2:$E$3644,A11,medal!$C$2:$C$3644,"Bronze")</f>
        <v>2</v>
      </c>
    </row>
    <row r="12" ht="14.25" customHeight="1">
      <c r="A12" s="41" t="s">
        <v>3154</v>
      </c>
      <c r="B12" s="41" t="s">
        <v>3155</v>
      </c>
      <c r="C12" s="41">
        <f>COUNTIFS(medal!$E$2:$E$3644,A12,medal!$C$2:$C$3644,"Gold")</f>
        <v>1</v>
      </c>
      <c r="D12" s="41">
        <f>COUNTIFS(medal!$E$2:$E$3644,A12,medal!$C$2:$C$3644,"Silver")</f>
        <v>0</v>
      </c>
      <c r="E12" s="41">
        <f>COUNTIFS(medal!$E$2:$E$3644,A12,medal!$C$2:$C$3644,"Bronze")</f>
        <v>0</v>
      </c>
    </row>
    <row r="13" ht="14.25" customHeight="1">
      <c r="A13" s="41" t="s">
        <v>396</v>
      </c>
      <c r="B13" s="41" t="s">
        <v>372</v>
      </c>
      <c r="C13" s="41">
        <f>COUNTIFS(medal!$E$2:$E$3644,A13,medal!$C$2:$C$3644,"Gold")</f>
        <v>0</v>
      </c>
      <c r="D13" s="41">
        <f>COUNTIFS(medal!$E$2:$E$3644,A13,medal!$C$2:$C$3644,"Silver")</f>
        <v>1</v>
      </c>
      <c r="E13" s="41">
        <f>COUNTIFS(medal!$E$2:$E$3644,A13,medal!$C$2:$C$3644,"Bronze")</f>
        <v>0</v>
      </c>
    </row>
    <row r="14" ht="14.25" customHeight="1">
      <c r="A14" s="41" t="s">
        <v>2837</v>
      </c>
      <c r="B14" s="41" t="s">
        <v>2835</v>
      </c>
      <c r="C14" s="41">
        <f>COUNTIFS(medal!$E$2:$E$3644,A14,medal!$C$2:$C$3644,"Gold")</f>
        <v>0</v>
      </c>
      <c r="D14" s="41">
        <f>COUNTIFS(medal!$E$2:$E$3644,A14,medal!$C$2:$C$3644,"Silver")</f>
        <v>1</v>
      </c>
      <c r="E14" s="41">
        <f>COUNTIFS(medal!$E$2:$E$3644,A14,medal!$C$2:$C$3644,"Bronze")</f>
        <v>0</v>
      </c>
    </row>
    <row r="15" ht="14.25" customHeight="1">
      <c r="A15" s="41" t="s">
        <v>2470</v>
      </c>
      <c r="B15" s="41" t="s">
        <v>2471</v>
      </c>
      <c r="C15" s="41">
        <f>COUNTIFS(medal!$E$2:$E$3644,A15,medal!$C$2:$C$3644,"Gold")</f>
        <v>0</v>
      </c>
      <c r="D15" s="41">
        <f>COUNTIFS(medal!$E$2:$E$3644,A15,medal!$C$2:$C$3644,"Silver")</f>
        <v>1</v>
      </c>
      <c r="E15" s="41">
        <f>COUNTIFS(medal!$E$2:$E$3644,A15,medal!$C$2:$C$3644,"Bronze")</f>
        <v>0</v>
      </c>
    </row>
    <row r="16" ht="14.25" customHeight="1">
      <c r="A16" s="41" t="s">
        <v>4054</v>
      </c>
      <c r="B16" s="41" t="s">
        <v>4018</v>
      </c>
      <c r="C16" s="41">
        <f>COUNTIFS(medal!$E$2:$E$3644,A16,medal!$C$2:$C$3644,"Gold")</f>
        <v>0</v>
      </c>
      <c r="D16" s="41">
        <f>COUNTIFS(medal!$E$2:$E$3644,A16,medal!$C$2:$C$3644,"Silver")</f>
        <v>1</v>
      </c>
      <c r="E16" s="41">
        <f>COUNTIFS(medal!$E$2:$E$3644,A16,medal!$C$2:$C$3644,"Bronze")</f>
        <v>1</v>
      </c>
    </row>
    <row r="17" ht="14.25" customHeight="1">
      <c r="A17" s="41" t="s">
        <v>3635</v>
      </c>
      <c r="B17" s="41" t="s">
        <v>3628</v>
      </c>
      <c r="C17" s="41">
        <f>COUNTIFS(medal!$E$2:$E$3644,A17,medal!$C$2:$C$3644,"Gold")</f>
        <v>0</v>
      </c>
      <c r="D17" s="41">
        <f>COUNTIFS(medal!$E$2:$E$3644,A17,medal!$C$2:$C$3644,"Silver")</f>
        <v>0</v>
      </c>
      <c r="E17" s="41">
        <f>COUNTIFS(medal!$E$2:$E$3644,A17,medal!$C$2:$C$3644,"Bronze")</f>
        <v>1</v>
      </c>
    </row>
    <row r="18" ht="14.25" customHeight="1">
      <c r="A18" s="41" t="s">
        <v>2158</v>
      </c>
      <c r="B18" s="41" t="s">
        <v>2112</v>
      </c>
      <c r="C18" s="41">
        <f>COUNTIFS(medal!$E$2:$E$3644,A18,medal!$C$2:$C$3644,"Gold")</f>
        <v>1</v>
      </c>
      <c r="D18" s="41">
        <f>COUNTIFS(medal!$E$2:$E$3644,A18,medal!$C$2:$C$3644,"Silver")</f>
        <v>0</v>
      </c>
      <c r="E18" s="41">
        <f>COUNTIFS(medal!$E$2:$E$3644,A18,medal!$C$2:$C$3644,"Bronze")</f>
        <v>0</v>
      </c>
    </row>
    <row r="19" ht="14.25" customHeight="1">
      <c r="A19" s="41" t="s">
        <v>3882</v>
      </c>
      <c r="B19" s="41" t="s">
        <v>3871</v>
      </c>
      <c r="C19" s="41">
        <f>COUNTIFS(medal!$E$2:$E$3644,A19,medal!$C$2:$C$3644,"Gold")</f>
        <v>1</v>
      </c>
      <c r="D19" s="41">
        <f>COUNTIFS(medal!$E$2:$E$3644,A19,medal!$C$2:$C$3644,"Silver")</f>
        <v>0</v>
      </c>
      <c r="E19" s="41">
        <f>COUNTIFS(medal!$E$2:$E$3644,A19,medal!$C$2:$C$3644,"Bronze")</f>
        <v>0</v>
      </c>
    </row>
    <row r="20" ht="14.25" customHeight="1">
      <c r="A20" s="41" t="s">
        <v>3266</v>
      </c>
      <c r="B20" s="41" t="s">
        <v>3267</v>
      </c>
      <c r="C20" s="41">
        <f>COUNTIFS(medal!$E$2:$E$3644,A20,medal!$C$2:$C$3644,"Gold")</f>
        <v>0</v>
      </c>
      <c r="D20" s="41">
        <f>COUNTIFS(medal!$E$2:$E$3644,A20,medal!$C$2:$C$3644,"Silver")</f>
        <v>1</v>
      </c>
      <c r="E20" s="41">
        <f>COUNTIFS(medal!$E$2:$E$3644,A20,medal!$C$2:$C$3644,"Bronze")</f>
        <v>1</v>
      </c>
    </row>
    <row r="21" ht="14.25" customHeight="1">
      <c r="A21" s="41" t="s">
        <v>1484</v>
      </c>
      <c r="B21" s="41" t="s">
        <v>1449</v>
      </c>
      <c r="C21" s="41">
        <f>COUNTIFS(medal!$E$2:$E$3644,A21,medal!$C$2:$C$3644,"Gold")</f>
        <v>0</v>
      </c>
      <c r="D21" s="41">
        <f>COUNTIFS(medal!$E$2:$E$3644,A21,medal!$C$2:$C$3644,"Silver")</f>
        <v>1</v>
      </c>
      <c r="E21" s="41">
        <f>COUNTIFS(medal!$E$2:$E$3644,A21,medal!$C$2:$C$3644,"Bronze")</f>
        <v>0</v>
      </c>
    </row>
    <row r="22" ht="14.25" customHeight="1">
      <c r="A22" s="41" t="s">
        <v>2361</v>
      </c>
      <c r="B22" s="41" t="s">
        <v>2359</v>
      </c>
      <c r="C22" s="41">
        <f>COUNTIFS(medal!$E$2:$E$3644,A22,medal!$C$2:$C$3644,"Gold")</f>
        <v>0</v>
      </c>
      <c r="D22" s="41">
        <f>COUNTIFS(medal!$E$2:$E$3644,A22,medal!$C$2:$C$3644,"Silver")</f>
        <v>1</v>
      </c>
      <c r="E22" s="41">
        <f>COUNTIFS(medal!$E$2:$E$3644,A22,medal!$C$2:$C$3644,"Bronze")</f>
        <v>0</v>
      </c>
    </row>
    <row r="23" ht="14.25" customHeight="1">
      <c r="A23" s="41" t="s">
        <v>3452</v>
      </c>
      <c r="B23" s="41" t="s">
        <v>3453</v>
      </c>
      <c r="C23" s="41">
        <f>COUNTIFS(medal!$E$2:$E$3644,A23,medal!$C$2:$C$3644,"Gold")</f>
        <v>0</v>
      </c>
      <c r="D23" s="41">
        <f>COUNTIFS(medal!$E$2:$E$3644,A23,medal!$C$2:$C$3644,"Silver")</f>
        <v>0</v>
      </c>
      <c r="E23" s="41">
        <f>COUNTIFS(medal!$E$2:$E$3644,A23,medal!$C$2:$C$3644,"Bronze")</f>
        <v>1</v>
      </c>
    </row>
    <row r="24" ht="14.25" customHeight="1">
      <c r="A24" s="41" t="s">
        <v>2169</v>
      </c>
      <c r="B24" s="41" t="s">
        <v>2112</v>
      </c>
      <c r="C24" s="41">
        <f>COUNTIFS(medal!$E$2:$E$3644,A24,medal!$C$2:$C$3644,"Gold")</f>
        <v>1</v>
      </c>
      <c r="D24" s="41">
        <f>COUNTIFS(medal!$E$2:$E$3644,A24,medal!$C$2:$C$3644,"Silver")</f>
        <v>0</v>
      </c>
      <c r="E24" s="41">
        <f>COUNTIFS(medal!$E$2:$E$3644,A24,medal!$C$2:$C$3644,"Bronze")</f>
        <v>0</v>
      </c>
    </row>
    <row r="25" ht="14.25" customHeight="1">
      <c r="A25" s="41" t="s">
        <v>509</v>
      </c>
      <c r="B25" s="41" t="s">
        <v>476</v>
      </c>
      <c r="C25" s="41">
        <f>COUNTIFS(medal!$E$2:$E$3644,A25,medal!$C$2:$C$3644,"Gold")</f>
        <v>0</v>
      </c>
      <c r="D25" s="41">
        <f>COUNTIFS(medal!$E$2:$E$3644,A25,medal!$C$2:$C$3644,"Silver")</f>
        <v>1</v>
      </c>
      <c r="E25" s="41">
        <f>COUNTIFS(medal!$E$2:$E$3644,A25,medal!$C$2:$C$3644,"Bronze")</f>
        <v>0</v>
      </c>
    </row>
    <row r="26" ht="14.25" customHeight="1">
      <c r="A26" s="41" t="s">
        <v>1340</v>
      </c>
      <c r="B26" s="41" t="s">
        <v>1261</v>
      </c>
      <c r="C26" s="41">
        <f>COUNTIFS(medal!$E$2:$E$3644,A26,medal!$C$2:$C$3644,"Gold")</f>
        <v>0</v>
      </c>
      <c r="D26" s="41">
        <f>COUNTIFS(medal!$E$2:$E$3644,A26,medal!$C$2:$C$3644,"Silver")</f>
        <v>0</v>
      </c>
      <c r="E26" s="41">
        <f>COUNTIFS(medal!$E$2:$E$3644,A26,medal!$C$2:$C$3644,"Bronze")</f>
        <v>1</v>
      </c>
    </row>
    <row r="27" ht="14.25" customHeight="1">
      <c r="A27" s="41" t="s">
        <v>228</v>
      </c>
      <c r="B27" s="41" t="s">
        <v>192</v>
      </c>
      <c r="C27" s="41">
        <f>COUNTIFS(medal!$E$2:$E$3644,A27,medal!$C$2:$C$3644,"Gold")</f>
        <v>1</v>
      </c>
      <c r="D27" s="41">
        <f>COUNTIFS(medal!$E$2:$E$3644,A27,medal!$C$2:$C$3644,"Silver")</f>
        <v>0</v>
      </c>
      <c r="E27" s="41">
        <f>COUNTIFS(medal!$E$2:$E$3644,A27,medal!$C$2:$C$3644,"Bronze")</f>
        <v>1</v>
      </c>
    </row>
    <row r="28" ht="14.25" customHeight="1">
      <c r="A28" s="41" t="s">
        <v>644</v>
      </c>
      <c r="B28" s="41" t="s">
        <v>632</v>
      </c>
      <c r="C28" s="41">
        <f>COUNTIFS(medal!$E$2:$E$3644,A28,medal!$C$2:$C$3644,"Gold")</f>
        <v>0</v>
      </c>
      <c r="D28" s="41">
        <f>COUNTIFS(medal!$E$2:$E$3644,A28,medal!$C$2:$C$3644,"Silver")</f>
        <v>0</v>
      </c>
      <c r="E28" s="41">
        <f>COUNTIFS(medal!$E$2:$E$3644,A28,medal!$C$2:$C$3644,"Bronze")</f>
        <v>2</v>
      </c>
    </row>
    <row r="29" ht="14.25" customHeight="1">
      <c r="A29" s="41" t="s">
        <v>606</v>
      </c>
      <c r="B29" s="41" t="s">
        <v>548</v>
      </c>
      <c r="C29" s="41">
        <f>COUNTIFS(medal!$E$2:$E$3644,A29,medal!$C$2:$C$3644,"Gold")</f>
        <v>0</v>
      </c>
      <c r="D29" s="41">
        <f>COUNTIFS(medal!$E$2:$E$3644,A29,medal!$C$2:$C$3644,"Silver")</f>
        <v>0</v>
      </c>
      <c r="E29" s="41">
        <f>COUNTIFS(medal!$E$2:$E$3644,A29,medal!$C$2:$C$3644,"Bronze")</f>
        <v>1</v>
      </c>
    </row>
    <row r="30" ht="14.25" customHeight="1">
      <c r="A30" s="41" t="s">
        <v>272</v>
      </c>
      <c r="B30" s="41" t="s">
        <v>192</v>
      </c>
      <c r="C30" s="41">
        <f>COUNTIFS(medal!$E$2:$E$3644,A30,medal!$C$2:$C$3644,"Gold")</f>
        <v>0</v>
      </c>
      <c r="D30" s="41">
        <f>COUNTIFS(medal!$E$2:$E$3644,A30,medal!$C$2:$C$3644,"Silver")</f>
        <v>1</v>
      </c>
      <c r="E30" s="41">
        <f>COUNTIFS(medal!$E$2:$E$3644,A30,medal!$C$2:$C$3644,"Bronze")</f>
        <v>0</v>
      </c>
    </row>
    <row r="31" ht="14.25" customHeight="1">
      <c r="A31" s="41" t="s">
        <v>465</v>
      </c>
      <c r="B31" s="41" t="s">
        <v>466</v>
      </c>
      <c r="C31" s="41">
        <f>COUNTIFS(medal!$E$2:$E$3644,A31,medal!$C$2:$C$3644,"Gold")</f>
        <v>0</v>
      </c>
      <c r="D31" s="41">
        <f>COUNTIFS(medal!$E$2:$E$3644,A31,medal!$C$2:$C$3644,"Silver")</f>
        <v>0</v>
      </c>
      <c r="E31" s="41">
        <f>COUNTIFS(medal!$E$2:$E$3644,A31,medal!$C$2:$C$3644,"Bronze")</f>
        <v>1</v>
      </c>
    </row>
    <row r="32" ht="14.25" customHeight="1">
      <c r="A32" s="41" t="s">
        <v>1587</v>
      </c>
      <c r="B32" s="41" t="s">
        <v>1584</v>
      </c>
      <c r="C32" s="41">
        <f>COUNTIFS(medal!$E$2:$E$3644,A32,medal!$C$2:$C$3644,"Gold")</f>
        <v>0</v>
      </c>
      <c r="D32" s="41">
        <f>COUNTIFS(medal!$E$2:$E$3644,A32,medal!$C$2:$C$3644,"Silver")</f>
        <v>0</v>
      </c>
      <c r="E32" s="41">
        <f>COUNTIFS(medal!$E$2:$E$3644,A32,medal!$C$2:$C$3644,"Bronze")</f>
        <v>1</v>
      </c>
    </row>
    <row r="33" ht="14.25" customHeight="1">
      <c r="A33" s="41" t="s">
        <v>2592</v>
      </c>
      <c r="B33" s="41" t="s">
        <v>2564</v>
      </c>
      <c r="C33" s="41">
        <f>COUNTIFS(medal!$E$2:$E$3644,A33,medal!$C$2:$C$3644,"Gold")</f>
        <v>1</v>
      </c>
      <c r="D33" s="41">
        <f>COUNTIFS(medal!$E$2:$E$3644,A33,medal!$C$2:$C$3644,"Silver")</f>
        <v>0</v>
      </c>
      <c r="E33" s="41">
        <f>COUNTIFS(medal!$E$2:$E$3644,A33,medal!$C$2:$C$3644,"Bronze")</f>
        <v>0</v>
      </c>
    </row>
    <row r="34" ht="14.25" customHeight="1">
      <c r="A34" s="41" t="s">
        <v>506</v>
      </c>
      <c r="B34" s="41" t="s">
        <v>476</v>
      </c>
      <c r="C34" s="41">
        <f>COUNTIFS(medal!$E$2:$E$3644,A34,medal!$C$2:$C$3644,"Gold")</f>
        <v>0</v>
      </c>
      <c r="D34" s="41">
        <f>COUNTIFS(medal!$E$2:$E$3644,A34,medal!$C$2:$C$3644,"Silver")</f>
        <v>1</v>
      </c>
      <c r="E34" s="41">
        <f>COUNTIFS(medal!$E$2:$E$3644,A34,medal!$C$2:$C$3644,"Bronze")</f>
        <v>0</v>
      </c>
    </row>
    <row r="35" ht="14.25" customHeight="1">
      <c r="A35" s="41" t="s">
        <v>309</v>
      </c>
      <c r="B35" s="41" t="s">
        <v>285</v>
      </c>
      <c r="C35" s="41">
        <f>COUNTIFS(medal!$E$2:$E$3644,A35,medal!$C$2:$C$3644,"Gold")</f>
        <v>0</v>
      </c>
      <c r="D35" s="41">
        <f>COUNTIFS(medal!$E$2:$E$3644,A35,medal!$C$2:$C$3644,"Silver")</f>
        <v>0</v>
      </c>
      <c r="E35" s="41">
        <f>COUNTIFS(medal!$E$2:$E$3644,A35,medal!$C$2:$C$3644,"Bronze")</f>
        <v>1</v>
      </c>
    </row>
    <row r="36" ht="14.25" customHeight="1">
      <c r="A36" s="41" t="s">
        <v>1670</v>
      </c>
      <c r="B36" s="41" t="s">
        <v>1655</v>
      </c>
      <c r="C36" s="41">
        <f>COUNTIFS(medal!$E$2:$E$3644,A36,medal!$C$2:$C$3644,"Gold")</f>
        <v>0</v>
      </c>
      <c r="D36" s="41">
        <f>COUNTIFS(medal!$E$2:$E$3644,A36,medal!$C$2:$C$3644,"Silver")</f>
        <v>0</v>
      </c>
      <c r="E36" s="41">
        <f>COUNTIFS(medal!$E$2:$E$3644,A36,medal!$C$2:$C$3644,"Bronze")</f>
        <v>1</v>
      </c>
    </row>
    <row r="37" ht="14.25" customHeight="1">
      <c r="A37" s="41" t="s">
        <v>906</v>
      </c>
      <c r="B37" s="41" t="s">
        <v>886</v>
      </c>
      <c r="C37" s="41">
        <f>COUNTIFS(medal!$E$2:$E$3644,A37,medal!$C$2:$C$3644,"Gold")</f>
        <v>1</v>
      </c>
      <c r="D37" s="41">
        <f>COUNTIFS(medal!$E$2:$E$3644,A37,medal!$C$2:$C$3644,"Silver")</f>
        <v>0</v>
      </c>
      <c r="E37" s="41">
        <f>COUNTIFS(medal!$E$2:$E$3644,A37,medal!$C$2:$C$3644,"Bronze")</f>
        <v>0</v>
      </c>
    </row>
    <row r="38" ht="14.25" customHeight="1">
      <c r="A38" s="41" t="s">
        <v>1318</v>
      </c>
      <c r="B38" s="41" t="s">
        <v>1261</v>
      </c>
      <c r="C38" s="41">
        <f>COUNTIFS(medal!$E$2:$E$3644,A38,medal!$C$2:$C$3644,"Gold")</f>
        <v>0</v>
      </c>
      <c r="D38" s="41">
        <f>COUNTIFS(medal!$E$2:$E$3644,A38,medal!$C$2:$C$3644,"Silver")</f>
        <v>1</v>
      </c>
      <c r="E38" s="41">
        <f>COUNTIFS(medal!$E$2:$E$3644,A38,medal!$C$2:$C$3644,"Bronze")</f>
        <v>0</v>
      </c>
    </row>
    <row r="39" ht="14.25" customHeight="1">
      <c r="A39" s="41" t="s">
        <v>2805</v>
      </c>
      <c r="B39" s="41" t="s">
        <v>4119</v>
      </c>
      <c r="C39" s="41">
        <f>COUNTIFS(medal!$E$2:$E$3644,A39,medal!$C$2:$C$3644,"Gold")</f>
        <v>1</v>
      </c>
      <c r="D39" s="41">
        <f>COUNTIFS(medal!$E$2:$E$3644,A39,medal!$C$2:$C$3644,"Silver")</f>
        <v>0</v>
      </c>
      <c r="E39" s="41">
        <f>COUNTIFS(medal!$E$2:$E$3644,A39,medal!$C$2:$C$3644,"Bronze")</f>
        <v>0</v>
      </c>
    </row>
    <row r="40" ht="14.25" customHeight="1">
      <c r="A40" s="41" t="s">
        <v>2623</v>
      </c>
      <c r="B40" s="41" t="s">
        <v>2611</v>
      </c>
      <c r="C40" s="41">
        <f>COUNTIFS(medal!$E$2:$E$3644,A40,medal!$C$2:$C$3644,"Gold")</f>
        <v>0</v>
      </c>
      <c r="D40" s="41">
        <f>COUNTIFS(medal!$E$2:$E$3644,A40,medal!$C$2:$C$3644,"Silver")</f>
        <v>0</v>
      </c>
      <c r="E40" s="41">
        <f>COUNTIFS(medal!$E$2:$E$3644,A40,medal!$C$2:$C$3644,"Bronze")</f>
        <v>1</v>
      </c>
    </row>
    <row r="41" ht="14.25" customHeight="1">
      <c r="A41" s="41" t="s">
        <v>1865</v>
      </c>
      <c r="B41" s="41" t="s">
        <v>4120</v>
      </c>
      <c r="C41" s="41">
        <f>COUNTIFS(medal!$E$2:$E$3644,A41,medal!$C$2:$C$3644,"Gold")</f>
        <v>0</v>
      </c>
      <c r="D41" s="41">
        <f>COUNTIFS(medal!$E$2:$E$3644,A41,medal!$C$2:$C$3644,"Silver")</f>
        <v>0</v>
      </c>
      <c r="E41" s="41">
        <f>COUNTIFS(medal!$E$2:$E$3644,A41,medal!$C$2:$C$3644,"Bronze")</f>
        <v>1</v>
      </c>
    </row>
    <row r="42" ht="14.25" customHeight="1">
      <c r="A42" s="41" t="s">
        <v>3551</v>
      </c>
      <c r="B42" s="41" t="s">
        <v>3552</v>
      </c>
      <c r="C42" s="41">
        <f>COUNTIFS(medal!$E$2:$E$3644,A42,medal!$C$2:$C$3644,"Gold")</f>
        <v>0</v>
      </c>
      <c r="D42" s="41">
        <f>COUNTIFS(medal!$E$2:$E$3644,A42,medal!$C$2:$C$3644,"Silver")</f>
        <v>0</v>
      </c>
      <c r="E42" s="41">
        <f>COUNTIFS(medal!$E$2:$E$3644,A42,medal!$C$2:$C$3644,"Bronze")</f>
        <v>1</v>
      </c>
    </row>
    <row r="43" ht="14.25" customHeight="1">
      <c r="A43" s="41" t="s">
        <v>868</v>
      </c>
      <c r="B43" s="41" t="s">
        <v>867</v>
      </c>
      <c r="C43" s="41">
        <f>COUNTIFS(medal!$E$2:$E$3644,A43,medal!$C$2:$C$3644,"Gold")</f>
        <v>1</v>
      </c>
      <c r="D43" s="41">
        <f>COUNTIFS(medal!$E$2:$E$3644,A43,medal!$C$2:$C$3644,"Silver")</f>
        <v>0</v>
      </c>
      <c r="E43" s="41">
        <f>COUNTIFS(medal!$E$2:$E$3644,A43,medal!$C$2:$C$3644,"Bronze")</f>
        <v>0</v>
      </c>
    </row>
    <row r="44" ht="14.25" customHeight="1">
      <c r="A44" s="41" t="s">
        <v>2294</v>
      </c>
      <c r="B44" s="41" t="s">
        <v>2288</v>
      </c>
      <c r="C44" s="41">
        <f>COUNTIFS(medal!$E$2:$E$3644,A44,medal!$C$2:$C$3644,"Gold")</f>
        <v>0</v>
      </c>
      <c r="D44" s="41">
        <f>COUNTIFS(medal!$E$2:$E$3644,A44,medal!$C$2:$C$3644,"Silver")</f>
        <v>0</v>
      </c>
      <c r="E44" s="41">
        <f>COUNTIFS(medal!$E$2:$E$3644,A44,medal!$C$2:$C$3644,"Bronze")</f>
        <v>1</v>
      </c>
    </row>
    <row r="45" ht="14.25" customHeight="1">
      <c r="A45" s="41" t="s">
        <v>2441</v>
      </c>
      <c r="B45" s="41" t="s">
        <v>2437</v>
      </c>
      <c r="C45" s="41">
        <f>COUNTIFS(medal!$E$2:$E$3644,A45,medal!$C$2:$C$3644,"Gold")</f>
        <v>0</v>
      </c>
      <c r="D45" s="41">
        <f>COUNTIFS(medal!$E$2:$E$3644,A45,medal!$C$2:$C$3644,"Silver")</f>
        <v>0</v>
      </c>
      <c r="E45" s="41">
        <f>COUNTIFS(medal!$E$2:$E$3644,A45,medal!$C$2:$C$3644,"Bronze")</f>
        <v>1</v>
      </c>
    </row>
    <row r="46" ht="14.25" customHeight="1">
      <c r="A46" s="41" t="s">
        <v>3087</v>
      </c>
      <c r="B46" s="41" t="s">
        <v>3080</v>
      </c>
      <c r="C46" s="41">
        <f>COUNTIFS(medal!$E$2:$E$3644,A46,medal!$C$2:$C$3644,"Gold")</f>
        <v>1</v>
      </c>
      <c r="D46" s="41">
        <f>COUNTIFS(medal!$E$2:$E$3644,A46,medal!$C$2:$C$3644,"Silver")</f>
        <v>0</v>
      </c>
      <c r="E46" s="41">
        <f>COUNTIFS(medal!$E$2:$E$3644,A46,medal!$C$2:$C$3644,"Bronze")</f>
        <v>0</v>
      </c>
    </row>
    <row r="47" ht="14.25" customHeight="1">
      <c r="A47" s="41" t="s">
        <v>2974</v>
      </c>
      <c r="B47" s="41" t="s">
        <v>2966</v>
      </c>
      <c r="C47" s="41">
        <f>COUNTIFS(medal!$E$2:$E$3644,A47,medal!$C$2:$C$3644,"Gold")</f>
        <v>0</v>
      </c>
      <c r="D47" s="41">
        <f>COUNTIFS(medal!$E$2:$E$3644,A47,medal!$C$2:$C$3644,"Silver")</f>
        <v>0</v>
      </c>
      <c r="E47" s="41">
        <f>COUNTIFS(medal!$E$2:$E$3644,A47,medal!$C$2:$C$3644,"Bronze")</f>
        <v>1</v>
      </c>
    </row>
    <row r="48" ht="14.25" customHeight="1">
      <c r="A48" s="41" t="s">
        <v>1628</v>
      </c>
      <c r="B48" s="41" t="s">
        <v>1629</v>
      </c>
      <c r="C48" s="41">
        <f>COUNTIFS(medal!$E$2:$E$3644,A48,medal!$C$2:$C$3644,"Gold")</f>
        <v>0</v>
      </c>
      <c r="D48" s="41">
        <f>COUNTIFS(medal!$E$2:$E$3644,A48,medal!$C$2:$C$3644,"Silver")</f>
        <v>0</v>
      </c>
      <c r="E48" s="41">
        <f>COUNTIFS(medal!$E$2:$E$3644,A48,medal!$C$2:$C$3644,"Bronze")</f>
        <v>1</v>
      </c>
    </row>
    <row r="49" ht="14.25" customHeight="1">
      <c r="A49" s="41" t="s">
        <v>3465</v>
      </c>
      <c r="B49" s="41" t="s">
        <v>3458</v>
      </c>
      <c r="C49" s="41">
        <f>COUNTIFS(medal!$E$2:$E$3644,A49,medal!$C$2:$C$3644,"Gold")</f>
        <v>0</v>
      </c>
      <c r="D49" s="41">
        <f>COUNTIFS(medal!$E$2:$E$3644,A49,medal!$C$2:$C$3644,"Silver")</f>
        <v>0</v>
      </c>
      <c r="E49" s="41">
        <f>COUNTIFS(medal!$E$2:$E$3644,A49,medal!$C$2:$C$3644,"Bronze")</f>
        <v>1</v>
      </c>
    </row>
    <row r="50" ht="14.25" customHeight="1">
      <c r="A50" s="41" t="s">
        <v>1111</v>
      </c>
      <c r="B50" s="41" t="s">
        <v>1112</v>
      </c>
      <c r="C50" s="41">
        <f>COUNTIFS(medal!$E$2:$E$3644,A50,medal!$C$2:$C$3644,"Gold")</f>
        <v>0</v>
      </c>
      <c r="D50" s="41">
        <f>COUNTIFS(medal!$E$2:$E$3644,A50,medal!$C$2:$C$3644,"Silver")</f>
        <v>1</v>
      </c>
      <c r="E50" s="41">
        <f>COUNTIFS(medal!$E$2:$E$3644,A50,medal!$C$2:$C$3644,"Bronze")</f>
        <v>0</v>
      </c>
    </row>
    <row r="51" ht="14.25" customHeight="1">
      <c r="A51" s="41" t="s">
        <v>274</v>
      </c>
      <c r="B51" s="41" t="s">
        <v>192</v>
      </c>
      <c r="C51" s="41">
        <f>COUNTIFS(medal!$E$2:$E$3644,A51,medal!$C$2:$C$3644,"Gold")</f>
        <v>0</v>
      </c>
      <c r="D51" s="41">
        <f>COUNTIFS(medal!$E$2:$E$3644,A51,medal!$C$2:$C$3644,"Silver")</f>
        <v>0</v>
      </c>
      <c r="E51" s="41">
        <f>COUNTIFS(medal!$E$2:$E$3644,A51,medal!$C$2:$C$3644,"Bronze")</f>
        <v>1</v>
      </c>
    </row>
    <row r="52" ht="14.25" customHeight="1">
      <c r="A52" s="41" t="s">
        <v>1968</v>
      </c>
      <c r="B52" s="41" t="s">
        <v>1969</v>
      </c>
      <c r="C52" s="41">
        <f>COUNTIFS(medal!$E$2:$E$3644,A52,medal!$C$2:$C$3644,"Gold")</f>
        <v>1</v>
      </c>
      <c r="D52" s="41">
        <f>COUNTIFS(medal!$E$2:$E$3644,A52,medal!$C$2:$C$3644,"Silver")</f>
        <v>0</v>
      </c>
      <c r="E52" s="41">
        <f>COUNTIFS(medal!$E$2:$E$3644,A52,medal!$C$2:$C$3644,"Bronze")</f>
        <v>0</v>
      </c>
    </row>
    <row r="53" ht="14.25" customHeight="1">
      <c r="A53" s="41" t="s">
        <v>2418</v>
      </c>
      <c r="B53" s="41" t="s">
        <v>2407</v>
      </c>
      <c r="C53" s="41">
        <f>COUNTIFS(medal!$E$2:$E$3644,A53,medal!$C$2:$C$3644,"Gold")</f>
        <v>0</v>
      </c>
      <c r="D53" s="41">
        <f>COUNTIFS(medal!$E$2:$E$3644,A53,medal!$C$2:$C$3644,"Silver")</f>
        <v>1</v>
      </c>
      <c r="E53" s="41">
        <f>COUNTIFS(medal!$E$2:$E$3644,A53,medal!$C$2:$C$3644,"Bronze")</f>
        <v>0</v>
      </c>
    </row>
    <row r="54" ht="14.25" customHeight="1">
      <c r="A54" s="41" t="s">
        <v>3898</v>
      </c>
      <c r="B54" s="41" t="s">
        <v>3894</v>
      </c>
      <c r="C54" s="41">
        <f>COUNTIFS(medal!$E$2:$E$3644,A54,medal!$C$2:$C$3644,"Gold")</f>
        <v>0</v>
      </c>
      <c r="D54" s="41">
        <f>COUNTIFS(medal!$E$2:$E$3644,A54,medal!$C$2:$C$3644,"Silver")</f>
        <v>0</v>
      </c>
      <c r="E54" s="41">
        <f>COUNTIFS(medal!$E$2:$E$3644,A54,medal!$C$2:$C$3644,"Bronze")</f>
        <v>1</v>
      </c>
    </row>
    <row r="55" ht="14.25" customHeight="1">
      <c r="A55" s="41" t="s">
        <v>1412</v>
      </c>
      <c r="B55" s="41" t="s">
        <v>1376</v>
      </c>
      <c r="C55" s="41">
        <f>COUNTIFS(medal!$E$2:$E$3644,A55,medal!$C$2:$C$3644,"Gold")</f>
        <v>0</v>
      </c>
      <c r="D55" s="41">
        <f>COUNTIFS(medal!$E$2:$E$3644,A55,medal!$C$2:$C$3644,"Silver")</f>
        <v>0</v>
      </c>
      <c r="E55" s="41">
        <f>COUNTIFS(medal!$E$2:$E$3644,A55,medal!$C$2:$C$3644,"Bronze")</f>
        <v>1</v>
      </c>
    </row>
    <row r="56" ht="14.25" customHeight="1">
      <c r="A56" s="41" t="s">
        <v>1938</v>
      </c>
      <c r="B56" s="41" t="s">
        <v>1925</v>
      </c>
      <c r="C56" s="41">
        <f>COUNTIFS(medal!$E$2:$E$3644,A56,medal!$C$2:$C$3644,"Gold")</f>
        <v>1</v>
      </c>
      <c r="D56" s="41">
        <f>COUNTIFS(medal!$E$2:$E$3644,A56,medal!$C$2:$C$3644,"Silver")</f>
        <v>0</v>
      </c>
      <c r="E56" s="41">
        <f>COUNTIFS(medal!$E$2:$E$3644,A56,medal!$C$2:$C$3644,"Bronze")</f>
        <v>0</v>
      </c>
    </row>
    <row r="57" ht="14.25" customHeight="1">
      <c r="A57" s="41" t="s">
        <v>1875</v>
      </c>
      <c r="B57" s="41" t="s">
        <v>1849</v>
      </c>
      <c r="C57" s="41">
        <f>COUNTIFS(medal!$E$2:$E$3644,A57,medal!$C$2:$C$3644,"Gold")</f>
        <v>1</v>
      </c>
      <c r="D57" s="41">
        <f>COUNTIFS(medal!$E$2:$E$3644,A57,medal!$C$2:$C$3644,"Silver")</f>
        <v>0</v>
      </c>
      <c r="E57" s="41">
        <f>COUNTIFS(medal!$E$2:$E$3644,A57,medal!$C$2:$C$3644,"Bronze")</f>
        <v>0</v>
      </c>
    </row>
    <row r="58" ht="14.25" customHeight="1">
      <c r="A58" s="41" t="s">
        <v>1890</v>
      </c>
      <c r="B58" s="41" t="s">
        <v>1849</v>
      </c>
      <c r="C58" s="41">
        <f>COUNTIFS(medal!$E$2:$E$3644,A58,medal!$C$2:$C$3644,"Gold")</f>
        <v>0</v>
      </c>
      <c r="D58" s="41">
        <f>COUNTIFS(medal!$E$2:$E$3644,A58,medal!$C$2:$C$3644,"Silver")</f>
        <v>0</v>
      </c>
      <c r="E58" s="41">
        <f>COUNTIFS(medal!$E$2:$E$3644,A58,medal!$C$2:$C$3644,"Bronze")</f>
        <v>1</v>
      </c>
    </row>
    <row r="59" ht="14.25" customHeight="1">
      <c r="A59" s="41" t="s">
        <v>2011</v>
      </c>
      <c r="B59" s="41" t="s">
        <v>2008</v>
      </c>
      <c r="C59" s="41">
        <f>COUNTIFS(medal!$E$2:$E$3644,A59,medal!$C$2:$C$3644,"Gold")</f>
        <v>0</v>
      </c>
      <c r="D59" s="41">
        <f>COUNTIFS(medal!$E$2:$E$3644,A59,medal!$C$2:$C$3644,"Silver")</f>
        <v>0</v>
      </c>
      <c r="E59" s="41">
        <f>COUNTIFS(medal!$E$2:$E$3644,A59,medal!$C$2:$C$3644,"Bronze")</f>
        <v>1</v>
      </c>
    </row>
    <row r="60" ht="14.25" customHeight="1">
      <c r="A60" s="41" t="s">
        <v>915</v>
      </c>
      <c r="B60" s="41" t="s">
        <v>886</v>
      </c>
      <c r="C60" s="41">
        <f>COUNTIFS(medal!$E$2:$E$3644,A60,medal!$C$2:$C$3644,"Gold")</f>
        <v>1</v>
      </c>
      <c r="D60" s="41">
        <f>COUNTIFS(medal!$E$2:$E$3644,A60,medal!$C$2:$C$3644,"Silver")</f>
        <v>0</v>
      </c>
      <c r="E60" s="41">
        <f>COUNTIFS(medal!$E$2:$E$3644,A60,medal!$C$2:$C$3644,"Bronze")</f>
        <v>0</v>
      </c>
    </row>
    <row r="61" ht="14.25" customHeight="1">
      <c r="A61" s="41" t="s">
        <v>1950</v>
      </c>
      <c r="B61" s="41" t="s">
        <v>1948</v>
      </c>
      <c r="C61" s="41">
        <f>COUNTIFS(medal!$E$2:$E$3644,A61,medal!$C$2:$C$3644,"Gold")</f>
        <v>1</v>
      </c>
      <c r="D61" s="41">
        <f>COUNTIFS(medal!$E$2:$E$3644,A61,medal!$C$2:$C$3644,"Silver")</f>
        <v>0</v>
      </c>
      <c r="E61" s="41">
        <f>COUNTIFS(medal!$E$2:$E$3644,A61,medal!$C$2:$C$3644,"Bronze")</f>
        <v>0</v>
      </c>
    </row>
    <row r="62" ht="14.25" customHeight="1">
      <c r="A62" s="41" t="s">
        <v>1197</v>
      </c>
      <c r="B62" s="41" t="s">
        <v>1192</v>
      </c>
      <c r="C62" s="41">
        <f>COUNTIFS(medal!$E$2:$E$3644,A62,medal!$C$2:$C$3644,"Gold")</f>
        <v>1</v>
      </c>
      <c r="D62" s="41">
        <f>COUNTIFS(medal!$E$2:$E$3644,A62,medal!$C$2:$C$3644,"Silver")</f>
        <v>0</v>
      </c>
      <c r="E62" s="41">
        <f>COUNTIFS(medal!$E$2:$E$3644,A62,medal!$C$2:$C$3644,"Bronze")</f>
        <v>0</v>
      </c>
    </row>
    <row r="63" ht="14.25" customHeight="1">
      <c r="A63" s="41" t="s">
        <v>434</v>
      </c>
      <c r="B63" s="41" t="s">
        <v>372</v>
      </c>
      <c r="C63" s="41">
        <f>COUNTIFS(medal!$E$2:$E$3644,A63,medal!$C$2:$C$3644,"Gold")</f>
        <v>1</v>
      </c>
      <c r="D63" s="41">
        <f>COUNTIFS(medal!$E$2:$E$3644,A63,medal!$C$2:$C$3644,"Silver")</f>
        <v>0</v>
      </c>
      <c r="E63" s="41">
        <f>COUNTIFS(medal!$E$2:$E$3644,A63,medal!$C$2:$C$3644,"Bronze")</f>
        <v>0</v>
      </c>
    </row>
    <row r="64" ht="14.25" customHeight="1">
      <c r="A64" s="41" t="s">
        <v>2656</v>
      </c>
      <c r="B64" s="41" t="s">
        <v>2611</v>
      </c>
      <c r="C64" s="41">
        <f>COUNTIFS(medal!$E$2:$E$3644,A64,medal!$C$2:$C$3644,"Gold")</f>
        <v>0</v>
      </c>
      <c r="D64" s="41">
        <f>COUNTIFS(medal!$E$2:$E$3644,A64,medal!$C$2:$C$3644,"Silver")</f>
        <v>0</v>
      </c>
      <c r="E64" s="41">
        <f>COUNTIFS(medal!$E$2:$E$3644,A64,medal!$C$2:$C$3644,"Bronze")</f>
        <v>1</v>
      </c>
    </row>
    <row r="65" ht="14.25" customHeight="1">
      <c r="A65" s="41" t="s">
        <v>3435</v>
      </c>
      <c r="B65" s="41" t="s">
        <v>3428</v>
      </c>
      <c r="C65" s="41">
        <f>COUNTIFS(medal!$E$2:$E$3644,A65,medal!$C$2:$C$3644,"Gold")</f>
        <v>0</v>
      </c>
      <c r="D65" s="41">
        <f>COUNTIFS(medal!$E$2:$E$3644,A65,medal!$C$2:$C$3644,"Silver")</f>
        <v>0</v>
      </c>
      <c r="E65" s="41">
        <f>COUNTIFS(medal!$E$2:$E$3644,A65,medal!$C$2:$C$3644,"Bronze")</f>
        <v>1</v>
      </c>
    </row>
    <row r="66" ht="14.25" customHeight="1">
      <c r="A66" s="41" t="s">
        <v>2722</v>
      </c>
      <c r="B66" s="41" t="s">
        <v>2715</v>
      </c>
      <c r="C66" s="41">
        <f>COUNTIFS(medal!$E$2:$E$3644,A66,medal!$C$2:$C$3644,"Gold")</f>
        <v>0</v>
      </c>
      <c r="D66" s="41">
        <f>COUNTIFS(medal!$E$2:$E$3644,A66,medal!$C$2:$C$3644,"Silver")</f>
        <v>1</v>
      </c>
      <c r="E66" s="41">
        <f>COUNTIFS(medal!$E$2:$E$3644,A66,medal!$C$2:$C$3644,"Bronze")</f>
        <v>1</v>
      </c>
    </row>
    <row r="67" ht="14.25" customHeight="1">
      <c r="A67" s="41" t="s">
        <v>893</v>
      </c>
      <c r="B67" s="41" t="s">
        <v>886</v>
      </c>
      <c r="C67" s="41">
        <f>COUNTIFS(medal!$E$2:$E$3644,A67,medal!$C$2:$C$3644,"Gold")</f>
        <v>1</v>
      </c>
      <c r="D67" s="41">
        <f>COUNTIFS(medal!$E$2:$E$3644,A67,medal!$C$2:$C$3644,"Silver")</f>
        <v>0</v>
      </c>
      <c r="E67" s="41">
        <f>COUNTIFS(medal!$E$2:$E$3644,A67,medal!$C$2:$C$3644,"Bronze")</f>
        <v>1</v>
      </c>
    </row>
    <row r="68" ht="14.25" customHeight="1">
      <c r="A68" s="41" t="s">
        <v>2224</v>
      </c>
      <c r="B68" s="41" t="s">
        <v>2200</v>
      </c>
      <c r="C68" s="41">
        <f>COUNTIFS(medal!$E$2:$E$3644,A68,medal!$C$2:$C$3644,"Gold")</f>
        <v>1</v>
      </c>
      <c r="D68" s="41">
        <f>COUNTIFS(medal!$E$2:$E$3644,A68,medal!$C$2:$C$3644,"Silver")</f>
        <v>0</v>
      </c>
      <c r="E68" s="41">
        <f>COUNTIFS(medal!$E$2:$E$3644,A68,medal!$C$2:$C$3644,"Bronze")</f>
        <v>0</v>
      </c>
    </row>
    <row r="69" ht="14.25" customHeight="1">
      <c r="A69" s="41" t="s">
        <v>2990</v>
      </c>
      <c r="B69" s="41" t="s">
        <v>2988</v>
      </c>
      <c r="C69" s="41">
        <f>COUNTIFS(medal!$E$2:$E$3644,A69,medal!$C$2:$C$3644,"Gold")</f>
        <v>0</v>
      </c>
      <c r="D69" s="41">
        <f>COUNTIFS(medal!$E$2:$E$3644,A69,medal!$C$2:$C$3644,"Silver")</f>
        <v>0</v>
      </c>
      <c r="E69" s="41">
        <f>COUNTIFS(medal!$E$2:$E$3644,A69,medal!$C$2:$C$3644,"Bronze")</f>
        <v>1</v>
      </c>
    </row>
    <row r="70" ht="14.25" customHeight="1">
      <c r="A70" s="41" t="s">
        <v>467</v>
      </c>
      <c r="B70" s="41" t="s">
        <v>466</v>
      </c>
      <c r="C70" s="41">
        <f>COUNTIFS(medal!$E$2:$E$3644,A70,medal!$C$2:$C$3644,"Gold")</f>
        <v>0</v>
      </c>
      <c r="D70" s="41">
        <f>COUNTIFS(medal!$E$2:$E$3644,A70,medal!$C$2:$C$3644,"Silver")</f>
        <v>0</v>
      </c>
      <c r="E70" s="41">
        <f>COUNTIFS(medal!$E$2:$E$3644,A70,medal!$C$2:$C$3644,"Bronze")</f>
        <v>1</v>
      </c>
    </row>
    <row r="71" ht="14.25" customHeight="1">
      <c r="A71" s="41" t="s">
        <v>2406</v>
      </c>
      <c r="B71" s="41" t="s">
        <v>2407</v>
      </c>
      <c r="C71" s="41">
        <f>COUNTIFS(medal!$E$2:$E$3644,A71,medal!$C$2:$C$3644,"Gold")</f>
        <v>0</v>
      </c>
      <c r="D71" s="41">
        <f>COUNTIFS(medal!$E$2:$E$3644,A71,medal!$C$2:$C$3644,"Silver")</f>
        <v>0</v>
      </c>
      <c r="E71" s="41">
        <f>COUNTIFS(medal!$E$2:$E$3644,A71,medal!$C$2:$C$3644,"Bronze")</f>
        <v>1</v>
      </c>
    </row>
    <row r="72" ht="14.25" customHeight="1">
      <c r="A72" s="41" t="s">
        <v>1794</v>
      </c>
      <c r="B72" s="41" t="s">
        <v>1791</v>
      </c>
      <c r="C72" s="41">
        <f>COUNTIFS(medal!$E$2:$E$3644,A72,medal!$C$2:$C$3644,"Gold")</f>
        <v>0</v>
      </c>
      <c r="D72" s="41">
        <f>COUNTIFS(medal!$E$2:$E$3644,A72,medal!$C$2:$C$3644,"Silver")</f>
        <v>1</v>
      </c>
      <c r="E72" s="41">
        <f>COUNTIFS(medal!$E$2:$E$3644,A72,medal!$C$2:$C$3644,"Bronze")</f>
        <v>0</v>
      </c>
    </row>
    <row r="73" ht="14.25" customHeight="1">
      <c r="A73" s="41" t="s">
        <v>1238</v>
      </c>
      <c r="B73" s="41" t="s">
        <v>1239</v>
      </c>
      <c r="C73" s="41">
        <f>COUNTIFS(medal!$E$2:$E$3644,A73,medal!$C$2:$C$3644,"Gold")</f>
        <v>0</v>
      </c>
      <c r="D73" s="41">
        <f>COUNTIFS(medal!$E$2:$E$3644,A73,medal!$C$2:$C$3644,"Silver")</f>
        <v>1</v>
      </c>
      <c r="E73" s="41">
        <f>COUNTIFS(medal!$E$2:$E$3644,A73,medal!$C$2:$C$3644,"Bronze")</f>
        <v>0</v>
      </c>
    </row>
    <row r="74" ht="14.25" customHeight="1">
      <c r="A74" s="41" t="s">
        <v>4100</v>
      </c>
      <c r="B74" s="41" t="s">
        <v>4094</v>
      </c>
      <c r="C74" s="41">
        <f>COUNTIFS(medal!$E$2:$E$3644,A74,medal!$C$2:$C$3644,"Gold")</f>
        <v>0</v>
      </c>
      <c r="D74" s="41">
        <f>COUNTIFS(medal!$E$2:$E$3644,A74,medal!$C$2:$C$3644,"Silver")</f>
        <v>1</v>
      </c>
      <c r="E74" s="41">
        <f>COUNTIFS(medal!$E$2:$E$3644,A74,medal!$C$2:$C$3644,"Bronze")</f>
        <v>0</v>
      </c>
    </row>
    <row r="75" ht="14.25" customHeight="1">
      <c r="A75" s="41" t="s">
        <v>1240</v>
      </c>
      <c r="B75" s="41" t="s">
        <v>1239</v>
      </c>
      <c r="C75" s="41">
        <f>COUNTIFS(medal!$E$2:$E$3644,A75,medal!$C$2:$C$3644,"Gold")</f>
        <v>0</v>
      </c>
      <c r="D75" s="41">
        <f>COUNTIFS(medal!$E$2:$E$3644,A75,medal!$C$2:$C$3644,"Silver")</f>
        <v>0</v>
      </c>
      <c r="E75" s="41">
        <f>COUNTIFS(medal!$E$2:$E$3644,A75,medal!$C$2:$C$3644,"Bronze")</f>
        <v>1</v>
      </c>
    </row>
    <row r="76" ht="14.25" customHeight="1">
      <c r="A76" s="41" t="s">
        <v>1472</v>
      </c>
      <c r="B76" s="41" t="s">
        <v>1449</v>
      </c>
      <c r="C76" s="41">
        <f>COUNTIFS(medal!$E$2:$E$3644,A76,medal!$C$2:$C$3644,"Gold")</f>
        <v>0</v>
      </c>
      <c r="D76" s="41">
        <f>COUNTIFS(medal!$E$2:$E$3644,A76,medal!$C$2:$C$3644,"Silver")</f>
        <v>1</v>
      </c>
      <c r="E76" s="41">
        <f>COUNTIFS(medal!$E$2:$E$3644,A76,medal!$C$2:$C$3644,"Bronze")</f>
        <v>1</v>
      </c>
    </row>
    <row r="77" ht="14.25" customHeight="1">
      <c r="A77" s="41" t="s">
        <v>658</v>
      </c>
      <c r="B77" s="41" t="s">
        <v>632</v>
      </c>
      <c r="C77" s="41">
        <f>COUNTIFS(medal!$E$2:$E$3644,A77,medal!$C$2:$C$3644,"Gold")</f>
        <v>0</v>
      </c>
      <c r="D77" s="41">
        <f>COUNTIFS(medal!$E$2:$E$3644,A77,medal!$C$2:$C$3644,"Silver")</f>
        <v>0</v>
      </c>
      <c r="E77" s="41">
        <f>COUNTIFS(medal!$E$2:$E$3644,A77,medal!$C$2:$C$3644,"Bronze")</f>
        <v>1</v>
      </c>
    </row>
    <row r="78" ht="14.25" customHeight="1">
      <c r="A78" s="41" t="s">
        <v>2468</v>
      </c>
      <c r="B78" s="41" t="s">
        <v>2466</v>
      </c>
      <c r="C78" s="41">
        <f>COUNTIFS(medal!$E$2:$E$3644,A78,medal!$C$2:$C$3644,"Gold")</f>
        <v>0</v>
      </c>
      <c r="D78" s="41">
        <f>COUNTIFS(medal!$E$2:$E$3644,A78,medal!$C$2:$C$3644,"Silver")</f>
        <v>0</v>
      </c>
      <c r="E78" s="41">
        <f>COUNTIFS(medal!$E$2:$E$3644,A78,medal!$C$2:$C$3644,"Bronze")</f>
        <v>1</v>
      </c>
    </row>
    <row r="79" ht="14.25" customHeight="1">
      <c r="A79" s="41" t="s">
        <v>726</v>
      </c>
      <c r="B79" s="41" t="s">
        <v>710</v>
      </c>
      <c r="C79" s="41">
        <f>COUNTIFS(medal!$E$2:$E$3644,A79,medal!$C$2:$C$3644,"Gold")</f>
        <v>0</v>
      </c>
      <c r="D79" s="41">
        <f>COUNTIFS(medal!$E$2:$E$3644,A79,medal!$C$2:$C$3644,"Silver")</f>
        <v>1</v>
      </c>
      <c r="E79" s="41">
        <f>COUNTIFS(medal!$E$2:$E$3644,A79,medal!$C$2:$C$3644,"Bronze")</f>
        <v>0</v>
      </c>
    </row>
    <row r="80" ht="14.25" customHeight="1">
      <c r="A80" s="41" t="s">
        <v>3148</v>
      </c>
      <c r="B80" s="41" t="s">
        <v>3149</v>
      </c>
      <c r="C80" s="41">
        <f>COUNTIFS(medal!$E$2:$E$3644,A80,medal!$C$2:$C$3644,"Gold")</f>
        <v>1</v>
      </c>
      <c r="D80" s="41">
        <f>COUNTIFS(medal!$E$2:$E$3644,A80,medal!$C$2:$C$3644,"Silver")</f>
        <v>0</v>
      </c>
      <c r="E80" s="41">
        <f>COUNTIFS(medal!$E$2:$E$3644,A80,medal!$C$2:$C$3644,"Bronze")</f>
        <v>0</v>
      </c>
    </row>
    <row r="81" ht="14.25" customHeight="1">
      <c r="A81" s="41" t="s">
        <v>3618</v>
      </c>
      <c r="B81" s="41" t="s">
        <v>3616</v>
      </c>
      <c r="C81" s="41">
        <f>COUNTIFS(medal!$E$2:$E$3644,A81,medal!$C$2:$C$3644,"Gold")</f>
        <v>0</v>
      </c>
      <c r="D81" s="41">
        <f>COUNTIFS(medal!$E$2:$E$3644,A81,medal!$C$2:$C$3644,"Silver")</f>
        <v>1</v>
      </c>
      <c r="E81" s="41">
        <f>COUNTIFS(medal!$E$2:$E$3644,A81,medal!$C$2:$C$3644,"Bronze")</f>
        <v>0</v>
      </c>
    </row>
    <row r="82" ht="14.25" customHeight="1">
      <c r="A82" s="41" t="s">
        <v>676</v>
      </c>
      <c r="B82" s="41" t="s">
        <v>632</v>
      </c>
      <c r="C82" s="41">
        <f>COUNTIFS(medal!$E$2:$E$3644,A82,medal!$C$2:$C$3644,"Gold")</f>
        <v>1</v>
      </c>
      <c r="D82" s="41">
        <f>COUNTIFS(medal!$E$2:$E$3644,A82,medal!$C$2:$C$3644,"Silver")</f>
        <v>0</v>
      </c>
      <c r="E82" s="41">
        <f>COUNTIFS(medal!$E$2:$E$3644,A82,medal!$C$2:$C$3644,"Bronze")</f>
        <v>1</v>
      </c>
    </row>
    <row r="83" ht="14.25" customHeight="1">
      <c r="A83" s="41" t="s">
        <v>796</v>
      </c>
      <c r="B83" s="41" t="s">
        <v>790</v>
      </c>
      <c r="C83" s="41">
        <f>COUNTIFS(medal!$E$2:$E$3644,A83,medal!$C$2:$C$3644,"Gold")</f>
        <v>0</v>
      </c>
      <c r="D83" s="41">
        <f>COUNTIFS(medal!$E$2:$E$3644,A83,medal!$C$2:$C$3644,"Silver")</f>
        <v>0</v>
      </c>
      <c r="E83" s="41">
        <f>COUNTIFS(medal!$E$2:$E$3644,A83,medal!$C$2:$C$3644,"Bronze")</f>
        <v>1</v>
      </c>
    </row>
    <row r="84" ht="14.25" customHeight="1">
      <c r="A84" s="41" t="s">
        <v>1550</v>
      </c>
      <c r="B84" s="41" t="s">
        <v>1547</v>
      </c>
      <c r="C84" s="41">
        <f>COUNTIFS(medal!$E$2:$E$3644,A84,medal!$C$2:$C$3644,"Gold")</f>
        <v>0</v>
      </c>
      <c r="D84" s="41">
        <f>COUNTIFS(medal!$E$2:$E$3644,A84,medal!$C$2:$C$3644,"Silver")</f>
        <v>0</v>
      </c>
      <c r="E84" s="41">
        <f>COUNTIFS(medal!$E$2:$E$3644,A84,medal!$C$2:$C$3644,"Bronze")</f>
        <v>1</v>
      </c>
    </row>
    <row r="85" ht="14.25" customHeight="1">
      <c r="A85" s="41" t="s">
        <v>2090</v>
      </c>
      <c r="B85" s="41" t="s">
        <v>2091</v>
      </c>
      <c r="C85" s="41">
        <f>COUNTIFS(medal!$E$2:$E$3644,A85,medal!$C$2:$C$3644,"Gold")</f>
        <v>0</v>
      </c>
      <c r="D85" s="41">
        <f>COUNTIFS(medal!$E$2:$E$3644,A85,medal!$C$2:$C$3644,"Silver")</f>
        <v>0</v>
      </c>
      <c r="E85" s="41">
        <f>COUNTIFS(medal!$E$2:$E$3644,A85,medal!$C$2:$C$3644,"Bronze")</f>
        <v>1</v>
      </c>
    </row>
    <row r="86" ht="14.25" customHeight="1">
      <c r="A86" s="41" t="s">
        <v>574</v>
      </c>
      <c r="B86" s="41" t="s">
        <v>548</v>
      </c>
      <c r="C86" s="41">
        <f>COUNTIFS(medal!$E$2:$E$3644,A86,medal!$C$2:$C$3644,"Gold")</f>
        <v>0</v>
      </c>
      <c r="D86" s="41">
        <f>COUNTIFS(medal!$E$2:$E$3644,A86,medal!$C$2:$C$3644,"Silver")</f>
        <v>1</v>
      </c>
      <c r="E86" s="41">
        <f>COUNTIFS(medal!$E$2:$E$3644,A86,medal!$C$2:$C$3644,"Bronze")</f>
        <v>0</v>
      </c>
    </row>
    <row r="87" ht="14.25" customHeight="1">
      <c r="A87" s="41" t="s">
        <v>1377</v>
      </c>
      <c r="B87" s="41" t="s">
        <v>1376</v>
      </c>
      <c r="C87" s="41">
        <f>COUNTIFS(medal!$E$2:$E$3644,A87,medal!$C$2:$C$3644,"Gold")</f>
        <v>0</v>
      </c>
      <c r="D87" s="41">
        <f>COUNTIFS(medal!$E$2:$E$3644,A87,medal!$C$2:$C$3644,"Silver")</f>
        <v>0</v>
      </c>
      <c r="E87" s="41">
        <f>COUNTIFS(medal!$E$2:$E$3644,A87,medal!$C$2:$C$3644,"Bronze")</f>
        <v>1</v>
      </c>
    </row>
    <row r="88" ht="14.25" customHeight="1">
      <c r="A88" s="41" t="s">
        <v>3427</v>
      </c>
      <c r="B88" s="41" t="s">
        <v>3428</v>
      </c>
      <c r="C88" s="41">
        <f>COUNTIFS(medal!$E$2:$E$3644,A88,medal!$C$2:$C$3644,"Gold")</f>
        <v>0</v>
      </c>
      <c r="D88" s="41">
        <f>COUNTIFS(medal!$E$2:$E$3644,A88,medal!$C$2:$C$3644,"Silver")</f>
        <v>0</v>
      </c>
      <c r="E88" s="41">
        <f>COUNTIFS(medal!$E$2:$E$3644,A88,medal!$C$2:$C$3644,"Bronze")</f>
        <v>1</v>
      </c>
    </row>
    <row r="89" ht="14.25" customHeight="1">
      <c r="A89" s="41" t="s">
        <v>1225</v>
      </c>
      <c r="B89" s="41" t="s">
        <v>1222</v>
      </c>
      <c r="C89" s="41">
        <f>COUNTIFS(medal!$E$2:$E$3644,A89,medal!$C$2:$C$3644,"Gold")</f>
        <v>0</v>
      </c>
      <c r="D89" s="41">
        <f>COUNTIFS(medal!$E$2:$E$3644,A89,medal!$C$2:$C$3644,"Silver")</f>
        <v>0</v>
      </c>
      <c r="E89" s="41">
        <f>COUNTIFS(medal!$E$2:$E$3644,A89,medal!$C$2:$C$3644,"Bronze")</f>
        <v>1</v>
      </c>
    </row>
    <row r="90" ht="14.25" customHeight="1">
      <c r="A90" s="41" t="s">
        <v>1745</v>
      </c>
      <c r="B90" s="41" t="s">
        <v>1746</v>
      </c>
      <c r="C90" s="41">
        <f>COUNTIFS(medal!$E$2:$E$3644,A90,medal!$C$2:$C$3644,"Gold")</f>
        <v>0</v>
      </c>
      <c r="D90" s="41">
        <f>COUNTIFS(medal!$E$2:$E$3644,A90,medal!$C$2:$C$3644,"Silver")</f>
        <v>0</v>
      </c>
      <c r="E90" s="41">
        <f>COUNTIFS(medal!$E$2:$E$3644,A90,medal!$C$2:$C$3644,"Bronze")</f>
        <v>1</v>
      </c>
    </row>
    <row r="91" ht="14.25" customHeight="1">
      <c r="A91" s="41" t="s">
        <v>677</v>
      </c>
      <c r="B91" s="41" t="s">
        <v>632</v>
      </c>
      <c r="C91" s="41">
        <f>COUNTIFS(medal!$E$2:$E$3644,A91,medal!$C$2:$C$3644,"Gold")</f>
        <v>1</v>
      </c>
      <c r="D91" s="41">
        <f>COUNTIFS(medal!$E$2:$E$3644,A91,medal!$C$2:$C$3644,"Silver")</f>
        <v>0</v>
      </c>
      <c r="E91" s="41">
        <f>COUNTIFS(medal!$E$2:$E$3644,A91,medal!$C$2:$C$3644,"Bronze")</f>
        <v>0</v>
      </c>
    </row>
    <row r="92" ht="14.25" customHeight="1">
      <c r="A92" s="41" t="s">
        <v>2135</v>
      </c>
      <c r="B92" s="41" t="s">
        <v>2112</v>
      </c>
      <c r="C92" s="41">
        <f>COUNTIFS(medal!$E$2:$E$3644,A92,medal!$C$2:$C$3644,"Gold")</f>
        <v>1</v>
      </c>
      <c r="D92" s="41">
        <f>COUNTIFS(medal!$E$2:$E$3644,A92,medal!$C$2:$C$3644,"Silver")</f>
        <v>1</v>
      </c>
      <c r="E92" s="41">
        <f>COUNTIFS(medal!$E$2:$E$3644,A92,medal!$C$2:$C$3644,"Bronze")</f>
        <v>0</v>
      </c>
    </row>
    <row r="93" ht="14.25" customHeight="1">
      <c r="A93" s="41" t="s">
        <v>413</v>
      </c>
      <c r="B93" s="41" t="s">
        <v>372</v>
      </c>
      <c r="C93" s="41">
        <f>COUNTIFS(medal!$E$2:$E$3644,A93,medal!$C$2:$C$3644,"Gold")</f>
        <v>0</v>
      </c>
      <c r="D93" s="41">
        <f>COUNTIFS(medal!$E$2:$E$3644,A93,medal!$C$2:$C$3644,"Silver")</f>
        <v>1</v>
      </c>
      <c r="E93" s="41">
        <f>COUNTIFS(medal!$E$2:$E$3644,A93,medal!$C$2:$C$3644,"Bronze")</f>
        <v>0</v>
      </c>
    </row>
    <row r="94" ht="14.25" customHeight="1">
      <c r="A94" s="41" t="s">
        <v>2788</v>
      </c>
      <c r="B94" s="41" t="s">
        <v>2789</v>
      </c>
      <c r="C94" s="41">
        <f>COUNTIFS(medal!$E$2:$E$3644,A94,medal!$C$2:$C$3644,"Gold")</f>
        <v>0</v>
      </c>
      <c r="D94" s="41">
        <f>COUNTIFS(medal!$E$2:$E$3644,A94,medal!$C$2:$C$3644,"Silver")</f>
        <v>0</v>
      </c>
      <c r="E94" s="41">
        <f>COUNTIFS(medal!$E$2:$E$3644,A94,medal!$C$2:$C$3644,"Bronze")</f>
        <v>1</v>
      </c>
    </row>
    <row r="95" ht="14.25" customHeight="1">
      <c r="A95" s="41" t="s">
        <v>1301</v>
      </c>
      <c r="B95" s="41" t="s">
        <v>1261</v>
      </c>
      <c r="C95" s="41">
        <f>COUNTIFS(medal!$E$2:$E$3644,A95,medal!$C$2:$C$3644,"Gold")</f>
        <v>0</v>
      </c>
      <c r="D95" s="41">
        <f>COUNTIFS(medal!$E$2:$E$3644,A95,medal!$C$2:$C$3644,"Silver")</f>
        <v>2</v>
      </c>
      <c r="E95" s="41">
        <f>COUNTIFS(medal!$E$2:$E$3644,A95,medal!$C$2:$C$3644,"Bronze")</f>
        <v>0</v>
      </c>
    </row>
    <row r="96" ht="14.25" customHeight="1">
      <c r="A96" s="41" t="s">
        <v>4069</v>
      </c>
      <c r="B96" s="41" t="s">
        <v>4018</v>
      </c>
      <c r="C96" s="41">
        <f>COUNTIFS(medal!$E$2:$E$3644,A96,medal!$C$2:$C$3644,"Gold")</f>
        <v>1</v>
      </c>
      <c r="D96" s="41">
        <f>COUNTIFS(medal!$E$2:$E$3644,A96,medal!$C$2:$C$3644,"Silver")</f>
        <v>0</v>
      </c>
      <c r="E96" s="41">
        <f>COUNTIFS(medal!$E$2:$E$3644,A96,medal!$C$2:$C$3644,"Bronze")</f>
        <v>1</v>
      </c>
    </row>
    <row r="97" ht="14.25" customHeight="1">
      <c r="A97" s="41" t="s">
        <v>3869</v>
      </c>
      <c r="B97" s="41" t="s">
        <v>3867</v>
      </c>
      <c r="C97" s="41">
        <f>COUNTIFS(medal!$E$2:$E$3644,A97,medal!$C$2:$C$3644,"Gold")</f>
        <v>0</v>
      </c>
      <c r="D97" s="41">
        <f>COUNTIFS(medal!$E$2:$E$3644,A97,medal!$C$2:$C$3644,"Silver")</f>
        <v>0</v>
      </c>
      <c r="E97" s="41">
        <f>COUNTIFS(medal!$E$2:$E$3644,A97,medal!$C$2:$C$3644,"Bronze")</f>
        <v>1</v>
      </c>
    </row>
    <row r="98" ht="14.25" customHeight="1">
      <c r="A98" s="41" t="s">
        <v>3629</v>
      </c>
      <c r="B98" s="41" t="s">
        <v>3628</v>
      </c>
      <c r="C98" s="41">
        <f>COUNTIFS(medal!$E$2:$E$3644,A98,medal!$C$2:$C$3644,"Gold")</f>
        <v>0</v>
      </c>
      <c r="D98" s="41">
        <f>COUNTIFS(medal!$E$2:$E$3644,A98,medal!$C$2:$C$3644,"Silver")</f>
        <v>0</v>
      </c>
      <c r="E98" s="41">
        <f>COUNTIFS(medal!$E$2:$E$3644,A98,medal!$C$2:$C$3644,"Bronze")</f>
        <v>1</v>
      </c>
    </row>
    <row r="99" ht="14.25" customHeight="1">
      <c r="A99" s="41" t="s">
        <v>1976</v>
      </c>
      <c r="B99" s="41" t="s">
        <v>1974</v>
      </c>
      <c r="C99" s="41">
        <f>COUNTIFS(medal!$E$2:$E$3644,A99,medal!$C$2:$C$3644,"Gold")</f>
        <v>0</v>
      </c>
      <c r="D99" s="41">
        <f>COUNTIFS(medal!$E$2:$E$3644,A99,medal!$C$2:$C$3644,"Silver")</f>
        <v>0</v>
      </c>
      <c r="E99" s="41">
        <f>COUNTIFS(medal!$E$2:$E$3644,A99,medal!$C$2:$C$3644,"Bronze")</f>
        <v>1</v>
      </c>
    </row>
    <row r="100" ht="14.25" customHeight="1">
      <c r="A100" s="41" t="s">
        <v>1366</v>
      </c>
      <c r="B100" s="41" t="s">
        <v>1349</v>
      </c>
      <c r="C100" s="41">
        <f>COUNTIFS(medal!$E$2:$E$3644,A100,medal!$C$2:$C$3644,"Gold")</f>
        <v>0</v>
      </c>
      <c r="D100" s="41">
        <f>COUNTIFS(medal!$E$2:$E$3644,A100,medal!$C$2:$C$3644,"Silver")</f>
        <v>1</v>
      </c>
      <c r="E100" s="41">
        <f>COUNTIFS(medal!$E$2:$E$3644,A100,medal!$C$2:$C$3644,"Bronze")</f>
        <v>1</v>
      </c>
    </row>
    <row r="101" ht="14.25" customHeight="1">
      <c r="A101" s="41" t="s">
        <v>2844</v>
      </c>
      <c r="B101" s="41" t="s">
        <v>2835</v>
      </c>
      <c r="C101" s="41">
        <f>COUNTIFS(medal!$E$2:$E$3644,A101,medal!$C$2:$C$3644,"Gold")</f>
        <v>0</v>
      </c>
      <c r="D101" s="41">
        <f>COUNTIFS(medal!$E$2:$E$3644,A101,medal!$C$2:$C$3644,"Silver")</f>
        <v>1</v>
      </c>
      <c r="E101" s="41">
        <f>COUNTIFS(medal!$E$2:$E$3644,A101,medal!$C$2:$C$3644,"Bronze")</f>
        <v>0</v>
      </c>
    </row>
    <row r="102" ht="14.25" customHeight="1">
      <c r="A102" s="41" t="s">
        <v>1326</v>
      </c>
      <c r="B102" s="41" t="s">
        <v>1261</v>
      </c>
      <c r="C102" s="41">
        <f>COUNTIFS(medal!$E$2:$E$3644,A102,medal!$C$2:$C$3644,"Gold")</f>
        <v>0</v>
      </c>
      <c r="D102" s="41">
        <f>COUNTIFS(medal!$E$2:$E$3644,A102,medal!$C$2:$C$3644,"Silver")</f>
        <v>1</v>
      </c>
      <c r="E102" s="41">
        <f>COUNTIFS(medal!$E$2:$E$3644,A102,medal!$C$2:$C$3644,"Bronze")</f>
        <v>0</v>
      </c>
    </row>
    <row r="103" ht="14.25" customHeight="1">
      <c r="A103" s="41" t="s">
        <v>375</v>
      </c>
      <c r="B103" s="41" t="s">
        <v>372</v>
      </c>
      <c r="C103" s="41">
        <f>COUNTIFS(medal!$E$2:$E$3644,A103,medal!$C$2:$C$3644,"Gold")</f>
        <v>0</v>
      </c>
      <c r="D103" s="41">
        <f>COUNTIFS(medal!$E$2:$E$3644,A103,medal!$C$2:$C$3644,"Silver")</f>
        <v>1</v>
      </c>
      <c r="E103" s="41">
        <f>COUNTIFS(medal!$E$2:$E$3644,A103,medal!$C$2:$C$3644,"Bronze")</f>
        <v>0</v>
      </c>
    </row>
    <row r="104" ht="14.25" customHeight="1">
      <c r="A104" s="41" t="s">
        <v>1996</v>
      </c>
      <c r="B104" s="41" t="s">
        <v>1997</v>
      </c>
      <c r="C104" s="41">
        <f>COUNTIFS(medal!$E$2:$E$3644,A104,medal!$C$2:$C$3644,"Gold")</f>
        <v>0</v>
      </c>
      <c r="D104" s="41">
        <f>COUNTIFS(medal!$E$2:$E$3644,A104,medal!$C$2:$C$3644,"Silver")</f>
        <v>0</v>
      </c>
      <c r="E104" s="41">
        <f>COUNTIFS(medal!$E$2:$E$3644,A104,medal!$C$2:$C$3644,"Bronze")</f>
        <v>1</v>
      </c>
    </row>
    <row r="105" ht="14.25" customHeight="1">
      <c r="A105" s="41" t="s">
        <v>1862</v>
      </c>
      <c r="B105" s="41" t="s">
        <v>1849</v>
      </c>
      <c r="C105" s="41">
        <f>COUNTIFS(medal!$E$2:$E$3644,A105,medal!$C$2:$C$3644,"Gold")</f>
        <v>0</v>
      </c>
      <c r="D105" s="41">
        <f>COUNTIFS(medal!$E$2:$E$3644,A105,medal!$C$2:$C$3644,"Silver")</f>
        <v>1</v>
      </c>
      <c r="E105" s="41">
        <f>COUNTIFS(medal!$E$2:$E$3644,A105,medal!$C$2:$C$3644,"Bronze")</f>
        <v>0</v>
      </c>
    </row>
    <row r="106" ht="14.25" customHeight="1">
      <c r="A106" s="41" t="s">
        <v>1251</v>
      </c>
      <c r="B106" s="41" t="s">
        <v>1248</v>
      </c>
      <c r="C106" s="41">
        <f>COUNTIFS(medal!$E$2:$E$3644,A106,medal!$C$2:$C$3644,"Gold")</f>
        <v>1</v>
      </c>
      <c r="D106" s="41">
        <f>COUNTIFS(medal!$E$2:$E$3644,A106,medal!$C$2:$C$3644,"Silver")</f>
        <v>1</v>
      </c>
      <c r="E106" s="41">
        <f>COUNTIFS(medal!$E$2:$E$3644,A106,medal!$C$2:$C$3644,"Bronze")</f>
        <v>0</v>
      </c>
    </row>
    <row r="107" ht="14.25" customHeight="1">
      <c r="A107" s="41" t="s">
        <v>3845</v>
      </c>
      <c r="B107" s="41" t="s">
        <v>3842</v>
      </c>
      <c r="C107" s="41">
        <f>COUNTIFS(medal!$E$2:$E$3644,A107,medal!$C$2:$C$3644,"Gold")</f>
        <v>0</v>
      </c>
      <c r="D107" s="41">
        <f>COUNTIFS(medal!$E$2:$E$3644,A107,medal!$C$2:$C$3644,"Silver")</f>
        <v>0</v>
      </c>
      <c r="E107" s="41">
        <f>COUNTIFS(medal!$E$2:$E$3644,A107,medal!$C$2:$C$3644,"Bronze")</f>
        <v>1</v>
      </c>
    </row>
    <row r="108" ht="14.25" customHeight="1">
      <c r="A108" s="41" t="s">
        <v>222</v>
      </c>
      <c r="B108" s="41" t="s">
        <v>192</v>
      </c>
      <c r="C108" s="41">
        <f>COUNTIFS(medal!$E$2:$E$3644,A108,medal!$C$2:$C$3644,"Gold")</f>
        <v>0</v>
      </c>
      <c r="D108" s="41">
        <f>COUNTIFS(medal!$E$2:$E$3644,A108,medal!$C$2:$C$3644,"Silver")</f>
        <v>0</v>
      </c>
      <c r="E108" s="41">
        <f>COUNTIFS(medal!$E$2:$E$3644,A108,medal!$C$2:$C$3644,"Bronze")</f>
        <v>1</v>
      </c>
    </row>
    <row r="109" ht="14.25" customHeight="1">
      <c r="A109" s="41" t="s">
        <v>2625</v>
      </c>
      <c r="B109" s="41" t="s">
        <v>2611</v>
      </c>
      <c r="C109" s="41">
        <f>COUNTIFS(medal!$E$2:$E$3644,A109,medal!$C$2:$C$3644,"Gold")</f>
        <v>0</v>
      </c>
      <c r="D109" s="41">
        <f>COUNTIFS(medal!$E$2:$E$3644,A109,medal!$C$2:$C$3644,"Silver")</f>
        <v>0</v>
      </c>
      <c r="E109" s="41">
        <f>COUNTIFS(medal!$E$2:$E$3644,A109,medal!$C$2:$C$3644,"Bronze")</f>
        <v>1</v>
      </c>
    </row>
    <row r="110" ht="14.25" customHeight="1">
      <c r="A110" s="41" t="s">
        <v>3417</v>
      </c>
      <c r="B110" s="41" t="s">
        <v>3402</v>
      </c>
      <c r="C110" s="41">
        <f>COUNTIFS(medal!$E$2:$E$3644,A110,medal!$C$2:$C$3644,"Gold")</f>
        <v>0</v>
      </c>
      <c r="D110" s="41">
        <f>COUNTIFS(medal!$E$2:$E$3644,A110,medal!$C$2:$C$3644,"Silver")</f>
        <v>0</v>
      </c>
      <c r="E110" s="41">
        <f>COUNTIFS(medal!$E$2:$E$3644,A110,medal!$C$2:$C$3644,"Bronze")</f>
        <v>1</v>
      </c>
    </row>
    <row r="111" ht="14.25" customHeight="1">
      <c r="A111" s="41" t="s">
        <v>1792</v>
      </c>
      <c r="B111" s="41" t="s">
        <v>1791</v>
      </c>
      <c r="C111" s="41">
        <f>COUNTIFS(medal!$E$2:$E$3644,A111,medal!$C$2:$C$3644,"Gold")</f>
        <v>0</v>
      </c>
      <c r="D111" s="41">
        <f>COUNTIFS(medal!$E$2:$E$3644,A111,medal!$C$2:$C$3644,"Silver")</f>
        <v>0</v>
      </c>
      <c r="E111" s="41">
        <f>COUNTIFS(medal!$E$2:$E$3644,A111,medal!$C$2:$C$3644,"Bronze")</f>
        <v>1</v>
      </c>
    </row>
    <row r="112" ht="14.25" customHeight="1">
      <c r="A112" s="41" t="s">
        <v>635</v>
      </c>
      <c r="B112" s="41" t="s">
        <v>632</v>
      </c>
      <c r="C112" s="41">
        <f>COUNTIFS(medal!$E$2:$E$3644,A112,medal!$C$2:$C$3644,"Gold")</f>
        <v>0</v>
      </c>
      <c r="D112" s="41">
        <f>COUNTIFS(medal!$E$2:$E$3644,A112,medal!$C$2:$C$3644,"Silver")</f>
        <v>1</v>
      </c>
      <c r="E112" s="41">
        <f>COUNTIFS(medal!$E$2:$E$3644,A112,medal!$C$2:$C$3644,"Bronze")</f>
        <v>0</v>
      </c>
    </row>
    <row r="113" ht="14.25" customHeight="1">
      <c r="A113" s="41" t="s">
        <v>2711</v>
      </c>
      <c r="B113" s="41" t="s">
        <v>2677</v>
      </c>
      <c r="C113" s="41">
        <f>COUNTIFS(medal!$E$2:$E$3644,A113,medal!$C$2:$C$3644,"Gold")</f>
        <v>0</v>
      </c>
      <c r="D113" s="41">
        <f>COUNTIFS(medal!$E$2:$E$3644,A113,medal!$C$2:$C$3644,"Silver")</f>
        <v>1</v>
      </c>
      <c r="E113" s="41">
        <f>COUNTIFS(medal!$E$2:$E$3644,A113,medal!$C$2:$C$3644,"Bronze")</f>
        <v>0</v>
      </c>
    </row>
    <row r="114" ht="14.25" customHeight="1">
      <c r="A114" s="41" t="s">
        <v>1656</v>
      </c>
      <c r="B114" s="41" t="s">
        <v>4121</v>
      </c>
      <c r="C114" s="41">
        <f>COUNTIFS(medal!$E$2:$E$3644,A114,medal!$C$2:$C$3644,"Gold")</f>
        <v>0</v>
      </c>
      <c r="D114" s="41">
        <f>COUNTIFS(medal!$E$2:$E$3644,A114,medal!$C$2:$C$3644,"Silver")</f>
        <v>0</v>
      </c>
      <c r="E114" s="41">
        <f>COUNTIFS(medal!$E$2:$E$3644,A114,medal!$C$2:$C$3644,"Bronze")</f>
        <v>1</v>
      </c>
    </row>
    <row r="115" ht="14.25" customHeight="1">
      <c r="A115" s="41" t="s">
        <v>2565</v>
      </c>
      <c r="B115" s="41" t="s">
        <v>2564</v>
      </c>
      <c r="C115" s="41">
        <f>COUNTIFS(medal!$E$2:$E$3644,A115,medal!$C$2:$C$3644,"Gold")</f>
        <v>0</v>
      </c>
      <c r="D115" s="41">
        <f>COUNTIFS(medal!$E$2:$E$3644,A115,medal!$C$2:$C$3644,"Silver")</f>
        <v>0</v>
      </c>
      <c r="E115" s="41">
        <f>COUNTIFS(medal!$E$2:$E$3644,A115,medal!$C$2:$C$3644,"Bronze")</f>
        <v>1</v>
      </c>
    </row>
    <row r="116" ht="14.25" customHeight="1">
      <c r="A116" s="41" t="s">
        <v>332</v>
      </c>
      <c r="B116" s="41" t="s">
        <v>285</v>
      </c>
      <c r="C116" s="41">
        <f>COUNTIFS(medal!$E$2:$E$3644,A116,medal!$C$2:$C$3644,"Gold")</f>
        <v>0</v>
      </c>
      <c r="D116" s="41">
        <f>COUNTIFS(medal!$E$2:$E$3644,A116,medal!$C$2:$C$3644,"Silver")</f>
        <v>1</v>
      </c>
      <c r="E116" s="41">
        <f>COUNTIFS(medal!$E$2:$E$3644,A116,medal!$C$2:$C$3644,"Bronze")</f>
        <v>0</v>
      </c>
    </row>
    <row r="117" ht="14.25" customHeight="1">
      <c r="A117" s="41" t="s">
        <v>2151</v>
      </c>
      <c r="B117" s="41" t="s">
        <v>2112</v>
      </c>
      <c r="C117" s="41">
        <f>COUNTIFS(medal!$E$2:$E$3644,A117,medal!$C$2:$C$3644,"Gold")</f>
        <v>0</v>
      </c>
      <c r="D117" s="41">
        <f>COUNTIFS(medal!$E$2:$E$3644,A117,medal!$C$2:$C$3644,"Silver")</f>
        <v>0</v>
      </c>
      <c r="E117" s="41">
        <f>COUNTIFS(medal!$E$2:$E$3644,A117,medal!$C$2:$C$3644,"Bronze")</f>
        <v>1</v>
      </c>
    </row>
    <row r="118" ht="14.25" customHeight="1">
      <c r="A118" s="41" t="s">
        <v>1055</v>
      </c>
      <c r="B118" s="41" t="s">
        <v>1054</v>
      </c>
      <c r="C118" s="41">
        <f>COUNTIFS(medal!$E$2:$E$3644,A118,medal!$C$2:$C$3644,"Gold")</f>
        <v>0</v>
      </c>
      <c r="D118" s="41">
        <f>COUNTIFS(medal!$E$2:$E$3644,A118,medal!$C$2:$C$3644,"Silver")</f>
        <v>1</v>
      </c>
      <c r="E118" s="41">
        <f>COUNTIFS(medal!$E$2:$E$3644,A118,medal!$C$2:$C$3644,"Bronze")</f>
        <v>0</v>
      </c>
    </row>
    <row r="119" ht="14.25" customHeight="1">
      <c r="A119" s="41" t="s">
        <v>3498</v>
      </c>
      <c r="B119" s="41" t="s">
        <v>3499</v>
      </c>
      <c r="C119" s="41">
        <f>COUNTIFS(medal!$E$2:$E$3644,A119,medal!$C$2:$C$3644,"Gold")</f>
        <v>0</v>
      </c>
      <c r="D119" s="41">
        <f>COUNTIFS(medal!$E$2:$E$3644,A119,medal!$C$2:$C$3644,"Silver")</f>
        <v>0</v>
      </c>
      <c r="E119" s="41">
        <f>COUNTIFS(medal!$E$2:$E$3644,A119,medal!$C$2:$C$3644,"Bronze")</f>
        <v>1</v>
      </c>
    </row>
    <row r="120" ht="14.25" customHeight="1">
      <c r="A120" s="41" t="s">
        <v>2735</v>
      </c>
      <c r="B120" s="41" t="s">
        <v>2715</v>
      </c>
      <c r="C120" s="41">
        <f>COUNTIFS(medal!$E$2:$E$3644,A120,medal!$C$2:$C$3644,"Gold")</f>
        <v>0</v>
      </c>
      <c r="D120" s="41">
        <f>COUNTIFS(medal!$E$2:$E$3644,A120,medal!$C$2:$C$3644,"Silver")</f>
        <v>1</v>
      </c>
      <c r="E120" s="41">
        <f>COUNTIFS(medal!$E$2:$E$3644,A120,medal!$C$2:$C$3644,"Bronze")</f>
        <v>0</v>
      </c>
    </row>
    <row r="121" ht="14.25" customHeight="1">
      <c r="A121" s="41" t="s">
        <v>1185</v>
      </c>
      <c r="B121" s="41" t="s">
        <v>1179</v>
      </c>
      <c r="C121" s="41">
        <f>COUNTIFS(medal!$E$2:$E$3644,A121,medal!$C$2:$C$3644,"Gold")</f>
        <v>1</v>
      </c>
      <c r="D121" s="41">
        <f>COUNTIFS(medal!$E$2:$E$3644,A121,medal!$C$2:$C$3644,"Silver")</f>
        <v>0</v>
      </c>
      <c r="E121" s="41">
        <f>COUNTIFS(medal!$E$2:$E$3644,A121,medal!$C$2:$C$3644,"Bronze")</f>
        <v>0</v>
      </c>
    </row>
    <row r="122" ht="14.25" customHeight="1">
      <c r="A122" s="41" t="s">
        <v>4101</v>
      </c>
      <c r="B122" s="41" t="s">
        <v>4094</v>
      </c>
      <c r="C122" s="41">
        <f>COUNTIFS(medal!$E$2:$E$3644,A122,medal!$C$2:$C$3644,"Gold")</f>
        <v>0</v>
      </c>
      <c r="D122" s="41">
        <f>COUNTIFS(medal!$E$2:$E$3644,A122,medal!$C$2:$C$3644,"Silver")</f>
        <v>0</v>
      </c>
      <c r="E122" s="41">
        <f>COUNTIFS(medal!$E$2:$E$3644,A122,medal!$C$2:$C$3644,"Bronze")</f>
        <v>1</v>
      </c>
    </row>
    <row r="123" ht="14.25" customHeight="1">
      <c r="A123" s="41" t="s">
        <v>2223</v>
      </c>
      <c r="B123" s="41" t="s">
        <v>2200</v>
      </c>
      <c r="C123" s="41">
        <f>COUNTIFS(medal!$E$2:$E$3644,A123,medal!$C$2:$C$3644,"Gold")</f>
        <v>0</v>
      </c>
      <c r="D123" s="41">
        <f>COUNTIFS(medal!$E$2:$E$3644,A123,medal!$C$2:$C$3644,"Silver")</f>
        <v>0</v>
      </c>
      <c r="E123" s="41">
        <f>COUNTIFS(medal!$E$2:$E$3644,A123,medal!$C$2:$C$3644,"Bronze")</f>
        <v>1</v>
      </c>
    </row>
    <row r="124" ht="14.25" customHeight="1">
      <c r="A124" s="41" t="s">
        <v>2942</v>
      </c>
      <c r="B124" s="41" t="s">
        <v>2940</v>
      </c>
      <c r="C124" s="41">
        <f>COUNTIFS(medal!$E$2:$E$3644,A124,medal!$C$2:$C$3644,"Gold")</f>
        <v>0</v>
      </c>
      <c r="D124" s="41">
        <f>COUNTIFS(medal!$E$2:$E$3644,A124,medal!$C$2:$C$3644,"Silver")</f>
        <v>0</v>
      </c>
      <c r="E124" s="41">
        <f>COUNTIFS(medal!$E$2:$E$3644,A124,medal!$C$2:$C$3644,"Bronze")</f>
        <v>1</v>
      </c>
    </row>
    <row r="125" ht="14.25" customHeight="1">
      <c r="A125" s="41" t="s">
        <v>3063</v>
      </c>
      <c r="B125" s="41" t="s">
        <v>3061</v>
      </c>
      <c r="C125" s="41">
        <f>COUNTIFS(medal!$E$2:$E$3644,A125,medal!$C$2:$C$3644,"Gold")</f>
        <v>0</v>
      </c>
      <c r="D125" s="41">
        <f>COUNTIFS(medal!$E$2:$E$3644,A125,medal!$C$2:$C$3644,"Silver")</f>
        <v>1</v>
      </c>
      <c r="E125" s="41">
        <f>COUNTIFS(medal!$E$2:$E$3644,A125,medal!$C$2:$C$3644,"Bronze")</f>
        <v>0</v>
      </c>
    </row>
    <row r="126" ht="14.25" customHeight="1">
      <c r="A126" s="41" t="s">
        <v>2909</v>
      </c>
      <c r="B126" s="41" t="s">
        <v>2910</v>
      </c>
      <c r="C126" s="41">
        <f>COUNTIFS(medal!$E$2:$E$3644,A126,medal!$C$2:$C$3644,"Gold")</f>
        <v>0</v>
      </c>
      <c r="D126" s="41">
        <f>COUNTIFS(medal!$E$2:$E$3644,A126,medal!$C$2:$C$3644,"Silver")</f>
        <v>0</v>
      </c>
      <c r="E126" s="41">
        <f>COUNTIFS(medal!$E$2:$E$3644,A126,medal!$C$2:$C$3644,"Bronze")</f>
        <v>1</v>
      </c>
    </row>
    <row r="127" ht="14.25" customHeight="1">
      <c r="A127" s="41" t="s">
        <v>1126</v>
      </c>
      <c r="B127" s="41" t="s">
        <v>1124</v>
      </c>
      <c r="C127" s="41">
        <f>COUNTIFS(medal!$E$2:$E$3644,A127,medal!$C$2:$C$3644,"Gold")</f>
        <v>0</v>
      </c>
      <c r="D127" s="41">
        <f>COUNTIFS(medal!$E$2:$E$3644,A127,medal!$C$2:$C$3644,"Silver")</f>
        <v>1</v>
      </c>
      <c r="E127" s="41">
        <f>COUNTIFS(medal!$E$2:$E$3644,A127,medal!$C$2:$C$3644,"Bronze")</f>
        <v>0</v>
      </c>
    </row>
    <row r="128" ht="14.25" customHeight="1">
      <c r="A128" s="41" t="s">
        <v>2876</v>
      </c>
      <c r="B128" s="41" t="s">
        <v>2835</v>
      </c>
      <c r="C128" s="41">
        <f>COUNTIFS(medal!$E$2:$E$3644,A128,medal!$C$2:$C$3644,"Gold")</f>
        <v>1</v>
      </c>
      <c r="D128" s="41">
        <f>COUNTIFS(medal!$E$2:$E$3644,A128,medal!$C$2:$C$3644,"Silver")</f>
        <v>0</v>
      </c>
      <c r="E128" s="41">
        <f>COUNTIFS(medal!$E$2:$E$3644,A128,medal!$C$2:$C$3644,"Bronze")</f>
        <v>1</v>
      </c>
    </row>
    <row r="129" ht="14.25" customHeight="1">
      <c r="A129" s="41" t="s">
        <v>1118</v>
      </c>
      <c r="B129" s="41" t="s">
        <v>1117</v>
      </c>
      <c r="C129" s="41">
        <f>COUNTIFS(medal!$E$2:$E$3644,A129,medal!$C$2:$C$3644,"Gold")</f>
        <v>0</v>
      </c>
      <c r="D129" s="41">
        <f>COUNTIFS(medal!$E$2:$E$3644,A129,medal!$C$2:$C$3644,"Silver")</f>
        <v>0</v>
      </c>
      <c r="E129" s="41">
        <f>COUNTIFS(medal!$E$2:$E$3644,A129,medal!$C$2:$C$3644,"Bronze")</f>
        <v>1</v>
      </c>
    </row>
    <row r="130" ht="14.25" customHeight="1">
      <c r="A130" s="41" t="s">
        <v>3048</v>
      </c>
      <c r="B130" s="41" t="s">
        <v>3043</v>
      </c>
      <c r="C130" s="41">
        <f>COUNTIFS(medal!$E$2:$E$3644,A130,medal!$C$2:$C$3644,"Gold")</f>
        <v>0</v>
      </c>
      <c r="D130" s="41">
        <f>COUNTIFS(medal!$E$2:$E$3644,A130,medal!$C$2:$C$3644,"Silver")</f>
        <v>0</v>
      </c>
      <c r="E130" s="41">
        <f>COUNTIFS(medal!$E$2:$E$3644,A130,medal!$C$2:$C$3644,"Bronze")</f>
        <v>1</v>
      </c>
    </row>
    <row r="131" ht="14.25" customHeight="1">
      <c r="A131" s="41" t="s">
        <v>3164</v>
      </c>
      <c r="B131" s="41" t="s">
        <v>3165</v>
      </c>
      <c r="C131" s="41">
        <f>COUNTIFS(medal!$E$2:$E$3644,A131,medal!$C$2:$C$3644,"Gold")</f>
        <v>0</v>
      </c>
      <c r="D131" s="41">
        <f>COUNTIFS(medal!$E$2:$E$3644,A131,medal!$C$2:$C$3644,"Silver")</f>
        <v>0</v>
      </c>
      <c r="E131" s="41">
        <f>COUNTIFS(medal!$E$2:$E$3644,A131,medal!$C$2:$C$3644,"Bronze")</f>
        <v>1</v>
      </c>
    </row>
    <row r="132" ht="14.25" customHeight="1">
      <c r="A132" s="41" t="s">
        <v>2206</v>
      </c>
      <c r="B132" s="41" t="s">
        <v>2200</v>
      </c>
      <c r="C132" s="41">
        <f>COUNTIFS(medal!$E$2:$E$3644,A132,medal!$C$2:$C$3644,"Gold")</f>
        <v>1</v>
      </c>
      <c r="D132" s="41">
        <f>COUNTIFS(medal!$E$2:$E$3644,A132,medal!$C$2:$C$3644,"Silver")</f>
        <v>0</v>
      </c>
      <c r="E132" s="41">
        <f>COUNTIFS(medal!$E$2:$E$3644,A132,medal!$C$2:$C$3644,"Bronze")</f>
        <v>1</v>
      </c>
    </row>
    <row r="133" ht="14.25" customHeight="1">
      <c r="A133" s="41" t="s">
        <v>2206</v>
      </c>
      <c r="B133" s="41" t="s">
        <v>2352</v>
      </c>
      <c r="C133" s="41">
        <f>COUNTIFS(medal!$E$2:$E$3644,A133,medal!$C$2:$C$3644,"Gold")</f>
        <v>1</v>
      </c>
      <c r="D133" s="41">
        <f>COUNTIFS(medal!$E$2:$E$3644,A133,medal!$C$2:$C$3644,"Silver")</f>
        <v>0</v>
      </c>
      <c r="E133" s="41">
        <f>COUNTIFS(medal!$E$2:$E$3644,A133,medal!$C$2:$C$3644,"Bronze")</f>
        <v>1</v>
      </c>
    </row>
    <row r="134" ht="14.25" customHeight="1">
      <c r="A134" s="41" t="s">
        <v>599</v>
      </c>
      <c r="B134" s="41" t="s">
        <v>548</v>
      </c>
      <c r="C134" s="41">
        <f>COUNTIFS(medal!$E$2:$E$3644,A134,medal!$C$2:$C$3644,"Gold")</f>
        <v>0</v>
      </c>
      <c r="D134" s="41">
        <f>COUNTIFS(medal!$E$2:$E$3644,A134,medal!$C$2:$C$3644,"Silver")</f>
        <v>0</v>
      </c>
      <c r="E134" s="41">
        <f>COUNTIFS(medal!$E$2:$E$3644,A134,medal!$C$2:$C$3644,"Bronze")</f>
        <v>1</v>
      </c>
    </row>
    <row r="135" ht="14.25" customHeight="1">
      <c r="A135" s="41" t="s">
        <v>2420</v>
      </c>
      <c r="B135" s="41" t="s">
        <v>2407</v>
      </c>
      <c r="C135" s="41">
        <f>COUNTIFS(medal!$E$2:$E$3644,A135,medal!$C$2:$C$3644,"Gold")</f>
        <v>0</v>
      </c>
      <c r="D135" s="41">
        <f>COUNTIFS(medal!$E$2:$E$3644,A135,medal!$C$2:$C$3644,"Silver")</f>
        <v>0</v>
      </c>
      <c r="E135" s="41">
        <f>COUNTIFS(medal!$E$2:$E$3644,A135,medal!$C$2:$C$3644,"Bronze")</f>
        <v>1</v>
      </c>
    </row>
    <row r="136" ht="14.25" customHeight="1">
      <c r="A136" s="41" t="s">
        <v>3956</v>
      </c>
      <c r="B136" s="41" t="s">
        <v>3954</v>
      </c>
      <c r="C136" s="41">
        <f>COUNTIFS(medal!$E$2:$E$3644,A136,medal!$C$2:$C$3644,"Gold")</f>
        <v>0</v>
      </c>
      <c r="D136" s="41">
        <f>COUNTIFS(medal!$E$2:$E$3644,A136,medal!$C$2:$C$3644,"Silver")</f>
        <v>0</v>
      </c>
      <c r="E136" s="41">
        <f>COUNTIFS(medal!$E$2:$E$3644,A136,medal!$C$2:$C$3644,"Bronze")</f>
        <v>1</v>
      </c>
    </row>
    <row r="137" ht="14.25" customHeight="1">
      <c r="A137" s="41" t="s">
        <v>734</v>
      </c>
      <c r="B137" s="41" t="s">
        <v>710</v>
      </c>
      <c r="C137" s="41">
        <f>COUNTIFS(medal!$E$2:$E$3644,A137,medal!$C$2:$C$3644,"Gold")</f>
        <v>1</v>
      </c>
      <c r="D137" s="41">
        <f>COUNTIFS(medal!$E$2:$E$3644,A137,medal!$C$2:$C$3644,"Silver")</f>
        <v>0</v>
      </c>
      <c r="E137" s="41">
        <f>COUNTIFS(medal!$E$2:$E$3644,A137,medal!$C$2:$C$3644,"Bronze")</f>
        <v>1</v>
      </c>
    </row>
    <row r="138" ht="14.25" customHeight="1">
      <c r="A138" s="41" t="s">
        <v>2191</v>
      </c>
      <c r="B138" s="41" t="s">
        <v>2112</v>
      </c>
      <c r="C138" s="41">
        <f>COUNTIFS(medal!$E$2:$E$3644,A138,medal!$C$2:$C$3644,"Gold")</f>
        <v>0</v>
      </c>
      <c r="D138" s="41">
        <f>COUNTIFS(medal!$E$2:$E$3644,A138,medal!$C$2:$C$3644,"Silver")</f>
        <v>1</v>
      </c>
      <c r="E138" s="41">
        <f>COUNTIFS(medal!$E$2:$E$3644,A138,medal!$C$2:$C$3644,"Bronze")</f>
        <v>0</v>
      </c>
    </row>
    <row r="139" ht="14.25" customHeight="1">
      <c r="A139" s="41" t="s">
        <v>3281</v>
      </c>
      <c r="B139" s="41" t="s">
        <v>3282</v>
      </c>
      <c r="C139" s="41">
        <f>COUNTIFS(medal!$E$2:$E$3644,A139,medal!$C$2:$C$3644,"Gold")</f>
        <v>1</v>
      </c>
      <c r="D139" s="41">
        <f>COUNTIFS(medal!$E$2:$E$3644,A139,medal!$C$2:$C$3644,"Silver")</f>
        <v>0</v>
      </c>
      <c r="E139" s="41">
        <f>COUNTIFS(medal!$E$2:$E$3644,A139,medal!$C$2:$C$3644,"Bronze")</f>
        <v>0</v>
      </c>
    </row>
    <row r="140" ht="14.25" customHeight="1">
      <c r="A140" s="41" t="s">
        <v>2357</v>
      </c>
      <c r="B140" s="41" t="s">
        <v>2355</v>
      </c>
      <c r="C140" s="41">
        <f>COUNTIFS(medal!$E$2:$E$3644,A140,medal!$C$2:$C$3644,"Gold")</f>
        <v>0</v>
      </c>
      <c r="D140" s="41">
        <f>COUNTIFS(medal!$E$2:$E$3644,A140,medal!$C$2:$C$3644,"Silver")</f>
        <v>0</v>
      </c>
      <c r="E140" s="41">
        <f>COUNTIFS(medal!$E$2:$E$3644,A140,medal!$C$2:$C$3644,"Bronze")</f>
        <v>1</v>
      </c>
    </row>
    <row r="141" ht="14.25" customHeight="1">
      <c r="A141" s="41" t="s">
        <v>2453</v>
      </c>
      <c r="B141" s="41" t="s">
        <v>2443</v>
      </c>
      <c r="C141" s="41">
        <f>COUNTIFS(medal!$E$2:$E$3644,A141,medal!$C$2:$C$3644,"Gold")</f>
        <v>0</v>
      </c>
      <c r="D141" s="41">
        <f>COUNTIFS(medal!$E$2:$E$3644,A141,medal!$C$2:$C$3644,"Silver")</f>
        <v>0</v>
      </c>
      <c r="E141" s="41">
        <f>COUNTIFS(medal!$E$2:$E$3644,A141,medal!$C$2:$C$3644,"Bronze")</f>
        <v>1</v>
      </c>
    </row>
    <row r="142" ht="14.25" customHeight="1">
      <c r="A142" s="41" t="s">
        <v>2173</v>
      </c>
      <c r="B142" s="41" t="s">
        <v>2112</v>
      </c>
      <c r="C142" s="41">
        <f>COUNTIFS(medal!$E$2:$E$3644,A142,medal!$C$2:$C$3644,"Gold")</f>
        <v>0</v>
      </c>
      <c r="D142" s="41">
        <f>COUNTIFS(medal!$E$2:$E$3644,A142,medal!$C$2:$C$3644,"Silver")</f>
        <v>1</v>
      </c>
      <c r="E142" s="41">
        <f>COUNTIFS(medal!$E$2:$E$3644,A142,medal!$C$2:$C$3644,"Bronze")</f>
        <v>0</v>
      </c>
    </row>
    <row r="143" ht="14.25" customHeight="1">
      <c r="A143" s="41" t="s">
        <v>233</v>
      </c>
      <c r="B143" s="41" t="s">
        <v>192</v>
      </c>
      <c r="C143" s="41">
        <f>COUNTIFS(medal!$E$2:$E$3644,A143,medal!$C$2:$C$3644,"Gold")</f>
        <v>1</v>
      </c>
      <c r="D143" s="41">
        <f>COUNTIFS(medal!$E$2:$E$3644,A143,medal!$C$2:$C$3644,"Silver")</f>
        <v>1</v>
      </c>
      <c r="E143" s="41">
        <f>COUNTIFS(medal!$E$2:$E$3644,A143,medal!$C$2:$C$3644,"Bronze")</f>
        <v>0</v>
      </c>
    </row>
    <row r="144" ht="14.25" customHeight="1">
      <c r="A144" s="41" t="s">
        <v>3066</v>
      </c>
      <c r="B144" s="41" t="s">
        <v>3061</v>
      </c>
      <c r="C144" s="41">
        <f>COUNTIFS(medal!$E$2:$E$3644,A144,medal!$C$2:$C$3644,"Gold")</f>
        <v>1</v>
      </c>
      <c r="D144" s="41">
        <f>COUNTIFS(medal!$E$2:$E$3644,A144,medal!$C$2:$C$3644,"Silver")</f>
        <v>0</v>
      </c>
      <c r="E144" s="41">
        <f>COUNTIFS(medal!$E$2:$E$3644,A144,medal!$C$2:$C$3644,"Bronze")</f>
        <v>0</v>
      </c>
    </row>
    <row r="145" ht="14.25" customHeight="1">
      <c r="A145" s="41" t="s">
        <v>26</v>
      </c>
      <c r="B145" s="41" t="s">
        <v>13</v>
      </c>
      <c r="C145" s="41">
        <f>COUNTIFS(medal!$E$2:$E$3644,A145,medal!$C$2:$C$3644,"Gold")</f>
        <v>0</v>
      </c>
      <c r="D145" s="41">
        <f>COUNTIFS(medal!$E$2:$E$3644,A145,medal!$C$2:$C$3644,"Silver")</f>
        <v>1</v>
      </c>
      <c r="E145" s="41">
        <f>COUNTIFS(medal!$E$2:$E$3644,A145,medal!$C$2:$C$3644,"Bronze")</f>
        <v>1</v>
      </c>
    </row>
    <row r="146" ht="14.25" customHeight="1">
      <c r="A146" s="41" t="s">
        <v>61</v>
      </c>
      <c r="B146" s="41" t="s">
        <v>62</v>
      </c>
      <c r="C146" s="41">
        <f>COUNTIFS(medal!$E$2:$E$3644,A146,medal!$C$2:$C$3644,"Gold")</f>
        <v>0</v>
      </c>
      <c r="D146" s="41">
        <f>COUNTIFS(medal!$E$2:$E$3644,A146,medal!$C$2:$C$3644,"Silver")</f>
        <v>0</v>
      </c>
      <c r="E146" s="41">
        <f>COUNTIFS(medal!$E$2:$E$3644,A146,medal!$C$2:$C$3644,"Bronze")</f>
        <v>1</v>
      </c>
    </row>
    <row r="147" ht="14.25" customHeight="1">
      <c r="A147" s="41" t="s">
        <v>2258</v>
      </c>
      <c r="B147" s="41" t="s">
        <v>2200</v>
      </c>
      <c r="C147" s="41">
        <f>COUNTIFS(medal!$E$2:$E$3644,A147,medal!$C$2:$C$3644,"Gold")</f>
        <v>0</v>
      </c>
      <c r="D147" s="41">
        <f>COUNTIFS(medal!$E$2:$E$3644,A147,medal!$C$2:$C$3644,"Silver")</f>
        <v>0</v>
      </c>
      <c r="E147" s="41">
        <f>COUNTIFS(medal!$E$2:$E$3644,A147,medal!$C$2:$C$3644,"Bronze")</f>
        <v>1</v>
      </c>
    </row>
    <row r="148" ht="14.25" customHeight="1">
      <c r="A148" s="41" t="s">
        <v>1287</v>
      </c>
      <c r="B148" s="41" t="s">
        <v>1261</v>
      </c>
      <c r="C148" s="41">
        <f>COUNTIFS(medal!$E$2:$E$3644,A148,medal!$C$2:$C$3644,"Gold")</f>
        <v>0</v>
      </c>
      <c r="D148" s="41">
        <f>COUNTIFS(medal!$E$2:$E$3644,A148,medal!$C$2:$C$3644,"Silver")</f>
        <v>1</v>
      </c>
      <c r="E148" s="41">
        <f>COUNTIFS(medal!$E$2:$E$3644,A148,medal!$C$2:$C$3644,"Bronze")</f>
        <v>1</v>
      </c>
    </row>
    <row r="149" ht="14.25" customHeight="1">
      <c r="A149" s="41" t="s">
        <v>1287</v>
      </c>
      <c r="B149" s="41" t="s">
        <v>1449</v>
      </c>
      <c r="C149" s="41">
        <f>COUNTIFS(medal!$E$2:$E$3644,A149,medal!$C$2:$C$3644,"Gold")</f>
        <v>0</v>
      </c>
      <c r="D149" s="41">
        <f>COUNTIFS(medal!$E$2:$E$3644,A149,medal!$C$2:$C$3644,"Silver")</f>
        <v>1</v>
      </c>
      <c r="E149" s="41">
        <f>COUNTIFS(medal!$E$2:$E$3644,A149,medal!$C$2:$C$3644,"Bronze")</f>
        <v>1</v>
      </c>
    </row>
    <row r="150" ht="14.25" customHeight="1">
      <c r="A150" s="41" t="s">
        <v>2613</v>
      </c>
      <c r="B150" s="41" t="s">
        <v>2611</v>
      </c>
      <c r="C150" s="41">
        <f>COUNTIFS(medal!$E$2:$E$3644,A150,medal!$C$2:$C$3644,"Gold")</f>
        <v>0</v>
      </c>
      <c r="D150" s="41">
        <f>COUNTIFS(medal!$E$2:$E$3644,A150,medal!$C$2:$C$3644,"Silver")</f>
        <v>1</v>
      </c>
      <c r="E150" s="41">
        <f>COUNTIFS(medal!$E$2:$E$3644,A150,medal!$C$2:$C$3644,"Bronze")</f>
        <v>0</v>
      </c>
    </row>
    <row r="151" ht="14.25" customHeight="1">
      <c r="A151" s="41" t="s">
        <v>1840</v>
      </c>
      <c r="B151" s="41" t="s">
        <v>1841</v>
      </c>
      <c r="C151" s="41">
        <f>COUNTIFS(medal!$E$2:$E$3644,A151,medal!$C$2:$C$3644,"Gold")</f>
        <v>0</v>
      </c>
      <c r="D151" s="41">
        <f>COUNTIFS(medal!$E$2:$E$3644,A151,medal!$C$2:$C$3644,"Silver")</f>
        <v>1</v>
      </c>
      <c r="E151" s="41">
        <f>COUNTIFS(medal!$E$2:$E$3644,A151,medal!$C$2:$C$3644,"Bronze")</f>
        <v>0</v>
      </c>
    </row>
    <row r="152" ht="14.25" customHeight="1">
      <c r="A152" s="41" t="s">
        <v>2706</v>
      </c>
      <c r="B152" s="41" t="s">
        <v>2677</v>
      </c>
      <c r="C152" s="41">
        <f>COUNTIFS(medal!$E$2:$E$3644,A152,medal!$C$2:$C$3644,"Gold")</f>
        <v>0</v>
      </c>
      <c r="D152" s="41">
        <f>COUNTIFS(medal!$E$2:$E$3644,A152,medal!$C$2:$C$3644,"Silver")</f>
        <v>1</v>
      </c>
      <c r="E152" s="41">
        <f>COUNTIFS(medal!$E$2:$E$3644,A152,medal!$C$2:$C$3644,"Bronze")</f>
        <v>0</v>
      </c>
    </row>
    <row r="153" ht="14.25" customHeight="1">
      <c r="A153" s="41" t="s">
        <v>2246</v>
      </c>
      <c r="B153" s="41" t="s">
        <v>2200</v>
      </c>
      <c r="C153" s="41">
        <f>COUNTIFS(medal!$E$2:$E$3644,A153,medal!$C$2:$C$3644,"Gold")</f>
        <v>0</v>
      </c>
      <c r="D153" s="41">
        <f>COUNTIFS(medal!$E$2:$E$3644,A153,medal!$C$2:$C$3644,"Silver")</f>
        <v>1</v>
      </c>
      <c r="E153" s="41">
        <f>COUNTIFS(medal!$E$2:$E$3644,A153,medal!$C$2:$C$3644,"Bronze")</f>
        <v>0</v>
      </c>
    </row>
    <row r="154" ht="14.25" customHeight="1">
      <c r="A154" s="41" t="s">
        <v>1519</v>
      </c>
      <c r="B154" s="41" t="s">
        <v>1449</v>
      </c>
      <c r="C154" s="41">
        <f>COUNTIFS(medal!$E$2:$E$3644,A154,medal!$C$2:$C$3644,"Gold")</f>
        <v>1</v>
      </c>
      <c r="D154" s="41">
        <f>COUNTIFS(medal!$E$2:$E$3644,A154,medal!$C$2:$C$3644,"Silver")</f>
        <v>0</v>
      </c>
      <c r="E154" s="41">
        <f>COUNTIFS(medal!$E$2:$E$3644,A154,medal!$C$2:$C$3644,"Bronze")</f>
        <v>0</v>
      </c>
    </row>
    <row r="155" ht="14.25" customHeight="1">
      <c r="A155" s="41" t="s">
        <v>2700</v>
      </c>
      <c r="B155" s="41" t="s">
        <v>2677</v>
      </c>
      <c r="C155" s="41">
        <f>COUNTIFS(medal!$E$2:$E$3644,A155,medal!$C$2:$C$3644,"Gold")</f>
        <v>0</v>
      </c>
      <c r="D155" s="41">
        <f>COUNTIFS(medal!$E$2:$E$3644,A155,medal!$C$2:$C$3644,"Silver")</f>
        <v>0</v>
      </c>
      <c r="E155" s="41">
        <f>COUNTIFS(medal!$E$2:$E$3644,A155,medal!$C$2:$C$3644,"Bronze")</f>
        <v>1</v>
      </c>
    </row>
    <row r="156" ht="14.25" customHeight="1">
      <c r="A156" s="41" t="s">
        <v>1467</v>
      </c>
      <c r="B156" s="41" t="s">
        <v>1449</v>
      </c>
      <c r="C156" s="41">
        <f>COUNTIFS(medal!$E$2:$E$3644,A156,medal!$C$2:$C$3644,"Gold")</f>
        <v>0</v>
      </c>
      <c r="D156" s="41">
        <f>COUNTIFS(medal!$E$2:$E$3644,A156,medal!$C$2:$C$3644,"Silver")</f>
        <v>0</v>
      </c>
      <c r="E156" s="41">
        <f>COUNTIFS(medal!$E$2:$E$3644,A156,medal!$C$2:$C$3644,"Bronze")</f>
        <v>1</v>
      </c>
    </row>
    <row r="157" ht="14.25" customHeight="1">
      <c r="A157" s="41" t="s">
        <v>2728</v>
      </c>
      <c r="B157" s="41" t="s">
        <v>2715</v>
      </c>
      <c r="C157" s="41">
        <f>COUNTIFS(medal!$E$2:$E$3644,A157,medal!$C$2:$C$3644,"Gold")</f>
        <v>0</v>
      </c>
      <c r="D157" s="41">
        <f>COUNTIFS(medal!$E$2:$E$3644,A157,medal!$C$2:$C$3644,"Silver")</f>
        <v>0</v>
      </c>
      <c r="E157" s="41">
        <f>COUNTIFS(medal!$E$2:$E$3644,A157,medal!$C$2:$C$3644,"Bronze")</f>
        <v>1</v>
      </c>
    </row>
    <row r="158" ht="14.25" customHeight="1">
      <c r="A158" s="41" t="s">
        <v>3584</v>
      </c>
      <c r="B158" s="41" t="s">
        <v>3585</v>
      </c>
      <c r="C158" s="41">
        <f>COUNTIFS(medal!$E$2:$E$3644,A158,medal!$C$2:$C$3644,"Gold")</f>
        <v>0</v>
      </c>
      <c r="D158" s="41">
        <f>COUNTIFS(medal!$E$2:$E$3644,A158,medal!$C$2:$C$3644,"Silver")</f>
        <v>0</v>
      </c>
      <c r="E158" s="41">
        <f>COUNTIFS(medal!$E$2:$E$3644,A158,medal!$C$2:$C$3644,"Bronze")</f>
        <v>1</v>
      </c>
    </row>
    <row r="159" ht="14.25" customHeight="1">
      <c r="A159" s="41" t="s">
        <v>2373</v>
      </c>
      <c r="B159" s="41" t="s">
        <v>2359</v>
      </c>
      <c r="C159" s="41">
        <f>COUNTIFS(medal!$E$2:$E$3644,A159,medal!$C$2:$C$3644,"Gold")</f>
        <v>0</v>
      </c>
      <c r="D159" s="41">
        <f>COUNTIFS(medal!$E$2:$E$3644,A159,medal!$C$2:$C$3644,"Silver")</f>
        <v>1</v>
      </c>
      <c r="E159" s="41">
        <f>COUNTIFS(medal!$E$2:$E$3644,A159,medal!$C$2:$C$3644,"Bronze")</f>
        <v>0</v>
      </c>
    </row>
    <row r="160" ht="14.25" customHeight="1">
      <c r="A160" s="41" t="s">
        <v>1494</v>
      </c>
      <c r="B160" s="41" t="s">
        <v>1449</v>
      </c>
      <c r="C160" s="41">
        <f>COUNTIFS(medal!$E$2:$E$3644,A160,medal!$C$2:$C$3644,"Gold")</f>
        <v>0</v>
      </c>
      <c r="D160" s="41">
        <f>COUNTIFS(medal!$E$2:$E$3644,A160,medal!$C$2:$C$3644,"Silver")</f>
        <v>1</v>
      </c>
      <c r="E160" s="41">
        <f>COUNTIFS(medal!$E$2:$E$3644,A160,medal!$C$2:$C$3644,"Bronze")</f>
        <v>0</v>
      </c>
    </row>
    <row r="161" ht="14.25" customHeight="1">
      <c r="A161" s="41" t="s">
        <v>2525</v>
      </c>
      <c r="B161" s="41" t="s">
        <v>4122</v>
      </c>
      <c r="C161" s="41">
        <f>COUNTIFS(medal!$E$2:$E$3644,A161,medal!$C$2:$C$3644,"Gold")</f>
        <v>0</v>
      </c>
      <c r="D161" s="41">
        <f>COUNTIFS(medal!$E$2:$E$3644,A161,medal!$C$2:$C$3644,"Silver")</f>
        <v>1</v>
      </c>
      <c r="E161" s="41">
        <f>COUNTIFS(medal!$E$2:$E$3644,A161,medal!$C$2:$C$3644,"Bronze")</f>
        <v>1</v>
      </c>
    </row>
    <row r="162" ht="14.25" customHeight="1">
      <c r="A162" s="41" t="s">
        <v>638</v>
      </c>
      <c r="B162" s="41" t="s">
        <v>632</v>
      </c>
      <c r="C162" s="41">
        <f>COUNTIFS(medal!$E$2:$E$3644,A162,medal!$C$2:$C$3644,"Gold")</f>
        <v>0</v>
      </c>
      <c r="D162" s="41">
        <f>COUNTIFS(medal!$E$2:$E$3644,A162,medal!$C$2:$C$3644,"Silver")</f>
        <v>0</v>
      </c>
      <c r="E162" s="41">
        <f>COUNTIFS(medal!$E$2:$E$3644,A162,medal!$C$2:$C$3644,"Bronze")</f>
        <v>2</v>
      </c>
    </row>
    <row r="163" ht="14.25" customHeight="1">
      <c r="A163" s="41" t="s">
        <v>1827</v>
      </c>
      <c r="B163" s="41" t="s">
        <v>1804</v>
      </c>
      <c r="C163" s="41">
        <f>COUNTIFS(medal!$E$2:$E$3644,A163,medal!$C$2:$C$3644,"Gold")</f>
        <v>0</v>
      </c>
      <c r="D163" s="41">
        <f>COUNTIFS(medal!$E$2:$E$3644,A163,medal!$C$2:$C$3644,"Silver")</f>
        <v>2</v>
      </c>
      <c r="E163" s="41">
        <f>COUNTIFS(medal!$E$2:$E$3644,A163,medal!$C$2:$C$3644,"Bronze")</f>
        <v>0</v>
      </c>
    </row>
    <row r="164" ht="14.25" customHeight="1">
      <c r="A164" s="41" t="s">
        <v>201</v>
      </c>
      <c r="B164" s="41" t="s">
        <v>192</v>
      </c>
      <c r="C164" s="41">
        <f>COUNTIFS(medal!$E$2:$E$3644,A164,medal!$C$2:$C$3644,"Gold")</f>
        <v>1</v>
      </c>
      <c r="D164" s="41">
        <f>COUNTIFS(medal!$E$2:$E$3644,A164,medal!$C$2:$C$3644,"Silver")</f>
        <v>0</v>
      </c>
      <c r="E164" s="41">
        <f>COUNTIFS(medal!$E$2:$E$3644,A164,medal!$C$2:$C$3644,"Bronze")</f>
        <v>0</v>
      </c>
    </row>
    <row r="165" ht="14.25" customHeight="1">
      <c r="A165" s="41" t="s">
        <v>2311</v>
      </c>
      <c r="B165" s="41" t="s">
        <v>2312</v>
      </c>
      <c r="C165" s="41">
        <f>COUNTIFS(medal!$E$2:$E$3644,A165,medal!$C$2:$C$3644,"Gold")</f>
        <v>0</v>
      </c>
      <c r="D165" s="41">
        <f>COUNTIFS(medal!$E$2:$E$3644,A165,medal!$C$2:$C$3644,"Silver")</f>
        <v>0</v>
      </c>
      <c r="E165" s="41">
        <f>COUNTIFS(medal!$E$2:$E$3644,A165,medal!$C$2:$C$3644,"Bronze")</f>
        <v>1</v>
      </c>
    </row>
    <row r="166" ht="14.25" customHeight="1">
      <c r="A166" s="41" t="s">
        <v>256</v>
      </c>
      <c r="B166" s="41" t="s">
        <v>192</v>
      </c>
      <c r="C166" s="41">
        <f>COUNTIFS(medal!$E$2:$E$3644,A166,medal!$C$2:$C$3644,"Gold")</f>
        <v>0</v>
      </c>
      <c r="D166" s="41">
        <f>COUNTIFS(medal!$E$2:$E$3644,A166,medal!$C$2:$C$3644,"Silver")</f>
        <v>0</v>
      </c>
      <c r="E166" s="41">
        <f>COUNTIFS(medal!$E$2:$E$3644,A166,medal!$C$2:$C$3644,"Bronze")</f>
        <v>1</v>
      </c>
    </row>
    <row r="167" ht="14.25" customHeight="1">
      <c r="A167" s="41" t="s">
        <v>3773</v>
      </c>
      <c r="B167" s="41" t="s">
        <v>4123</v>
      </c>
      <c r="C167" s="41">
        <f>COUNTIFS(medal!$E$2:$E$3644,A167,medal!$C$2:$C$3644,"Gold")</f>
        <v>0</v>
      </c>
      <c r="D167" s="41">
        <f>COUNTIFS(medal!$E$2:$E$3644,A167,medal!$C$2:$C$3644,"Silver")</f>
        <v>0</v>
      </c>
      <c r="E167" s="41">
        <f>COUNTIFS(medal!$E$2:$E$3644,A167,medal!$C$2:$C$3644,"Bronze")</f>
        <v>1</v>
      </c>
    </row>
    <row r="168" ht="14.25" customHeight="1">
      <c r="A168" s="41" t="s">
        <v>2472</v>
      </c>
      <c r="B168" s="41" t="s">
        <v>2471</v>
      </c>
      <c r="C168" s="41">
        <f>COUNTIFS(medal!$E$2:$E$3644,A168,medal!$C$2:$C$3644,"Gold")</f>
        <v>0</v>
      </c>
      <c r="D168" s="41">
        <f>COUNTIFS(medal!$E$2:$E$3644,A168,medal!$C$2:$C$3644,"Silver")</f>
        <v>1</v>
      </c>
      <c r="E168" s="41">
        <f>COUNTIFS(medal!$E$2:$E$3644,A168,medal!$C$2:$C$3644,"Bronze")</f>
        <v>0</v>
      </c>
    </row>
    <row r="169" ht="14.25" customHeight="1">
      <c r="A169" s="41" t="s">
        <v>2189</v>
      </c>
      <c r="B169" s="41" t="s">
        <v>2112</v>
      </c>
      <c r="C169" s="41">
        <f>COUNTIFS(medal!$E$2:$E$3644,A169,medal!$C$2:$C$3644,"Gold")</f>
        <v>0</v>
      </c>
      <c r="D169" s="41">
        <f>COUNTIFS(medal!$E$2:$E$3644,A169,medal!$C$2:$C$3644,"Silver")</f>
        <v>0</v>
      </c>
      <c r="E169" s="41">
        <f>COUNTIFS(medal!$E$2:$E$3644,A169,medal!$C$2:$C$3644,"Bronze")</f>
        <v>1</v>
      </c>
    </row>
    <row r="170" ht="14.25" customHeight="1">
      <c r="A170" s="41" t="s">
        <v>2501</v>
      </c>
      <c r="B170" s="41" t="s">
        <v>2496</v>
      </c>
      <c r="C170" s="41">
        <f>COUNTIFS(medal!$E$2:$E$3644,A170,medal!$C$2:$C$3644,"Gold")</f>
        <v>0</v>
      </c>
      <c r="D170" s="41">
        <f>COUNTIFS(medal!$E$2:$E$3644,A170,medal!$C$2:$C$3644,"Silver")</f>
        <v>1</v>
      </c>
      <c r="E170" s="41">
        <f>COUNTIFS(medal!$E$2:$E$3644,A170,medal!$C$2:$C$3644,"Bronze")</f>
        <v>0</v>
      </c>
    </row>
    <row r="171" ht="14.25" customHeight="1">
      <c r="A171" s="41" t="s">
        <v>578</v>
      </c>
      <c r="B171" s="41" t="s">
        <v>548</v>
      </c>
      <c r="C171" s="41">
        <f>COUNTIFS(medal!$E$2:$E$3644,A171,medal!$C$2:$C$3644,"Gold")</f>
        <v>0</v>
      </c>
      <c r="D171" s="41">
        <f>COUNTIFS(medal!$E$2:$E$3644,A171,medal!$C$2:$C$3644,"Silver")</f>
        <v>0</v>
      </c>
      <c r="E171" s="41">
        <f>COUNTIFS(medal!$E$2:$E$3644,A171,medal!$C$2:$C$3644,"Bronze")</f>
        <v>1</v>
      </c>
    </row>
    <row r="172" ht="14.25" customHeight="1">
      <c r="A172" s="41" t="s">
        <v>1339</v>
      </c>
      <c r="B172" s="41" t="s">
        <v>1261</v>
      </c>
      <c r="C172" s="41">
        <f>COUNTIFS(medal!$E$2:$E$3644,A172,medal!$C$2:$C$3644,"Gold")</f>
        <v>0</v>
      </c>
      <c r="D172" s="41">
        <f>COUNTIFS(medal!$E$2:$E$3644,A172,medal!$C$2:$C$3644,"Silver")</f>
        <v>1</v>
      </c>
      <c r="E172" s="41">
        <f>COUNTIFS(medal!$E$2:$E$3644,A172,medal!$C$2:$C$3644,"Bronze")</f>
        <v>0</v>
      </c>
    </row>
    <row r="173" ht="14.25" customHeight="1">
      <c r="A173" s="41" t="s">
        <v>2697</v>
      </c>
      <c r="B173" s="41" t="s">
        <v>2677</v>
      </c>
      <c r="C173" s="41">
        <f>COUNTIFS(medal!$E$2:$E$3644,A173,medal!$C$2:$C$3644,"Gold")</f>
        <v>0</v>
      </c>
      <c r="D173" s="41">
        <f>COUNTIFS(medal!$E$2:$E$3644,A173,medal!$C$2:$C$3644,"Silver")</f>
        <v>0</v>
      </c>
      <c r="E173" s="41">
        <f>COUNTIFS(medal!$E$2:$E$3644,A173,medal!$C$2:$C$3644,"Bronze")</f>
        <v>1</v>
      </c>
    </row>
    <row r="174" ht="14.25" customHeight="1">
      <c r="A174" s="41" t="s">
        <v>681</v>
      </c>
      <c r="B174" s="41" t="s">
        <v>632</v>
      </c>
      <c r="C174" s="41">
        <f>COUNTIFS(medal!$E$2:$E$3644,A174,medal!$C$2:$C$3644,"Gold")</f>
        <v>0</v>
      </c>
      <c r="D174" s="41">
        <f>COUNTIFS(medal!$E$2:$E$3644,A174,medal!$C$2:$C$3644,"Silver")</f>
        <v>0</v>
      </c>
      <c r="E174" s="41">
        <f>COUNTIFS(medal!$E$2:$E$3644,A174,medal!$C$2:$C$3644,"Bronze")</f>
        <v>1</v>
      </c>
    </row>
    <row r="175" ht="14.25" customHeight="1">
      <c r="A175" s="41" t="s">
        <v>325</v>
      </c>
      <c r="B175" s="41" t="s">
        <v>285</v>
      </c>
      <c r="C175" s="41">
        <f>COUNTIFS(medal!$E$2:$E$3644,A175,medal!$C$2:$C$3644,"Gold")</f>
        <v>0</v>
      </c>
      <c r="D175" s="41">
        <f>COUNTIFS(medal!$E$2:$E$3644,A175,medal!$C$2:$C$3644,"Silver")</f>
        <v>0</v>
      </c>
      <c r="E175" s="41">
        <f>COUNTIFS(medal!$E$2:$E$3644,A175,medal!$C$2:$C$3644,"Bronze")</f>
        <v>1</v>
      </c>
    </row>
    <row r="176" ht="14.25" customHeight="1">
      <c r="A176" s="41" t="s">
        <v>3874</v>
      </c>
      <c r="B176" s="41" t="s">
        <v>3871</v>
      </c>
      <c r="C176" s="41">
        <f>COUNTIFS(medal!$E$2:$E$3644,A176,medal!$C$2:$C$3644,"Gold")</f>
        <v>0</v>
      </c>
      <c r="D176" s="41">
        <f>COUNTIFS(medal!$E$2:$E$3644,A176,medal!$C$2:$C$3644,"Silver")</f>
        <v>0</v>
      </c>
      <c r="E176" s="41">
        <f>COUNTIFS(medal!$E$2:$E$3644,A176,medal!$C$2:$C$3644,"Bronze")</f>
        <v>1</v>
      </c>
    </row>
    <row r="177" ht="14.25" customHeight="1">
      <c r="A177" s="41" t="s">
        <v>1998</v>
      </c>
      <c r="B177" s="41" t="s">
        <v>1997</v>
      </c>
      <c r="C177" s="41">
        <f>COUNTIFS(medal!$E$2:$E$3644,A177,medal!$C$2:$C$3644,"Gold")</f>
        <v>0</v>
      </c>
      <c r="D177" s="41">
        <f>COUNTIFS(medal!$E$2:$E$3644,A177,medal!$C$2:$C$3644,"Silver")</f>
        <v>0</v>
      </c>
      <c r="E177" s="41">
        <f>COUNTIFS(medal!$E$2:$E$3644,A177,medal!$C$2:$C$3644,"Bronze")</f>
        <v>1</v>
      </c>
    </row>
    <row r="178" ht="14.25" customHeight="1">
      <c r="A178" s="41" t="s">
        <v>2041</v>
      </c>
      <c r="B178" s="41" t="s">
        <v>2038</v>
      </c>
      <c r="C178" s="41">
        <f>COUNTIFS(medal!$E$2:$E$3644,A178,medal!$C$2:$C$3644,"Gold")</f>
        <v>0</v>
      </c>
      <c r="D178" s="41">
        <f>COUNTIFS(medal!$E$2:$E$3644,A178,medal!$C$2:$C$3644,"Silver")</f>
        <v>0</v>
      </c>
      <c r="E178" s="41">
        <f>COUNTIFS(medal!$E$2:$E$3644,A178,medal!$C$2:$C$3644,"Bronze")</f>
        <v>1</v>
      </c>
    </row>
    <row r="179" ht="14.25" customHeight="1">
      <c r="A179" s="41" t="s">
        <v>1987</v>
      </c>
      <c r="B179" s="41" t="s">
        <v>1974</v>
      </c>
      <c r="C179" s="41">
        <f>COUNTIFS(medal!$E$2:$E$3644,A179,medal!$C$2:$C$3644,"Gold")</f>
        <v>0</v>
      </c>
      <c r="D179" s="41">
        <f>COUNTIFS(medal!$E$2:$E$3644,A179,medal!$C$2:$C$3644,"Silver")</f>
        <v>0</v>
      </c>
      <c r="E179" s="41">
        <f>COUNTIFS(medal!$E$2:$E$3644,A179,medal!$C$2:$C$3644,"Bronze")</f>
        <v>1</v>
      </c>
    </row>
    <row r="180" ht="14.25" customHeight="1">
      <c r="A180" s="41" t="s">
        <v>1419</v>
      </c>
      <c r="B180" s="41" t="s">
        <v>1376</v>
      </c>
      <c r="C180" s="41">
        <f>COUNTIFS(medal!$E$2:$E$3644,A180,medal!$C$2:$C$3644,"Gold")</f>
        <v>0</v>
      </c>
      <c r="D180" s="41">
        <f>COUNTIFS(medal!$E$2:$E$3644,A180,medal!$C$2:$C$3644,"Silver")</f>
        <v>1</v>
      </c>
      <c r="E180" s="41">
        <f>COUNTIFS(medal!$E$2:$E$3644,A180,medal!$C$2:$C$3644,"Bronze")</f>
        <v>0</v>
      </c>
    </row>
    <row r="181" ht="14.25" customHeight="1">
      <c r="A181" s="41" t="s">
        <v>572</v>
      </c>
      <c r="B181" s="41" t="s">
        <v>548</v>
      </c>
      <c r="C181" s="41">
        <f>COUNTIFS(medal!$E$2:$E$3644,A181,medal!$C$2:$C$3644,"Gold")</f>
        <v>0</v>
      </c>
      <c r="D181" s="41">
        <f>COUNTIFS(medal!$E$2:$E$3644,A181,medal!$C$2:$C$3644,"Silver")</f>
        <v>0</v>
      </c>
      <c r="E181" s="41">
        <f>COUNTIFS(medal!$E$2:$E$3644,A181,medal!$C$2:$C$3644,"Bronze")</f>
        <v>1</v>
      </c>
    </row>
    <row r="182" ht="14.25" customHeight="1">
      <c r="A182" s="41" t="s">
        <v>3404</v>
      </c>
      <c r="B182" s="41" t="s">
        <v>4124</v>
      </c>
      <c r="C182" s="41">
        <f>COUNTIFS(medal!$E$2:$E$3644,A182,medal!$C$2:$C$3644,"Gold")</f>
        <v>0</v>
      </c>
      <c r="D182" s="41">
        <f>COUNTIFS(medal!$E$2:$E$3644,A182,medal!$C$2:$C$3644,"Silver")</f>
        <v>0</v>
      </c>
      <c r="E182" s="41">
        <f>COUNTIFS(medal!$E$2:$E$3644,A182,medal!$C$2:$C$3644,"Bronze")</f>
        <v>1</v>
      </c>
    </row>
    <row r="183" ht="14.25" customHeight="1">
      <c r="A183" s="41" t="s">
        <v>1200</v>
      </c>
      <c r="B183" s="41" t="s">
        <v>1201</v>
      </c>
      <c r="C183" s="41">
        <f>COUNTIFS(medal!$E$2:$E$3644,A183,medal!$C$2:$C$3644,"Gold")</f>
        <v>0</v>
      </c>
      <c r="D183" s="41">
        <f>COUNTIFS(medal!$E$2:$E$3644,A183,medal!$C$2:$C$3644,"Silver")</f>
        <v>0</v>
      </c>
      <c r="E183" s="41">
        <f>COUNTIFS(medal!$E$2:$E$3644,A183,medal!$C$2:$C$3644,"Bronze")</f>
        <v>1</v>
      </c>
    </row>
    <row r="184" ht="14.25" customHeight="1">
      <c r="A184" s="41" t="s">
        <v>1845</v>
      </c>
      <c r="B184" s="41" t="s">
        <v>1843</v>
      </c>
      <c r="C184" s="41">
        <f>COUNTIFS(medal!$E$2:$E$3644,A184,medal!$C$2:$C$3644,"Gold")</f>
        <v>1</v>
      </c>
      <c r="D184" s="41">
        <f>COUNTIFS(medal!$E$2:$E$3644,A184,medal!$C$2:$C$3644,"Silver")</f>
        <v>0</v>
      </c>
      <c r="E184" s="41">
        <f>COUNTIFS(medal!$E$2:$E$3644,A184,medal!$C$2:$C$3644,"Bronze")</f>
        <v>0</v>
      </c>
    </row>
    <row r="185" ht="14.25" customHeight="1">
      <c r="A185" s="41" t="s">
        <v>1147</v>
      </c>
      <c r="B185" s="41" t="s">
        <v>1139</v>
      </c>
      <c r="C185" s="41">
        <f>COUNTIFS(medal!$E$2:$E$3644,A185,medal!$C$2:$C$3644,"Gold")</f>
        <v>0</v>
      </c>
      <c r="D185" s="41">
        <f>COUNTIFS(medal!$E$2:$E$3644,A185,medal!$C$2:$C$3644,"Silver")</f>
        <v>0</v>
      </c>
      <c r="E185" s="41">
        <f>COUNTIFS(medal!$E$2:$E$3644,A185,medal!$C$2:$C$3644,"Bronze")</f>
        <v>1</v>
      </c>
    </row>
    <row r="186" ht="14.25" customHeight="1">
      <c r="A186" s="41" t="s">
        <v>2645</v>
      </c>
      <c r="B186" s="41" t="s">
        <v>2611</v>
      </c>
      <c r="C186" s="41">
        <f>COUNTIFS(medal!$E$2:$E$3644,A186,medal!$C$2:$C$3644,"Gold")</f>
        <v>0</v>
      </c>
      <c r="D186" s="41">
        <f>COUNTIFS(medal!$E$2:$E$3644,A186,medal!$C$2:$C$3644,"Silver")</f>
        <v>1</v>
      </c>
      <c r="E186" s="41">
        <f>COUNTIFS(medal!$E$2:$E$3644,A186,medal!$C$2:$C$3644,"Bronze")</f>
        <v>0</v>
      </c>
    </row>
    <row r="187" ht="14.25" customHeight="1">
      <c r="A187" s="41" t="s">
        <v>711</v>
      </c>
      <c r="B187" s="41" t="s">
        <v>710</v>
      </c>
      <c r="C187" s="41">
        <f>COUNTIFS(medal!$E$2:$E$3644,A187,medal!$C$2:$C$3644,"Gold")</f>
        <v>0</v>
      </c>
      <c r="D187" s="41">
        <f>COUNTIFS(medal!$E$2:$E$3644,A187,medal!$C$2:$C$3644,"Silver")</f>
        <v>0</v>
      </c>
      <c r="E187" s="41">
        <f>COUNTIFS(medal!$E$2:$E$3644,A187,medal!$C$2:$C$3644,"Bronze")</f>
        <v>1</v>
      </c>
    </row>
    <row r="188" ht="14.25" customHeight="1">
      <c r="A188" s="41" t="s">
        <v>2584</v>
      </c>
      <c r="B188" s="41" t="s">
        <v>2564</v>
      </c>
      <c r="C188" s="41">
        <f>COUNTIFS(medal!$E$2:$E$3644,A188,medal!$C$2:$C$3644,"Gold")</f>
        <v>0</v>
      </c>
      <c r="D188" s="41">
        <f>COUNTIFS(medal!$E$2:$E$3644,A188,medal!$C$2:$C$3644,"Silver")</f>
        <v>0</v>
      </c>
      <c r="E188" s="41">
        <f>COUNTIFS(medal!$E$2:$E$3644,A188,medal!$C$2:$C$3644,"Bronze")</f>
        <v>1</v>
      </c>
    </row>
    <row r="189" ht="14.25" customHeight="1">
      <c r="A189" s="41" t="s">
        <v>3837</v>
      </c>
      <c r="B189" s="41" t="s">
        <v>3830</v>
      </c>
      <c r="C189" s="41">
        <f>COUNTIFS(medal!$E$2:$E$3644,A189,medal!$C$2:$C$3644,"Gold")</f>
        <v>0</v>
      </c>
      <c r="D189" s="41">
        <f>COUNTIFS(medal!$E$2:$E$3644,A189,medal!$C$2:$C$3644,"Silver")</f>
        <v>1</v>
      </c>
      <c r="E189" s="41">
        <f>COUNTIFS(medal!$E$2:$E$3644,A189,medal!$C$2:$C$3644,"Bronze")</f>
        <v>1</v>
      </c>
    </row>
    <row r="190" ht="14.25" customHeight="1">
      <c r="A190" s="41" t="s">
        <v>2137</v>
      </c>
      <c r="B190" s="41" t="s">
        <v>2112</v>
      </c>
      <c r="C190" s="41">
        <f>COUNTIFS(medal!$E$2:$E$3644,A190,medal!$C$2:$C$3644,"Gold")</f>
        <v>0</v>
      </c>
      <c r="D190" s="41">
        <f>COUNTIFS(medal!$E$2:$E$3644,A190,medal!$C$2:$C$3644,"Silver")</f>
        <v>0</v>
      </c>
      <c r="E190" s="41">
        <f>COUNTIFS(medal!$E$2:$E$3644,A190,medal!$C$2:$C$3644,"Bronze")</f>
        <v>1</v>
      </c>
    </row>
    <row r="191" ht="14.25" customHeight="1">
      <c r="A191" s="41" t="s">
        <v>301</v>
      </c>
      <c r="B191" s="41" t="s">
        <v>285</v>
      </c>
      <c r="C191" s="41">
        <f>COUNTIFS(medal!$E$2:$E$3644,A191,medal!$C$2:$C$3644,"Gold")</f>
        <v>0</v>
      </c>
      <c r="D191" s="41">
        <f>COUNTIFS(medal!$E$2:$E$3644,A191,medal!$C$2:$C$3644,"Silver")</f>
        <v>1</v>
      </c>
      <c r="E191" s="41">
        <f>COUNTIFS(medal!$E$2:$E$3644,A191,medal!$C$2:$C$3644,"Bronze")</f>
        <v>0</v>
      </c>
    </row>
    <row r="192" ht="14.25" customHeight="1">
      <c r="A192" s="41" t="s">
        <v>2177</v>
      </c>
      <c r="B192" s="41" t="s">
        <v>2112</v>
      </c>
      <c r="C192" s="41">
        <f>COUNTIFS(medal!$E$2:$E$3644,A192,medal!$C$2:$C$3644,"Gold")</f>
        <v>1</v>
      </c>
      <c r="D192" s="41">
        <f>COUNTIFS(medal!$E$2:$E$3644,A192,medal!$C$2:$C$3644,"Silver")</f>
        <v>0</v>
      </c>
      <c r="E192" s="41">
        <f>COUNTIFS(medal!$E$2:$E$3644,A192,medal!$C$2:$C$3644,"Bronze")</f>
        <v>0</v>
      </c>
    </row>
    <row r="193" ht="14.25" customHeight="1">
      <c r="A193" s="41" t="s">
        <v>1380</v>
      </c>
      <c r="B193" s="41" t="s">
        <v>1376</v>
      </c>
      <c r="C193" s="41">
        <f>COUNTIFS(medal!$E$2:$E$3644,A193,medal!$C$2:$C$3644,"Gold")</f>
        <v>0</v>
      </c>
      <c r="D193" s="41">
        <f>COUNTIFS(medal!$E$2:$E$3644,A193,medal!$C$2:$C$3644,"Silver")</f>
        <v>0</v>
      </c>
      <c r="E193" s="41">
        <f>COUNTIFS(medal!$E$2:$E$3644,A193,medal!$C$2:$C$3644,"Bronze")</f>
        <v>1</v>
      </c>
    </row>
    <row r="194" ht="14.25" customHeight="1">
      <c r="A194" s="41" t="s">
        <v>3415</v>
      </c>
      <c r="B194" s="41" t="s">
        <v>3402</v>
      </c>
      <c r="C194" s="41">
        <f>COUNTIFS(medal!$E$2:$E$3644,A194,medal!$C$2:$C$3644,"Gold")</f>
        <v>0</v>
      </c>
      <c r="D194" s="41">
        <f>COUNTIFS(medal!$E$2:$E$3644,A194,medal!$C$2:$C$3644,"Silver")</f>
        <v>1</v>
      </c>
      <c r="E194" s="41">
        <f>COUNTIFS(medal!$E$2:$E$3644,A194,medal!$C$2:$C$3644,"Bronze")</f>
        <v>0</v>
      </c>
    </row>
    <row r="195" ht="14.25" customHeight="1">
      <c r="A195" s="41" t="s">
        <v>3596</v>
      </c>
      <c r="B195" s="41" t="s">
        <v>3585</v>
      </c>
      <c r="C195" s="41">
        <f>COUNTIFS(medal!$E$2:$E$3644,A195,medal!$C$2:$C$3644,"Gold")</f>
        <v>0</v>
      </c>
      <c r="D195" s="41">
        <f>COUNTIFS(medal!$E$2:$E$3644,A195,medal!$C$2:$C$3644,"Silver")</f>
        <v>1</v>
      </c>
      <c r="E195" s="41">
        <f>COUNTIFS(medal!$E$2:$E$3644,A195,medal!$C$2:$C$3644,"Bronze")</f>
        <v>0</v>
      </c>
    </row>
    <row r="196" ht="14.25" customHeight="1">
      <c r="A196" s="41" t="s">
        <v>1394</v>
      </c>
      <c r="B196" s="41" t="s">
        <v>1376</v>
      </c>
      <c r="C196" s="41">
        <f>COUNTIFS(medal!$E$2:$E$3644,A196,medal!$C$2:$C$3644,"Gold")</f>
        <v>1</v>
      </c>
      <c r="D196" s="41">
        <f>COUNTIFS(medal!$E$2:$E$3644,A196,medal!$C$2:$C$3644,"Silver")</f>
        <v>0</v>
      </c>
      <c r="E196" s="41">
        <f>COUNTIFS(medal!$E$2:$E$3644,A196,medal!$C$2:$C$3644,"Bronze")</f>
        <v>0</v>
      </c>
    </row>
    <row r="197" ht="14.25" customHeight="1">
      <c r="A197" s="41" t="s">
        <v>4012</v>
      </c>
      <c r="B197" s="41" t="s">
        <v>4013</v>
      </c>
      <c r="C197" s="41">
        <f>COUNTIFS(medal!$E$2:$E$3644,A197,medal!$C$2:$C$3644,"Gold")</f>
        <v>0</v>
      </c>
      <c r="D197" s="41">
        <f>COUNTIFS(medal!$E$2:$E$3644,A197,medal!$C$2:$C$3644,"Silver")</f>
        <v>1</v>
      </c>
      <c r="E197" s="41">
        <f>COUNTIFS(medal!$E$2:$E$3644,A197,medal!$C$2:$C$3644,"Bronze")</f>
        <v>0</v>
      </c>
    </row>
    <row r="198" ht="14.25" customHeight="1">
      <c r="A198" s="41" t="s">
        <v>2714</v>
      </c>
      <c r="B198" s="41" t="s">
        <v>2715</v>
      </c>
      <c r="C198" s="41">
        <f>COUNTIFS(medal!$E$2:$E$3644,A198,medal!$C$2:$C$3644,"Gold")</f>
        <v>1</v>
      </c>
      <c r="D198" s="41">
        <f>COUNTIFS(medal!$E$2:$E$3644,A198,medal!$C$2:$C$3644,"Silver")</f>
        <v>0</v>
      </c>
      <c r="E198" s="41">
        <f>COUNTIFS(medal!$E$2:$E$3644,A198,medal!$C$2:$C$3644,"Bronze")</f>
        <v>0</v>
      </c>
    </row>
    <row r="199" ht="14.25" customHeight="1">
      <c r="A199" s="41" t="s">
        <v>741</v>
      </c>
      <c r="B199" s="41" t="s">
        <v>742</v>
      </c>
      <c r="C199" s="41">
        <f>COUNTIFS(medal!$E$2:$E$3644,A199,medal!$C$2:$C$3644,"Gold")</f>
        <v>0</v>
      </c>
      <c r="D199" s="41">
        <f>COUNTIFS(medal!$E$2:$E$3644,A199,medal!$C$2:$C$3644,"Silver")</f>
        <v>0</v>
      </c>
      <c r="E199" s="41">
        <f>COUNTIFS(medal!$E$2:$E$3644,A199,medal!$C$2:$C$3644,"Bronze")</f>
        <v>1</v>
      </c>
    </row>
    <row r="200" ht="14.25" customHeight="1">
      <c r="A200" s="41" t="s">
        <v>1650</v>
      </c>
      <c r="B200" s="41" t="s">
        <v>1645</v>
      </c>
      <c r="C200" s="41">
        <f>COUNTIFS(medal!$E$2:$E$3644,A200,medal!$C$2:$C$3644,"Gold")</f>
        <v>0</v>
      </c>
      <c r="D200" s="41">
        <f>COUNTIFS(medal!$E$2:$E$3644,A200,medal!$C$2:$C$3644,"Silver")</f>
        <v>1</v>
      </c>
      <c r="E200" s="41">
        <f>COUNTIFS(medal!$E$2:$E$3644,A200,medal!$C$2:$C$3644,"Bronze")</f>
        <v>1</v>
      </c>
    </row>
    <row r="201" ht="14.25" customHeight="1">
      <c r="A201" s="41" t="s">
        <v>1803</v>
      </c>
      <c r="B201" s="41" t="s">
        <v>1804</v>
      </c>
      <c r="C201" s="41">
        <f>COUNTIFS(medal!$E$2:$E$3644,A201,medal!$C$2:$C$3644,"Gold")</f>
        <v>0</v>
      </c>
      <c r="D201" s="41">
        <f>COUNTIFS(medal!$E$2:$E$3644,A201,medal!$C$2:$C$3644,"Silver")</f>
        <v>1</v>
      </c>
      <c r="E201" s="41">
        <f>COUNTIFS(medal!$E$2:$E$3644,A201,medal!$C$2:$C$3644,"Bronze")</f>
        <v>0</v>
      </c>
    </row>
    <row r="202" ht="14.25" customHeight="1">
      <c r="A202" s="41" t="s">
        <v>2853</v>
      </c>
      <c r="B202" s="41" t="s">
        <v>2835</v>
      </c>
      <c r="C202" s="41">
        <f>COUNTIFS(medal!$E$2:$E$3644,A202,medal!$C$2:$C$3644,"Gold")</f>
        <v>0</v>
      </c>
      <c r="D202" s="41">
        <f>COUNTIFS(medal!$E$2:$E$3644,A202,medal!$C$2:$C$3644,"Silver")</f>
        <v>1</v>
      </c>
      <c r="E202" s="41">
        <f>COUNTIFS(medal!$E$2:$E$3644,A202,medal!$C$2:$C$3644,"Bronze")</f>
        <v>1</v>
      </c>
    </row>
    <row r="203" ht="14.25" customHeight="1">
      <c r="A203" s="41" t="s">
        <v>336</v>
      </c>
      <c r="B203" s="41" t="s">
        <v>285</v>
      </c>
      <c r="C203" s="41">
        <f>COUNTIFS(medal!$E$2:$E$3644,A203,medal!$C$2:$C$3644,"Gold")</f>
        <v>1</v>
      </c>
      <c r="D203" s="41">
        <f>COUNTIFS(medal!$E$2:$E$3644,A203,medal!$C$2:$C$3644,"Silver")</f>
        <v>0</v>
      </c>
      <c r="E203" s="41">
        <f>COUNTIFS(medal!$E$2:$E$3644,A203,medal!$C$2:$C$3644,"Bronze")</f>
        <v>1</v>
      </c>
    </row>
    <row r="204" ht="14.25" customHeight="1">
      <c r="A204" s="41" t="s">
        <v>3156</v>
      </c>
      <c r="B204" s="41" t="s">
        <v>3157</v>
      </c>
      <c r="C204" s="41">
        <f>COUNTIFS(medal!$E$2:$E$3644,A204,medal!$C$2:$C$3644,"Gold")</f>
        <v>1</v>
      </c>
      <c r="D204" s="41">
        <f>COUNTIFS(medal!$E$2:$E$3644,A204,medal!$C$2:$C$3644,"Silver")</f>
        <v>0</v>
      </c>
      <c r="E204" s="41">
        <f>COUNTIFS(medal!$E$2:$E$3644,A204,medal!$C$2:$C$3644,"Bronze")</f>
        <v>0</v>
      </c>
    </row>
    <row r="205" ht="14.25" customHeight="1">
      <c r="A205" s="41" t="s">
        <v>453</v>
      </c>
      <c r="B205" s="41" t="s">
        <v>372</v>
      </c>
      <c r="C205" s="41">
        <f>COUNTIFS(medal!$E$2:$E$3644,A205,medal!$C$2:$C$3644,"Gold")</f>
        <v>0</v>
      </c>
      <c r="D205" s="41">
        <f>COUNTIFS(medal!$E$2:$E$3644,A205,medal!$C$2:$C$3644,"Silver")</f>
        <v>0</v>
      </c>
      <c r="E205" s="41">
        <f>COUNTIFS(medal!$E$2:$E$3644,A205,medal!$C$2:$C$3644,"Bronze")</f>
        <v>2</v>
      </c>
    </row>
    <row r="206" ht="14.25" customHeight="1">
      <c r="A206" s="41" t="s">
        <v>607</v>
      </c>
      <c r="B206" s="41" t="s">
        <v>548</v>
      </c>
      <c r="C206" s="41">
        <f>COUNTIFS(medal!$E$2:$E$3644,A206,medal!$C$2:$C$3644,"Gold")</f>
        <v>0</v>
      </c>
      <c r="D206" s="41">
        <f>COUNTIFS(medal!$E$2:$E$3644,A206,medal!$C$2:$C$3644,"Silver")</f>
        <v>1</v>
      </c>
      <c r="E206" s="41">
        <f>COUNTIFS(medal!$E$2:$E$3644,A206,medal!$C$2:$C$3644,"Bronze")</f>
        <v>0</v>
      </c>
    </row>
    <row r="207" ht="14.25" customHeight="1">
      <c r="A207" s="41" t="s">
        <v>1777</v>
      </c>
      <c r="B207" s="41" t="s">
        <v>1768</v>
      </c>
      <c r="C207" s="41">
        <f>COUNTIFS(medal!$E$2:$E$3644,A207,medal!$C$2:$C$3644,"Gold")</f>
        <v>0</v>
      </c>
      <c r="D207" s="41">
        <f>COUNTIFS(medal!$E$2:$E$3644,A207,medal!$C$2:$C$3644,"Silver")</f>
        <v>1</v>
      </c>
      <c r="E207" s="41">
        <f>COUNTIFS(medal!$E$2:$E$3644,A207,medal!$C$2:$C$3644,"Bronze")</f>
        <v>2</v>
      </c>
    </row>
    <row r="208" ht="14.25" customHeight="1">
      <c r="A208" s="41" t="s">
        <v>3680</v>
      </c>
      <c r="B208" s="41" t="s">
        <v>3677</v>
      </c>
      <c r="C208" s="41">
        <f>COUNTIFS(medal!$E$2:$E$3644,A208,medal!$C$2:$C$3644,"Gold")</f>
        <v>0</v>
      </c>
      <c r="D208" s="41">
        <f>COUNTIFS(medal!$E$2:$E$3644,A208,medal!$C$2:$C$3644,"Silver")</f>
        <v>1</v>
      </c>
      <c r="E208" s="41">
        <f>COUNTIFS(medal!$E$2:$E$3644,A208,medal!$C$2:$C$3644,"Bronze")</f>
        <v>0</v>
      </c>
    </row>
    <row r="209" ht="14.25" customHeight="1">
      <c r="A209" s="41" t="s">
        <v>3464</v>
      </c>
      <c r="B209" s="41" t="s">
        <v>3458</v>
      </c>
      <c r="C209" s="41">
        <f>COUNTIFS(medal!$E$2:$E$3644,A209,medal!$C$2:$C$3644,"Gold")</f>
        <v>0</v>
      </c>
      <c r="D209" s="41">
        <f>COUNTIFS(medal!$E$2:$E$3644,A209,medal!$C$2:$C$3644,"Silver")</f>
        <v>0</v>
      </c>
      <c r="E209" s="41">
        <f>COUNTIFS(medal!$E$2:$E$3644,A209,medal!$C$2:$C$3644,"Bronze")</f>
        <v>1</v>
      </c>
    </row>
    <row r="210" ht="14.25" customHeight="1">
      <c r="A210" s="41" t="s">
        <v>909</v>
      </c>
      <c r="B210" s="41" t="s">
        <v>886</v>
      </c>
      <c r="C210" s="41">
        <f>COUNTIFS(medal!$E$2:$E$3644,A210,medal!$C$2:$C$3644,"Gold")</f>
        <v>0</v>
      </c>
      <c r="D210" s="41">
        <f>COUNTIFS(medal!$E$2:$E$3644,A210,medal!$C$2:$C$3644,"Silver")</f>
        <v>1</v>
      </c>
      <c r="E210" s="41">
        <f>COUNTIFS(medal!$E$2:$E$3644,A210,medal!$C$2:$C$3644,"Bronze")</f>
        <v>0</v>
      </c>
    </row>
    <row r="211" ht="14.25" customHeight="1">
      <c r="A211" s="41" t="s">
        <v>1105</v>
      </c>
      <c r="B211" s="41" t="s">
        <v>1104</v>
      </c>
      <c r="C211" s="41">
        <f>COUNTIFS(medal!$E$2:$E$3644,A211,medal!$C$2:$C$3644,"Gold")</f>
        <v>1</v>
      </c>
      <c r="D211" s="41">
        <f>COUNTIFS(medal!$E$2:$E$3644,A211,medal!$C$2:$C$3644,"Silver")</f>
        <v>0</v>
      </c>
      <c r="E211" s="41">
        <f>COUNTIFS(medal!$E$2:$E$3644,A211,medal!$C$2:$C$3644,"Bronze")</f>
        <v>0</v>
      </c>
    </row>
    <row r="212" ht="14.25" customHeight="1">
      <c r="A212" s="41" t="s">
        <v>1851</v>
      </c>
      <c r="B212" s="41" t="s">
        <v>1849</v>
      </c>
      <c r="C212" s="41">
        <f>COUNTIFS(medal!$E$2:$E$3644,A212,medal!$C$2:$C$3644,"Gold")</f>
        <v>0</v>
      </c>
      <c r="D212" s="41">
        <f>COUNTIFS(medal!$E$2:$E$3644,A212,medal!$C$2:$C$3644,"Silver")</f>
        <v>0</v>
      </c>
      <c r="E212" s="41">
        <f>COUNTIFS(medal!$E$2:$E$3644,A212,medal!$C$2:$C$3644,"Bronze")</f>
        <v>1</v>
      </c>
    </row>
    <row r="213" ht="14.25" customHeight="1">
      <c r="A213" s="41" t="s">
        <v>1407</v>
      </c>
      <c r="B213" s="41" t="s">
        <v>1376</v>
      </c>
      <c r="C213" s="41">
        <f>COUNTIFS(medal!$E$2:$E$3644,A213,medal!$C$2:$C$3644,"Gold")</f>
        <v>0</v>
      </c>
      <c r="D213" s="41">
        <f>COUNTIFS(medal!$E$2:$E$3644,A213,medal!$C$2:$C$3644,"Silver")</f>
        <v>1</v>
      </c>
      <c r="E213" s="41">
        <f>COUNTIFS(medal!$E$2:$E$3644,A213,medal!$C$2:$C$3644,"Bronze")</f>
        <v>0</v>
      </c>
    </row>
    <row r="214" ht="14.25" customHeight="1">
      <c r="A214" s="41" t="s">
        <v>1885</v>
      </c>
      <c r="B214" s="41" t="s">
        <v>1849</v>
      </c>
      <c r="C214" s="41">
        <f>COUNTIFS(medal!$E$2:$E$3644,A214,medal!$C$2:$C$3644,"Gold")</f>
        <v>0</v>
      </c>
      <c r="D214" s="41">
        <f>COUNTIFS(medal!$E$2:$E$3644,A214,medal!$C$2:$C$3644,"Silver")</f>
        <v>1</v>
      </c>
      <c r="E214" s="41">
        <f>COUNTIFS(medal!$E$2:$E$3644,A214,medal!$C$2:$C$3644,"Bronze")</f>
        <v>0</v>
      </c>
    </row>
    <row r="215" ht="14.25" customHeight="1">
      <c r="A215" s="41" t="s">
        <v>4106</v>
      </c>
      <c r="B215" s="41" t="s">
        <v>4094</v>
      </c>
      <c r="C215" s="41">
        <f>COUNTIFS(medal!$E$2:$E$3644,A215,medal!$C$2:$C$3644,"Gold")</f>
        <v>0</v>
      </c>
      <c r="D215" s="41">
        <f>COUNTIFS(medal!$E$2:$E$3644,A215,medal!$C$2:$C$3644,"Silver")</f>
        <v>0</v>
      </c>
      <c r="E215" s="41">
        <f>COUNTIFS(medal!$E$2:$E$3644,A215,medal!$C$2:$C$3644,"Bronze")</f>
        <v>1</v>
      </c>
    </row>
    <row r="216" ht="14.25" customHeight="1">
      <c r="A216" s="41" t="s">
        <v>2555</v>
      </c>
      <c r="B216" s="41" t="s">
        <v>2556</v>
      </c>
      <c r="C216" s="41">
        <f>COUNTIFS(medal!$E$2:$E$3644,A216,medal!$C$2:$C$3644,"Gold")</f>
        <v>0</v>
      </c>
      <c r="D216" s="41">
        <f>COUNTIFS(medal!$E$2:$E$3644,A216,medal!$C$2:$C$3644,"Silver")</f>
        <v>0</v>
      </c>
      <c r="E216" s="41">
        <f>COUNTIFS(medal!$E$2:$E$3644,A216,medal!$C$2:$C$3644,"Bronze")</f>
        <v>1</v>
      </c>
    </row>
    <row r="217" ht="14.25" customHeight="1">
      <c r="A217" s="41" t="s">
        <v>3014</v>
      </c>
      <c r="B217" s="41" t="s">
        <v>3015</v>
      </c>
      <c r="C217" s="41">
        <f>COUNTIFS(medal!$E$2:$E$3644,A217,medal!$C$2:$C$3644,"Gold")</f>
        <v>0</v>
      </c>
      <c r="D217" s="41">
        <f>COUNTIFS(medal!$E$2:$E$3644,A217,medal!$C$2:$C$3644,"Silver")</f>
        <v>0</v>
      </c>
      <c r="E217" s="41">
        <f>COUNTIFS(medal!$E$2:$E$3644,A217,medal!$C$2:$C$3644,"Bronze")</f>
        <v>1</v>
      </c>
    </row>
    <row r="218" ht="14.25" customHeight="1">
      <c r="A218" s="41" t="s">
        <v>1760</v>
      </c>
      <c r="B218" s="41" t="s">
        <v>1758</v>
      </c>
      <c r="C218" s="41">
        <f>COUNTIFS(medal!$E$2:$E$3644,A218,medal!$C$2:$C$3644,"Gold")</f>
        <v>0</v>
      </c>
      <c r="D218" s="41">
        <f>COUNTIFS(medal!$E$2:$E$3644,A218,medal!$C$2:$C$3644,"Silver")</f>
        <v>0</v>
      </c>
      <c r="E218" s="41">
        <f>COUNTIFS(medal!$E$2:$E$3644,A218,medal!$C$2:$C$3644,"Bronze")</f>
        <v>1</v>
      </c>
    </row>
    <row r="219" ht="14.25" customHeight="1">
      <c r="A219" s="41" t="s">
        <v>806</v>
      </c>
      <c r="B219" s="41" t="s">
        <v>790</v>
      </c>
      <c r="C219" s="41">
        <f>COUNTIFS(medal!$E$2:$E$3644,A219,medal!$C$2:$C$3644,"Gold")</f>
        <v>0</v>
      </c>
      <c r="D219" s="41">
        <f>COUNTIFS(medal!$E$2:$E$3644,A219,medal!$C$2:$C$3644,"Silver")</f>
        <v>1</v>
      </c>
      <c r="E219" s="41">
        <f>COUNTIFS(medal!$E$2:$E$3644,A219,medal!$C$2:$C$3644,"Bronze")</f>
        <v>0</v>
      </c>
    </row>
    <row r="220" ht="14.25" customHeight="1">
      <c r="A220" s="41" t="s">
        <v>2226</v>
      </c>
      <c r="B220" s="41" t="s">
        <v>2200</v>
      </c>
      <c r="C220" s="41">
        <f>COUNTIFS(medal!$E$2:$E$3644,A220,medal!$C$2:$C$3644,"Gold")</f>
        <v>0</v>
      </c>
      <c r="D220" s="41">
        <f>COUNTIFS(medal!$E$2:$E$3644,A220,medal!$C$2:$C$3644,"Silver")</f>
        <v>0</v>
      </c>
      <c r="E220" s="41">
        <f>COUNTIFS(medal!$E$2:$E$3644,A220,medal!$C$2:$C$3644,"Bronze")</f>
        <v>1</v>
      </c>
    </row>
    <row r="221" ht="14.25" customHeight="1">
      <c r="A221" s="41" t="s">
        <v>3872</v>
      </c>
      <c r="B221" s="41" t="s">
        <v>3871</v>
      </c>
      <c r="C221" s="41">
        <f>COUNTIFS(medal!$E$2:$E$3644,A221,medal!$C$2:$C$3644,"Gold")</f>
        <v>0</v>
      </c>
      <c r="D221" s="41">
        <f>COUNTIFS(medal!$E$2:$E$3644,A221,medal!$C$2:$C$3644,"Silver")</f>
        <v>1</v>
      </c>
      <c r="E221" s="41">
        <f>COUNTIFS(medal!$E$2:$E$3644,A221,medal!$C$2:$C$3644,"Bronze")</f>
        <v>0</v>
      </c>
    </row>
    <row r="222" ht="14.25" customHeight="1">
      <c r="A222" s="41" t="s">
        <v>1387</v>
      </c>
      <c r="B222" s="41" t="s">
        <v>1376</v>
      </c>
      <c r="C222" s="41">
        <f>COUNTIFS(medal!$E$2:$E$3644,A222,medal!$C$2:$C$3644,"Gold")</f>
        <v>0</v>
      </c>
      <c r="D222" s="41">
        <f>COUNTIFS(medal!$E$2:$E$3644,A222,medal!$C$2:$C$3644,"Silver")</f>
        <v>0</v>
      </c>
      <c r="E222" s="41">
        <f>COUNTIFS(medal!$E$2:$E$3644,A222,medal!$C$2:$C$3644,"Bronze")</f>
        <v>1</v>
      </c>
    </row>
    <row r="223" ht="14.25" customHeight="1">
      <c r="A223" s="41" t="s">
        <v>2232</v>
      </c>
      <c r="B223" s="41" t="s">
        <v>2200</v>
      </c>
      <c r="C223" s="41">
        <f>COUNTIFS(medal!$E$2:$E$3644,A223,medal!$C$2:$C$3644,"Gold")</f>
        <v>0</v>
      </c>
      <c r="D223" s="41">
        <f>COUNTIFS(medal!$E$2:$E$3644,A223,medal!$C$2:$C$3644,"Silver")</f>
        <v>1</v>
      </c>
      <c r="E223" s="41">
        <f>COUNTIFS(medal!$E$2:$E$3644,A223,medal!$C$2:$C$3644,"Bronze")</f>
        <v>0</v>
      </c>
    </row>
    <row r="224" ht="14.25" customHeight="1">
      <c r="A224" s="41" t="s">
        <v>393</v>
      </c>
      <c r="B224" s="41" t="s">
        <v>372</v>
      </c>
      <c r="C224" s="41">
        <f>COUNTIFS(medal!$E$2:$E$3644,A224,medal!$C$2:$C$3644,"Gold")</f>
        <v>0</v>
      </c>
      <c r="D224" s="41">
        <f>COUNTIFS(medal!$E$2:$E$3644,A224,medal!$C$2:$C$3644,"Silver")</f>
        <v>1</v>
      </c>
      <c r="E224" s="41">
        <f>COUNTIFS(medal!$E$2:$E$3644,A224,medal!$C$2:$C$3644,"Bronze")</f>
        <v>0</v>
      </c>
    </row>
    <row r="225" ht="14.25" customHeight="1">
      <c r="A225" s="41" t="s">
        <v>1741</v>
      </c>
      <c r="B225" s="41" t="s">
        <v>1742</v>
      </c>
      <c r="C225" s="41">
        <f>COUNTIFS(medal!$E$2:$E$3644,A225,medal!$C$2:$C$3644,"Gold")</f>
        <v>0</v>
      </c>
      <c r="D225" s="41">
        <f>COUNTIFS(medal!$E$2:$E$3644,A225,medal!$C$2:$C$3644,"Silver")</f>
        <v>0</v>
      </c>
      <c r="E225" s="41">
        <f>COUNTIFS(medal!$E$2:$E$3644,A225,medal!$C$2:$C$3644,"Bronze")</f>
        <v>1</v>
      </c>
    </row>
    <row r="226" ht="14.25" customHeight="1">
      <c r="A226" s="41" t="s">
        <v>3160</v>
      </c>
      <c r="B226" s="41" t="s">
        <v>4125</v>
      </c>
      <c r="C226" s="41">
        <f>COUNTIFS(medal!$E$2:$E$3644,A226,medal!$C$2:$C$3644,"Gold")</f>
        <v>0</v>
      </c>
      <c r="D226" s="41">
        <f>COUNTIFS(medal!$E$2:$E$3644,A226,medal!$C$2:$C$3644,"Silver")</f>
        <v>0</v>
      </c>
      <c r="E226" s="41">
        <f>COUNTIFS(medal!$E$2:$E$3644,A226,medal!$C$2:$C$3644,"Bronze")</f>
        <v>1</v>
      </c>
    </row>
    <row r="227" ht="14.25" customHeight="1">
      <c r="A227" s="41" t="s">
        <v>1069</v>
      </c>
      <c r="B227" s="41" t="s">
        <v>1067</v>
      </c>
      <c r="C227" s="41">
        <f>COUNTIFS(medal!$E$2:$E$3644,A227,medal!$C$2:$C$3644,"Gold")</f>
        <v>0</v>
      </c>
      <c r="D227" s="41">
        <f>COUNTIFS(medal!$E$2:$E$3644,A227,medal!$C$2:$C$3644,"Silver")</f>
        <v>0</v>
      </c>
      <c r="E227" s="41">
        <f>COUNTIFS(medal!$E$2:$E$3644,A227,medal!$C$2:$C$3644,"Bronze")</f>
        <v>1</v>
      </c>
    </row>
    <row r="228" ht="14.25" customHeight="1">
      <c r="A228" s="41" t="s">
        <v>861</v>
      </c>
      <c r="B228" s="41" t="s">
        <v>859</v>
      </c>
      <c r="C228" s="41">
        <f>COUNTIFS(medal!$E$2:$E$3644,A228,medal!$C$2:$C$3644,"Gold")</f>
        <v>0</v>
      </c>
      <c r="D228" s="41">
        <f>COUNTIFS(medal!$E$2:$E$3644,A228,medal!$C$2:$C$3644,"Silver")</f>
        <v>0</v>
      </c>
      <c r="E228" s="41">
        <f>COUNTIFS(medal!$E$2:$E$3644,A228,medal!$C$2:$C$3644,"Bronze")</f>
        <v>1</v>
      </c>
    </row>
    <row r="229" ht="14.25" customHeight="1">
      <c r="A229" s="41" t="s">
        <v>2643</v>
      </c>
      <c r="B229" s="41" t="s">
        <v>2611</v>
      </c>
      <c r="C229" s="41">
        <f>COUNTIFS(medal!$E$2:$E$3644,A229,medal!$C$2:$C$3644,"Gold")</f>
        <v>0</v>
      </c>
      <c r="D229" s="41">
        <f>COUNTIFS(medal!$E$2:$E$3644,A229,medal!$C$2:$C$3644,"Silver")</f>
        <v>0</v>
      </c>
      <c r="E229" s="41">
        <f>COUNTIFS(medal!$E$2:$E$3644,A229,medal!$C$2:$C$3644,"Bronze")</f>
        <v>1</v>
      </c>
    </row>
    <row r="230" ht="14.25" customHeight="1">
      <c r="A230" s="41" t="s">
        <v>1982</v>
      </c>
      <c r="B230" s="41" t="s">
        <v>1974</v>
      </c>
      <c r="C230" s="41">
        <f>COUNTIFS(medal!$E$2:$E$3644,A230,medal!$C$2:$C$3644,"Gold")</f>
        <v>0</v>
      </c>
      <c r="D230" s="41">
        <f>COUNTIFS(medal!$E$2:$E$3644,A230,medal!$C$2:$C$3644,"Silver")</f>
        <v>1</v>
      </c>
      <c r="E230" s="41">
        <f>COUNTIFS(medal!$E$2:$E$3644,A230,medal!$C$2:$C$3644,"Bronze")</f>
        <v>0</v>
      </c>
    </row>
    <row r="231" ht="14.25" customHeight="1">
      <c r="A231" s="41" t="s">
        <v>1510</v>
      </c>
      <c r="B231" s="41" t="s">
        <v>1449</v>
      </c>
      <c r="C231" s="41">
        <f>COUNTIFS(medal!$E$2:$E$3644,A231,medal!$C$2:$C$3644,"Gold")</f>
        <v>0</v>
      </c>
      <c r="D231" s="41">
        <f>COUNTIFS(medal!$E$2:$E$3644,A231,medal!$C$2:$C$3644,"Silver")</f>
        <v>0</v>
      </c>
      <c r="E231" s="41">
        <f>COUNTIFS(medal!$E$2:$E$3644,A231,medal!$C$2:$C$3644,"Bronze")</f>
        <v>1</v>
      </c>
    </row>
    <row r="232" ht="14.25" customHeight="1">
      <c r="A232" s="41" t="s">
        <v>713</v>
      </c>
      <c r="B232" s="41" t="s">
        <v>710</v>
      </c>
      <c r="C232" s="41">
        <f>COUNTIFS(medal!$E$2:$E$3644,A232,medal!$C$2:$C$3644,"Gold")</f>
        <v>1</v>
      </c>
      <c r="D232" s="41">
        <f>COUNTIFS(medal!$E$2:$E$3644,A232,medal!$C$2:$C$3644,"Silver")</f>
        <v>0</v>
      </c>
      <c r="E232" s="41">
        <f>COUNTIFS(medal!$E$2:$E$3644,A232,medal!$C$2:$C$3644,"Bronze")</f>
        <v>0</v>
      </c>
    </row>
    <row r="233" ht="14.25" customHeight="1">
      <c r="A233" s="41" t="s">
        <v>331</v>
      </c>
      <c r="B233" s="41" t="s">
        <v>285</v>
      </c>
      <c r="C233" s="41">
        <f>COUNTIFS(medal!$E$2:$E$3644,A233,medal!$C$2:$C$3644,"Gold")</f>
        <v>1</v>
      </c>
      <c r="D233" s="41">
        <f>COUNTIFS(medal!$E$2:$E$3644,A233,medal!$C$2:$C$3644,"Silver")</f>
        <v>0</v>
      </c>
      <c r="E233" s="41">
        <f>COUNTIFS(medal!$E$2:$E$3644,A233,medal!$C$2:$C$3644,"Bronze")</f>
        <v>0</v>
      </c>
    </row>
    <row r="234" ht="14.25" customHeight="1">
      <c r="A234" s="41" t="s">
        <v>2638</v>
      </c>
      <c r="B234" s="41" t="s">
        <v>2611</v>
      </c>
      <c r="C234" s="41">
        <f>COUNTIFS(medal!$E$2:$E$3644,A234,medal!$C$2:$C$3644,"Gold")</f>
        <v>1</v>
      </c>
      <c r="D234" s="41">
        <f>COUNTIFS(medal!$E$2:$E$3644,A234,medal!$C$2:$C$3644,"Silver")</f>
        <v>0</v>
      </c>
      <c r="E234" s="41">
        <f>COUNTIFS(medal!$E$2:$E$3644,A234,medal!$C$2:$C$3644,"Bronze")</f>
        <v>0</v>
      </c>
    </row>
    <row r="235" ht="14.25" customHeight="1">
      <c r="A235" s="41" t="s">
        <v>3354</v>
      </c>
      <c r="B235" s="41" t="s">
        <v>3349</v>
      </c>
      <c r="C235" s="41">
        <f>COUNTIFS(medal!$E$2:$E$3644,A235,medal!$C$2:$C$3644,"Gold")</f>
        <v>0</v>
      </c>
      <c r="D235" s="41">
        <f>COUNTIFS(medal!$E$2:$E$3644,A235,medal!$C$2:$C$3644,"Silver")</f>
        <v>0</v>
      </c>
      <c r="E235" s="41">
        <f>COUNTIFS(medal!$E$2:$E$3644,A235,medal!$C$2:$C$3644,"Bronze")</f>
        <v>1</v>
      </c>
    </row>
    <row r="236" ht="14.25" customHeight="1">
      <c r="A236" s="41" t="s">
        <v>730</v>
      </c>
      <c r="B236" s="41" t="s">
        <v>710</v>
      </c>
      <c r="C236" s="41">
        <f>COUNTIFS(medal!$E$2:$E$3644,A236,medal!$C$2:$C$3644,"Gold")</f>
        <v>0</v>
      </c>
      <c r="D236" s="41">
        <f>COUNTIFS(medal!$E$2:$E$3644,A236,medal!$C$2:$C$3644,"Silver")</f>
        <v>1</v>
      </c>
      <c r="E236" s="41">
        <f>COUNTIFS(medal!$E$2:$E$3644,A236,medal!$C$2:$C$3644,"Bronze")</f>
        <v>0</v>
      </c>
    </row>
    <row r="237" ht="14.25" customHeight="1">
      <c r="A237" s="41" t="s">
        <v>778</v>
      </c>
      <c r="B237" s="41" t="s">
        <v>779</v>
      </c>
      <c r="C237" s="41">
        <f>COUNTIFS(medal!$E$2:$E$3644,A237,medal!$C$2:$C$3644,"Gold")</f>
        <v>1</v>
      </c>
      <c r="D237" s="41">
        <f>COUNTIFS(medal!$E$2:$E$3644,A237,medal!$C$2:$C$3644,"Silver")</f>
        <v>0</v>
      </c>
      <c r="E237" s="41">
        <f>COUNTIFS(medal!$E$2:$E$3644,A237,medal!$C$2:$C$3644,"Bronze")</f>
        <v>0</v>
      </c>
    </row>
    <row r="238" ht="14.25" customHeight="1">
      <c r="A238" s="41" t="s">
        <v>3592</v>
      </c>
      <c r="B238" s="41" t="s">
        <v>3585</v>
      </c>
      <c r="C238" s="41">
        <f>COUNTIFS(medal!$E$2:$E$3644,A238,medal!$C$2:$C$3644,"Gold")</f>
        <v>0</v>
      </c>
      <c r="D238" s="41">
        <f>COUNTIFS(medal!$E$2:$E$3644,A238,medal!$C$2:$C$3644,"Silver")</f>
        <v>0</v>
      </c>
      <c r="E238" s="41">
        <f>COUNTIFS(medal!$E$2:$E$3644,A238,medal!$C$2:$C$3644,"Bronze")</f>
        <v>1</v>
      </c>
    </row>
    <row r="239" ht="14.25" customHeight="1">
      <c r="A239" s="41" t="s">
        <v>3669</v>
      </c>
      <c r="B239" s="41" t="s">
        <v>3667</v>
      </c>
      <c r="C239" s="41">
        <f>COUNTIFS(medal!$E$2:$E$3644,A239,medal!$C$2:$C$3644,"Gold")</f>
        <v>0</v>
      </c>
      <c r="D239" s="41">
        <f>COUNTIFS(medal!$E$2:$E$3644,A239,medal!$C$2:$C$3644,"Silver")</f>
        <v>1</v>
      </c>
      <c r="E239" s="41">
        <f>COUNTIFS(medal!$E$2:$E$3644,A239,medal!$C$2:$C$3644,"Bronze")</f>
        <v>1</v>
      </c>
    </row>
    <row r="240" ht="14.25" customHeight="1">
      <c r="A240" s="41" t="s">
        <v>399</v>
      </c>
      <c r="B240" s="41" t="s">
        <v>372</v>
      </c>
      <c r="C240" s="41">
        <f>COUNTIFS(medal!$E$2:$E$3644,A240,medal!$C$2:$C$3644,"Gold")</f>
        <v>1</v>
      </c>
      <c r="D240" s="41">
        <f>COUNTIFS(medal!$E$2:$E$3644,A240,medal!$C$2:$C$3644,"Silver")</f>
        <v>0</v>
      </c>
      <c r="E240" s="41">
        <f>COUNTIFS(medal!$E$2:$E$3644,A240,medal!$C$2:$C$3644,"Bronze")</f>
        <v>0</v>
      </c>
    </row>
    <row r="241" ht="14.25" customHeight="1">
      <c r="A241" s="41" t="s">
        <v>804</v>
      </c>
      <c r="B241" s="41" t="s">
        <v>790</v>
      </c>
      <c r="C241" s="41">
        <f>COUNTIFS(medal!$E$2:$E$3644,A241,medal!$C$2:$C$3644,"Gold")</f>
        <v>1</v>
      </c>
      <c r="D241" s="41">
        <f>COUNTIFS(medal!$E$2:$E$3644,A241,medal!$C$2:$C$3644,"Silver")</f>
        <v>0</v>
      </c>
      <c r="E241" s="41">
        <f>COUNTIFS(medal!$E$2:$E$3644,A241,medal!$C$2:$C$3644,"Bronze")</f>
        <v>1</v>
      </c>
    </row>
    <row r="242" ht="14.25" customHeight="1">
      <c r="A242" s="41" t="s">
        <v>451</v>
      </c>
      <c r="B242" s="41" t="s">
        <v>372</v>
      </c>
      <c r="C242" s="41">
        <f>COUNTIFS(medal!$E$2:$E$3644,A242,medal!$C$2:$C$3644,"Gold")</f>
        <v>0</v>
      </c>
      <c r="D242" s="41">
        <f>COUNTIFS(medal!$E$2:$E$3644,A242,medal!$C$2:$C$3644,"Silver")</f>
        <v>0</v>
      </c>
      <c r="E242" s="41">
        <f>COUNTIFS(medal!$E$2:$E$3644,A242,medal!$C$2:$C$3644,"Bronze")</f>
        <v>1</v>
      </c>
    </row>
    <row r="243" ht="14.25" customHeight="1">
      <c r="A243" s="41" t="s">
        <v>3183</v>
      </c>
      <c r="B243" s="41" t="s">
        <v>3174</v>
      </c>
      <c r="C243" s="41">
        <f>COUNTIFS(medal!$E$2:$E$3644,A243,medal!$C$2:$C$3644,"Gold")</f>
        <v>0</v>
      </c>
      <c r="D243" s="41">
        <f>COUNTIFS(medal!$E$2:$E$3644,A243,medal!$C$2:$C$3644,"Silver")</f>
        <v>1</v>
      </c>
      <c r="E243" s="41">
        <f>COUNTIFS(medal!$E$2:$E$3644,A243,medal!$C$2:$C$3644,"Bronze")</f>
        <v>0</v>
      </c>
    </row>
    <row r="244" ht="14.25" customHeight="1">
      <c r="A244" s="41" t="s">
        <v>4033</v>
      </c>
      <c r="B244" s="41" t="s">
        <v>4018</v>
      </c>
      <c r="C244" s="41">
        <f>COUNTIFS(medal!$E$2:$E$3644,A244,medal!$C$2:$C$3644,"Gold")</f>
        <v>0</v>
      </c>
      <c r="D244" s="41">
        <f>COUNTIFS(medal!$E$2:$E$3644,A244,medal!$C$2:$C$3644,"Silver")</f>
        <v>1</v>
      </c>
      <c r="E244" s="41">
        <f>COUNTIFS(medal!$E$2:$E$3644,A244,medal!$C$2:$C$3644,"Bronze")</f>
        <v>0</v>
      </c>
    </row>
    <row r="245" ht="14.25" customHeight="1">
      <c r="A245" s="41" t="s">
        <v>3509</v>
      </c>
      <c r="B245" s="41" t="s">
        <v>3510</v>
      </c>
      <c r="C245" s="41">
        <f>COUNTIFS(medal!$E$2:$E$3644,A245,medal!$C$2:$C$3644,"Gold")</f>
        <v>0</v>
      </c>
      <c r="D245" s="41">
        <f>COUNTIFS(medal!$E$2:$E$3644,A245,medal!$C$2:$C$3644,"Silver")</f>
        <v>0</v>
      </c>
      <c r="E245" s="41">
        <f>COUNTIFS(medal!$E$2:$E$3644,A245,medal!$C$2:$C$3644,"Bronze")</f>
        <v>1</v>
      </c>
    </row>
    <row r="246" ht="14.25" customHeight="1">
      <c r="A246" s="41" t="s">
        <v>3187</v>
      </c>
      <c r="B246" s="41" t="s">
        <v>3174</v>
      </c>
      <c r="C246" s="41">
        <f>COUNTIFS(medal!$E$2:$E$3644,A246,medal!$C$2:$C$3644,"Gold")</f>
        <v>0</v>
      </c>
      <c r="D246" s="41">
        <f>COUNTIFS(medal!$E$2:$E$3644,A246,medal!$C$2:$C$3644,"Silver")</f>
        <v>0</v>
      </c>
      <c r="E246" s="41">
        <f>COUNTIFS(medal!$E$2:$E$3644,A246,medal!$C$2:$C$3644,"Bronze")</f>
        <v>1</v>
      </c>
    </row>
    <row r="247" ht="14.25" customHeight="1">
      <c r="A247" s="41" t="s">
        <v>3011</v>
      </c>
      <c r="B247" s="41" t="s">
        <v>3009</v>
      </c>
      <c r="C247" s="41">
        <f>COUNTIFS(medal!$E$2:$E$3644,A247,medal!$C$2:$C$3644,"Gold")</f>
        <v>0</v>
      </c>
      <c r="D247" s="41">
        <f>COUNTIFS(medal!$E$2:$E$3644,A247,medal!$C$2:$C$3644,"Silver")</f>
        <v>0</v>
      </c>
      <c r="E247" s="41">
        <f>COUNTIFS(medal!$E$2:$E$3644,A247,medal!$C$2:$C$3644,"Bronze")</f>
        <v>1</v>
      </c>
    </row>
    <row r="248" ht="14.25" customHeight="1">
      <c r="A248" s="41" t="s">
        <v>3130</v>
      </c>
      <c r="B248" s="41" t="s">
        <v>3129</v>
      </c>
      <c r="C248" s="41">
        <f>COUNTIFS(medal!$E$2:$E$3644,A248,medal!$C$2:$C$3644,"Gold")</f>
        <v>0</v>
      </c>
      <c r="D248" s="41">
        <f>COUNTIFS(medal!$E$2:$E$3644,A248,medal!$C$2:$C$3644,"Silver")</f>
        <v>0</v>
      </c>
      <c r="E248" s="41">
        <f>COUNTIFS(medal!$E$2:$E$3644,A248,medal!$C$2:$C$3644,"Bronze")</f>
        <v>1</v>
      </c>
    </row>
    <row r="249" ht="14.25" customHeight="1">
      <c r="A249" s="41" t="s">
        <v>1888</v>
      </c>
      <c r="B249" s="41" t="s">
        <v>1849</v>
      </c>
      <c r="C249" s="41">
        <f>COUNTIFS(medal!$E$2:$E$3644,A249,medal!$C$2:$C$3644,"Gold")</f>
        <v>0</v>
      </c>
      <c r="D249" s="41">
        <f>COUNTIFS(medal!$E$2:$E$3644,A249,medal!$C$2:$C$3644,"Silver")</f>
        <v>1</v>
      </c>
      <c r="E249" s="41">
        <f>COUNTIFS(medal!$E$2:$E$3644,A249,medal!$C$2:$C$3644,"Bronze")</f>
        <v>0</v>
      </c>
    </row>
    <row r="250" ht="14.25" customHeight="1">
      <c r="A250" s="41" t="s">
        <v>3665</v>
      </c>
      <c r="B250" s="41" t="s">
        <v>3657</v>
      </c>
      <c r="C250" s="41">
        <f>COUNTIFS(medal!$E$2:$E$3644,A250,medal!$C$2:$C$3644,"Gold")</f>
        <v>0</v>
      </c>
      <c r="D250" s="41">
        <f>COUNTIFS(medal!$E$2:$E$3644,A250,medal!$C$2:$C$3644,"Silver")</f>
        <v>0</v>
      </c>
      <c r="E250" s="41">
        <f>COUNTIFS(medal!$E$2:$E$3644,A250,medal!$C$2:$C$3644,"Bronze")</f>
        <v>1</v>
      </c>
    </row>
    <row r="251" ht="14.25" customHeight="1">
      <c r="A251" s="41" t="s">
        <v>3006</v>
      </c>
      <c r="B251" s="41" t="s">
        <v>3003</v>
      </c>
      <c r="C251" s="41">
        <f>COUNTIFS(medal!$E$2:$E$3644,A251,medal!$C$2:$C$3644,"Gold")</f>
        <v>0</v>
      </c>
      <c r="D251" s="41">
        <f>COUNTIFS(medal!$E$2:$E$3644,A251,medal!$C$2:$C$3644,"Silver")</f>
        <v>0</v>
      </c>
      <c r="E251" s="41">
        <f>COUNTIFS(medal!$E$2:$E$3644,A251,medal!$C$2:$C$3644,"Bronze")</f>
        <v>1</v>
      </c>
    </row>
    <row r="252" ht="14.25" customHeight="1">
      <c r="A252" s="41" t="s">
        <v>3353</v>
      </c>
      <c r="B252" s="41" t="s">
        <v>3349</v>
      </c>
      <c r="C252" s="41">
        <f>COUNTIFS(medal!$E$2:$E$3644,A252,medal!$C$2:$C$3644,"Gold")</f>
        <v>0</v>
      </c>
      <c r="D252" s="41">
        <f>COUNTIFS(medal!$E$2:$E$3644,A252,medal!$C$2:$C$3644,"Silver")</f>
        <v>0</v>
      </c>
      <c r="E252" s="41">
        <f>COUNTIFS(medal!$E$2:$E$3644,A252,medal!$C$2:$C$3644,"Bronze")</f>
        <v>1</v>
      </c>
    </row>
    <row r="253" ht="14.25" customHeight="1">
      <c r="A253" s="41" t="s">
        <v>2975</v>
      </c>
      <c r="B253" s="41" t="s">
        <v>2976</v>
      </c>
      <c r="C253" s="41">
        <f>COUNTIFS(medal!$E$2:$E$3644,A253,medal!$C$2:$C$3644,"Gold")</f>
        <v>0</v>
      </c>
      <c r="D253" s="41">
        <f>COUNTIFS(medal!$E$2:$E$3644,A253,medal!$C$2:$C$3644,"Silver")</f>
        <v>0</v>
      </c>
      <c r="E253" s="41">
        <f>COUNTIFS(medal!$E$2:$E$3644,A253,medal!$C$2:$C$3644,"Bronze")</f>
        <v>1</v>
      </c>
    </row>
    <row r="254" ht="14.25" customHeight="1">
      <c r="A254" s="41" t="s">
        <v>2812</v>
      </c>
      <c r="B254" s="41" t="s">
        <v>2798</v>
      </c>
      <c r="C254" s="41">
        <f>COUNTIFS(medal!$E$2:$E$3644,A254,medal!$C$2:$C$3644,"Gold")</f>
        <v>0</v>
      </c>
      <c r="D254" s="41">
        <f>COUNTIFS(medal!$E$2:$E$3644,A254,medal!$C$2:$C$3644,"Silver")</f>
        <v>0</v>
      </c>
      <c r="E254" s="41">
        <f>COUNTIFS(medal!$E$2:$E$3644,A254,medal!$C$2:$C$3644,"Bronze")</f>
        <v>1</v>
      </c>
    </row>
    <row r="255" ht="14.25" customHeight="1">
      <c r="A255" s="41" t="s">
        <v>2936</v>
      </c>
      <c r="B255" s="41" t="s">
        <v>2937</v>
      </c>
      <c r="C255" s="41">
        <f>COUNTIFS(medal!$E$2:$E$3644,A255,medal!$C$2:$C$3644,"Gold")</f>
        <v>0</v>
      </c>
      <c r="D255" s="41">
        <f>COUNTIFS(medal!$E$2:$E$3644,A255,medal!$C$2:$C$3644,"Silver")</f>
        <v>1</v>
      </c>
      <c r="E255" s="41">
        <f>COUNTIFS(medal!$E$2:$E$3644,A255,medal!$C$2:$C$3644,"Bronze")</f>
        <v>0</v>
      </c>
    </row>
    <row r="256" ht="14.25" customHeight="1">
      <c r="A256" s="41" t="s">
        <v>1665</v>
      </c>
      <c r="B256" s="41" t="s">
        <v>4126</v>
      </c>
      <c r="C256" s="41">
        <f>COUNTIFS(medal!$E$2:$E$3644,A256,medal!$C$2:$C$3644,"Gold")</f>
        <v>0</v>
      </c>
      <c r="D256" s="41">
        <f>COUNTIFS(medal!$E$2:$E$3644,A256,medal!$C$2:$C$3644,"Silver")</f>
        <v>0</v>
      </c>
      <c r="E256" s="41">
        <f>COUNTIFS(medal!$E$2:$E$3644,A256,medal!$C$2:$C$3644,"Bronze")</f>
        <v>1</v>
      </c>
    </row>
    <row r="257" ht="14.25" customHeight="1">
      <c r="A257" s="41" t="s">
        <v>2450</v>
      </c>
      <c r="B257" s="41" t="s">
        <v>2443</v>
      </c>
      <c r="C257" s="41">
        <f>COUNTIFS(medal!$E$2:$E$3644,A257,medal!$C$2:$C$3644,"Gold")</f>
        <v>0</v>
      </c>
      <c r="D257" s="41">
        <f>COUNTIFS(medal!$E$2:$E$3644,A257,medal!$C$2:$C$3644,"Silver")</f>
        <v>0</v>
      </c>
      <c r="E257" s="41">
        <f>COUNTIFS(medal!$E$2:$E$3644,A257,medal!$C$2:$C$3644,"Bronze")</f>
        <v>1</v>
      </c>
    </row>
    <row r="258" ht="14.25" customHeight="1">
      <c r="A258" s="41" t="s">
        <v>1256</v>
      </c>
      <c r="B258" s="41" t="s">
        <v>1248</v>
      </c>
      <c r="C258" s="41">
        <f>COUNTIFS(medal!$E$2:$E$3644,A258,medal!$C$2:$C$3644,"Gold")</f>
        <v>0</v>
      </c>
      <c r="D258" s="41">
        <f>COUNTIFS(medal!$E$2:$E$3644,A258,medal!$C$2:$C$3644,"Silver")</f>
        <v>1</v>
      </c>
      <c r="E258" s="41">
        <f>COUNTIFS(medal!$E$2:$E$3644,A258,medal!$C$2:$C$3644,"Bronze")</f>
        <v>0</v>
      </c>
    </row>
    <row r="259" ht="14.25" customHeight="1">
      <c r="A259" s="41" t="s">
        <v>1479</v>
      </c>
      <c r="B259" s="41" t="s">
        <v>1449</v>
      </c>
      <c r="C259" s="41">
        <f>COUNTIFS(medal!$E$2:$E$3644,A259,medal!$C$2:$C$3644,"Gold")</f>
        <v>1</v>
      </c>
      <c r="D259" s="41">
        <f>COUNTIFS(medal!$E$2:$E$3644,A259,medal!$C$2:$C$3644,"Silver")</f>
        <v>1</v>
      </c>
      <c r="E259" s="41">
        <f>COUNTIFS(medal!$E$2:$E$3644,A259,medal!$C$2:$C$3644,"Bronze")</f>
        <v>0</v>
      </c>
    </row>
    <row r="260" ht="14.25" customHeight="1">
      <c r="A260" s="41" t="s">
        <v>829</v>
      </c>
      <c r="B260" s="41" t="s">
        <v>827</v>
      </c>
      <c r="C260" s="41">
        <f>COUNTIFS(medal!$E$2:$E$3644,A260,medal!$C$2:$C$3644,"Gold")</f>
        <v>0</v>
      </c>
      <c r="D260" s="41">
        <f>COUNTIFS(medal!$E$2:$E$3644,A260,medal!$C$2:$C$3644,"Silver")</f>
        <v>1</v>
      </c>
      <c r="E260" s="41">
        <f>COUNTIFS(medal!$E$2:$E$3644,A260,medal!$C$2:$C$3644,"Bronze")</f>
        <v>0</v>
      </c>
    </row>
    <row r="261" ht="14.25" customHeight="1">
      <c r="A261" s="41" t="s">
        <v>2629</v>
      </c>
      <c r="B261" s="41" t="s">
        <v>2611</v>
      </c>
      <c r="C261" s="41">
        <f>COUNTIFS(medal!$E$2:$E$3644,A261,medal!$C$2:$C$3644,"Gold")</f>
        <v>0</v>
      </c>
      <c r="D261" s="41">
        <f>COUNTIFS(medal!$E$2:$E$3644,A261,medal!$C$2:$C$3644,"Silver")</f>
        <v>0</v>
      </c>
      <c r="E261" s="41">
        <f>COUNTIFS(medal!$E$2:$E$3644,A261,medal!$C$2:$C$3644,"Bronze")</f>
        <v>1</v>
      </c>
    </row>
    <row r="262" ht="14.25" customHeight="1">
      <c r="A262" s="41" t="s">
        <v>1808</v>
      </c>
      <c r="B262" s="41" t="s">
        <v>1804</v>
      </c>
      <c r="C262" s="41">
        <f>COUNTIFS(medal!$E$2:$E$3644,A262,medal!$C$2:$C$3644,"Gold")</f>
        <v>0</v>
      </c>
      <c r="D262" s="41">
        <f>COUNTIFS(medal!$E$2:$E$3644,A262,medal!$C$2:$C$3644,"Silver")</f>
        <v>0</v>
      </c>
      <c r="E262" s="41">
        <f>COUNTIFS(medal!$E$2:$E$3644,A262,medal!$C$2:$C$3644,"Bronze")</f>
        <v>1</v>
      </c>
    </row>
    <row r="263" ht="14.25" customHeight="1">
      <c r="A263" s="41" t="s">
        <v>651</v>
      </c>
      <c r="B263" s="41" t="s">
        <v>632</v>
      </c>
      <c r="C263" s="41">
        <f>COUNTIFS(medal!$E$2:$E$3644,A263,medal!$C$2:$C$3644,"Gold")</f>
        <v>0</v>
      </c>
      <c r="D263" s="41">
        <f>COUNTIFS(medal!$E$2:$E$3644,A263,medal!$C$2:$C$3644,"Silver")</f>
        <v>1</v>
      </c>
      <c r="E263" s="41">
        <f>COUNTIFS(medal!$E$2:$E$3644,A263,medal!$C$2:$C$3644,"Bronze")</f>
        <v>0</v>
      </c>
    </row>
    <row r="264" ht="14.25" customHeight="1">
      <c r="A264" s="41" t="s">
        <v>613</v>
      </c>
      <c r="B264" s="41" t="s">
        <v>609</v>
      </c>
      <c r="C264" s="41">
        <f>COUNTIFS(medal!$E$2:$E$3644,A264,medal!$C$2:$C$3644,"Gold")</f>
        <v>0</v>
      </c>
      <c r="D264" s="41">
        <f>COUNTIFS(medal!$E$2:$E$3644,A264,medal!$C$2:$C$3644,"Silver")</f>
        <v>0</v>
      </c>
      <c r="E264" s="41">
        <f>COUNTIFS(medal!$E$2:$E$3644,A264,medal!$C$2:$C$3644,"Bronze")</f>
        <v>1</v>
      </c>
    </row>
    <row r="265" ht="14.25" customHeight="1">
      <c r="A265" s="41" t="s">
        <v>1649</v>
      </c>
      <c r="B265" s="41" t="s">
        <v>1645</v>
      </c>
      <c r="C265" s="41">
        <f>COUNTIFS(medal!$E$2:$E$3644,A265,medal!$C$2:$C$3644,"Gold")</f>
        <v>0</v>
      </c>
      <c r="D265" s="41">
        <f>COUNTIFS(medal!$E$2:$E$3644,A265,medal!$C$2:$C$3644,"Silver")</f>
        <v>0</v>
      </c>
      <c r="E265" s="41">
        <f>COUNTIFS(medal!$E$2:$E$3644,A265,medal!$C$2:$C$3644,"Bronze")</f>
        <v>1</v>
      </c>
    </row>
    <row r="266" ht="14.25" customHeight="1">
      <c r="A266" s="41" t="s">
        <v>768</v>
      </c>
      <c r="B266" s="41" t="s">
        <v>769</v>
      </c>
      <c r="C266" s="41">
        <f>COUNTIFS(medal!$E$2:$E$3644,A266,medal!$C$2:$C$3644,"Gold")</f>
        <v>0</v>
      </c>
      <c r="D266" s="41">
        <f>COUNTIFS(medal!$E$2:$E$3644,A266,medal!$C$2:$C$3644,"Silver")</f>
        <v>1</v>
      </c>
      <c r="E266" s="41">
        <f>COUNTIFS(medal!$E$2:$E$3644,A266,medal!$C$2:$C$3644,"Bronze")</f>
        <v>0</v>
      </c>
    </row>
    <row r="267" ht="14.25" customHeight="1">
      <c r="A267" s="41" t="s">
        <v>1404</v>
      </c>
      <c r="B267" s="41" t="s">
        <v>1376</v>
      </c>
      <c r="C267" s="41">
        <f>COUNTIFS(medal!$E$2:$E$3644,A267,medal!$C$2:$C$3644,"Gold")</f>
        <v>0</v>
      </c>
      <c r="D267" s="41">
        <f>COUNTIFS(medal!$E$2:$E$3644,A267,medal!$C$2:$C$3644,"Silver")</f>
        <v>1</v>
      </c>
      <c r="E267" s="41">
        <f>COUNTIFS(medal!$E$2:$E$3644,A267,medal!$C$2:$C$3644,"Bronze")</f>
        <v>0</v>
      </c>
    </row>
    <row r="268" ht="14.25" customHeight="1">
      <c r="A268" s="41" t="s">
        <v>3802</v>
      </c>
      <c r="B268" s="41" t="s">
        <v>3791</v>
      </c>
      <c r="C268" s="41">
        <f>COUNTIFS(medal!$E$2:$E$3644,A268,medal!$C$2:$C$3644,"Gold")</f>
        <v>0</v>
      </c>
      <c r="D268" s="41">
        <f>COUNTIFS(medal!$E$2:$E$3644,A268,medal!$C$2:$C$3644,"Silver")</f>
        <v>0</v>
      </c>
      <c r="E268" s="41">
        <f>COUNTIFS(medal!$E$2:$E$3644,A268,medal!$C$2:$C$3644,"Bronze")</f>
        <v>1</v>
      </c>
    </row>
    <row r="269" ht="14.25" customHeight="1">
      <c r="A269" s="41" t="s">
        <v>3333</v>
      </c>
      <c r="B269" s="41" t="s">
        <v>3330</v>
      </c>
      <c r="C269" s="41">
        <f>COUNTIFS(medal!$E$2:$E$3644,A269,medal!$C$2:$C$3644,"Gold")</f>
        <v>0</v>
      </c>
      <c r="D269" s="41">
        <f>COUNTIFS(medal!$E$2:$E$3644,A269,medal!$C$2:$C$3644,"Silver")</f>
        <v>1</v>
      </c>
      <c r="E269" s="41">
        <f>COUNTIFS(medal!$E$2:$E$3644,A269,medal!$C$2:$C$3644,"Bronze")</f>
        <v>0</v>
      </c>
    </row>
    <row r="270" ht="14.25" customHeight="1">
      <c r="A270" s="41" t="s">
        <v>586</v>
      </c>
      <c r="B270" s="41" t="s">
        <v>548</v>
      </c>
      <c r="C270" s="41">
        <f>COUNTIFS(medal!$E$2:$E$3644,A270,medal!$C$2:$C$3644,"Gold")</f>
        <v>0</v>
      </c>
      <c r="D270" s="41">
        <f>COUNTIFS(medal!$E$2:$E$3644,A270,medal!$C$2:$C$3644,"Silver")</f>
        <v>1</v>
      </c>
      <c r="E270" s="41">
        <f>COUNTIFS(medal!$E$2:$E$3644,A270,medal!$C$2:$C$3644,"Bronze")</f>
        <v>0</v>
      </c>
    </row>
    <row r="271" ht="14.25" customHeight="1">
      <c r="A271" s="41" t="s">
        <v>601</v>
      </c>
      <c r="B271" s="41" t="s">
        <v>548</v>
      </c>
      <c r="C271" s="41">
        <f>COUNTIFS(medal!$E$2:$E$3644,A271,medal!$C$2:$C$3644,"Gold")</f>
        <v>0</v>
      </c>
      <c r="D271" s="41">
        <f>COUNTIFS(medal!$E$2:$E$3644,A271,medal!$C$2:$C$3644,"Silver")</f>
        <v>1</v>
      </c>
      <c r="E271" s="41">
        <f>COUNTIFS(medal!$E$2:$E$3644,A271,medal!$C$2:$C$3644,"Bronze")</f>
        <v>1</v>
      </c>
    </row>
    <row r="272" ht="14.25" customHeight="1">
      <c r="A272" s="41" t="s">
        <v>1560</v>
      </c>
      <c r="B272" s="41" t="s">
        <v>1547</v>
      </c>
      <c r="C272" s="41">
        <f>COUNTIFS(medal!$E$2:$E$3644,A272,medal!$C$2:$C$3644,"Gold")</f>
        <v>0</v>
      </c>
      <c r="D272" s="41">
        <f>COUNTIFS(medal!$E$2:$E$3644,A272,medal!$C$2:$C$3644,"Silver")</f>
        <v>1</v>
      </c>
      <c r="E272" s="41">
        <f>COUNTIFS(medal!$E$2:$E$3644,A272,medal!$C$2:$C$3644,"Bronze")</f>
        <v>0</v>
      </c>
    </row>
    <row r="273" ht="14.25" customHeight="1">
      <c r="A273" s="41" t="s">
        <v>1945</v>
      </c>
      <c r="B273" s="41" t="s">
        <v>1943</v>
      </c>
      <c r="C273" s="41">
        <f>COUNTIFS(medal!$E$2:$E$3644,A273,medal!$C$2:$C$3644,"Gold")</f>
        <v>0</v>
      </c>
      <c r="D273" s="41">
        <f>COUNTIFS(medal!$E$2:$E$3644,A273,medal!$C$2:$C$3644,"Silver")</f>
        <v>0</v>
      </c>
      <c r="E273" s="41">
        <f>COUNTIFS(medal!$E$2:$E$3644,A273,medal!$C$2:$C$3644,"Bronze")</f>
        <v>1</v>
      </c>
    </row>
    <row r="274" ht="14.25" customHeight="1">
      <c r="A274" s="41" t="s">
        <v>3214</v>
      </c>
      <c r="B274" s="41" t="s">
        <v>3174</v>
      </c>
      <c r="C274" s="41">
        <f>COUNTIFS(medal!$E$2:$E$3644,A274,medal!$C$2:$C$3644,"Gold")</f>
        <v>0</v>
      </c>
      <c r="D274" s="41">
        <f>COUNTIFS(medal!$E$2:$E$3644,A274,medal!$C$2:$C$3644,"Silver")</f>
        <v>1</v>
      </c>
      <c r="E274" s="41">
        <f>COUNTIFS(medal!$E$2:$E$3644,A274,medal!$C$2:$C$3644,"Bronze")</f>
        <v>0</v>
      </c>
    </row>
    <row r="275" ht="14.25" customHeight="1">
      <c r="A275" s="41" t="s">
        <v>3118</v>
      </c>
      <c r="B275" s="41" t="s">
        <v>3110</v>
      </c>
      <c r="C275" s="41">
        <f>COUNTIFS(medal!$E$2:$E$3644,A275,medal!$C$2:$C$3644,"Gold")</f>
        <v>0</v>
      </c>
      <c r="D275" s="41">
        <f>COUNTIFS(medal!$E$2:$E$3644,A275,medal!$C$2:$C$3644,"Silver")</f>
        <v>1</v>
      </c>
      <c r="E275" s="41">
        <f>COUNTIFS(medal!$E$2:$E$3644,A275,medal!$C$2:$C$3644,"Bronze")</f>
        <v>0</v>
      </c>
    </row>
    <row r="276" ht="14.25" customHeight="1">
      <c r="A276" s="41" t="s">
        <v>353</v>
      </c>
      <c r="B276" s="41" t="s">
        <v>351</v>
      </c>
      <c r="C276" s="41">
        <f>COUNTIFS(medal!$E$2:$E$3644,A276,medal!$C$2:$C$3644,"Gold")</f>
        <v>0</v>
      </c>
      <c r="D276" s="41">
        <f>COUNTIFS(medal!$E$2:$E$3644,A276,medal!$C$2:$C$3644,"Silver")</f>
        <v>1</v>
      </c>
      <c r="E276" s="41">
        <f>COUNTIFS(medal!$E$2:$E$3644,A276,medal!$C$2:$C$3644,"Bronze")</f>
        <v>1</v>
      </c>
    </row>
    <row r="277" ht="14.25" customHeight="1">
      <c r="A277" s="41" t="s">
        <v>1474</v>
      </c>
      <c r="B277" s="41" t="s">
        <v>4127</v>
      </c>
      <c r="C277" s="41">
        <f>COUNTIFS(medal!$E$2:$E$3644,A277,medal!$C$2:$C$3644,"Gold")</f>
        <v>0</v>
      </c>
      <c r="D277" s="41">
        <f>COUNTIFS(medal!$E$2:$E$3644,A277,medal!$C$2:$C$3644,"Silver")</f>
        <v>0</v>
      </c>
      <c r="E277" s="41">
        <f>COUNTIFS(medal!$E$2:$E$3644,A277,medal!$C$2:$C$3644,"Bronze")</f>
        <v>1</v>
      </c>
    </row>
    <row r="278" ht="14.25" customHeight="1">
      <c r="A278" s="41" t="s">
        <v>2955</v>
      </c>
      <c r="B278" s="41" t="s">
        <v>2952</v>
      </c>
      <c r="C278" s="41">
        <f>COUNTIFS(medal!$E$2:$E$3644,A278,medal!$C$2:$C$3644,"Gold")</f>
        <v>0</v>
      </c>
      <c r="D278" s="41">
        <f>COUNTIFS(medal!$E$2:$E$3644,A278,medal!$C$2:$C$3644,"Silver")</f>
        <v>0</v>
      </c>
      <c r="E278" s="41">
        <f>COUNTIFS(medal!$E$2:$E$3644,A278,medal!$C$2:$C$3644,"Bronze")</f>
        <v>1</v>
      </c>
    </row>
    <row r="279" ht="14.25" customHeight="1">
      <c r="A279" s="41" t="s">
        <v>3017</v>
      </c>
      <c r="B279" s="41" t="s">
        <v>3015</v>
      </c>
      <c r="C279" s="41">
        <f>COUNTIFS(medal!$E$2:$E$3644,A279,medal!$C$2:$C$3644,"Gold")</f>
        <v>0</v>
      </c>
      <c r="D279" s="41">
        <f>COUNTIFS(medal!$E$2:$E$3644,A279,medal!$C$2:$C$3644,"Silver")</f>
        <v>0</v>
      </c>
      <c r="E279" s="41">
        <f>COUNTIFS(medal!$E$2:$E$3644,A279,medal!$C$2:$C$3644,"Bronze")</f>
        <v>1</v>
      </c>
    </row>
    <row r="280" ht="14.25" customHeight="1">
      <c r="A280" s="41" t="s">
        <v>236</v>
      </c>
      <c r="B280" s="41" t="s">
        <v>192</v>
      </c>
      <c r="C280" s="41">
        <f>COUNTIFS(medal!$E$2:$E$3644,A280,medal!$C$2:$C$3644,"Gold")</f>
        <v>0</v>
      </c>
      <c r="D280" s="41">
        <f>COUNTIFS(medal!$E$2:$E$3644,A280,medal!$C$2:$C$3644,"Silver")</f>
        <v>0</v>
      </c>
      <c r="E280" s="41">
        <f>COUNTIFS(medal!$E$2:$E$3644,A280,medal!$C$2:$C$3644,"Bronze")</f>
        <v>1</v>
      </c>
    </row>
    <row r="281" ht="14.25" customHeight="1">
      <c r="A281" s="41" t="s">
        <v>4050</v>
      </c>
      <c r="B281" s="41" t="s">
        <v>4018</v>
      </c>
      <c r="C281" s="41">
        <f>COUNTIFS(medal!$E$2:$E$3644,A281,medal!$C$2:$C$3644,"Gold")</f>
        <v>0</v>
      </c>
      <c r="D281" s="41">
        <f>COUNTIFS(medal!$E$2:$E$3644,A281,medal!$C$2:$C$3644,"Silver")</f>
        <v>0</v>
      </c>
      <c r="E281" s="41">
        <f>COUNTIFS(medal!$E$2:$E$3644,A281,medal!$C$2:$C$3644,"Bronze")</f>
        <v>1</v>
      </c>
    </row>
    <row r="282" ht="14.25" customHeight="1">
      <c r="A282" s="41" t="s">
        <v>832</v>
      </c>
      <c r="B282" s="41" t="s">
        <v>827</v>
      </c>
      <c r="C282" s="41">
        <f>COUNTIFS(medal!$E$2:$E$3644,A282,medal!$C$2:$C$3644,"Gold")</f>
        <v>0</v>
      </c>
      <c r="D282" s="41">
        <f>COUNTIFS(medal!$E$2:$E$3644,A282,medal!$C$2:$C$3644,"Silver")</f>
        <v>0</v>
      </c>
      <c r="E282" s="41">
        <f>COUNTIFS(medal!$E$2:$E$3644,A282,medal!$C$2:$C$3644,"Bronze")</f>
        <v>1</v>
      </c>
    </row>
    <row r="283" ht="14.25" customHeight="1">
      <c r="A283" s="41" t="s">
        <v>3978</v>
      </c>
      <c r="B283" s="41" t="s">
        <v>3979</v>
      </c>
      <c r="C283" s="41">
        <f>COUNTIFS(medal!$E$2:$E$3644,A283,medal!$C$2:$C$3644,"Gold")</f>
        <v>0</v>
      </c>
      <c r="D283" s="41">
        <f>COUNTIFS(medal!$E$2:$E$3644,A283,medal!$C$2:$C$3644,"Silver")</f>
        <v>1</v>
      </c>
      <c r="E283" s="41">
        <f>COUNTIFS(medal!$E$2:$E$3644,A283,medal!$C$2:$C$3644,"Bronze")</f>
        <v>0</v>
      </c>
    </row>
    <row r="284" ht="14.25" customHeight="1">
      <c r="A284" s="41" t="s">
        <v>815</v>
      </c>
      <c r="B284" s="41" t="s">
        <v>816</v>
      </c>
      <c r="C284" s="41">
        <f>COUNTIFS(medal!$E$2:$E$3644,A284,medal!$C$2:$C$3644,"Gold")</f>
        <v>1</v>
      </c>
      <c r="D284" s="41">
        <f>COUNTIFS(medal!$E$2:$E$3644,A284,medal!$C$2:$C$3644,"Silver")</f>
        <v>0</v>
      </c>
      <c r="E284" s="41">
        <f>COUNTIFS(medal!$E$2:$E$3644,A284,medal!$C$2:$C$3644,"Bronze")</f>
        <v>1</v>
      </c>
    </row>
    <row r="285" ht="14.25" customHeight="1">
      <c r="A285" s="41" t="s">
        <v>421</v>
      </c>
      <c r="B285" s="41" t="s">
        <v>372</v>
      </c>
      <c r="C285" s="41">
        <f>COUNTIFS(medal!$E$2:$E$3644,A285,medal!$C$2:$C$3644,"Gold")</f>
        <v>0</v>
      </c>
      <c r="D285" s="41">
        <f>COUNTIFS(medal!$E$2:$E$3644,A285,medal!$C$2:$C$3644,"Silver")</f>
        <v>0</v>
      </c>
      <c r="E285" s="41">
        <f>COUNTIFS(medal!$E$2:$E$3644,A285,medal!$C$2:$C$3644,"Bronze")</f>
        <v>1</v>
      </c>
    </row>
    <row r="286" ht="14.25" customHeight="1">
      <c r="A286" s="41" t="s">
        <v>3625</v>
      </c>
      <c r="B286" s="41" t="s">
        <v>3626</v>
      </c>
      <c r="C286" s="41">
        <f>COUNTIFS(medal!$E$2:$E$3644,A286,medal!$C$2:$C$3644,"Gold")</f>
        <v>0</v>
      </c>
      <c r="D286" s="41">
        <f>COUNTIFS(medal!$E$2:$E$3644,A286,medal!$C$2:$C$3644,"Silver")</f>
        <v>0</v>
      </c>
      <c r="E286" s="41">
        <f>COUNTIFS(medal!$E$2:$E$3644,A286,medal!$C$2:$C$3644,"Bronze")</f>
        <v>1</v>
      </c>
    </row>
    <row r="287" ht="14.25" customHeight="1">
      <c r="A287" s="41" t="s">
        <v>2878</v>
      </c>
      <c r="B287" s="41" t="s">
        <v>2835</v>
      </c>
      <c r="C287" s="41">
        <f>COUNTIFS(medal!$E$2:$E$3644,A287,medal!$C$2:$C$3644,"Gold")</f>
        <v>0</v>
      </c>
      <c r="D287" s="41">
        <f>COUNTIFS(medal!$E$2:$E$3644,A287,medal!$C$2:$C$3644,"Silver")</f>
        <v>0</v>
      </c>
      <c r="E287" s="41">
        <f>COUNTIFS(medal!$E$2:$E$3644,A287,medal!$C$2:$C$3644,"Bronze")</f>
        <v>1</v>
      </c>
    </row>
    <row r="288" ht="14.25" customHeight="1">
      <c r="A288" s="41" t="s">
        <v>3688</v>
      </c>
      <c r="B288" s="41" t="s">
        <v>3677</v>
      </c>
      <c r="C288" s="41">
        <f>COUNTIFS(medal!$E$2:$E$3644,A288,medal!$C$2:$C$3644,"Gold")</f>
        <v>0</v>
      </c>
      <c r="D288" s="41">
        <f>COUNTIFS(medal!$E$2:$E$3644,A288,medal!$C$2:$C$3644,"Silver")</f>
        <v>0</v>
      </c>
      <c r="E288" s="41">
        <f>COUNTIFS(medal!$E$2:$E$3644,A288,medal!$C$2:$C$3644,"Bronze")</f>
        <v>1</v>
      </c>
    </row>
    <row r="289" ht="14.25" customHeight="1">
      <c r="A289" s="41" t="s">
        <v>231</v>
      </c>
      <c r="B289" s="41" t="s">
        <v>192</v>
      </c>
      <c r="C289" s="41">
        <f>COUNTIFS(medal!$E$2:$E$3644,A289,medal!$C$2:$C$3644,"Gold")</f>
        <v>0</v>
      </c>
      <c r="D289" s="41">
        <f>COUNTIFS(medal!$E$2:$E$3644,A289,medal!$C$2:$C$3644,"Silver")</f>
        <v>0</v>
      </c>
      <c r="E289" s="41">
        <f>COUNTIFS(medal!$E$2:$E$3644,A289,medal!$C$2:$C$3644,"Bronze")</f>
        <v>1</v>
      </c>
    </row>
    <row r="290" ht="14.25" customHeight="1">
      <c r="A290" s="41" t="s">
        <v>2125</v>
      </c>
      <c r="B290" s="41" t="s">
        <v>2112</v>
      </c>
      <c r="C290" s="41">
        <f>COUNTIFS(medal!$E$2:$E$3644,A290,medal!$C$2:$C$3644,"Gold")</f>
        <v>1</v>
      </c>
      <c r="D290" s="41">
        <f>COUNTIFS(medal!$E$2:$E$3644,A290,medal!$C$2:$C$3644,"Silver")</f>
        <v>0</v>
      </c>
      <c r="E290" s="41">
        <f>COUNTIFS(medal!$E$2:$E$3644,A290,medal!$C$2:$C$3644,"Bronze")</f>
        <v>0</v>
      </c>
    </row>
    <row r="291" ht="14.25" customHeight="1">
      <c r="A291" s="41" t="s">
        <v>1195</v>
      </c>
      <c r="B291" s="41" t="s">
        <v>1192</v>
      </c>
      <c r="C291" s="41">
        <f>COUNTIFS(medal!$E$2:$E$3644,A291,medal!$C$2:$C$3644,"Gold")</f>
        <v>0</v>
      </c>
      <c r="D291" s="41">
        <f>COUNTIFS(medal!$E$2:$E$3644,A291,medal!$C$2:$C$3644,"Silver")</f>
        <v>0</v>
      </c>
      <c r="E291" s="41">
        <f>COUNTIFS(medal!$E$2:$E$3644,A291,medal!$C$2:$C$3644,"Bronze")</f>
        <v>1</v>
      </c>
    </row>
    <row r="292" ht="14.25" customHeight="1">
      <c r="A292" s="41" t="s">
        <v>2156</v>
      </c>
      <c r="B292" s="41" t="s">
        <v>2112</v>
      </c>
      <c r="C292" s="41">
        <f>COUNTIFS(medal!$E$2:$E$3644,A292,medal!$C$2:$C$3644,"Gold")</f>
        <v>0</v>
      </c>
      <c r="D292" s="41">
        <f>COUNTIFS(medal!$E$2:$E$3644,A292,medal!$C$2:$C$3644,"Silver")</f>
        <v>0</v>
      </c>
      <c r="E292" s="41">
        <f>COUNTIFS(medal!$E$2:$E$3644,A292,medal!$C$2:$C$3644,"Bronze")</f>
        <v>1</v>
      </c>
    </row>
    <row r="293" ht="14.25" customHeight="1">
      <c r="A293" s="41" t="s">
        <v>3115</v>
      </c>
      <c r="B293" s="41" t="s">
        <v>3110</v>
      </c>
      <c r="C293" s="41">
        <f>COUNTIFS(medal!$E$2:$E$3644,A293,medal!$C$2:$C$3644,"Gold")</f>
        <v>1</v>
      </c>
      <c r="D293" s="41">
        <f>COUNTIFS(medal!$E$2:$E$3644,A293,medal!$C$2:$C$3644,"Silver")</f>
        <v>0</v>
      </c>
      <c r="E293" s="41">
        <f>COUNTIFS(medal!$E$2:$E$3644,A293,medal!$C$2:$C$3644,"Bronze")</f>
        <v>1</v>
      </c>
    </row>
    <row r="294" ht="14.25" customHeight="1">
      <c r="A294" s="41" t="s">
        <v>497</v>
      </c>
      <c r="B294" s="41" t="s">
        <v>476</v>
      </c>
      <c r="C294" s="41">
        <f>COUNTIFS(medal!$E$2:$E$3644,A294,medal!$C$2:$C$3644,"Gold")</f>
        <v>1</v>
      </c>
      <c r="D294" s="41">
        <f>COUNTIFS(medal!$E$2:$E$3644,A294,medal!$C$2:$C$3644,"Silver")</f>
        <v>1</v>
      </c>
      <c r="E294" s="41">
        <f>COUNTIFS(medal!$E$2:$E$3644,A294,medal!$C$2:$C$3644,"Bronze")</f>
        <v>0</v>
      </c>
    </row>
    <row r="295" ht="14.25" customHeight="1">
      <c r="A295" s="41" t="s">
        <v>1478</v>
      </c>
      <c r="B295" s="41" t="s">
        <v>1449</v>
      </c>
      <c r="C295" s="41">
        <f>COUNTIFS(medal!$E$2:$E$3644,A295,medal!$C$2:$C$3644,"Gold")</f>
        <v>0</v>
      </c>
      <c r="D295" s="41">
        <f>COUNTIFS(medal!$E$2:$E$3644,A295,medal!$C$2:$C$3644,"Silver")</f>
        <v>0</v>
      </c>
      <c r="E295" s="41">
        <f>COUNTIFS(medal!$E$2:$E$3644,A295,medal!$C$2:$C$3644,"Bronze")</f>
        <v>1</v>
      </c>
    </row>
    <row r="296" ht="14.25" customHeight="1">
      <c r="A296" s="41" t="s">
        <v>2152</v>
      </c>
      <c r="B296" s="41" t="s">
        <v>2112</v>
      </c>
      <c r="C296" s="41">
        <f>COUNTIFS(medal!$E$2:$E$3644,A296,medal!$C$2:$C$3644,"Gold")</f>
        <v>0</v>
      </c>
      <c r="D296" s="41">
        <f>COUNTIFS(medal!$E$2:$E$3644,A296,medal!$C$2:$C$3644,"Silver")</f>
        <v>0</v>
      </c>
      <c r="E296" s="41">
        <f>COUNTIFS(medal!$E$2:$E$3644,A296,medal!$C$2:$C$3644,"Bronze")</f>
        <v>1</v>
      </c>
    </row>
    <row r="297" ht="14.25" customHeight="1">
      <c r="A297" s="41" t="s">
        <v>718</v>
      </c>
      <c r="B297" s="41" t="s">
        <v>710</v>
      </c>
      <c r="C297" s="41">
        <f>COUNTIFS(medal!$E$2:$E$3644,A297,medal!$C$2:$C$3644,"Gold")</f>
        <v>0</v>
      </c>
      <c r="D297" s="41">
        <f>COUNTIFS(medal!$E$2:$E$3644,A297,medal!$C$2:$C$3644,"Silver")</f>
        <v>0</v>
      </c>
      <c r="E297" s="41">
        <f>COUNTIFS(medal!$E$2:$E$3644,A297,medal!$C$2:$C$3644,"Bronze")</f>
        <v>1</v>
      </c>
    </row>
    <row r="298" ht="14.25" customHeight="1">
      <c r="A298" s="41" t="s">
        <v>1877</v>
      </c>
      <c r="B298" s="41" t="s">
        <v>1849</v>
      </c>
      <c r="C298" s="41">
        <f>COUNTIFS(medal!$E$2:$E$3644,A298,medal!$C$2:$C$3644,"Gold")</f>
        <v>0</v>
      </c>
      <c r="D298" s="41">
        <f>COUNTIFS(medal!$E$2:$E$3644,A298,medal!$C$2:$C$3644,"Silver")</f>
        <v>0</v>
      </c>
      <c r="E298" s="41">
        <f>COUNTIFS(medal!$E$2:$E$3644,A298,medal!$C$2:$C$3644,"Bronze")</f>
        <v>1</v>
      </c>
    </row>
    <row r="299" ht="14.25" customHeight="1">
      <c r="A299" s="41" t="s">
        <v>4097</v>
      </c>
      <c r="B299" s="41" t="s">
        <v>4094</v>
      </c>
      <c r="C299" s="41">
        <f>COUNTIFS(medal!$E$2:$E$3644,A299,medal!$C$2:$C$3644,"Gold")</f>
        <v>0</v>
      </c>
      <c r="D299" s="41">
        <f>COUNTIFS(medal!$E$2:$E$3644,A299,medal!$C$2:$C$3644,"Silver")</f>
        <v>1</v>
      </c>
      <c r="E299" s="41">
        <f>COUNTIFS(medal!$E$2:$E$3644,A299,medal!$C$2:$C$3644,"Bronze")</f>
        <v>0</v>
      </c>
    </row>
    <row r="300" ht="14.25" customHeight="1">
      <c r="A300" s="41" t="s">
        <v>1878</v>
      </c>
      <c r="B300" s="41" t="s">
        <v>1849</v>
      </c>
      <c r="C300" s="41">
        <f>COUNTIFS(medal!$E$2:$E$3644,A300,medal!$C$2:$C$3644,"Gold")</f>
        <v>0</v>
      </c>
      <c r="D300" s="41">
        <f>COUNTIFS(medal!$E$2:$E$3644,A300,medal!$C$2:$C$3644,"Silver")</f>
        <v>1</v>
      </c>
      <c r="E300" s="41">
        <f>COUNTIFS(medal!$E$2:$E$3644,A300,medal!$C$2:$C$3644,"Bronze")</f>
        <v>0</v>
      </c>
    </row>
    <row r="301" ht="14.25" customHeight="1">
      <c r="A301" s="41" t="s">
        <v>3492</v>
      </c>
      <c r="B301" s="41" t="s">
        <v>3490</v>
      </c>
      <c r="C301" s="41">
        <f>COUNTIFS(medal!$E$2:$E$3644,A301,medal!$C$2:$C$3644,"Gold")</f>
        <v>0</v>
      </c>
      <c r="D301" s="41">
        <f>COUNTIFS(medal!$E$2:$E$3644,A301,medal!$C$2:$C$3644,"Silver")</f>
        <v>1</v>
      </c>
      <c r="E301" s="41">
        <f>COUNTIFS(medal!$E$2:$E$3644,A301,medal!$C$2:$C$3644,"Bronze")</f>
        <v>0</v>
      </c>
    </row>
    <row r="302" ht="14.25" customHeight="1">
      <c r="A302" s="41" t="s">
        <v>3797</v>
      </c>
      <c r="B302" s="41" t="s">
        <v>3791</v>
      </c>
      <c r="C302" s="41">
        <f>COUNTIFS(medal!$E$2:$E$3644,A302,medal!$C$2:$C$3644,"Gold")</f>
        <v>1</v>
      </c>
      <c r="D302" s="41">
        <f>COUNTIFS(medal!$E$2:$E$3644,A302,medal!$C$2:$C$3644,"Silver")</f>
        <v>0</v>
      </c>
      <c r="E302" s="41">
        <f>COUNTIFS(medal!$E$2:$E$3644,A302,medal!$C$2:$C$3644,"Bronze")</f>
        <v>0</v>
      </c>
    </row>
    <row r="303" ht="14.25" customHeight="1">
      <c r="A303" s="41" t="s">
        <v>2811</v>
      </c>
      <c r="B303" s="41" t="s">
        <v>2798</v>
      </c>
      <c r="C303" s="41">
        <f>COUNTIFS(medal!$E$2:$E$3644,A303,medal!$C$2:$C$3644,"Gold")</f>
        <v>0</v>
      </c>
      <c r="D303" s="41">
        <f>COUNTIFS(medal!$E$2:$E$3644,A303,medal!$C$2:$C$3644,"Silver")</f>
        <v>0</v>
      </c>
      <c r="E303" s="41">
        <f>COUNTIFS(medal!$E$2:$E$3644,A303,medal!$C$2:$C$3644,"Bronze")</f>
        <v>1</v>
      </c>
    </row>
    <row r="304" ht="14.25" customHeight="1">
      <c r="A304" s="41" t="s">
        <v>2852</v>
      </c>
      <c r="B304" s="41" t="s">
        <v>2835</v>
      </c>
      <c r="C304" s="41">
        <f>COUNTIFS(medal!$E$2:$E$3644,A304,medal!$C$2:$C$3644,"Gold")</f>
        <v>1</v>
      </c>
      <c r="D304" s="41">
        <f>COUNTIFS(medal!$E$2:$E$3644,A304,medal!$C$2:$C$3644,"Silver")</f>
        <v>0</v>
      </c>
      <c r="E304" s="41">
        <f>COUNTIFS(medal!$E$2:$E$3644,A304,medal!$C$2:$C$3644,"Bronze")</f>
        <v>0</v>
      </c>
    </row>
    <row r="305" ht="14.25" customHeight="1">
      <c r="A305" s="41" t="s">
        <v>560</v>
      </c>
      <c r="B305" s="41" t="s">
        <v>548</v>
      </c>
      <c r="C305" s="41">
        <f>COUNTIFS(medal!$E$2:$E$3644,A305,medal!$C$2:$C$3644,"Gold")</f>
        <v>1</v>
      </c>
      <c r="D305" s="41">
        <f>COUNTIFS(medal!$E$2:$E$3644,A305,medal!$C$2:$C$3644,"Silver")</f>
        <v>1</v>
      </c>
      <c r="E305" s="41">
        <f>COUNTIFS(medal!$E$2:$E$3644,A305,medal!$C$2:$C$3644,"Bronze")</f>
        <v>0</v>
      </c>
    </row>
    <row r="306" ht="14.25" customHeight="1">
      <c r="A306" s="41" t="s">
        <v>1053</v>
      </c>
      <c r="B306" s="41" t="s">
        <v>1054</v>
      </c>
      <c r="C306" s="41">
        <f>COUNTIFS(medal!$E$2:$E$3644,A306,medal!$C$2:$C$3644,"Gold")</f>
        <v>0</v>
      </c>
      <c r="D306" s="41">
        <f>COUNTIFS(medal!$E$2:$E$3644,A306,medal!$C$2:$C$3644,"Silver")</f>
        <v>0</v>
      </c>
      <c r="E306" s="41">
        <f>COUNTIFS(medal!$E$2:$E$3644,A306,medal!$C$2:$C$3644,"Bronze")</f>
        <v>1</v>
      </c>
    </row>
    <row r="307" ht="14.25" customHeight="1">
      <c r="A307" s="41" t="s">
        <v>1319</v>
      </c>
      <c r="B307" s="41" t="s">
        <v>1261</v>
      </c>
      <c r="C307" s="41">
        <f>COUNTIFS(medal!$E$2:$E$3644,A307,medal!$C$2:$C$3644,"Gold")</f>
        <v>0</v>
      </c>
      <c r="D307" s="41">
        <f>COUNTIFS(medal!$E$2:$E$3644,A307,medal!$C$2:$C$3644,"Silver")</f>
        <v>0</v>
      </c>
      <c r="E307" s="41">
        <f>COUNTIFS(medal!$E$2:$E$3644,A307,medal!$C$2:$C$3644,"Bronze")</f>
        <v>1</v>
      </c>
    </row>
    <row r="308" ht="14.25" customHeight="1">
      <c r="A308" s="41" t="s">
        <v>2327</v>
      </c>
      <c r="B308" s="41" t="s">
        <v>2326</v>
      </c>
      <c r="C308" s="41">
        <f>COUNTIFS(medal!$E$2:$E$3644,A308,medal!$C$2:$C$3644,"Gold")</f>
        <v>0</v>
      </c>
      <c r="D308" s="41">
        <f>COUNTIFS(medal!$E$2:$E$3644,A308,medal!$C$2:$C$3644,"Silver")</f>
        <v>1</v>
      </c>
      <c r="E308" s="41">
        <f>COUNTIFS(medal!$E$2:$E$3644,A308,medal!$C$2:$C$3644,"Bronze")</f>
        <v>0</v>
      </c>
    </row>
    <row r="309" ht="14.25" customHeight="1">
      <c r="A309" s="41" t="s">
        <v>3484</v>
      </c>
      <c r="B309" s="41" t="s">
        <v>3477</v>
      </c>
      <c r="C309" s="41">
        <f>COUNTIFS(medal!$E$2:$E$3644,A309,medal!$C$2:$C$3644,"Gold")</f>
        <v>0</v>
      </c>
      <c r="D309" s="41">
        <f>COUNTIFS(medal!$E$2:$E$3644,A309,medal!$C$2:$C$3644,"Silver")</f>
        <v>1</v>
      </c>
      <c r="E309" s="41">
        <f>COUNTIFS(medal!$E$2:$E$3644,A309,medal!$C$2:$C$3644,"Bronze")</f>
        <v>0</v>
      </c>
    </row>
    <row r="310" ht="14.25" customHeight="1">
      <c r="A310" s="41" t="s">
        <v>2368</v>
      </c>
      <c r="B310" s="41" t="s">
        <v>2359</v>
      </c>
      <c r="C310" s="41">
        <f>COUNTIFS(medal!$E$2:$E$3644,A310,medal!$C$2:$C$3644,"Gold")</f>
        <v>0</v>
      </c>
      <c r="D310" s="41">
        <f>COUNTIFS(medal!$E$2:$E$3644,A310,medal!$C$2:$C$3644,"Silver")</f>
        <v>0</v>
      </c>
      <c r="E310" s="41">
        <f>COUNTIFS(medal!$E$2:$E$3644,A310,medal!$C$2:$C$3644,"Bronze")</f>
        <v>1</v>
      </c>
    </row>
    <row r="311" ht="14.25" customHeight="1">
      <c r="A311" s="41" t="s">
        <v>2642</v>
      </c>
      <c r="B311" s="41" t="s">
        <v>2611</v>
      </c>
      <c r="C311" s="41">
        <f>COUNTIFS(medal!$E$2:$E$3644,A311,medal!$C$2:$C$3644,"Gold")</f>
        <v>1</v>
      </c>
      <c r="D311" s="41">
        <f>COUNTIFS(medal!$E$2:$E$3644,A311,medal!$C$2:$C$3644,"Silver")</f>
        <v>0</v>
      </c>
      <c r="E311" s="41">
        <f>COUNTIFS(medal!$E$2:$E$3644,A311,medal!$C$2:$C$3644,"Bronze")</f>
        <v>0</v>
      </c>
    </row>
    <row r="312" ht="14.25" customHeight="1">
      <c r="A312" s="41" t="s">
        <v>723</v>
      </c>
      <c r="B312" s="41" t="s">
        <v>710</v>
      </c>
      <c r="C312" s="41">
        <f>COUNTIFS(medal!$E$2:$E$3644,A312,medal!$C$2:$C$3644,"Gold")</f>
        <v>0</v>
      </c>
      <c r="D312" s="41">
        <f>COUNTIFS(medal!$E$2:$E$3644,A312,medal!$C$2:$C$3644,"Silver")</f>
        <v>0</v>
      </c>
      <c r="E312" s="41">
        <f>COUNTIFS(medal!$E$2:$E$3644,A312,medal!$C$2:$C$3644,"Bronze")</f>
        <v>1</v>
      </c>
    </row>
    <row r="313" ht="14.25" customHeight="1">
      <c r="A313" s="41" t="s">
        <v>1498</v>
      </c>
      <c r="B313" s="41" t="s">
        <v>1449</v>
      </c>
      <c r="C313" s="41">
        <f>COUNTIFS(medal!$E$2:$E$3644,A313,medal!$C$2:$C$3644,"Gold")</f>
        <v>0</v>
      </c>
      <c r="D313" s="41">
        <f>COUNTIFS(medal!$E$2:$E$3644,A313,medal!$C$2:$C$3644,"Silver")</f>
        <v>0</v>
      </c>
      <c r="E313" s="41">
        <f>COUNTIFS(medal!$E$2:$E$3644,A313,medal!$C$2:$C$3644,"Bronze")</f>
        <v>1</v>
      </c>
    </row>
    <row r="314" ht="14.25" customHeight="1">
      <c r="A314" s="41" t="s">
        <v>3097</v>
      </c>
      <c r="B314" s="41" t="s">
        <v>3080</v>
      </c>
      <c r="C314" s="41">
        <f>COUNTIFS(medal!$E$2:$E$3644,A314,medal!$C$2:$C$3644,"Gold")</f>
        <v>0</v>
      </c>
      <c r="D314" s="41">
        <f>COUNTIFS(medal!$E$2:$E$3644,A314,medal!$C$2:$C$3644,"Silver")</f>
        <v>1</v>
      </c>
      <c r="E314" s="41">
        <f>COUNTIFS(medal!$E$2:$E$3644,A314,medal!$C$2:$C$3644,"Bronze")</f>
        <v>0</v>
      </c>
    </row>
    <row r="315" ht="14.25" customHeight="1">
      <c r="A315" s="41" t="s">
        <v>2170</v>
      </c>
      <c r="B315" s="41" t="s">
        <v>2112</v>
      </c>
      <c r="C315" s="41">
        <f>COUNTIFS(medal!$E$2:$E$3644,A315,medal!$C$2:$C$3644,"Gold")</f>
        <v>0</v>
      </c>
      <c r="D315" s="41">
        <f>COUNTIFS(medal!$E$2:$E$3644,A315,medal!$C$2:$C$3644,"Silver")</f>
        <v>1</v>
      </c>
      <c r="E315" s="41">
        <f>COUNTIFS(medal!$E$2:$E$3644,A315,medal!$C$2:$C$3644,"Bronze")</f>
        <v>0</v>
      </c>
    </row>
    <row r="316" ht="14.25" customHeight="1">
      <c r="A316" s="41" t="s">
        <v>2608</v>
      </c>
      <c r="B316" s="41" t="s">
        <v>2609</v>
      </c>
      <c r="C316" s="41">
        <f>COUNTIFS(medal!$E$2:$E$3644,A316,medal!$C$2:$C$3644,"Gold")</f>
        <v>0</v>
      </c>
      <c r="D316" s="41">
        <f>COUNTIFS(medal!$E$2:$E$3644,A316,medal!$C$2:$C$3644,"Silver")</f>
        <v>1</v>
      </c>
      <c r="E316" s="41">
        <f>COUNTIFS(medal!$E$2:$E$3644,A316,medal!$C$2:$C$3644,"Bronze")</f>
        <v>0</v>
      </c>
    </row>
    <row r="317" ht="14.25" customHeight="1">
      <c r="A317" s="41" t="s">
        <v>1180</v>
      </c>
      <c r="B317" s="41" t="s">
        <v>1179</v>
      </c>
      <c r="C317" s="41">
        <f>COUNTIFS(medal!$E$2:$E$3644,A317,medal!$C$2:$C$3644,"Gold")</f>
        <v>1</v>
      </c>
      <c r="D317" s="41">
        <f>COUNTIFS(medal!$E$2:$E$3644,A317,medal!$C$2:$C$3644,"Silver")</f>
        <v>0</v>
      </c>
      <c r="E317" s="41">
        <f>COUNTIFS(medal!$E$2:$E$3644,A317,medal!$C$2:$C$3644,"Bronze")</f>
        <v>0</v>
      </c>
    </row>
    <row r="318" ht="14.25" customHeight="1">
      <c r="A318" s="41" t="s">
        <v>74</v>
      </c>
      <c r="B318" s="41" t="s">
        <v>70</v>
      </c>
      <c r="C318" s="41">
        <f>COUNTIFS(medal!$E$2:$E$3644,A318,medal!$C$2:$C$3644,"Gold")</f>
        <v>0</v>
      </c>
      <c r="D318" s="41">
        <f>COUNTIFS(medal!$E$2:$E$3644,A318,medal!$C$2:$C$3644,"Silver")</f>
        <v>1</v>
      </c>
      <c r="E318" s="41">
        <f>COUNTIFS(medal!$E$2:$E$3644,A318,medal!$C$2:$C$3644,"Bronze")</f>
        <v>0</v>
      </c>
    </row>
    <row r="319" ht="14.25" customHeight="1">
      <c r="A319" s="41" t="s">
        <v>3631</v>
      </c>
      <c r="B319" s="41" t="s">
        <v>3628</v>
      </c>
      <c r="C319" s="41">
        <f>COUNTIFS(medal!$E$2:$E$3644,A319,medal!$C$2:$C$3644,"Gold")</f>
        <v>0</v>
      </c>
      <c r="D319" s="41">
        <f>COUNTIFS(medal!$E$2:$E$3644,A319,medal!$C$2:$C$3644,"Silver")</f>
        <v>0</v>
      </c>
      <c r="E319" s="41">
        <f>COUNTIFS(medal!$E$2:$E$3644,A319,medal!$C$2:$C$3644,"Bronze")</f>
        <v>1</v>
      </c>
    </row>
    <row r="320" ht="14.25" customHeight="1">
      <c r="A320" s="41" t="s">
        <v>562</v>
      </c>
      <c r="B320" s="41" t="s">
        <v>548</v>
      </c>
      <c r="C320" s="41">
        <f>COUNTIFS(medal!$E$2:$E$3644,A320,medal!$C$2:$C$3644,"Gold")</f>
        <v>1</v>
      </c>
      <c r="D320" s="41">
        <f>COUNTIFS(medal!$E$2:$E$3644,A320,medal!$C$2:$C$3644,"Silver")</f>
        <v>0</v>
      </c>
      <c r="E320" s="41">
        <f>COUNTIFS(medal!$E$2:$E$3644,A320,medal!$C$2:$C$3644,"Bronze")</f>
        <v>0</v>
      </c>
    </row>
    <row r="321" ht="14.25" customHeight="1">
      <c r="A321" s="41" t="s">
        <v>824</v>
      </c>
      <c r="B321" s="41" t="s">
        <v>821</v>
      </c>
      <c r="C321" s="41">
        <f>COUNTIFS(medal!$E$2:$E$3644,A321,medal!$C$2:$C$3644,"Gold")</f>
        <v>0</v>
      </c>
      <c r="D321" s="41">
        <f>COUNTIFS(medal!$E$2:$E$3644,A321,medal!$C$2:$C$3644,"Silver")</f>
        <v>0</v>
      </c>
      <c r="E321" s="41">
        <f>COUNTIFS(medal!$E$2:$E$3644,A321,medal!$C$2:$C$3644,"Bronze")</f>
        <v>1</v>
      </c>
    </row>
    <row r="322" ht="14.25" customHeight="1">
      <c r="A322" s="41" t="s">
        <v>1831</v>
      </c>
      <c r="B322" s="41" t="s">
        <v>1804</v>
      </c>
      <c r="C322" s="41">
        <f>COUNTIFS(medal!$E$2:$E$3644,A322,medal!$C$2:$C$3644,"Gold")</f>
        <v>0</v>
      </c>
      <c r="D322" s="41">
        <f>COUNTIFS(medal!$E$2:$E$3644,A322,medal!$C$2:$C$3644,"Silver")</f>
        <v>0</v>
      </c>
      <c r="E322" s="41">
        <f>COUNTIFS(medal!$E$2:$E$3644,A322,medal!$C$2:$C$3644,"Bronze")</f>
        <v>1</v>
      </c>
    </row>
    <row r="323" ht="14.25" customHeight="1">
      <c r="A323" s="41" t="s">
        <v>751</v>
      </c>
      <c r="B323" s="41" t="s">
        <v>742</v>
      </c>
      <c r="C323" s="41">
        <f>COUNTIFS(medal!$E$2:$E$3644,A323,medal!$C$2:$C$3644,"Gold")</f>
        <v>1</v>
      </c>
      <c r="D323" s="41">
        <f>COUNTIFS(medal!$E$2:$E$3644,A323,medal!$C$2:$C$3644,"Silver")</f>
        <v>0</v>
      </c>
      <c r="E323" s="41">
        <f>COUNTIFS(medal!$E$2:$E$3644,A323,medal!$C$2:$C$3644,"Bronze")</f>
        <v>0</v>
      </c>
    </row>
    <row r="324" ht="14.25" customHeight="1">
      <c r="A324" s="41" t="s">
        <v>1514</v>
      </c>
      <c r="B324" s="41" t="s">
        <v>1449</v>
      </c>
      <c r="C324" s="41">
        <f>COUNTIFS(medal!$E$2:$E$3644,A324,medal!$C$2:$C$3644,"Gold")</f>
        <v>0</v>
      </c>
      <c r="D324" s="41">
        <f>COUNTIFS(medal!$E$2:$E$3644,A324,medal!$C$2:$C$3644,"Silver")</f>
        <v>0</v>
      </c>
      <c r="E324" s="41">
        <f>COUNTIFS(medal!$E$2:$E$3644,A324,medal!$C$2:$C$3644,"Bronze")</f>
        <v>1</v>
      </c>
    </row>
    <row r="325" ht="14.25" customHeight="1">
      <c r="A325" s="41" t="s">
        <v>3126</v>
      </c>
      <c r="B325" s="41" t="s">
        <v>3110</v>
      </c>
      <c r="C325" s="41">
        <f>COUNTIFS(medal!$E$2:$E$3644,A325,medal!$C$2:$C$3644,"Gold")</f>
        <v>0</v>
      </c>
      <c r="D325" s="41">
        <f>COUNTIFS(medal!$E$2:$E$3644,A325,medal!$C$2:$C$3644,"Silver")</f>
        <v>0</v>
      </c>
      <c r="E325" s="41">
        <f>COUNTIFS(medal!$E$2:$E$3644,A325,medal!$C$2:$C$3644,"Bronze")</f>
        <v>1</v>
      </c>
    </row>
    <row r="326" ht="14.25" customHeight="1">
      <c r="A326" s="41" t="s">
        <v>636</v>
      </c>
      <c r="B326" s="41" t="s">
        <v>632</v>
      </c>
      <c r="C326" s="41">
        <f>COUNTIFS(medal!$E$2:$E$3644,A326,medal!$C$2:$C$3644,"Gold")</f>
        <v>0</v>
      </c>
      <c r="D326" s="41">
        <f>COUNTIFS(medal!$E$2:$E$3644,A326,medal!$C$2:$C$3644,"Silver")</f>
        <v>0</v>
      </c>
      <c r="E326" s="41">
        <f>COUNTIFS(medal!$E$2:$E$3644,A326,medal!$C$2:$C$3644,"Bronze")</f>
        <v>1</v>
      </c>
    </row>
    <row r="327" ht="14.25" customHeight="1">
      <c r="A327" s="41" t="s">
        <v>1060</v>
      </c>
      <c r="B327" s="41" t="s">
        <v>1059</v>
      </c>
      <c r="C327" s="41">
        <f>COUNTIFS(medal!$E$2:$E$3644,A327,medal!$C$2:$C$3644,"Gold")</f>
        <v>0</v>
      </c>
      <c r="D327" s="41">
        <f>COUNTIFS(medal!$E$2:$E$3644,A327,medal!$C$2:$C$3644,"Silver")</f>
        <v>0</v>
      </c>
      <c r="E327" s="41">
        <f>COUNTIFS(medal!$E$2:$E$3644,A327,medal!$C$2:$C$3644,"Bronze")</f>
        <v>1</v>
      </c>
    </row>
    <row r="328" ht="14.25" customHeight="1">
      <c r="A328" s="41" t="s">
        <v>2445</v>
      </c>
      <c r="B328" s="41" t="s">
        <v>2443</v>
      </c>
      <c r="C328" s="41">
        <f>COUNTIFS(medal!$E$2:$E$3644,A328,medal!$C$2:$C$3644,"Gold")</f>
        <v>0</v>
      </c>
      <c r="D328" s="41">
        <f>COUNTIFS(medal!$E$2:$E$3644,A328,medal!$C$2:$C$3644,"Silver")</f>
        <v>0</v>
      </c>
      <c r="E328" s="41">
        <f>COUNTIFS(medal!$E$2:$E$3644,A328,medal!$C$2:$C$3644,"Bronze")</f>
        <v>1</v>
      </c>
    </row>
    <row r="329" ht="14.25" customHeight="1">
      <c r="A329" s="41" t="s">
        <v>904</v>
      </c>
      <c r="B329" s="41" t="s">
        <v>886</v>
      </c>
      <c r="C329" s="41">
        <f>COUNTIFS(medal!$E$2:$E$3644,A329,medal!$C$2:$C$3644,"Gold")</f>
        <v>0</v>
      </c>
      <c r="D329" s="41">
        <f>COUNTIFS(medal!$E$2:$E$3644,A329,medal!$C$2:$C$3644,"Silver")</f>
        <v>1</v>
      </c>
      <c r="E329" s="41">
        <f>COUNTIFS(medal!$E$2:$E$3644,A329,medal!$C$2:$C$3644,"Bronze")</f>
        <v>0</v>
      </c>
    </row>
    <row r="330" ht="14.25" customHeight="1">
      <c r="A330" s="41" t="s">
        <v>3642</v>
      </c>
      <c r="B330" s="41" t="s">
        <v>3628</v>
      </c>
      <c r="C330" s="41">
        <f>COUNTIFS(medal!$E$2:$E$3644,A330,medal!$C$2:$C$3644,"Gold")</f>
        <v>0</v>
      </c>
      <c r="D330" s="41">
        <f>COUNTIFS(medal!$E$2:$E$3644,A330,medal!$C$2:$C$3644,"Silver")</f>
        <v>0</v>
      </c>
      <c r="E330" s="41">
        <f>COUNTIFS(medal!$E$2:$E$3644,A330,medal!$C$2:$C$3644,"Bronze")</f>
        <v>1</v>
      </c>
    </row>
    <row r="331" ht="14.25" customHeight="1">
      <c r="A331" s="41" t="s">
        <v>310</v>
      </c>
      <c r="B331" s="41" t="s">
        <v>285</v>
      </c>
      <c r="C331" s="41">
        <f>COUNTIFS(medal!$E$2:$E$3644,A331,medal!$C$2:$C$3644,"Gold")</f>
        <v>0</v>
      </c>
      <c r="D331" s="41">
        <f>COUNTIFS(medal!$E$2:$E$3644,A331,medal!$C$2:$C$3644,"Silver")</f>
        <v>1</v>
      </c>
      <c r="E331" s="41">
        <f>COUNTIFS(medal!$E$2:$E$3644,A331,medal!$C$2:$C$3644,"Bronze")</f>
        <v>0</v>
      </c>
    </row>
    <row r="332" ht="14.25" customHeight="1">
      <c r="A332" s="41" t="s">
        <v>1382</v>
      </c>
      <c r="B332" s="41" t="s">
        <v>1376</v>
      </c>
      <c r="C332" s="41">
        <f>COUNTIFS(medal!$E$2:$E$3644,A332,medal!$C$2:$C$3644,"Gold")</f>
        <v>0</v>
      </c>
      <c r="D332" s="41">
        <f>COUNTIFS(medal!$E$2:$E$3644,A332,medal!$C$2:$C$3644,"Silver")</f>
        <v>0</v>
      </c>
      <c r="E332" s="41">
        <f>COUNTIFS(medal!$E$2:$E$3644,A332,medal!$C$2:$C$3644,"Bronze")</f>
        <v>1</v>
      </c>
    </row>
    <row r="333" ht="14.25" customHeight="1">
      <c r="A333" s="41" t="s">
        <v>3548</v>
      </c>
      <c r="B333" s="41" t="s">
        <v>3546</v>
      </c>
      <c r="C333" s="41">
        <f>COUNTIFS(medal!$E$2:$E$3644,A333,medal!$C$2:$C$3644,"Gold")</f>
        <v>0</v>
      </c>
      <c r="D333" s="41">
        <f>COUNTIFS(medal!$E$2:$E$3644,A333,medal!$C$2:$C$3644,"Silver")</f>
        <v>0</v>
      </c>
      <c r="E333" s="41">
        <f>COUNTIFS(medal!$E$2:$E$3644,A333,medal!$C$2:$C$3644,"Bronze")</f>
        <v>1</v>
      </c>
    </row>
    <row r="334" ht="14.25" customHeight="1">
      <c r="A334" s="41" t="s">
        <v>1512</v>
      </c>
      <c r="B334" s="41" t="s">
        <v>1449</v>
      </c>
      <c r="C334" s="41">
        <f>COUNTIFS(medal!$E$2:$E$3644,A334,medal!$C$2:$C$3644,"Gold")</f>
        <v>0</v>
      </c>
      <c r="D334" s="41">
        <f>COUNTIFS(medal!$E$2:$E$3644,A334,medal!$C$2:$C$3644,"Silver")</f>
        <v>0</v>
      </c>
      <c r="E334" s="41">
        <f>COUNTIFS(medal!$E$2:$E$3644,A334,medal!$C$2:$C$3644,"Bronze")</f>
        <v>1</v>
      </c>
    </row>
    <row r="335" ht="14.25" customHeight="1">
      <c r="A335" s="41" t="s">
        <v>3750</v>
      </c>
      <c r="B335" s="41" t="s">
        <v>3747</v>
      </c>
      <c r="C335" s="41">
        <f>COUNTIFS(medal!$E$2:$E$3644,A335,medal!$C$2:$C$3644,"Gold")</f>
        <v>0</v>
      </c>
      <c r="D335" s="41">
        <f>COUNTIFS(medal!$E$2:$E$3644,A335,medal!$C$2:$C$3644,"Silver")</f>
        <v>0</v>
      </c>
      <c r="E335" s="41">
        <f>COUNTIFS(medal!$E$2:$E$3644,A335,medal!$C$2:$C$3644,"Bronze")</f>
        <v>1</v>
      </c>
    </row>
    <row r="336" ht="14.25" customHeight="1">
      <c r="A336" s="41" t="s">
        <v>3900</v>
      </c>
      <c r="B336" s="41" t="s">
        <v>3901</v>
      </c>
      <c r="C336" s="41">
        <f>COUNTIFS(medal!$E$2:$E$3644,A336,medal!$C$2:$C$3644,"Gold")</f>
        <v>0</v>
      </c>
      <c r="D336" s="41">
        <f>COUNTIFS(medal!$E$2:$E$3644,A336,medal!$C$2:$C$3644,"Silver")</f>
        <v>0</v>
      </c>
      <c r="E336" s="41">
        <f>COUNTIFS(medal!$E$2:$E$3644,A336,medal!$C$2:$C$3644,"Bronze")</f>
        <v>1</v>
      </c>
    </row>
    <row r="337" ht="14.25" customHeight="1">
      <c r="A337" s="41" t="s">
        <v>941</v>
      </c>
      <c r="B337" s="41" t="s">
        <v>886</v>
      </c>
      <c r="C337" s="41">
        <f>COUNTIFS(medal!$E$2:$E$3644,A337,medal!$C$2:$C$3644,"Gold")</f>
        <v>1</v>
      </c>
      <c r="D337" s="41">
        <f>COUNTIFS(medal!$E$2:$E$3644,A337,medal!$C$2:$C$3644,"Silver")</f>
        <v>1</v>
      </c>
      <c r="E337" s="41">
        <f>COUNTIFS(medal!$E$2:$E$3644,A337,medal!$C$2:$C$3644,"Bronze")</f>
        <v>0</v>
      </c>
    </row>
    <row r="338" ht="14.25" customHeight="1">
      <c r="A338" s="41" t="s">
        <v>226</v>
      </c>
      <c r="B338" s="41" t="s">
        <v>192</v>
      </c>
      <c r="C338" s="41">
        <f>COUNTIFS(medal!$E$2:$E$3644,A338,medal!$C$2:$C$3644,"Gold")</f>
        <v>1</v>
      </c>
      <c r="D338" s="41">
        <f>COUNTIFS(medal!$E$2:$E$3644,A338,medal!$C$2:$C$3644,"Silver")</f>
        <v>0</v>
      </c>
      <c r="E338" s="41">
        <f>COUNTIFS(medal!$E$2:$E$3644,A338,medal!$C$2:$C$3644,"Bronze")</f>
        <v>0</v>
      </c>
    </row>
    <row r="339" ht="14.25" customHeight="1">
      <c r="A339" s="41" t="s">
        <v>2804</v>
      </c>
      <c r="B339" s="41" t="s">
        <v>2798</v>
      </c>
      <c r="C339" s="41">
        <f>COUNTIFS(medal!$E$2:$E$3644,A339,medal!$C$2:$C$3644,"Gold")</f>
        <v>0</v>
      </c>
      <c r="D339" s="41">
        <f>COUNTIFS(medal!$E$2:$E$3644,A339,medal!$C$2:$C$3644,"Silver")</f>
        <v>0</v>
      </c>
      <c r="E339" s="41">
        <f>COUNTIFS(medal!$E$2:$E$3644,A339,medal!$C$2:$C$3644,"Bronze")</f>
        <v>1</v>
      </c>
    </row>
    <row r="340" ht="14.25" customHeight="1">
      <c r="A340" s="41" t="s">
        <v>2286</v>
      </c>
      <c r="B340" s="41" t="s">
        <v>2285</v>
      </c>
      <c r="C340" s="41">
        <f>COUNTIFS(medal!$E$2:$E$3644,A340,medal!$C$2:$C$3644,"Gold")</f>
        <v>0</v>
      </c>
      <c r="D340" s="41">
        <f>COUNTIFS(medal!$E$2:$E$3644,A340,medal!$C$2:$C$3644,"Silver")</f>
        <v>1</v>
      </c>
      <c r="E340" s="41">
        <f>COUNTIFS(medal!$E$2:$E$3644,A340,medal!$C$2:$C$3644,"Bronze")</f>
        <v>0</v>
      </c>
    </row>
    <row r="341" ht="14.25" customHeight="1">
      <c r="A341" s="41" t="s">
        <v>39</v>
      </c>
      <c r="B341" s="41" t="s">
        <v>35</v>
      </c>
      <c r="C341" s="41">
        <f>COUNTIFS(medal!$E$2:$E$3644,A341,medal!$C$2:$C$3644,"Gold")</f>
        <v>0</v>
      </c>
      <c r="D341" s="41">
        <f>COUNTIFS(medal!$E$2:$E$3644,A341,medal!$C$2:$C$3644,"Silver")</f>
        <v>0</v>
      </c>
      <c r="E341" s="41">
        <f>COUNTIFS(medal!$E$2:$E$3644,A341,medal!$C$2:$C$3644,"Bronze")</f>
        <v>1</v>
      </c>
    </row>
    <row r="342" ht="14.25" customHeight="1">
      <c r="A342" s="41" t="s">
        <v>1312</v>
      </c>
      <c r="B342" s="41" t="s">
        <v>1261</v>
      </c>
      <c r="C342" s="41">
        <f>COUNTIFS(medal!$E$2:$E$3644,A342,medal!$C$2:$C$3644,"Gold")</f>
        <v>1</v>
      </c>
      <c r="D342" s="41">
        <f>COUNTIFS(medal!$E$2:$E$3644,A342,medal!$C$2:$C$3644,"Silver")</f>
        <v>0</v>
      </c>
      <c r="E342" s="41">
        <f>COUNTIFS(medal!$E$2:$E$3644,A342,medal!$C$2:$C$3644,"Bronze")</f>
        <v>0</v>
      </c>
    </row>
    <row r="343" ht="14.25" customHeight="1">
      <c r="A343" s="41" t="s">
        <v>866</v>
      </c>
      <c r="B343" s="41" t="s">
        <v>867</v>
      </c>
      <c r="C343" s="41">
        <f>COUNTIFS(medal!$E$2:$E$3644,A343,medal!$C$2:$C$3644,"Gold")</f>
        <v>0</v>
      </c>
      <c r="D343" s="41">
        <f>COUNTIFS(medal!$E$2:$E$3644,A343,medal!$C$2:$C$3644,"Silver")</f>
        <v>0</v>
      </c>
      <c r="E343" s="41">
        <f>COUNTIFS(medal!$E$2:$E$3644,A343,medal!$C$2:$C$3644,"Bronze")</f>
        <v>1</v>
      </c>
    </row>
    <row r="344" ht="14.25" customHeight="1">
      <c r="A344" s="41" t="s">
        <v>2118</v>
      </c>
      <c r="B344" s="41" t="s">
        <v>2112</v>
      </c>
      <c r="C344" s="41">
        <f>COUNTIFS(medal!$E$2:$E$3644,A344,medal!$C$2:$C$3644,"Gold")</f>
        <v>0</v>
      </c>
      <c r="D344" s="41">
        <f>COUNTIFS(medal!$E$2:$E$3644,A344,medal!$C$2:$C$3644,"Silver")</f>
        <v>0</v>
      </c>
      <c r="E344" s="41">
        <f>COUNTIFS(medal!$E$2:$E$3644,A344,medal!$C$2:$C$3644,"Bronze")</f>
        <v>1</v>
      </c>
    </row>
    <row r="345" ht="14.25" customHeight="1">
      <c r="A345" s="41" t="s">
        <v>4034</v>
      </c>
      <c r="B345" s="41" t="s">
        <v>4018</v>
      </c>
      <c r="C345" s="41">
        <f>COUNTIFS(medal!$E$2:$E$3644,A345,medal!$C$2:$C$3644,"Gold")</f>
        <v>0</v>
      </c>
      <c r="D345" s="41">
        <f>COUNTIFS(medal!$E$2:$E$3644,A345,medal!$C$2:$C$3644,"Silver")</f>
        <v>0</v>
      </c>
      <c r="E345" s="41">
        <f>COUNTIFS(medal!$E$2:$E$3644,A345,medal!$C$2:$C$3644,"Bronze")</f>
        <v>1</v>
      </c>
    </row>
    <row r="346" ht="14.25" customHeight="1">
      <c r="A346" s="41" t="s">
        <v>2243</v>
      </c>
      <c r="B346" s="41" t="s">
        <v>2200</v>
      </c>
      <c r="C346" s="41">
        <f>COUNTIFS(medal!$E$2:$E$3644,A346,medal!$C$2:$C$3644,"Gold")</f>
        <v>1</v>
      </c>
      <c r="D346" s="41">
        <f>COUNTIFS(medal!$E$2:$E$3644,A346,medal!$C$2:$C$3644,"Silver")</f>
        <v>0</v>
      </c>
      <c r="E346" s="41">
        <f>COUNTIFS(medal!$E$2:$E$3644,A346,medal!$C$2:$C$3644,"Bronze")</f>
        <v>0</v>
      </c>
    </row>
    <row r="347" ht="14.25" customHeight="1">
      <c r="A347" s="41" t="s">
        <v>370</v>
      </c>
      <c r="B347" s="41" t="s">
        <v>369</v>
      </c>
      <c r="C347" s="41">
        <f>COUNTIFS(medal!$E$2:$E$3644,A347,medal!$C$2:$C$3644,"Gold")</f>
        <v>0</v>
      </c>
      <c r="D347" s="41">
        <f>COUNTIFS(medal!$E$2:$E$3644,A347,medal!$C$2:$C$3644,"Silver")</f>
        <v>0</v>
      </c>
      <c r="E347" s="41">
        <f>COUNTIFS(medal!$E$2:$E$3644,A347,medal!$C$2:$C$3644,"Bronze")</f>
        <v>1</v>
      </c>
    </row>
    <row r="348" ht="14.25" customHeight="1">
      <c r="A348" s="41" t="s">
        <v>2147</v>
      </c>
      <c r="B348" s="41" t="s">
        <v>2112</v>
      </c>
      <c r="C348" s="41">
        <f>COUNTIFS(medal!$E$2:$E$3644,A348,medal!$C$2:$C$3644,"Gold")</f>
        <v>0</v>
      </c>
      <c r="D348" s="41">
        <f>COUNTIFS(medal!$E$2:$E$3644,A348,medal!$C$2:$C$3644,"Silver")</f>
        <v>0</v>
      </c>
      <c r="E348" s="41">
        <f>COUNTIFS(medal!$E$2:$E$3644,A348,medal!$C$2:$C$3644,"Bronze")</f>
        <v>1</v>
      </c>
    </row>
    <row r="349" ht="14.25" customHeight="1">
      <c r="A349" s="41" t="s">
        <v>992</v>
      </c>
      <c r="B349" s="41" t="s">
        <v>970</v>
      </c>
      <c r="C349" s="41">
        <f>COUNTIFS(medal!$E$2:$E$3644,A349,medal!$C$2:$C$3644,"Gold")</f>
        <v>0</v>
      </c>
      <c r="D349" s="41">
        <f>COUNTIFS(medal!$E$2:$E$3644,A349,medal!$C$2:$C$3644,"Silver")</f>
        <v>1</v>
      </c>
      <c r="E349" s="41">
        <f>COUNTIFS(medal!$E$2:$E$3644,A349,medal!$C$2:$C$3644,"Bronze")</f>
        <v>1</v>
      </c>
    </row>
    <row r="350" ht="14.25" customHeight="1">
      <c r="A350" s="41" t="s">
        <v>3105</v>
      </c>
      <c r="B350" s="41" t="s">
        <v>3080</v>
      </c>
      <c r="C350" s="41">
        <f>COUNTIFS(medal!$E$2:$E$3644,A350,medal!$C$2:$C$3644,"Gold")</f>
        <v>0</v>
      </c>
      <c r="D350" s="41">
        <f>COUNTIFS(medal!$E$2:$E$3644,A350,medal!$C$2:$C$3644,"Silver")</f>
        <v>0</v>
      </c>
      <c r="E350" s="41">
        <f>COUNTIFS(medal!$E$2:$E$3644,A350,medal!$C$2:$C$3644,"Bronze")</f>
        <v>1</v>
      </c>
    </row>
    <row r="351" ht="14.25" customHeight="1">
      <c r="A351" s="41" t="s">
        <v>2236</v>
      </c>
      <c r="B351" s="41" t="s">
        <v>2200</v>
      </c>
      <c r="C351" s="41">
        <f>COUNTIFS(medal!$E$2:$E$3644,A351,medal!$C$2:$C$3644,"Gold")</f>
        <v>1</v>
      </c>
      <c r="D351" s="41">
        <f>COUNTIFS(medal!$E$2:$E$3644,A351,medal!$C$2:$C$3644,"Silver")</f>
        <v>0</v>
      </c>
      <c r="E351" s="41">
        <f>COUNTIFS(medal!$E$2:$E$3644,A351,medal!$C$2:$C$3644,"Bronze")</f>
        <v>0</v>
      </c>
    </row>
    <row r="352" ht="14.25" customHeight="1">
      <c r="A352" s="41" t="s">
        <v>614</v>
      </c>
      <c r="B352" s="41" t="s">
        <v>4128</v>
      </c>
      <c r="C352" s="41">
        <f>COUNTIFS(medal!$E$2:$E$3644,A352,medal!$C$2:$C$3644,"Gold")</f>
        <v>0</v>
      </c>
      <c r="D352" s="41">
        <f>COUNTIFS(medal!$E$2:$E$3644,A352,medal!$C$2:$C$3644,"Silver")</f>
        <v>1</v>
      </c>
      <c r="E352" s="41">
        <f>COUNTIFS(medal!$E$2:$E$3644,A352,medal!$C$2:$C$3644,"Bronze")</f>
        <v>0</v>
      </c>
    </row>
    <row r="353" ht="14.25" customHeight="1">
      <c r="A353" s="41" t="s">
        <v>2822</v>
      </c>
      <c r="B353" s="41" t="s">
        <v>2798</v>
      </c>
      <c r="C353" s="41">
        <f>COUNTIFS(medal!$E$2:$E$3644,A353,medal!$C$2:$C$3644,"Gold")</f>
        <v>0</v>
      </c>
      <c r="D353" s="41">
        <f>COUNTIFS(medal!$E$2:$E$3644,A353,medal!$C$2:$C$3644,"Silver")</f>
        <v>2</v>
      </c>
      <c r="E353" s="41">
        <f>COUNTIFS(medal!$E$2:$E$3644,A353,medal!$C$2:$C$3644,"Bronze")</f>
        <v>0</v>
      </c>
    </row>
    <row r="354" ht="14.25" customHeight="1">
      <c r="A354" s="41" t="s">
        <v>3062</v>
      </c>
      <c r="B354" s="41" t="s">
        <v>3061</v>
      </c>
      <c r="C354" s="41">
        <f>COUNTIFS(medal!$E$2:$E$3644,A354,medal!$C$2:$C$3644,"Gold")</f>
        <v>0</v>
      </c>
      <c r="D354" s="41">
        <f>COUNTIFS(medal!$E$2:$E$3644,A354,medal!$C$2:$C$3644,"Silver")</f>
        <v>0</v>
      </c>
      <c r="E354" s="41">
        <f>COUNTIFS(medal!$E$2:$E$3644,A354,medal!$C$2:$C$3644,"Bronze")</f>
        <v>1</v>
      </c>
    </row>
    <row r="355" ht="14.25" customHeight="1">
      <c r="A355" s="41" t="s">
        <v>3400</v>
      </c>
      <c r="B355" s="41" t="s">
        <v>3398</v>
      </c>
      <c r="C355" s="41">
        <f>COUNTIFS(medal!$E$2:$E$3644,A355,medal!$C$2:$C$3644,"Gold")</f>
        <v>1</v>
      </c>
      <c r="D355" s="41">
        <f>COUNTIFS(medal!$E$2:$E$3644,A355,medal!$C$2:$C$3644,"Silver")</f>
        <v>0</v>
      </c>
      <c r="E355" s="41">
        <f>COUNTIFS(medal!$E$2:$E$3644,A355,medal!$C$2:$C$3644,"Bronze")</f>
        <v>1</v>
      </c>
    </row>
    <row r="356" ht="14.25" customHeight="1">
      <c r="A356" s="41" t="s">
        <v>1716</v>
      </c>
      <c r="B356" s="41" t="s">
        <v>1700</v>
      </c>
      <c r="C356" s="41">
        <f>COUNTIFS(medal!$E$2:$E$3644,A356,medal!$C$2:$C$3644,"Gold")</f>
        <v>0</v>
      </c>
      <c r="D356" s="41">
        <f>COUNTIFS(medal!$E$2:$E$3644,A356,medal!$C$2:$C$3644,"Silver")</f>
        <v>1</v>
      </c>
      <c r="E356" s="41">
        <f>COUNTIFS(medal!$E$2:$E$3644,A356,medal!$C$2:$C$3644,"Bronze")</f>
        <v>0</v>
      </c>
    </row>
    <row r="357" ht="14.25" customHeight="1">
      <c r="A357" s="41" t="s">
        <v>4046</v>
      </c>
      <c r="B357" s="41" t="s">
        <v>4018</v>
      </c>
      <c r="C357" s="41">
        <f>COUNTIFS(medal!$E$2:$E$3644,A357,medal!$C$2:$C$3644,"Gold")</f>
        <v>1</v>
      </c>
      <c r="D357" s="41">
        <f>COUNTIFS(medal!$E$2:$E$3644,A357,medal!$C$2:$C$3644,"Silver")</f>
        <v>0</v>
      </c>
      <c r="E357" s="41">
        <f>COUNTIFS(medal!$E$2:$E$3644,A357,medal!$C$2:$C$3644,"Bronze")</f>
        <v>0</v>
      </c>
    </row>
    <row r="358" ht="14.25" customHeight="1">
      <c r="A358" s="41" t="s">
        <v>3787</v>
      </c>
      <c r="B358" s="41" t="s">
        <v>3788</v>
      </c>
      <c r="C358" s="41">
        <f>COUNTIFS(medal!$E$2:$E$3644,A358,medal!$C$2:$C$3644,"Gold")</f>
        <v>0</v>
      </c>
      <c r="D358" s="41">
        <f>COUNTIFS(medal!$E$2:$E$3644,A358,medal!$C$2:$C$3644,"Silver")</f>
        <v>1</v>
      </c>
      <c r="E358" s="41">
        <f>COUNTIFS(medal!$E$2:$E$3644,A358,medal!$C$2:$C$3644,"Bronze")</f>
        <v>0</v>
      </c>
    </row>
    <row r="359" ht="14.25" customHeight="1">
      <c r="A359" s="41" t="s">
        <v>371</v>
      </c>
      <c r="B359" s="41" t="s">
        <v>372</v>
      </c>
      <c r="C359" s="41">
        <f>COUNTIFS(medal!$E$2:$E$3644,A359,medal!$C$2:$C$3644,"Gold")</f>
        <v>1</v>
      </c>
      <c r="D359" s="41">
        <f>COUNTIFS(medal!$E$2:$E$3644,A359,medal!$C$2:$C$3644,"Silver")</f>
        <v>0</v>
      </c>
      <c r="E359" s="41">
        <f>COUNTIFS(medal!$E$2:$E$3644,A359,medal!$C$2:$C$3644,"Bronze")</f>
        <v>0</v>
      </c>
    </row>
    <row r="360" ht="14.25" customHeight="1">
      <c r="A360" s="41" t="s">
        <v>1028</v>
      </c>
      <c r="B360" s="41" t="s">
        <v>1009</v>
      </c>
      <c r="C360" s="41">
        <f>COUNTIFS(medal!$E$2:$E$3644,A360,medal!$C$2:$C$3644,"Gold")</f>
        <v>1</v>
      </c>
      <c r="D360" s="41">
        <f>COUNTIFS(medal!$E$2:$E$3644,A360,medal!$C$2:$C$3644,"Silver")</f>
        <v>0</v>
      </c>
      <c r="E360" s="41">
        <f>COUNTIFS(medal!$E$2:$E$3644,A360,medal!$C$2:$C$3644,"Bronze")</f>
        <v>0</v>
      </c>
    </row>
    <row r="361" ht="14.25" customHeight="1">
      <c r="A361" s="41" t="s">
        <v>3576</v>
      </c>
      <c r="B361" s="41" t="s">
        <v>3558</v>
      </c>
      <c r="C361" s="41">
        <f>COUNTIFS(medal!$E$2:$E$3644,A361,medal!$C$2:$C$3644,"Gold")</f>
        <v>0</v>
      </c>
      <c r="D361" s="41">
        <f>COUNTIFS(medal!$E$2:$E$3644,A361,medal!$C$2:$C$3644,"Silver")</f>
        <v>0</v>
      </c>
      <c r="E361" s="41">
        <f>COUNTIFS(medal!$E$2:$E$3644,A361,medal!$C$2:$C$3644,"Bronze")</f>
        <v>1</v>
      </c>
    </row>
    <row r="362" ht="14.25" customHeight="1">
      <c r="A362" s="41" t="s">
        <v>65</v>
      </c>
      <c r="B362" s="41" t="s">
        <v>66</v>
      </c>
      <c r="C362" s="41">
        <f>COUNTIFS(medal!$E$2:$E$3644,A362,medal!$C$2:$C$3644,"Gold")</f>
        <v>0</v>
      </c>
      <c r="D362" s="41">
        <f>COUNTIFS(medal!$E$2:$E$3644,A362,medal!$C$2:$C$3644,"Silver")</f>
        <v>0</v>
      </c>
      <c r="E362" s="41">
        <f>COUNTIFS(medal!$E$2:$E$3644,A362,medal!$C$2:$C$3644,"Bronze")</f>
        <v>1</v>
      </c>
    </row>
    <row r="363" ht="14.25" customHeight="1">
      <c r="A363" s="41" t="s">
        <v>414</v>
      </c>
      <c r="B363" s="41" t="s">
        <v>372</v>
      </c>
      <c r="C363" s="41">
        <f>COUNTIFS(medal!$E$2:$E$3644,A363,medal!$C$2:$C$3644,"Gold")</f>
        <v>0</v>
      </c>
      <c r="D363" s="41">
        <f>COUNTIFS(medal!$E$2:$E$3644,A363,medal!$C$2:$C$3644,"Silver")</f>
        <v>1</v>
      </c>
      <c r="E363" s="41">
        <f>COUNTIFS(medal!$E$2:$E$3644,A363,medal!$C$2:$C$3644,"Bronze")</f>
        <v>0</v>
      </c>
    </row>
    <row r="364" ht="14.25" customHeight="1">
      <c r="A364" s="41" t="s">
        <v>2924</v>
      </c>
      <c r="B364" s="41" t="s">
        <v>2914</v>
      </c>
      <c r="C364" s="41">
        <f>COUNTIFS(medal!$E$2:$E$3644,A364,medal!$C$2:$C$3644,"Gold")</f>
        <v>0</v>
      </c>
      <c r="D364" s="41">
        <f>COUNTIFS(medal!$E$2:$E$3644,A364,medal!$C$2:$C$3644,"Silver")</f>
        <v>1</v>
      </c>
      <c r="E364" s="41">
        <f>COUNTIFS(medal!$E$2:$E$3644,A364,medal!$C$2:$C$3644,"Bronze")</f>
        <v>0</v>
      </c>
    </row>
    <row r="365" ht="14.25" customHeight="1">
      <c r="A365" s="41" t="s">
        <v>1724</v>
      </c>
      <c r="B365" s="41" t="s">
        <v>4129</v>
      </c>
      <c r="C365" s="41">
        <f>COUNTIFS(medal!$E$2:$E$3644,A365,medal!$C$2:$C$3644,"Gold")</f>
        <v>1</v>
      </c>
      <c r="D365" s="41">
        <f>COUNTIFS(medal!$E$2:$E$3644,A365,medal!$C$2:$C$3644,"Silver")</f>
        <v>0</v>
      </c>
      <c r="E365" s="41">
        <f>COUNTIFS(medal!$E$2:$E$3644,A365,medal!$C$2:$C$3644,"Bronze")</f>
        <v>0</v>
      </c>
    </row>
    <row r="366" ht="14.25" customHeight="1">
      <c r="A366" s="41" t="s">
        <v>1438</v>
      </c>
      <c r="B366" s="41" t="s">
        <v>1439</v>
      </c>
      <c r="C366" s="41">
        <f>COUNTIFS(medal!$E$2:$E$3644,A366,medal!$C$2:$C$3644,"Gold")</f>
        <v>1</v>
      </c>
      <c r="D366" s="41">
        <f>COUNTIFS(medal!$E$2:$E$3644,A366,medal!$C$2:$C$3644,"Silver")</f>
        <v>0</v>
      </c>
      <c r="E366" s="41">
        <f>COUNTIFS(medal!$E$2:$E$3644,A366,medal!$C$2:$C$3644,"Bronze")</f>
        <v>0</v>
      </c>
    </row>
    <row r="367" ht="14.25" customHeight="1">
      <c r="A367" s="41" t="s">
        <v>3513</v>
      </c>
      <c r="B367" s="41" t="s">
        <v>3510</v>
      </c>
      <c r="C367" s="41">
        <f>COUNTIFS(medal!$E$2:$E$3644,A367,medal!$C$2:$C$3644,"Gold")</f>
        <v>0</v>
      </c>
      <c r="D367" s="41">
        <f>COUNTIFS(medal!$E$2:$E$3644,A367,medal!$C$2:$C$3644,"Silver")</f>
        <v>0</v>
      </c>
      <c r="E367" s="41">
        <f>COUNTIFS(medal!$E$2:$E$3644,A367,medal!$C$2:$C$3644,"Bronze")</f>
        <v>1</v>
      </c>
    </row>
    <row r="368" ht="14.25" customHeight="1">
      <c r="A368" s="41" t="s">
        <v>361</v>
      </c>
      <c r="B368" s="41" t="s">
        <v>360</v>
      </c>
      <c r="C368" s="41">
        <f>COUNTIFS(medal!$E$2:$E$3644,A368,medal!$C$2:$C$3644,"Gold")</f>
        <v>1</v>
      </c>
      <c r="D368" s="41">
        <f>COUNTIFS(medal!$E$2:$E$3644,A368,medal!$C$2:$C$3644,"Silver")</f>
        <v>0</v>
      </c>
      <c r="E368" s="41">
        <f>COUNTIFS(medal!$E$2:$E$3644,A368,medal!$C$2:$C$3644,"Bronze")</f>
        <v>0</v>
      </c>
    </row>
    <row r="369" ht="14.25" customHeight="1">
      <c r="A369" s="41" t="s">
        <v>1575</v>
      </c>
      <c r="B369" s="41" t="s">
        <v>1574</v>
      </c>
      <c r="C369" s="41">
        <f>COUNTIFS(medal!$E$2:$E$3644,A369,medal!$C$2:$C$3644,"Gold")</f>
        <v>1</v>
      </c>
      <c r="D369" s="41">
        <f>COUNTIFS(medal!$E$2:$E$3644,A369,medal!$C$2:$C$3644,"Silver")</f>
        <v>0</v>
      </c>
      <c r="E369" s="41">
        <f>COUNTIFS(medal!$E$2:$E$3644,A369,medal!$C$2:$C$3644,"Bronze")</f>
        <v>1</v>
      </c>
    </row>
    <row r="370" ht="14.25" customHeight="1">
      <c r="A370" s="41" t="s">
        <v>3227</v>
      </c>
      <c r="B370" s="41" t="s">
        <v>3228</v>
      </c>
      <c r="C370" s="41">
        <f>COUNTIFS(medal!$E$2:$E$3644,A370,medal!$C$2:$C$3644,"Gold")</f>
        <v>0</v>
      </c>
      <c r="D370" s="41">
        <f>COUNTIFS(medal!$E$2:$E$3644,A370,medal!$C$2:$C$3644,"Silver")</f>
        <v>0</v>
      </c>
      <c r="E370" s="41">
        <f>COUNTIFS(medal!$E$2:$E$3644,A370,medal!$C$2:$C$3644,"Bronze")</f>
        <v>1</v>
      </c>
    </row>
    <row r="371" ht="14.25" customHeight="1">
      <c r="A371" s="41" t="s">
        <v>1931</v>
      </c>
      <c r="B371" s="41" t="s">
        <v>1925</v>
      </c>
      <c r="C371" s="41">
        <f>COUNTIFS(medal!$E$2:$E$3644,A371,medal!$C$2:$C$3644,"Gold")</f>
        <v>1</v>
      </c>
      <c r="D371" s="41">
        <f>COUNTIFS(medal!$E$2:$E$3644,A371,medal!$C$2:$C$3644,"Silver")</f>
        <v>0</v>
      </c>
      <c r="E371" s="41">
        <f>COUNTIFS(medal!$E$2:$E$3644,A371,medal!$C$2:$C$3644,"Bronze")</f>
        <v>0</v>
      </c>
    </row>
    <row r="372" ht="14.25" customHeight="1">
      <c r="A372" s="41" t="s">
        <v>3447</v>
      </c>
      <c r="B372" s="41" t="s">
        <v>3437</v>
      </c>
      <c r="C372" s="41">
        <f>COUNTIFS(medal!$E$2:$E$3644,A372,medal!$C$2:$C$3644,"Gold")</f>
        <v>0</v>
      </c>
      <c r="D372" s="41">
        <f>COUNTIFS(medal!$E$2:$E$3644,A372,medal!$C$2:$C$3644,"Silver")</f>
        <v>0</v>
      </c>
      <c r="E372" s="41">
        <f>COUNTIFS(medal!$E$2:$E$3644,A372,medal!$C$2:$C$3644,"Bronze")</f>
        <v>1</v>
      </c>
    </row>
    <row r="373" ht="14.25" customHeight="1">
      <c r="A373" s="41" t="s">
        <v>785</v>
      </c>
      <c r="B373" s="41" t="s">
        <v>784</v>
      </c>
      <c r="C373" s="41">
        <f>COUNTIFS(medal!$E$2:$E$3644,A373,medal!$C$2:$C$3644,"Gold")</f>
        <v>0</v>
      </c>
      <c r="D373" s="41">
        <f>COUNTIFS(medal!$E$2:$E$3644,A373,medal!$C$2:$C$3644,"Silver")</f>
        <v>1</v>
      </c>
      <c r="E373" s="41">
        <f>COUNTIFS(medal!$E$2:$E$3644,A373,medal!$C$2:$C$3644,"Bronze")</f>
        <v>0</v>
      </c>
    </row>
    <row r="374" ht="14.25" customHeight="1">
      <c r="A374" s="41" t="s">
        <v>3761</v>
      </c>
      <c r="B374" s="41" t="s">
        <v>3762</v>
      </c>
      <c r="C374" s="41">
        <f>COUNTIFS(medal!$E$2:$E$3644,A374,medal!$C$2:$C$3644,"Gold")</f>
        <v>0</v>
      </c>
      <c r="D374" s="41">
        <f>COUNTIFS(medal!$E$2:$E$3644,A374,medal!$C$2:$C$3644,"Silver")</f>
        <v>0</v>
      </c>
      <c r="E374" s="41">
        <f>COUNTIFS(medal!$E$2:$E$3644,A374,medal!$C$2:$C$3644,"Bronze")</f>
        <v>1</v>
      </c>
    </row>
    <row r="375" ht="14.25" customHeight="1">
      <c r="A375" s="41" t="s">
        <v>3358</v>
      </c>
      <c r="B375" s="41" t="s">
        <v>3356</v>
      </c>
      <c r="C375" s="41">
        <f>COUNTIFS(medal!$E$2:$E$3644,A375,medal!$C$2:$C$3644,"Gold")</f>
        <v>0</v>
      </c>
      <c r="D375" s="41">
        <f>COUNTIFS(medal!$E$2:$E$3644,A375,medal!$C$2:$C$3644,"Silver")</f>
        <v>0</v>
      </c>
      <c r="E375" s="41">
        <f>COUNTIFS(medal!$E$2:$E$3644,A375,medal!$C$2:$C$3644,"Bronze")</f>
        <v>1</v>
      </c>
    </row>
    <row r="376" ht="14.25" customHeight="1">
      <c r="A376" s="41" t="s">
        <v>1971</v>
      </c>
      <c r="B376" s="41" t="s">
        <v>1972</v>
      </c>
      <c r="C376" s="41">
        <f>COUNTIFS(medal!$E$2:$E$3644,A376,medal!$C$2:$C$3644,"Gold")</f>
        <v>0</v>
      </c>
      <c r="D376" s="41">
        <f>COUNTIFS(medal!$E$2:$E$3644,A376,medal!$C$2:$C$3644,"Silver")</f>
        <v>0</v>
      </c>
      <c r="E376" s="41">
        <f>COUNTIFS(medal!$E$2:$E$3644,A376,medal!$C$2:$C$3644,"Bronze")</f>
        <v>1</v>
      </c>
    </row>
    <row r="377" ht="14.25" customHeight="1">
      <c r="A377" s="41" t="s">
        <v>666</v>
      </c>
      <c r="B377" s="41" t="s">
        <v>632</v>
      </c>
      <c r="C377" s="41">
        <f>COUNTIFS(medal!$E$2:$E$3644,A377,medal!$C$2:$C$3644,"Gold")</f>
        <v>0</v>
      </c>
      <c r="D377" s="41">
        <f>COUNTIFS(medal!$E$2:$E$3644,A377,medal!$C$2:$C$3644,"Silver")</f>
        <v>0</v>
      </c>
      <c r="E377" s="41">
        <f>COUNTIFS(medal!$E$2:$E$3644,A377,medal!$C$2:$C$3644,"Bronze")</f>
        <v>1</v>
      </c>
    </row>
    <row r="378" ht="14.25" customHeight="1">
      <c r="A378" s="41" t="s">
        <v>1863</v>
      </c>
      <c r="B378" s="41" t="s">
        <v>1849</v>
      </c>
      <c r="C378" s="41">
        <f>COUNTIFS(medal!$E$2:$E$3644,A378,medal!$C$2:$C$3644,"Gold")</f>
        <v>0</v>
      </c>
      <c r="D378" s="41">
        <f>COUNTIFS(medal!$E$2:$E$3644,A378,medal!$C$2:$C$3644,"Silver")</f>
        <v>1</v>
      </c>
      <c r="E378" s="41">
        <f>COUNTIFS(medal!$E$2:$E$3644,A378,medal!$C$2:$C$3644,"Bronze")</f>
        <v>0</v>
      </c>
    </row>
    <row r="379" ht="14.25" customHeight="1">
      <c r="A379" s="41" t="s">
        <v>966</v>
      </c>
      <c r="B379" s="41" t="s">
        <v>886</v>
      </c>
      <c r="C379" s="41">
        <f>COUNTIFS(medal!$E$2:$E$3644,A379,medal!$C$2:$C$3644,"Gold")</f>
        <v>1</v>
      </c>
      <c r="D379" s="41">
        <f>COUNTIFS(medal!$E$2:$E$3644,A379,medal!$C$2:$C$3644,"Silver")</f>
        <v>0</v>
      </c>
      <c r="E379" s="41">
        <f>COUNTIFS(medal!$E$2:$E$3644,A379,medal!$C$2:$C$3644,"Bronze")</f>
        <v>0</v>
      </c>
    </row>
    <row r="380" ht="14.25" customHeight="1">
      <c r="A380" s="41" t="s">
        <v>2164</v>
      </c>
      <c r="B380" s="41" t="s">
        <v>2112</v>
      </c>
      <c r="C380" s="41">
        <f>COUNTIFS(medal!$E$2:$E$3644,A380,medal!$C$2:$C$3644,"Gold")</f>
        <v>0</v>
      </c>
      <c r="D380" s="41">
        <f>COUNTIFS(medal!$E$2:$E$3644,A380,medal!$C$2:$C$3644,"Silver")</f>
        <v>1</v>
      </c>
      <c r="E380" s="41">
        <f>COUNTIFS(medal!$E$2:$E$3644,A380,medal!$C$2:$C$3644,"Bronze")</f>
        <v>1</v>
      </c>
    </row>
    <row r="381" ht="14.25" customHeight="1">
      <c r="A381" s="41" t="s">
        <v>1314</v>
      </c>
      <c r="B381" s="41" t="s">
        <v>1261</v>
      </c>
      <c r="C381" s="41">
        <f>COUNTIFS(medal!$E$2:$E$3644,A381,medal!$C$2:$C$3644,"Gold")</f>
        <v>1</v>
      </c>
      <c r="D381" s="41">
        <f>COUNTIFS(medal!$E$2:$E$3644,A381,medal!$C$2:$C$3644,"Silver")</f>
        <v>0</v>
      </c>
      <c r="E381" s="41">
        <f>COUNTIFS(medal!$E$2:$E$3644,A381,medal!$C$2:$C$3644,"Bronze")</f>
        <v>0</v>
      </c>
    </row>
    <row r="382" ht="14.25" customHeight="1">
      <c r="A382" s="41" t="s">
        <v>1788</v>
      </c>
      <c r="B382" s="41" t="s">
        <v>1789</v>
      </c>
      <c r="C382" s="41">
        <f>COUNTIFS(medal!$E$2:$E$3644,A382,medal!$C$2:$C$3644,"Gold")</f>
        <v>0</v>
      </c>
      <c r="D382" s="41">
        <f>COUNTIFS(medal!$E$2:$E$3644,A382,medal!$C$2:$C$3644,"Silver")</f>
        <v>1</v>
      </c>
      <c r="E382" s="41">
        <f>COUNTIFS(medal!$E$2:$E$3644,A382,medal!$C$2:$C$3644,"Bronze")</f>
        <v>0</v>
      </c>
    </row>
    <row r="383" ht="14.25" customHeight="1">
      <c r="A383" s="41" t="s">
        <v>1606</v>
      </c>
      <c r="B383" s="41" t="s">
        <v>1601</v>
      </c>
      <c r="C383" s="41">
        <f>COUNTIFS(medal!$E$2:$E$3644,A383,medal!$C$2:$C$3644,"Gold")</f>
        <v>0</v>
      </c>
      <c r="D383" s="41">
        <f>COUNTIFS(medal!$E$2:$E$3644,A383,medal!$C$2:$C$3644,"Silver")</f>
        <v>0</v>
      </c>
      <c r="E383" s="41">
        <f>COUNTIFS(medal!$E$2:$E$3644,A383,medal!$C$2:$C$3644,"Bronze")</f>
        <v>1</v>
      </c>
    </row>
    <row r="384" ht="14.25" customHeight="1">
      <c r="A384" s="41" t="s">
        <v>2388</v>
      </c>
      <c r="B384" s="41" t="s">
        <v>2387</v>
      </c>
      <c r="C384" s="41">
        <f>COUNTIFS(medal!$E$2:$E$3644,A384,medal!$C$2:$C$3644,"Gold")</f>
        <v>0</v>
      </c>
      <c r="D384" s="41">
        <f>COUNTIFS(medal!$E$2:$E$3644,A384,medal!$C$2:$C$3644,"Silver")</f>
        <v>0</v>
      </c>
      <c r="E384" s="41">
        <f>COUNTIFS(medal!$E$2:$E$3644,A384,medal!$C$2:$C$3644,"Bronze")</f>
        <v>1</v>
      </c>
    </row>
    <row r="385" ht="14.25" customHeight="1">
      <c r="A385" s="41" t="s">
        <v>590</v>
      </c>
      <c r="B385" s="41" t="s">
        <v>548</v>
      </c>
      <c r="C385" s="41">
        <f>COUNTIFS(medal!$E$2:$E$3644,A385,medal!$C$2:$C$3644,"Gold")</f>
        <v>0</v>
      </c>
      <c r="D385" s="41">
        <f>COUNTIFS(medal!$E$2:$E$3644,A385,medal!$C$2:$C$3644,"Silver")</f>
        <v>0</v>
      </c>
      <c r="E385" s="41">
        <f>COUNTIFS(medal!$E$2:$E$3644,A385,medal!$C$2:$C$3644,"Bronze")</f>
        <v>1</v>
      </c>
    </row>
    <row r="386" ht="14.25" customHeight="1">
      <c r="A386" s="41" t="s">
        <v>3699</v>
      </c>
      <c r="B386" s="41" t="s">
        <v>3677</v>
      </c>
      <c r="C386" s="41">
        <f>COUNTIFS(medal!$E$2:$E$3644,A386,medal!$C$2:$C$3644,"Gold")</f>
        <v>1</v>
      </c>
      <c r="D386" s="41">
        <f>COUNTIFS(medal!$E$2:$E$3644,A386,medal!$C$2:$C$3644,"Silver")</f>
        <v>0</v>
      </c>
      <c r="E386" s="41">
        <f>COUNTIFS(medal!$E$2:$E$3644,A386,medal!$C$2:$C$3644,"Bronze")</f>
        <v>0</v>
      </c>
    </row>
    <row r="387" ht="14.25" customHeight="1">
      <c r="A387" s="41" t="s">
        <v>2122</v>
      </c>
      <c r="B387" s="41" t="s">
        <v>2112</v>
      </c>
      <c r="C387" s="41">
        <f>COUNTIFS(medal!$E$2:$E$3644,A387,medal!$C$2:$C$3644,"Gold")</f>
        <v>0</v>
      </c>
      <c r="D387" s="41">
        <f>COUNTIFS(medal!$E$2:$E$3644,A387,medal!$C$2:$C$3644,"Silver")</f>
        <v>1</v>
      </c>
      <c r="E387" s="41">
        <f>COUNTIFS(medal!$E$2:$E$3644,A387,medal!$C$2:$C$3644,"Bronze")</f>
        <v>0</v>
      </c>
    </row>
    <row r="388" ht="14.25" customHeight="1">
      <c r="A388" s="41" t="s">
        <v>1230</v>
      </c>
      <c r="B388" s="41" t="s">
        <v>1228</v>
      </c>
      <c r="C388" s="41">
        <f>COUNTIFS(medal!$E$2:$E$3644,A388,medal!$C$2:$C$3644,"Gold")</f>
        <v>0</v>
      </c>
      <c r="D388" s="41">
        <f>COUNTIFS(medal!$E$2:$E$3644,A388,medal!$C$2:$C$3644,"Silver")</f>
        <v>1</v>
      </c>
      <c r="E388" s="41">
        <f>COUNTIFS(medal!$E$2:$E$3644,A388,medal!$C$2:$C$3644,"Bronze")</f>
        <v>0</v>
      </c>
    </row>
    <row r="389" ht="14.25" customHeight="1">
      <c r="A389" s="41" t="s">
        <v>695</v>
      </c>
      <c r="B389" s="41" t="s">
        <v>632</v>
      </c>
      <c r="C389" s="41">
        <f>COUNTIFS(medal!$E$2:$E$3644,A389,medal!$C$2:$C$3644,"Gold")</f>
        <v>0</v>
      </c>
      <c r="D389" s="41">
        <f>COUNTIFS(medal!$E$2:$E$3644,A389,medal!$C$2:$C$3644,"Silver")</f>
        <v>1</v>
      </c>
      <c r="E389" s="41">
        <f>COUNTIFS(medal!$E$2:$E$3644,A389,medal!$C$2:$C$3644,"Bronze")</f>
        <v>0</v>
      </c>
    </row>
    <row r="390" ht="14.25" customHeight="1">
      <c r="A390" s="41" t="s">
        <v>299</v>
      </c>
      <c r="B390" s="41" t="s">
        <v>285</v>
      </c>
      <c r="C390" s="41">
        <f>COUNTIFS(medal!$E$2:$E$3644,A390,medal!$C$2:$C$3644,"Gold")</f>
        <v>0</v>
      </c>
      <c r="D390" s="41">
        <f>COUNTIFS(medal!$E$2:$E$3644,A390,medal!$C$2:$C$3644,"Silver")</f>
        <v>1</v>
      </c>
      <c r="E390" s="41">
        <f>COUNTIFS(medal!$E$2:$E$3644,A390,medal!$C$2:$C$3644,"Bronze")</f>
        <v>0</v>
      </c>
    </row>
    <row r="391" ht="14.25" customHeight="1">
      <c r="A391" s="41" t="s">
        <v>3290</v>
      </c>
      <c r="B391" s="41" t="s">
        <v>3288</v>
      </c>
      <c r="C391" s="41">
        <f>COUNTIFS(medal!$E$2:$E$3644,A391,medal!$C$2:$C$3644,"Gold")</f>
        <v>0</v>
      </c>
      <c r="D391" s="41">
        <f>COUNTIFS(medal!$E$2:$E$3644,A391,medal!$C$2:$C$3644,"Silver")</f>
        <v>0</v>
      </c>
      <c r="E391" s="41">
        <f>COUNTIFS(medal!$E$2:$E$3644,A391,medal!$C$2:$C$3644,"Bronze")</f>
        <v>1</v>
      </c>
    </row>
    <row r="392" ht="14.25" customHeight="1">
      <c r="A392" s="41" t="s">
        <v>3770</v>
      </c>
      <c r="B392" s="41" t="s">
        <v>3771</v>
      </c>
      <c r="C392" s="41">
        <f>COUNTIFS(medal!$E$2:$E$3644,A392,medal!$C$2:$C$3644,"Gold")</f>
        <v>0</v>
      </c>
      <c r="D392" s="41">
        <f>COUNTIFS(medal!$E$2:$E$3644,A392,medal!$C$2:$C$3644,"Silver")</f>
        <v>0</v>
      </c>
      <c r="E392" s="41">
        <f>COUNTIFS(medal!$E$2:$E$3644,A392,medal!$C$2:$C$3644,"Bronze")</f>
        <v>1</v>
      </c>
    </row>
    <row r="393" ht="14.25" customHeight="1">
      <c r="A393" s="41" t="s">
        <v>1252</v>
      </c>
      <c r="B393" s="41" t="s">
        <v>1248</v>
      </c>
      <c r="C393" s="41">
        <f>COUNTIFS(medal!$E$2:$E$3644,A393,medal!$C$2:$C$3644,"Gold")</f>
        <v>1</v>
      </c>
      <c r="D393" s="41">
        <f>COUNTIFS(medal!$E$2:$E$3644,A393,medal!$C$2:$C$3644,"Silver")</f>
        <v>0</v>
      </c>
      <c r="E393" s="41">
        <f>COUNTIFS(medal!$E$2:$E$3644,A393,medal!$C$2:$C$3644,"Bronze")</f>
        <v>0</v>
      </c>
    </row>
    <row r="394" ht="14.25" customHeight="1">
      <c r="A394" s="41" t="s">
        <v>2301</v>
      </c>
      <c r="B394" s="41" t="s">
        <v>2288</v>
      </c>
      <c r="C394" s="41">
        <f>COUNTIFS(medal!$E$2:$E$3644,A394,medal!$C$2:$C$3644,"Gold")</f>
        <v>0</v>
      </c>
      <c r="D394" s="41">
        <f>COUNTIFS(medal!$E$2:$E$3644,A394,medal!$C$2:$C$3644,"Silver")</f>
        <v>1</v>
      </c>
      <c r="E394" s="41">
        <f>COUNTIFS(medal!$E$2:$E$3644,A394,medal!$C$2:$C$3644,"Bronze")</f>
        <v>0</v>
      </c>
    </row>
    <row r="395" ht="14.25" customHeight="1">
      <c r="A395" s="41" t="s">
        <v>1237</v>
      </c>
      <c r="B395" s="41" t="s">
        <v>1228</v>
      </c>
      <c r="C395" s="41">
        <f>COUNTIFS(medal!$E$2:$E$3644,A395,medal!$C$2:$C$3644,"Gold")</f>
        <v>0</v>
      </c>
      <c r="D395" s="41">
        <f>COUNTIFS(medal!$E$2:$E$3644,A395,medal!$C$2:$C$3644,"Silver")</f>
        <v>0</v>
      </c>
      <c r="E395" s="41">
        <f>COUNTIFS(medal!$E$2:$E$3644,A395,medal!$C$2:$C$3644,"Bronze")</f>
        <v>1</v>
      </c>
    </row>
    <row r="396" ht="14.25" customHeight="1">
      <c r="A396" s="41" t="s">
        <v>2040</v>
      </c>
      <c r="B396" s="41" t="s">
        <v>2038</v>
      </c>
      <c r="C396" s="41">
        <f>COUNTIFS(medal!$E$2:$E$3644,A396,medal!$C$2:$C$3644,"Gold")</f>
        <v>0</v>
      </c>
      <c r="D396" s="41">
        <f>COUNTIFS(medal!$E$2:$E$3644,A396,medal!$C$2:$C$3644,"Silver")</f>
        <v>0</v>
      </c>
      <c r="E396" s="41">
        <f>COUNTIFS(medal!$E$2:$E$3644,A396,medal!$C$2:$C$3644,"Bronze")</f>
        <v>1</v>
      </c>
    </row>
    <row r="397" ht="14.25" customHeight="1">
      <c r="A397" s="41" t="s">
        <v>1521</v>
      </c>
      <c r="B397" s="41" t="s">
        <v>1522</v>
      </c>
      <c r="C397" s="41">
        <f>COUNTIFS(medal!$E$2:$E$3644,A397,medal!$C$2:$C$3644,"Gold")</f>
        <v>0</v>
      </c>
      <c r="D397" s="41">
        <f>COUNTIFS(medal!$E$2:$E$3644,A397,medal!$C$2:$C$3644,"Silver")</f>
        <v>0</v>
      </c>
      <c r="E397" s="41">
        <f>COUNTIFS(medal!$E$2:$E$3644,A397,medal!$C$2:$C$3644,"Bronze")</f>
        <v>1</v>
      </c>
    </row>
    <row r="398" ht="14.25" customHeight="1">
      <c r="A398" s="41" t="s">
        <v>1524</v>
      </c>
      <c r="B398" s="41" t="s">
        <v>1525</v>
      </c>
      <c r="C398" s="41">
        <f>COUNTIFS(medal!$E$2:$E$3644,A398,medal!$C$2:$C$3644,"Gold")</f>
        <v>0</v>
      </c>
      <c r="D398" s="41">
        <f>COUNTIFS(medal!$E$2:$E$3644,A398,medal!$C$2:$C$3644,"Silver")</f>
        <v>0</v>
      </c>
      <c r="E398" s="41">
        <f>COUNTIFS(medal!$E$2:$E$3644,A398,medal!$C$2:$C$3644,"Bronze")</f>
        <v>1</v>
      </c>
    </row>
    <row r="399" ht="14.25" customHeight="1">
      <c r="A399" s="41" t="s">
        <v>2280</v>
      </c>
      <c r="B399" s="41" t="s">
        <v>2281</v>
      </c>
      <c r="C399" s="41">
        <f>COUNTIFS(medal!$E$2:$E$3644,A399,medal!$C$2:$C$3644,"Gold")</f>
        <v>0</v>
      </c>
      <c r="D399" s="41">
        <f>COUNTIFS(medal!$E$2:$E$3644,A399,medal!$C$2:$C$3644,"Silver")</f>
        <v>0</v>
      </c>
      <c r="E399" s="41">
        <f>COUNTIFS(medal!$E$2:$E$3644,A399,medal!$C$2:$C$3644,"Bronze")</f>
        <v>1</v>
      </c>
    </row>
    <row r="400" ht="14.25" customHeight="1">
      <c r="A400" s="41" t="s">
        <v>3443</v>
      </c>
      <c r="B400" s="41" t="s">
        <v>3437</v>
      </c>
      <c r="C400" s="41">
        <f>COUNTIFS(medal!$E$2:$E$3644,A400,medal!$C$2:$C$3644,"Gold")</f>
        <v>1</v>
      </c>
      <c r="D400" s="41">
        <f>COUNTIFS(medal!$E$2:$E$3644,A400,medal!$C$2:$C$3644,"Silver")</f>
        <v>0</v>
      </c>
      <c r="E400" s="41">
        <f>COUNTIFS(medal!$E$2:$E$3644,A400,medal!$C$2:$C$3644,"Bronze")</f>
        <v>0</v>
      </c>
    </row>
    <row r="401" ht="14.25" customHeight="1">
      <c r="A401" s="41" t="s">
        <v>3119</v>
      </c>
      <c r="B401" s="41" t="s">
        <v>3110</v>
      </c>
      <c r="C401" s="41">
        <f>COUNTIFS(medal!$E$2:$E$3644,A401,medal!$C$2:$C$3644,"Gold")</f>
        <v>0</v>
      </c>
      <c r="D401" s="41">
        <f>COUNTIFS(medal!$E$2:$E$3644,A401,medal!$C$2:$C$3644,"Silver")</f>
        <v>0</v>
      </c>
      <c r="E401" s="41">
        <f>COUNTIFS(medal!$E$2:$E$3644,A401,medal!$C$2:$C$3644,"Bronze")</f>
        <v>1</v>
      </c>
    </row>
    <row r="402" ht="14.25" customHeight="1">
      <c r="A402" s="41" t="s">
        <v>1023</v>
      </c>
      <c r="B402" s="41" t="s">
        <v>1009</v>
      </c>
      <c r="C402" s="41">
        <f>COUNTIFS(medal!$E$2:$E$3644,A402,medal!$C$2:$C$3644,"Gold")</f>
        <v>0</v>
      </c>
      <c r="D402" s="41">
        <f>COUNTIFS(medal!$E$2:$E$3644,A402,medal!$C$2:$C$3644,"Silver")</f>
        <v>1</v>
      </c>
      <c r="E402" s="41">
        <f>COUNTIFS(medal!$E$2:$E$3644,A402,medal!$C$2:$C$3644,"Bronze")</f>
        <v>1</v>
      </c>
    </row>
    <row r="403" ht="14.25" customHeight="1">
      <c r="A403" s="41" t="s">
        <v>1023</v>
      </c>
      <c r="B403" s="41" t="s">
        <v>1547</v>
      </c>
      <c r="C403" s="41">
        <f>COUNTIFS(medal!$E$2:$E$3644,A403,medal!$C$2:$C$3644,"Gold")</f>
        <v>0</v>
      </c>
      <c r="D403" s="41">
        <f>COUNTIFS(medal!$E$2:$E$3644,A403,medal!$C$2:$C$3644,"Silver")</f>
        <v>1</v>
      </c>
      <c r="E403" s="41">
        <f>COUNTIFS(medal!$E$2:$E$3644,A403,medal!$C$2:$C$3644,"Bronze")</f>
        <v>1</v>
      </c>
    </row>
    <row r="404" ht="14.25" customHeight="1">
      <c r="A404" s="41" t="s">
        <v>1546</v>
      </c>
      <c r="B404" s="41" t="s">
        <v>1547</v>
      </c>
      <c r="C404" s="41">
        <f>COUNTIFS(medal!$E$2:$E$3644,A404,medal!$C$2:$C$3644,"Gold")</f>
        <v>0</v>
      </c>
      <c r="D404" s="41">
        <f>COUNTIFS(medal!$E$2:$E$3644,A404,medal!$C$2:$C$3644,"Silver")</f>
        <v>1</v>
      </c>
      <c r="E404" s="41">
        <f>COUNTIFS(medal!$E$2:$E$3644,A404,medal!$C$2:$C$3644,"Bronze")</f>
        <v>1</v>
      </c>
    </row>
    <row r="405" ht="14.25" customHeight="1">
      <c r="A405" s="41" t="s">
        <v>3707</v>
      </c>
      <c r="B405" s="41" t="s">
        <v>3677</v>
      </c>
      <c r="C405" s="41">
        <f>COUNTIFS(medal!$E$2:$E$3644,A405,medal!$C$2:$C$3644,"Gold")</f>
        <v>0</v>
      </c>
      <c r="D405" s="41">
        <f>COUNTIFS(medal!$E$2:$E$3644,A405,medal!$C$2:$C$3644,"Silver")</f>
        <v>0</v>
      </c>
      <c r="E405" s="41">
        <f>COUNTIFS(medal!$E$2:$E$3644,A405,medal!$C$2:$C$3644,"Bronze")</f>
        <v>1</v>
      </c>
    </row>
    <row r="406" ht="14.25" customHeight="1">
      <c r="A406" s="41" t="s">
        <v>1011</v>
      </c>
      <c r="B406" s="41" t="s">
        <v>1009</v>
      </c>
      <c r="C406" s="41">
        <f>COUNTIFS(medal!$E$2:$E$3644,A406,medal!$C$2:$C$3644,"Gold")</f>
        <v>0</v>
      </c>
      <c r="D406" s="41">
        <f>COUNTIFS(medal!$E$2:$E$3644,A406,medal!$C$2:$C$3644,"Silver")</f>
        <v>1</v>
      </c>
      <c r="E406" s="41">
        <f>COUNTIFS(medal!$E$2:$E$3644,A406,medal!$C$2:$C$3644,"Bronze")</f>
        <v>0</v>
      </c>
    </row>
    <row r="407" ht="14.25" customHeight="1">
      <c r="A407" s="41" t="s">
        <v>916</v>
      </c>
      <c r="B407" s="41" t="s">
        <v>886</v>
      </c>
      <c r="C407" s="41">
        <f>COUNTIFS(medal!$E$2:$E$3644,A407,medal!$C$2:$C$3644,"Gold")</f>
        <v>0</v>
      </c>
      <c r="D407" s="41">
        <f>COUNTIFS(medal!$E$2:$E$3644,A407,medal!$C$2:$C$3644,"Silver")</f>
        <v>1</v>
      </c>
      <c r="E407" s="41">
        <f>COUNTIFS(medal!$E$2:$E$3644,A407,medal!$C$2:$C$3644,"Bronze")</f>
        <v>0</v>
      </c>
    </row>
    <row r="408" ht="14.25" customHeight="1">
      <c r="A408" s="41" t="s">
        <v>362</v>
      </c>
      <c r="B408" s="41" t="s">
        <v>363</v>
      </c>
      <c r="C408" s="41">
        <f>COUNTIFS(medal!$E$2:$E$3644,A408,medal!$C$2:$C$3644,"Gold")</f>
        <v>0</v>
      </c>
      <c r="D408" s="41">
        <f>COUNTIFS(medal!$E$2:$E$3644,A408,medal!$C$2:$C$3644,"Silver")</f>
        <v>1</v>
      </c>
      <c r="E408" s="41">
        <f>COUNTIFS(medal!$E$2:$E$3644,A408,medal!$C$2:$C$3644,"Bronze")</f>
        <v>0</v>
      </c>
    </row>
    <row r="409" ht="14.25" customHeight="1">
      <c r="A409" s="41" t="s">
        <v>1263</v>
      </c>
      <c r="B409" s="41" t="s">
        <v>1261</v>
      </c>
      <c r="C409" s="41">
        <f>COUNTIFS(medal!$E$2:$E$3644,A409,medal!$C$2:$C$3644,"Gold")</f>
        <v>0</v>
      </c>
      <c r="D409" s="41">
        <f>COUNTIFS(medal!$E$2:$E$3644,A409,medal!$C$2:$C$3644,"Silver")</f>
        <v>1</v>
      </c>
      <c r="E409" s="41">
        <f>COUNTIFS(medal!$E$2:$E$3644,A409,medal!$C$2:$C$3644,"Bronze")</f>
        <v>0</v>
      </c>
    </row>
    <row r="410" ht="14.25" customHeight="1">
      <c r="A410" s="41" t="s">
        <v>3695</v>
      </c>
      <c r="B410" s="41" t="s">
        <v>4130</v>
      </c>
      <c r="C410" s="41">
        <f>COUNTIFS(medal!$E$2:$E$3644,A410,medal!$C$2:$C$3644,"Gold")</f>
        <v>0</v>
      </c>
      <c r="D410" s="41">
        <f>COUNTIFS(medal!$E$2:$E$3644,A410,medal!$C$2:$C$3644,"Silver")</f>
        <v>1</v>
      </c>
      <c r="E410" s="41">
        <f>COUNTIFS(medal!$E$2:$E$3644,A410,medal!$C$2:$C$3644,"Bronze")</f>
        <v>0</v>
      </c>
    </row>
    <row r="411" ht="14.25" customHeight="1">
      <c r="A411" s="41" t="s">
        <v>1535</v>
      </c>
      <c r="B411" s="41" t="s">
        <v>1533</v>
      </c>
      <c r="C411" s="41">
        <f>COUNTIFS(medal!$E$2:$E$3644,A411,medal!$C$2:$C$3644,"Gold")</f>
        <v>0</v>
      </c>
      <c r="D411" s="41">
        <f>COUNTIFS(medal!$E$2:$E$3644,A411,medal!$C$2:$C$3644,"Silver")</f>
        <v>0</v>
      </c>
      <c r="E411" s="41">
        <f>COUNTIFS(medal!$E$2:$E$3644,A411,medal!$C$2:$C$3644,"Bronze")</f>
        <v>1</v>
      </c>
    </row>
    <row r="412" ht="14.25" customHeight="1">
      <c r="A412" s="41" t="s">
        <v>3601</v>
      </c>
      <c r="B412" s="41" t="s">
        <v>3585</v>
      </c>
      <c r="C412" s="41">
        <f>COUNTIFS(medal!$E$2:$E$3644,A412,medal!$C$2:$C$3644,"Gold")</f>
        <v>0</v>
      </c>
      <c r="D412" s="41">
        <f>COUNTIFS(medal!$E$2:$E$3644,A412,medal!$C$2:$C$3644,"Silver")</f>
        <v>0</v>
      </c>
      <c r="E412" s="41">
        <f>COUNTIFS(medal!$E$2:$E$3644,A412,medal!$C$2:$C$3644,"Bronze")</f>
        <v>1</v>
      </c>
    </row>
    <row r="413" ht="14.25" customHeight="1">
      <c r="A413" s="41" t="s">
        <v>764</v>
      </c>
      <c r="B413" s="41" t="s">
        <v>765</v>
      </c>
      <c r="C413" s="41">
        <f>COUNTIFS(medal!$E$2:$E$3644,A413,medal!$C$2:$C$3644,"Gold")</f>
        <v>0</v>
      </c>
      <c r="D413" s="41">
        <f>COUNTIFS(medal!$E$2:$E$3644,A413,medal!$C$2:$C$3644,"Silver")</f>
        <v>0</v>
      </c>
      <c r="E413" s="41">
        <f>COUNTIFS(medal!$E$2:$E$3644,A413,medal!$C$2:$C$3644,"Bronze")</f>
        <v>1</v>
      </c>
    </row>
    <row r="414" ht="14.25" customHeight="1">
      <c r="A414" s="41" t="s">
        <v>2770</v>
      </c>
      <c r="B414" s="41" t="s">
        <v>4131</v>
      </c>
      <c r="C414" s="41">
        <f>COUNTIFS(medal!$E$2:$E$3644,A414,medal!$C$2:$C$3644,"Gold")</f>
        <v>0</v>
      </c>
      <c r="D414" s="41">
        <f>COUNTIFS(medal!$E$2:$E$3644,A414,medal!$C$2:$C$3644,"Silver")</f>
        <v>1</v>
      </c>
      <c r="E414" s="41">
        <f>COUNTIFS(medal!$E$2:$E$3644,A414,medal!$C$2:$C$3644,"Bronze")</f>
        <v>0</v>
      </c>
    </row>
    <row r="415" ht="14.25" customHeight="1">
      <c r="A415" s="41" t="s">
        <v>2620</v>
      </c>
      <c r="B415" s="41" t="s">
        <v>2611</v>
      </c>
      <c r="C415" s="41">
        <f>COUNTIFS(medal!$E$2:$E$3644,A415,medal!$C$2:$C$3644,"Gold")</f>
        <v>0</v>
      </c>
      <c r="D415" s="41">
        <f>COUNTIFS(medal!$E$2:$E$3644,A415,medal!$C$2:$C$3644,"Silver")</f>
        <v>1</v>
      </c>
      <c r="E415" s="41">
        <f>COUNTIFS(medal!$E$2:$E$3644,A415,medal!$C$2:$C$3644,"Bronze")</f>
        <v>0</v>
      </c>
    </row>
    <row r="416" ht="14.25" customHeight="1">
      <c r="A416" s="41" t="s">
        <v>1149</v>
      </c>
      <c r="B416" s="41" t="s">
        <v>1139</v>
      </c>
      <c r="C416" s="41">
        <f>COUNTIFS(medal!$E$2:$E$3644,A416,medal!$C$2:$C$3644,"Gold")</f>
        <v>0</v>
      </c>
      <c r="D416" s="41">
        <f>COUNTIFS(medal!$E$2:$E$3644,A416,medal!$C$2:$C$3644,"Silver")</f>
        <v>0</v>
      </c>
      <c r="E416" s="41">
        <f>COUNTIFS(medal!$E$2:$E$3644,A416,medal!$C$2:$C$3644,"Bronze")</f>
        <v>1</v>
      </c>
    </row>
    <row r="417" ht="14.25" customHeight="1">
      <c r="A417" s="41" t="s">
        <v>3287</v>
      </c>
      <c r="B417" s="41" t="s">
        <v>3288</v>
      </c>
      <c r="C417" s="41">
        <f>COUNTIFS(medal!$E$2:$E$3644,A417,medal!$C$2:$C$3644,"Gold")</f>
        <v>0</v>
      </c>
      <c r="D417" s="41">
        <f>COUNTIFS(medal!$E$2:$E$3644,A417,medal!$C$2:$C$3644,"Silver")</f>
        <v>1</v>
      </c>
      <c r="E417" s="41">
        <f>COUNTIFS(medal!$E$2:$E$3644,A417,medal!$C$2:$C$3644,"Bronze")</f>
        <v>0</v>
      </c>
    </row>
    <row r="418" ht="14.25" customHeight="1">
      <c r="A418" s="41" t="s">
        <v>1504</v>
      </c>
      <c r="B418" s="41" t="s">
        <v>1449</v>
      </c>
      <c r="C418" s="41">
        <f>COUNTIFS(medal!$E$2:$E$3644,A418,medal!$C$2:$C$3644,"Gold")</f>
        <v>0</v>
      </c>
      <c r="D418" s="41">
        <f>COUNTIFS(medal!$E$2:$E$3644,A418,medal!$C$2:$C$3644,"Silver")</f>
        <v>0</v>
      </c>
      <c r="E418" s="41">
        <f>COUNTIFS(medal!$E$2:$E$3644,A418,medal!$C$2:$C$3644,"Bronze")</f>
        <v>1</v>
      </c>
    </row>
    <row r="419" ht="14.25" customHeight="1">
      <c r="A419" s="41" t="s">
        <v>1869</v>
      </c>
      <c r="B419" s="41" t="s">
        <v>1849</v>
      </c>
      <c r="C419" s="41">
        <f>COUNTIFS(medal!$E$2:$E$3644,A419,medal!$C$2:$C$3644,"Gold")</f>
        <v>0</v>
      </c>
      <c r="D419" s="41">
        <f>COUNTIFS(medal!$E$2:$E$3644,A419,medal!$C$2:$C$3644,"Silver")</f>
        <v>0</v>
      </c>
      <c r="E419" s="41">
        <f>COUNTIFS(medal!$E$2:$E$3644,A419,medal!$C$2:$C$3644,"Bronze")</f>
        <v>1</v>
      </c>
    </row>
    <row r="420" ht="14.25" customHeight="1">
      <c r="A420" s="41" t="s">
        <v>346</v>
      </c>
      <c r="B420" s="41" t="s">
        <v>347</v>
      </c>
      <c r="C420" s="41">
        <f>COUNTIFS(medal!$E$2:$E$3644,A420,medal!$C$2:$C$3644,"Gold")</f>
        <v>0</v>
      </c>
      <c r="D420" s="41">
        <f>COUNTIFS(medal!$E$2:$E$3644,A420,medal!$C$2:$C$3644,"Silver")</f>
        <v>1</v>
      </c>
      <c r="E420" s="41">
        <f>COUNTIFS(medal!$E$2:$E$3644,A420,medal!$C$2:$C$3644,"Bronze")</f>
        <v>0</v>
      </c>
    </row>
    <row r="421" ht="14.25" customHeight="1">
      <c r="A421" s="41" t="s">
        <v>499</v>
      </c>
      <c r="B421" s="41" t="s">
        <v>476</v>
      </c>
      <c r="C421" s="41">
        <f>COUNTIFS(medal!$E$2:$E$3644,A421,medal!$C$2:$C$3644,"Gold")</f>
        <v>1</v>
      </c>
      <c r="D421" s="41">
        <f>COUNTIFS(medal!$E$2:$E$3644,A421,medal!$C$2:$C$3644,"Silver")</f>
        <v>0</v>
      </c>
      <c r="E421" s="41">
        <f>COUNTIFS(medal!$E$2:$E$3644,A421,medal!$C$2:$C$3644,"Bronze")</f>
        <v>0</v>
      </c>
    </row>
    <row r="422" ht="14.25" customHeight="1">
      <c r="A422" s="41" t="s">
        <v>2100</v>
      </c>
      <c r="B422" s="41" t="s">
        <v>2096</v>
      </c>
      <c r="C422" s="41">
        <f>COUNTIFS(medal!$E$2:$E$3644,A422,medal!$C$2:$C$3644,"Gold")</f>
        <v>0</v>
      </c>
      <c r="D422" s="41">
        <f>COUNTIFS(medal!$E$2:$E$3644,A422,medal!$C$2:$C$3644,"Silver")</f>
        <v>1</v>
      </c>
      <c r="E422" s="41">
        <f>COUNTIFS(medal!$E$2:$E$3644,A422,medal!$C$2:$C$3644,"Bronze")</f>
        <v>0</v>
      </c>
    </row>
    <row r="423" ht="14.25" customHeight="1">
      <c r="A423" s="41" t="s">
        <v>2099</v>
      </c>
      <c r="B423" s="41" t="s">
        <v>2096</v>
      </c>
      <c r="C423" s="41">
        <f>COUNTIFS(medal!$E$2:$E$3644,A423,medal!$C$2:$C$3644,"Gold")</f>
        <v>0</v>
      </c>
      <c r="D423" s="41">
        <f>COUNTIFS(medal!$E$2:$E$3644,A423,medal!$C$2:$C$3644,"Silver")</f>
        <v>0</v>
      </c>
      <c r="E423" s="41">
        <f>COUNTIFS(medal!$E$2:$E$3644,A423,medal!$C$2:$C$3644,"Bronze")</f>
        <v>1</v>
      </c>
    </row>
    <row r="424" ht="14.25" customHeight="1">
      <c r="A424" s="41" t="s">
        <v>2998</v>
      </c>
      <c r="B424" s="41" t="s">
        <v>2999</v>
      </c>
      <c r="C424" s="41">
        <f>COUNTIFS(medal!$E$2:$E$3644,A424,medal!$C$2:$C$3644,"Gold")</f>
        <v>0</v>
      </c>
      <c r="D424" s="41">
        <f>COUNTIFS(medal!$E$2:$E$3644,A424,medal!$C$2:$C$3644,"Silver")</f>
        <v>1</v>
      </c>
      <c r="E424" s="41">
        <f>COUNTIFS(medal!$E$2:$E$3644,A424,medal!$C$2:$C$3644,"Bronze")</f>
        <v>0</v>
      </c>
    </row>
    <row r="425" ht="14.25" customHeight="1">
      <c r="A425" s="41" t="s">
        <v>3001</v>
      </c>
      <c r="B425" s="41" t="s">
        <v>2999</v>
      </c>
      <c r="C425" s="41">
        <f>COUNTIFS(medal!$E$2:$E$3644,A425,medal!$C$2:$C$3644,"Gold")</f>
        <v>0</v>
      </c>
      <c r="D425" s="41">
        <f>COUNTIFS(medal!$E$2:$E$3644,A425,medal!$C$2:$C$3644,"Silver")</f>
        <v>0</v>
      </c>
      <c r="E425" s="41">
        <f>COUNTIFS(medal!$E$2:$E$3644,A425,medal!$C$2:$C$3644,"Bronze")</f>
        <v>1</v>
      </c>
    </row>
    <row r="426" ht="14.25" customHeight="1">
      <c r="A426" s="41" t="s">
        <v>1988</v>
      </c>
      <c r="B426" s="41" t="s">
        <v>1974</v>
      </c>
      <c r="C426" s="41">
        <f>COUNTIFS(medal!$E$2:$E$3644,A426,medal!$C$2:$C$3644,"Gold")</f>
        <v>0</v>
      </c>
      <c r="D426" s="41">
        <f>COUNTIFS(medal!$E$2:$E$3644,A426,medal!$C$2:$C$3644,"Silver")</f>
        <v>0</v>
      </c>
      <c r="E426" s="41">
        <f>COUNTIFS(medal!$E$2:$E$3644,A426,medal!$C$2:$C$3644,"Bronze")</f>
        <v>1</v>
      </c>
    </row>
    <row r="427" ht="14.25" customHeight="1">
      <c r="A427" s="41" t="s">
        <v>747</v>
      </c>
      <c r="B427" s="41" t="s">
        <v>742</v>
      </c>
      <c r="C427" s="41">
        <f>COUNTIFS(medal!$E$2:$E$3644,A427,medal!$C$2:$C$3644,"Gold")</f>
        <v>0</v>
      </c>
      <c r="D427" s="41">
        <f>COUNTIFS(medal!$E$2:$E$3644,A427,medal!$C$2:$C$3644,"Silver")</f>
        <v>0</v>
      </c>
      <c r="E427" s="41">
        <f>COUNTIFS(medal!$E$2:$E$3644,A427,medal!$C$2:$C$3644,"Bronze")</f>
        <v>1</v>
      </c>
    </row>
    <row r="428" ht="14.25" customHeight="1">
      <c r="A428" s="41" t="s">
        <v>1213</v>
      </c>
      <c r="B428" s="41" t="s">
        <v>1201</v>
      </c>
      <c r="C428" s="41">
        <f>COUNTIFS(medal!$E$2:$E$3644,A428,medal!$C$2:$C$3644,"Gold")</f>
        <v>1</v>
      </c>
      <c r="D428" s="41">
        <f>COUNTIFS(medal!$E$2:$E$3644,A428,medal!$C$2:$C$3644,"Silver")</f>
        <v>1</v>
      </c>
      <c r="E428" s="41">
        <f>COUNTIFS(medal!$E$2:$E$3644,A428,medal!$C$2:$C$3644,"Bronze")</f>
        <v>0</v>
      </c>
    </row>
    <row r="429" ht="14.25" customHeight="1">
      <c r="A429" s="41" t="s">
        <v>496</v>
      </c>
      <c r="B429" s="41" t="s">
        <v>476</v>
      </c>
      <c r="C429" s="41">
        <f>COUNTIFS(medal!$E$2:$E$3644,A429,medal!$C$2:$C$3644,"Gold")</f>
        <v>0</v>
      </c>
      <c r="D429" s="41">
        <f>COUNTIFS(medal!$E$2:$E$3644,A429,medal!$C$2:$C$3644,"Silver")</f>
        <v>1</v>
      </c>
      <c r="E429" s="41">
        <f>COUNTIFS(medal!$E$2:$E$3644,A429,medal!$C$2:$C$3644,"Bronze")</f>
        <v>0</v>
      </c>
    </row>
    <row r="430" ht="14.25" customHeight="1">
      <c r="A430" s="41" t="s">
        <v>1790</v>
      </c>
      <c r="B430" s="41" t="s">
        <v>1791</v>
      </c>
      <c r="C430" s="41">
        <f>COUNTIFS(medal!$E$2:$E$3644,A430,medal!$C$2:$C$3644,"Gold")</f>
        <v>0</v>
      </c>
      <c r="D430" s="41">
        <f>COUNTIFS(medal!$E$2:$E$3644,A430,medal!$C$2:$C$3644,"Silver")</f>
        <v>0</v>
      </c>
      <c r="E430" s="41">
        <f>COUNTIFS(medal!$E$2:$E$3644,A430,medal!$C$2:$C$3644,"Bronze")</f>
        <v>1</v>
      </c>
    </row>
    <row r="431" ht="14.25" customHeight="1">
      <c r="A431" s="41" t="s">
        <v>3725</v>
      </c>
      <c r="B431" s="41" t="s">
        <v>3726</v>
      </c>
      <c r="C431" s="41">
        <f>COUNTIFS(medal!$E$2:$E$3644,A431,medal!$C$2:$C$3644,"Gold")</f>
        <v>0</v>
      </c>
      <c r="D431" s="41">
        <f>COUNTIFS(medal!$E$2:$E$3644,A431,medal!$C$2:$C$3644,"Silver")</f>
        <v>0</v>
      </c>
      <c r="E431" s="41">
        <f>COUNTIFS(medal!$E$2:$E$3644,A431,medal!$C$2:$C$3644,"Bronze")</f>
        <v>2</v>
      </c>
    </row>
    <row r="432" ht="14.25" customHeight="1">
      <c r="A432" s="41" t="s">
        <v>3725</v>
      </c>
      <c r="B432" s="41" t="s">
        <v>3729</v>
      </c>
      <c r="C432" s="41">
        <f>COUNTIFS(medal!$E$2:$E$3644,A432,medal!$C$2:$C$3644,"Gold")</f>
        <v>0</v>
      </c>
      <c r="D432" s="41">
        <f>COUNTIFS(medal!$E$2:$E$3644,A432,medal!$C$2:$C$3644,"Silver")</f>
        <v>0</v>
      </c>
      <c r="E432" s="41">
        <f>COUNTIFS(medal!$E$2:$E$3644,A432,medal!$C$2:$C$3644,"Bronze")</f>
        <v>2</v>
      </c>
    </row>
    <row r="433" ht="14.25" customHeight="1">
      <c r="A433" s="41" t="s">
        <v>1199</v>
      </c>
      <c r="B433" s="41" t="s">
        <v>1192</v>
      </c>
      <c r="C433" s="41">
        <f>COUNTIFS(medal!$E$2:$E$3644,A433,medal!$C$2:$C$3644,"Gold")</f>
        <v>0</v>
      </c>
      <c r="D433" s="41">
        <f>COUNTIFS(medal!$E$2:$E$3644,A433,medal!$C$2:$C$3644,"Silver")</f>
        <v>1</v>
      </c>
      <c r="E433" s="41">
        <f>COUNTIFS(medal!$E$2:$E$3644,A433,medal!$C$2:$C$3644,"Bronze")</f>
        <v>0</v>
      </c>
    </row>
    <row r="434" ht="14.25" customHeight="1">
      <c r="A434" s="41" t="s">
        <v>1800</v>
      </c>
      <c r="B434" s="41" t="s">
        <v>1791</v>
      </c>
      <c r="C434" s="41">
        <f>COUNTIFS(medal!$E$2:$E$3644,A434,medal!$C$2:$C$3644,"Gold")</f>
        <v>0</v>
      </c>
      <c r="D434" s="41">
        <f>COUNTIFS(medal!$E$2:$E$3644,A434,medal!$C$2:$C$3644,"Silver")</f>
        <v>0</v>
      </c>
      <c r="E434" s="41">
        <f>COUNTIFS(medal!$E$2:$E$3644,A434,medal!$C$2:$C$3644,"Bronze")</f>
        <v>1</v>
      </c>
    </row>
    <row r="435" ht="14.25" customHeight="1">
      <c r="A435" s="41" t="s">
        <v>1704</v>
      </c>
      <c r="B435" s="41" t="s">
        <v>1700</v>
      </c>
      <c r="C435" s="41">
        <f>COUNTIFS(medal!$E$2:$E$3644,A435,medal!$C$2:$C$3644,"Gold")</f>
        <v>0</v>
      </c>
      <c r="D435" s="41">
        <f>COUNTIFS(medal!$E$2:$E$3644,A435,medal!$C$2:$C$3644,"Silver")</f>
        <v>1</v>
      </c>
      <c r="E435" s="41">
        <f>COUNTIFS(medal!$E$2:$E$3644,A435,medal!$C$2:$C$3644,"Bronze")</f>
        <v>1</v>
      </c>
    </row>
    <row r="436" ht="14.25" customHeight="1">
      <c r="A436" s="41" t="s">
        <v>3291</v>
      </c>
      <c r="B436" s="41" t="s">
        <v>3288</v>
      </c>
      <c r="C436" s="41">
        <f>COUNTIFS(medal!$E$2:$E$3644,A436,medal!$C$2:$C$3644,"Gold")</f>
        <v>0</v>
      </c>
      <c r="D436" s="41">
        <f>COUNTIFS(medal!$E$2:$E$3644,A436,medal!$C$2:$C$3644,"Silver")</f>
        <v>0</v>
      </c>
      <c r="E436" s="41">
        <f>COUNTIFS(medal!$E$2:$E$3644,A436,medal!$C$2:$C$3644,"Bronze")</f>
        <v>1</v>
      </c>
    </row>
    <row r="437" ht="14.25" customHeight="1">
      <c r="A437" s="41" t="s">
        <v>2927</v>
      </c>
      <c r="B437" s="41" t="s">
        <v>2914</v>
      </c>
      <c r="C437" s="41">
        <f>COUNTIFS(medal!$E$2:$E$3644,A437,medal!$C$2:$C$3644,"Gold")</f>
        <v>0</v>
      </c>
      <c r="D437" s="41">
        <f>COUNTIFS(medal!$E$2:$E$3644,A437,medal!$C$2:$C$3644,"Silver")</f>
        <v>0</v>
      </c>
      <c r="E437" s="41">
        <f>COUNTIFS(medal!$E$2:$E$3644,A437,medal!$C$2:$C$3644,"Bronze")</f>
        <v>1</v>
      </c>
    </row>
    <row r="438" ht="14.25" customHeight="1">
      <c r="A438" s="41" t="s">
        <v>1336</v>
      </c>
      <c r="B438" s="41" t="s">
        <v>1261</v>
      </c>
      <c r="C438" s="41">
        <f>COUNTIFS(medal!$E$2:$E$3644,A438,medal!$C$2:$C$3644,"Gold")</f>
        <v>0</v>
      </c>
      <c r="D438" s="41">
        <f>COUNTIFS(medal!$E$2:$E$3644,A438,medal!$C$2:$C$3644,"Silver")</f>
        <v>0</v>
      </c>
      <c r="E438" s="41">
        <f>COUNTIFS(medal!$E$2:$E$3644,A438,medal!$C$2:$C$3644,"Bronze")</f>
        <v>1</v>
      </c>
    </row>
    <row r="439" ht="14.25" customHeight="1">
      <c r="A439" s="41" t="s">
        <v>2424</v>
      </c>
      <c r="B439" s="41" t="s">
        <v>2407</v>
      </c>
      <c r="C439" s="41">
        <f>COUNTIFS(medal!$E$2:$E$3644,A439,medal!$C$2:$C$3644,"Gold")</f>
        <v>0</v>
      </c>
      <c r="D439" s="41">
        <f>COUNTIFS(medal!$E$2:$E$3644,A439,medal!$C$2:$C$3644,"Silver")</f>
        <v>0</v>
      </c>
      <c r="E439" s="41">
        <f>COUNTIFS(medal!$E$2:$E$3644,A439,medal!$C$2:$C$3644,"Bronze")</f>
        <v>1</v>
      </c>
    </row>
    <row r="440" ht="14.25" customHeight="1">
      <c r="A440" s="41" t="s">
        <v>204</v>
      </c>
      <c r="B440" s="41" t="s">
        <v>192</v>
      </c>
      <c r="C440" s="41">
        <f>COUNTIFS(medal!$E$2:$E$3644,A440,medal!$C$2:$C$3644,"Gold")</f>
        <v>0</v>
      </c>
      <c r="D440" s="41">
        <f>COUNTIFS(medal!$E$2:$E$3644,A440,medal!$C$2:$C$3644,"Silver")</f>
        <v>0</v>
      </c>
      <c r="E440" s="41">
        <f>COUNTIFS(medal!$E$2:$E$3644,A440,medal!$C$2:$C$3644,"Bronze")</f>
        <v>1</v>
      </c>
    </row>
    <row r="441" ht="14.25" customHeight="1">
      <c r="A441" s="41" t="s">
        <v>3602</v>
      </c>
      <c r="B441" s="41" t="s">
        <v>3585</v>
      </c>
      <c r="C441" s="41">
        <f>COUNTIFS(medal!$E$2:$E$3644,A441,medal!$C$2:$C$3644,"Gold")</f>
        <v>0</v>
      </c>
      <c r="D441" s="41">
        <f>COUNTIFS(medal!$E$2:$E$3644,A441,medal!$C$2:$C$3644,"Silver")</f>
        <v>0</v>
      </c>
      <c r="E441" s="41">
        <f>COUNTIFS(medal!$E$2:$E$3644,A441,medal!$C$2:$C$3644,"Bronze")</f>
        <v>1</v>
      </c>
    </row>
    <row r="442" ht="14.25" customHeight="1">
      <c r="A442" s="41" t="s">
        <v>3875</v>
      </c>
      <c r="B442" s="41" t="s">
        <v>3871</v>
      </c>
      <c r="C442" s="41">
        <f>COUNTIFS(medal!$E$2:$E$3644,A442,medal!$C$2:$C$3644,"Gold")</f>
        <v>0</v>
      </c>
      <c r="D442" s="41">
        <f>COUNTIFS(medal!$E$2:$E$3644,A442,medal!$C$2:$C$3644,"Silver")</f>
        <v>0</v>
      </c>
      <c r="E442" s="41">
        <f>COUNTIFS(medal!$E$2:$E$3644,A442,medal!$C$2:$C$3644,"Bronze")</f>
        <v>1</v>
      </c>
    </row>
    <row r="443" ht="14.25" customHeight="1">
      <c r="A443" s="41" t="s">
        <v>1395</v>
      </c>
      <c r="B443" s="41" t="s">
        <v>1376</v>
      </c>
      <c r="C443" s="41">
        <f>COUNTIFS(medal!$E$2:$E$3644,A443,medal!$C$2:$C$3644,"Gold")</f>
        <v>0</v>
      </c>
      <c r="D443" s="41">
        <f>COUNTIFS(medal!$E$2:$E$3644,A443,medal!$C$2:$C$3644,"Silver")</f>
        <v>0</v>
      </c>
      <c r="E443" s="41">
        <f>COUNTIFS(medal!$E$2:$E$3644,A443,medal!$C$2:$C$3644,"Bronze")</f>
        <v>1</v>
      </c>
    </row>
    <row r="444" ht="14.25" customHeight="1">
      <c r="A444" s="41" t="s">
        <v>2463</v>
      </c>
      <c r="B444" s="41" t="s">
        <v>2459</v>
      </c>
      <c r="C444" s="41">
        <f>COUNTIFS(medal!$E$2:$E$3644,A444,medal!$C$2:$C$3644,"Gold")</f>
        <v>0</v>
      </c>
      <c r="D444" s="41">
        <f>COUNTIFS(medal!$E$2:$E$3644,A444,medal!$C$2:$C$3644,"Silver")</f>
        <v>1</v>
      </c>
      <c r="E444" s="41">
        <f>COUNTIFS(medal!$E$2:$E$3644,A444,medal!$C$2:$C$3644,"Bronze")</f>
        <v>0</v>
      </c>
    </row>
    <row r="445" ht="14.25" customHeight="1">
      <c r="A445" s="41" t="s">
        <v>2929</v>
      </c>
      <c r="B445" s="41" t="s">
        <v>2914</v>
      </c>
      <c r="C445" s="41">
        <f>COUNTIFS(medal!$E$2:$E$3644,A445,medal!$C$2:$C$3644,"Gold")</f>
        <v>0</v>
      </c>
      <c r="D445" s="41">
        <f>COUNTIFS(medal!$E$2:$E$3644,A445,medal!$C$2:$C$3644,"Silver")</f>
        <v>1</v>
      </c>
      <c r="E445" s="41">
        <f>COUNTIFS(medal!$E$2:$E$3644,A445,medal!$C$2:$C$3644,"Bronze")</f>
        <v>0</v>
      </c>
    </row>
    <row r="446" ht="14.25" customHeight="1">
      <c r="A446" s="41" t="s">
        <v>2235</v>
      </c>
      <c r="B446" s="41" t="s">
        <v>2200</v>
      </c>
      <c r="C446" s="41">
        <f>COUNTIFS(medal!$E$2:$E$3644,A446,medal!$C$2:$C$3644,"Gold")</f>
        <v>0</v>
      </c>
      <c r="D446" s="41">
        <f>COUNTIFS(medal!$E$2:$E$3644,A446,medal!$C$2:$C$3644,"Silver")</f>
        <v>1</v>
      </c>
      <c r="E446" s="41">
        <f>COUNTIFS(medal!$E$2:$E$3644,A446,medal!$C$2:$C$3644,"Bronze")</f>
        <v>0</v>
      </c>
    </row>
    <row r="447" ht="14.25" customHeight="1">
      <c r="A447" s="41" t="s">
        <v>3461</v>
      </c>
      <c r="B447" s="41" t="s">
        <v>3458</v>
      </c>
      <c r="C447" s="41">
        <f>COUNTIFS(medal!$E$2:$E$3644,A447,medal!$C$2:$C$3644,"Gold")</f>
        <v>0</v>
      </c>
      <c r="D447" s="41">
        <f>COUNTIFS(medal!$E$2:$E$3644,A447,medal!$C$2:$C$3644,"Silver")</f>
        <v>0</v>
      </c>
      <c r="E447" s="41">
        <f>COUNTIFS(medal!$E$2:$E$3644,A447,medal!$C$2:$C$3644,"Bronze")</f>
        <v>1</v>
      </c>
    </row>
    <row r="448" ht="14.25" customHeight="1">
      <c r="A448" s="41" t="s">
        <v>2742</v>
      </c>
      <c r="B448" s="41" t="s">
        <v>2743</v>
      </c>
      <c r="C448" s="41">
        <f>COUNTIFS(medal!$E$2:$E$3644,A448,medal!$C$2:$C$3644,"Gold")</f>
        <v>0</v>
      </c>
      <c r="D448" s="41">
        <f>COUNTIFS(medal!$E$2:$E$3644,A448,medal!$C$2:$C$3644,"Silver")</f>
        <v>0</v>
      </c>
      <c r="E448" s="41">
        <f>COUNTIFS(medal!$E$2:$E$3644,A448,medal!$C$2:$C$3644,"Bronze")</f>
        <v>1</v>
      </c>
    </row>
    <row r="449" ht="14.25" customHeight="1">
      <c r="A449" s="41" t="s">
        <v>3968</v>
      </c>
      <c r="B449" s="41" t="s">
        <v>3969</v>
      </c>
      <c r="C449" s="41">
        <f>COUNTIFS(medal!$E$2:$E$3644,A449,medal!$C$2:$C$3644,"Gold")</f>
        <v>0</v>
      </c>
      <c r="D449" s="41">
        <f>COUNTIFS(medal!$E$2:$E$3644,A449,medal!$C$2:$C$3644,"Silver")</f>
        <v>0</v>
      </c>
      <c r="E449" s="41">
        <f>COUNTIFS(medal!$E$2:$E$3644,A449,medal!$C$2:$C$3644,"Bronze")</f>
        <v>1</v>
      </c>
    </row>
    <row r="450" ht="14.25" customHeight="1">
      <c r="A450" s="41" t="s">
        <v>221</v>
      </c>
      <c r="B450" s="41" t="s">
        <v>192</v>
      </c>
      <c r="C450" s="41">
        <f>COUNTIFS(medal!$E$2:$E$3644,A450,medal!$C$2:$C$3644,"Gold")</f>
        <v>0</v>
      </c>
      <c r="D450" s="41">
        <f>COUNTIFS(medal!$E$2:$E$3644,A450,medal!$C$2:$C$3644,"Silver")</f>
        <v>1</v>
      </c>
      <c r="E450" s="41">
        <f>COUNTIFS(medal!$E$2:$E$3644,A450,medal!$C$2:$C$3644,"Bronze")</f>
        <v>0</v>
      </c>
    </row>
    <row r="451" ht="14.25" customHeight="1">
      <c r="A451" s="41" t="s">
        <v>1921</v>
      </c>
      <c r="B451" s="41" t="s">
        <v>1920</v>
      </c>
      <c r="C451" s="41">
        <f>COUNTIFS(medal!$E$2:$E$3644,A451,medal!$C$2:$C$3644,"Gold")</f>
        <v>0</v>
      </c>
      <c r="D451" s="41">
        <f>COUNTIFS(medal!$E$2:$E$3644,A451,medal!$C$2:$C$3644,"Silver")</f>
        <v>1</v>
      </c>
      <c r="E451" s="41">
        <f>COUNTIFS(medal!$E$2:$E$3644,A451,medal!$C$2:$C$3644,"Bronze")</f>
        <v>0</v>
      </c>
    </row>
    <row r="452" ht="14.25" customHeight="1">
      <c r="A452" s="41" t="s">
        <v>2958</v>
      </c>
      <c r="B452" s="41" t="s">
        <v>2957</v>
      </c>
      <c r="C452" s="41">
        <f>COUNTIFS(medal!$E$2:$E$3644,A452,medal!$C$2:$C$3644,"Gold")</f>
        <v>0</v>
      </c>
      <c r="D452" s="41">
        <f>COUNTIFS(medal!$E$2:$E$3644,A452,medal!$C$2:$C$3644,"Silver")</f>
        <v>1</v>
      </c>
      <c r="E452" s="41">
        <f>COUNTIFS(medal!$E$2:$E$3644,A452,medal!$C$2:$C$3644,"Bronze")</f>
        <v>1</v>
      </c>
    </row>
    <row r="453" ht="14.25" customHeight="1">
      <c r="A453" s="41" t="s">
        <v>2439</v>
      </c>
      <c r="B453" s="41" t="s">
        <v>2437</v>
      </c>
      <c r="C453" s="41">
        <f>COUNTIFS(medal!$E$2:$E$3644,A453,medal!$C$2:$C$3644,"Gold")</f>
        <v>0</v>
      </c>
      <c r="D453" s="41">
        <f>COUNTIFS(medal!$E$2:$E$3644,A453,medal!$C$2:$C$3644,"Silver")</f>
        <v>0</v>
      </c>
      <c r="E453" s="41">
        <f>COUNTIFS(medal!$E$2:$E$3644,A453,medal!$C$2:$C$3644,"Bronze")</f>
        <v>1</v>
      </c>
    </row>
    <row r="454" ht="14.25" customHeight="1">
      <c r="A454" s="41" t="s">
        <v>3070</v>
      </c>
      <c r="B454" s="41" t="s">
        <v>3068</v>
      </c>
      <c r="C454" s="41">
        <f>COUNTIFS(medal!$E$2:$E$3644,A454,medal!$C$2:$C$3644,"Gold")</f>
        <v>0</v>
      </c>
      <c r="D454" s="41">
        <f>COUNTIFS(medal!$E$2:$E$3644,A454,medal!$C$2:$C$3644,"Silver")</f>
        <v>1</v>
      </c>
      <c r="E454" s="41">
        <f>COUNTIFS(medal!$E$2:$E$3644,A454,medal!$C$2:$C$3644,"Bronze")</f>
        <v>0</v>
      </c>
    </row>
    <row r="455" ht="14.25" customHeight="1">
      <c r="A455" s="41" t="s">
        <v>3407</v>
      </c>
      <c r="B455" s="41" t="s">
        <v>3402</v>
      </c>
      <c r="C455" s="41">
        <f>COUNTIFS(medal!$E$2:$E$3644,A455,medal!$C$2:$C$3644,"Gold")</f>
        <v>1</v>
      </c>
      <c r="D455" s="41">
        <f>COUNTIFS(medal!$E$2:$E$3644,A455,medal!$C$2:$C$3644,"Silver")</f>
        <v>0</v>
      </c>
      <c r="E455" s="41">
        <f>COUNTIFS(medal!$E$2:$E$3644,A455,medal!$C$2:$C$3644,"Bronze")</f>
        <v>0</v>
      </c>
    </row>
    <row r="456" ht="14.25" customHeight="1">
      <c r="A456" s="41" t="s">
        <v>2594</v>
      </c>
      <c r="B456" s="41" t="s">
        <v>2564</v>
      </c>
      <c r="C456" s="41">
        <f>COUNTIFS(medal!$E$2:$E$3644,A456,medal!$C$2:$C$3644,"Gold")</f>
        <v>0</v>
      </c>
      <c r="D456" s="41">
        <f>COUNTIFS(medal!$E$2:$E$3644,A456,medal!$C$2:$C$3644,"Silver")</f>
        <v>1</v>
      </c>
      <c r="E456" s="41">
        <f>COUNTIFS(medal!$E$2:$E$3644,A456,medal!$C$2:$C$3644,"Bronze")</f>
        <v>0</v>
      </c>
    </row>
    <row r="457" ht="14.25" customHeight="1">
      <c r="A457" s="41" t="s">
        <v>805</v>
      </c>
      <c r="B457" s="41" t="s">
        <v>790</v>
      </c>
      <c r="C457" s="41">
        <f>COUNTIFS(medal!$E$2:$E$3644,A457,medal!$C$2:$C$3644,"Gold")</f>
        <v>0</v>
      </c>
      <c r="D457" s="41">
        <f>COUNTIFS(medal!$E$2:$E$3644,A457,medal!$C$2:$C$3644,"Silver")</f>
        <v>0</v>
      </c>
      <c r="E457" s="41">
        <f>COUNTIFS(medal!$E$2:$E$3644,A457,medal!$C$2:$C$3644,"Bronze")</f>
        <v>1</v>
      </c>
    </row>
    <row r="458" ht="14.25" customHeight="1">
      <c r="A458" s="41" t="s">
        <v>840</v>
      </c>
      <c r="B458" s="41" t="s">
        <v>841</v>
      </c>
      <c r="C458" s="41">
        <f>COUNTIFS(medal!$E$2:$E$3644,A458,medal!$C$2:$C$3644,"Gold")</f>
        <v>0</v>
      </c>
      <c r="D458" s="41">
        <f>COUNTIFS(medal!$E$2:$E$3644,A458,medal!$C$2:$C$3644,"Silver")</f>
        <v>1</v>
      </c>
      <c r="E458" s="41">
        <f>COUNTIFS(medal!$E$2:$E$3644,A458,medal!$C$2:$C$3644,"Bronze")</f>
        <v>0</v>
      </c>
    </row>
    <row r="459" ht="14.25" customHeight="1">
      <c r="A459" s="41" t="s">
        <v>653</v>
      </c>
      <c r="B459" s="41" t="s">
        <v>632</v>
      </c>
      <c r="C459" s="41">
        <f>COUNTIFS(medal!$E$2:$E$3644,A459,medal!$C$2:$C$3644,"Gold")</f>
        <v>0</v>
      </c>
      <c r="D459" s="41">
        <f>COUNTIFS(medal!$E$2:$E$3644,A459,medal!$C$2:$C$3644,"Silver")</f>
        <v>0</v>
      </c>
      <c r="E459" s="41">
        <f>COUNTIFS(medal!$E$2:$E$3644,A459,medal!$C$2:$C$3644,"Bronze")</f>
        <v>1</v>
      </c>
    </row>
    <row r="460" ht="14.25" customHeight="1">
      <c r="A460" s="41" t="s">
        <v>2596</v>
      </c>
      <c r="B460" s="41" t="s">
        <v>2564</v>
      </c>
      <c r="C460" s="41">
        <f>COUNTIFS(medal!$E$2:$E$3644,A460,medal!$C$2:$C$3644,"Gold")</f>
        <v>0</v>
      </c>
      <c r="D460" s="41">
        <f>COUNTIFS(medal!$E$2:$E$3644,A460,medal!$C$2:$C$3644,"Silver")</f>
        <v>0</v>
      </c>
      <c r="E460" s="41">
        <f>COUNTIFS(medal!$E$2:$E$3644,A460,medal!$C$2:$C$3644,"Bronze")</f>
        <v>2</v>
      </c>
    </row>
    <row r="461" ht="14.25" customHeight="1">
      <c r="A461" s="41" t="s">
        <v>3252</v>
      </c>
      <c r="B461" s="41" t="s">
        <v>3228</v>
      </c>
      <c r="C461" s="41">
        <f>COUNTIFS(medal!$E$2:$E$3644,A461,medal!$C$2:$C$3644,"Gold")</f>
        <v>0</v>
      </c>
      <c r="D461" s="41">
        <f>COUNTIFS(medal!$E$2:$E$3644,A461,medal!$C$2:$C$3644,"Silver")</f>
        <v>1</v>
      </c>
      <c r="E461" s="41">
        <f>COUNTIFS(medal!$E$2:$E$3644,A461,medal!$C$2:$C$3644,"Bronze")</f>
        <v>0</v>
      </c>
    </row>
    <row r="462" ht="14.25" customHeight="1">
      <c r="A462" s="41" t="s">
        <v>507</v>
      </c>
      <c r="B462" s="41" t="s">
        <v>476</v>
      </c>
      <c r="C462" s="41">
        <f>COUNTIFS(medal!$E$2:$E$3644,A462,medal!$C$2:$C$3644,"Gold")</f>
        <v>0</v>
      </c>
      <c r="D462" s="41">
        <f>COUNTIFS(medal!$E$2:$E$3644,A462,medal!$C$2:$C$3644,"Silver")</f>
        <v>0</v>
      </c>
      <c r="E462" s="41">
        <f>COUNTIFS(medal!$E$2:$E$3644,A462,medal!$C$2:$C$3644,"Bronze")</f>
        <v>1</v>
      </c>
    </row>
    <row r="463" ht="14.25" customHeight="1">
      <c r="A463" s="41" t="s">
        <v>1253</v>
      </c>
      <c r="B463" s="41" t="s">
        <v>1248</v>
      </c>
      <c r="C463" s="41">
        <f>COUNTIFS(medal!$E$2:$E$3644,A463,medal!$C$2:$C$3644,"Gold")</f>
        <v>0</v>
      </c>
      <c r="D463" s="41">
        <f>COUNTIFS(medal!$E$2:$E$3644,A463,medal!$C$2:$C$3644,"Silver")</f>
        <v>0</v>
      </c>
      <c r="E463" s="41">
        <f>COUNTIFS(medal!$E$2:$E$3644,A463,medal!$C$2:$C$3644,"Bronze")</f>
        <v>1</v>
      </c>
    </row>
    <row r="464" ht="14.25" customHeight="1">
      <c r="A464" s="41" t="s">
        <v>1754</v>
      </c>
      <c r="B464" s="41" t="s">
        <v>1755</v>
      </c>
      <c r="C464" s="41">
        <f>COUNTIFS(medal!$E$2:$E$3644,A464,medal!$C$2:$C$3644,"Gold")</f>
        <v>0</v>
      </c>
      <c r="D464" s="41">
        <f>COUNTIFS(medal!$E$2:$E$3644,A464,medal!$C$2:$C$3644,"Silver")</f>
        <v>1</v>
      </c>
      <c r="E464" s="41">
        <f>COUNTIFS(medal!$E$2:$E$3644,A464,medal!$C$2:$C$3644,"Bronze")</f>
        <v>0</v>
      </c>
    </row>
    <row r="465" ht="14.25" customHeight="1">
      <c r="A465" s="41" t="s">
        <v>969</v>
      </c>
      <c r="B465" s="41" t="s">
        <v>970</v>
      </c>
      <c r="C465" s="41">
        <f>COUNTIFS(medal!$E$2:$E$3644,A465,medal!$C$2:$C$3644,"Gold")</f>
        <v>0</v>
      </c>
      <c r="D465" s="41">
        <f>COUNTIFS(medal!$E$2:$E$3644,A465,medal!$C$2:$C$3644,"Silver")</f>
        <v>1</v>
      </c>
      <c r="E465" s="41">
        <f>COUNTIFS(medal!$E$2:$E$3644,A465,medal!$C$2:$C$3644,"Bronze")</f>
        <v>0</v>
      </c>
    </row>
    <row r="466" ht="14.25" customHeight="1">
      <c r="A466" s="41" t="s">
        <v>1001</v>
      </c>
      <c r="B466" s="41" t="s">
        <v>970</v>
      </c>
      <c r="C466" s="41">
        <f>COUNTIFS(medal!$E$2:$E$3644,A466,medal!$C$2:$C$3644,"Gold")</f>
        <v>1</v>
      </c>
      <c r="D466" s="41">
        <f>COUNTIFS(medal!$E$2:$E$3644,A466,medal!$C$2:$C$3644,"Silver")</f>
        <v>0</v>
      </c>
      <c r="E466" s="41">
        <f>COUNTIFS(medal!$E$2:$E$3644,A466,medal!$C$2:$C$3644,"Bronze")</f>
        <v>1</v>
      </c>
    </row>
    <row r="467" ht="14.25" customHeight="1">
      <c r="A467" s="41" t="s">
        <v>876</v>
      </c>
      <c r="B467" s="41" t="s">
        <v>867</v>
      </c>
      <c r="C467" s="41">
        <f>COUNTIFS(medal!$E$2:$E$3644,A467,medal!$C$2:$C$3644,"Gold")</f>
        <v>0</v>
      </c>
      <c r="D467" s="41">
        <f>COUNTIFS(medal!$E$2:$E$3644,A467,medal!$C$2:$C$3644,"Silver")</f>
        <v>0</v>
      </c>
      <c r="E467" s="41">
        <f>COUNTIFS(medal!$E$2:$E$3644,A467,medal!$C$2:$C$3644,"Bronze")</f>
        <v>1</v>
      </c>
    </row>
    <row r="468" ht="14.25" customHeight="1">
      <c r="A468" s="41" t="s">
        <v>739</v>
      </c>
      <c r="B468" s="41" t="s">
        <v>736</v>
      </c>
      <c r="C468" s="41">
        <f>COUNTIFS(medal!$E$2:$E$3644,A468,medal!$C$2:$C$3644,"Gold")</f>
        <v>0</v>
      </c>
      <c r="D468" s="41">
        <f>COUNTIFS(medal!$E$2:$E$3644,A468,medal!$C$2:$C$3644,"Silver")</f>
        <v>0</v>
      </c>
      <c r="E468" s="41">
        <f>COUNTIFS(medal!$E$2:$E$3644,A468,medal!$C$2:$C$3644,"Bronze")</f>
        <v>1</v>
      </c>
    </row>
    <row r="469" ht="14.25" customHeight="1">
      <c r="A469" s="41" t="s">
        <v>76</v>
      </c>
      <c r="B469" s="41" t="s">
        <v>70</v>
      </c>
      <c r="C469" s="41">
        <f>COUNTIFS(medal!$E$2:$E$3644,A469,medal!$C$2:$C$3644,"Gold")</f>
        <v>0</v>
      </c>
      <c r="D469" s="41">
        <f>COUNTIFS(medal!$E$2:$E$3644,A469,medal!$C$2:$C$3644,"Silver")</f>
        <v>0</v>
      </c>
      <c r="E469" s="41">
        <f>COUNTIFS(medal!$E$2:$E$3644,A469,medal!$C$2:$C$3644,"Bronze")</f>
        <v>2</v>
      </c>
    </row>
    <row r="470" ht="14.25" customHeight="1">
      <c r="A470" s="41" t="s">
        <v>1904</v>
      </c>
      <c r="B470" s="41" t="s">
        <v>1905</v>
      </c>
      <c r="C470" s="41">
        <f>COUNTIFS(medal!$E$2:$E$3644,A470,medal!$C$2:$C$3644,"Gold")</f>
        <v>0</v>
      </c>
      <c r="D470" s="41">
        <f>COUNTIFS(medal!$E$2:$E$3644,A470,medal!$C$2:$C$3644,"Silver")</f>
        <v>1</v>
      </c>
      <c r="E470" s="41">
        <f>COUNTIFS(medal!$E$2:$E$3644,A470,medal!$C$2:$C$3644,"Bronze")</f>
        <v>0</v>
      </c>
    </row>
    <row r="471" ht="14.25" customHeight="1">
      <c r="A471" s="41" t="s">
        <v>1893</v>
      </c>
      <c r="B471" s="41" t="s">
        <v>1894</v>
      </c>
      <c r="C471" s="41">
        <f>COUNTIFS(medal!$E$2:$E$3644,A471,medal!$C$2:$C$3644,"Gold")</f>
        <v>0</v>
      </c>
      <c r="D471" s="41">
        <f>COUNTIFS(medal!$E$2:$E$3644,A471,medal!$C$2:$C$3644,"Silver")</f>
        <v>0</v>
      </c>
      <c r="E471" s="41">
        <f>COUNTIFS(medal!$E$2:$E$3644,A471,medal!$C$2:$C$3644,"Bronze")</f>
        <v>1</v>
      </c>
    </row>
    <row r="472" ht="14.25" customHeight="1">
      <c r="A472" s="41" t="s">
        <v>1826</v>
      </c>
      <c r="B472" s="41" t="s">
        <v>1804</v>
      </c>
      <c r="C472" s="41">
        <f>COUNTIFS(medal!$E$2:$E$3644,A472,medal!$C$2:$C$3644,"Gold")</f>
        <v>0</v>
      </c>
      <c r="D472" s="41">
        <f>COUNTIFS(medal!$E$2:$E$3644,A472,medal!$C$2:$C$3644,"Silver")</f>
        <v>1</v>
      </c>
      <c r="E472" s="41">
        <f>COUNTIFS(medal!$E$2:$E$3644,A472,medal!$C$2:$C$3644,"Bronze")</f>
        <v>0</v>
      </c>
    </row>
    <row r="473" ht="14.25" customHeight="1">
      <c r="A473" s="41" t="s">
        <v>2444</v>
      </c>
      <c r="B473" s="41" t="s">
        <v>2443</v>
      </c>
      <c r="C473" s="41">
        <f>COUNTIFS(medal!$E$2:$E$3644,A473,medal!$C$2:$C$3644,"Gold")</f>
        <v>0</v>
      </c>
      <c r="D473" s="41">
        <f>COUNTIFS(medal!$E$2:$E$3644,A473,medal!$C$2:$C$3644,"Silver")</f>
        <v>1</v>
      </c>
      <c r="E473" s="41">
        <f>COUNTIFS(medal!$E$2:$E$3644,A473,medal!$C$2:$C$3644,"Bronze")</f>
        <v>0</v>
      </c>
    </row>
    <row r="474" ht="14.25" customHeight="1">
      <c r="A474" s="41" t="s">
        <v>2457</v>
      </c>
      <c r="B474" s="41" t="s">
        <v>2443</v>
      </c>
      <c r="C474" s="41">
        <f>COUNTIFS(medal!$E$2:$E$3644,A474,medal!$C$2:$C$3644,"Gold")</f>
        <v>0</v>
      </c>
      <c r="D474" s="41">
        <f>COUNTIFS(medal!$E$2:$E$3644,A474,medal!$C$2:$C$3644,"Silver")</f>
        <v>0</v>
      </c>
      <c r="E474" s="41">
        <f>COUNTIFS(medal!$E$2:$E$3644,A474,medal!$C$2:$C$3644,"Bronze")</f>
        <v>1</v>
      </c>
    </row>
    <row r="475" ht="14.25" customHeight="1">
      <c r="A475" s="41" t="s">
        <v>2710</v>
      </c>
      <c r="B475" s="41" t="s">
        <v>2677</v>
      </c>
      <c r="C475" s="41">
        <f>COUNTIFS(medal!$E$2:$E$3644,A475,medal!$C$2:$C$3644,"Gold")</f>
        <v>1</v>
      </c>
      <c r="D475" s="41">
        <f>COUNTIFS(medal!$E$2:$E$3644,A475,medal!$C$2:$C$3644,"Silver")</f>
        <v>0</v>
      </c>
      <c r="E475" s="41">
        <f>COUNTIFS(medal!$E$2:$E$3644,A475,medal!$C$2:$C$3644,"Bronze")</f>
        <v>0</v>
      </c>
    </row>
    <row r="476" ht="14.25" customHeight="1">
      <c r="A476" s="41" t="s">
        <v>2299</v>
      </c>
      <c r="B476" s="41" t="s">
        <v>2288</v>
      </c>
      <c r="C476" s="41">
        <f>COUNTIFS(medal!$E$2:$E$3644,A476,medal!$C$2:$C$3644,"Gold")</f>
        <v>1</v>
      </c>
      <c r="D476" s="41">
        <f>COUNTIFS(medal!$E$2:$E$3644,A476,medal!$C$2:$C$3644,"Silver")</f>
        <v>0</v>
      </c>
      <c r="E476" s="41">
        <f>COUNTIFS(medal!$E$2:$E$3644,A476,medal!$C$2:$C$3644,"Bronze")</f>
        <v>0</v>
      </c>
    </row>
    <row r="477" ht="14.25" customHeight="1">
      <c r="A477" s="41" t="s">
        <v>1818</v>
      </c>
      <c r="B477" s="41" t="s">
        <v>1804</v>
      </c>
      <c r="C477" s="41">
        <f>COUNTIFS(medal!$E$2:$E$3644,A477,medal!$C$2:$C$3644,"Gold")</f>
        <v>0</v>
      </c>
      <c r="D477" s="41">
        <f>COUNTIFS(medal!$E$2:$E$3644,A477,medal!$C$2:$C$3644,"Silver")</f>
        <v>1</v>
      </c>
      <c r="E477" s="41">
        <f>COUNTIFS(medal!$E$2:$E$3644,A477,medal!$C$2:$C$3644,"Bronze")</f>
        <v>0</v>
      </c>
    </row>
    <row r="478" ht="14.25" customHeight="1">
      <c r="A478" s="41" t="s">
        <v>2394</v>
      </c>
      <c r="B478" s="41" t="s">
        <v>2391</v>
      </c>
      <c r="C478" s="41">
        <f>COUNTIFS(medal!$E$2:$E$3644,A478,medal!$C$2:$C$3644,"Gold")</f>
        <v>0</v>
      </c>
      <c r="D478" s="41">
        <f>COUNTIFS(medal!$E$2:$E$3644,A478,medal!$C$2:$C$3644,"Silver")</f>
        <v>0</v>
      </c>
      <c r="E478" s="41">
        <f>COUNTIFS(medal!$E$2:$E$3644,A478,medal!$C$2:$C$3644,"Bronze")</f>
        <v>1</v>
      </c>
    </row>
    <row r="479" ht="14.25" customHeight="1">
      <c r="A479" s="41" t="s">
        <v>1323</v>
      </c>
      <c r="B479" s="41" t="s">
        <v>1261</v>
      </c>
      <c r="C479" s="41">
        <f>COUNTIFS(medal!$E$2:$E$3644,A479,medal!$C$2:$C$3644,"Gold")</f>
        <v>1</v>
      </c>
      <c r="D479" s="41">
        <f>COUNTIFS(medal!$E$2:$E$3644,A479,medal!$C$2:$C$3644,"Silver")</f>
        <v>0</v>
      </c>
      <c r="E479" s="41">
        <f>COUNTIFS(medal!$E$2:$E$3644,A479,medal!$C$2:$C$3644,"Bronze")</f>
        <v>1</v>
      </c>
    </row>
    <row r="480" ht="14.25" customHeight="1">
      <c r="A480" s="41" t="s">
        <v>2412</v>
      </c>
      <c r="B480" s="41" t="s">
        <v>2407</v>
      </c>
      <c r="C480" s="41">
        <f>COUNTIFS(medal!$E$2:$E$3644,A480,medal!$C$2:$C$3644,"Gold")</f>
        <v>0</v>
      </c>
      <c r="D480" s="41">
        <f>COUNTIFS(medal!$E$2:$E$3644,A480,medal!$C$2:$C$3644,"Silver")</f>
        <v>1</v>
      </c>
      <c r="E480" s="41">
        <f>COUNTIFS(medal!$E$2:$E$3644,A480,medal!$C$2:$C$3644,"Bronze")</f>
        <v>0</v>
      </c>
    </row>
    <row r="481" ht="14.25" customHeight="1">
      <c r="A481" s="41" t="s">
        <v>1859</v>
      </c>
      <c r="B481" s="41" t="s">
        <v>1849</v>
      </c>
      <c r="C481" s="41">
        <f>COUNTIFS(medal!$E$2:$E$3644,A481,medal!$C$2:$C$3644,"Gold")</f>
        <v>0</v>
      </c>
      <c r="D481" s="41">
        <f>COUNTIFS(medal!$E$2:$E$3644,A481,medal!$C$2:$C$3644,"Silver")</f>
        <v>1</v>
      </c>
      <c r="E481" s="41">
        <f>COUNTIFS(medal!$E$2:$E$3644,A481,medal!$C$2:$C$3644,"Bronze")</f>
        <v>0</v>
      </c>
    </row>
    <row r="482" ht="14.25" customHeight="1">
      <c r="A482" s="41" t="s">
        <v>2375</v>
      </c>
      <c r="B482" s="41" t="s">
        <v>2359</v>
      </c>
      <c r="C482" s="41">
        <f>COUNTIFS(medal!$E$2:$E$3644,A482,medal!$C$2:$C$3644,"Gold")</f>
        <v>0</v>
      </c>
      <c r="D482" s="41">
        <f>COUNTIFS(medal!$E$2:$E$3644,A482,medal!$C$2:$C$3644,"Silver")</f>
        <v>1</v>
      </c>
      <c r="E482" s="41">
        <f>COUNTIFS(medal!$E$2:$E$3644,A482,medal!$C$2:$C$3644,"Bronze")</f>
        <v>0</v>
      </c>
    </row>
    <row r="483" ht="14.25" customHeight="1">
      <c r="A483" s="41" t="s">
        <v>686</v>
      </c>
      <c r="B483" s="41" t="s">
        <v>632</v>
      </c>
      <c r="C483" s="41">
        <f>COUNTIFS(medal!$E$2:$E$3644,A483,medal!$C$2:$C$3644,"Gold")</f>
        <v>0</v>
      </c>
      <c r="D483" s="41">
        <f>COUNTIFS(medal!$E$2:$E$3644,A483,medal!$C$2:$C$3644,"Silver")</f>
        <v>1</v>
      </c>
      <c r="E483" s="41">
        <f>COUNTIFS(medal!$E$2:$E$3644,A483,medal!$C$2:$C$3644,"Bronze")</f>
        <v>0</v>
      </c>
    </row>
    <row r="484" ht="14.25" customHeight="1">
      <c r="A484" s="41" t="s">
        <v>1383</v>
      </c>
      <c r="B484" s="41" t="s">
        <v>1376</v>
      </c>
      <c r="C484" s="41">
        <f>COUNTIFS(medal!$E$2:$E$3644,A484,medal!$C$2:$C$3644,"Gold")</f>
        <v>1</v>
      </c>
      <c r="D484" s="41">
        <f>COUNTIFS(medal!$E$2:$E$3644,A484,medal!$C$2:$C$3644,"Silver")</f>
        <v>0</v>
      </c>
      <c r="E484" s="41">
        <f>COUNTIFS(medal!$E$2:$E$3644,A484,medal!$C$2:$C$3644,"Bronze")</f>
        <v>0</v>
      </c>
    </row>
    <row r="485" ht="14.25" customHeight="1">
      <c r="A485" s="41" t="s">
        <v>2849</v>
      </c>
      <c r="B485" s="41" t="s">
        <v>2835</v>
      </c>
      <c r="C485" s="41">
        <f>COUNTIFS(medal!$E$2:$E$3644,A485,medal!$C$2:$C$3644,"Gold")</f>
        <v>0</v>
      </c>
      <c r="D485" s="41">
        <f>COUNTIFS(medal!$E$2:$E$3644,A485,medal!$C$2:$C$3644,"Silver")</f>
        <v>0</v>
      </c>
      <c r="E485" s="41">
        <f>COUNTIFS(medal!$E$2:$E$3644,A485,medal!$C$2:$C$3644,"Bronze")</f>
        <v>1</v>
      </c>
    </row>
    <row r="486" ht="14.25" customHeight="1">
      <c r="A486" s="41" t="s">
        <v>1411</v>
      </c>
      <c r="B486" s="41" t="s">
        <v>1376</v>
      </c>
      <c r="C486" s="41">
        <f>COUNTIFS(medal!$E$2:$E$3644,A486,medal!$C$2:$C$3644,"Gold")</f>
        <v>0</v>
      </c>
      <c r="D486" s="41">
        <f>COUNTIFS(medal!$E$2:$E$3644,A486,medal!$C$2:$C$3644,"Silver")</f>
        <v>0</v>
      </c>
      <c r="E486" s="41">
        <f>COUNTIFS(medal!$E$2:$E$3644,A486,medal!$C$2:$C$3644,"Bronze")</f>
        <v>1</v>
      </c>
    </row>
    <row r="487" ht="14.25" customHeight="1">
      <c r="A487" s="41" t="s">
        <v>3545</v>
      </c>
      <c r="B487" s="41" t="s">
        <v>3546</v>
      </c>
      <c r="C487" s="41">
        <f>COUNTIFS(medal!$E$2:$E$3644,A487,medal!$C$2:$C$3644,"Gold")</f>
        <v>0</v>
      </c>
      <c r="D487" s="41">
        <f>COUNTIFS(medal!$E$2:$E$3644,A487,medal!$C$2:$C$3644,"Silver")</f>
        <v>2</v>
      </c>
      <c r="E487" s="41">
        <f>COUNTIFS(medal!$E$2:$E$3644,A487,medal!$C$2:$C$3644,"Bronze")</f>
        <v>0</v>
      </c>
    </row>
    <row r="488" ht="14.25" customHeight="1">
      <c r="A488" s="41" t="s">
        <v>2140</v>
      </c>
      <c r="B488" s="41" t="s">
        <v>2112</v>
      </c>
      <c r="C488" s="41">
        <f>COUNTIFS(medal!$E$2:$E$3644,A488,medal!$C$2:$C$3644,"Gold")</f>
        <v>1</v>
      </c>
      <c r="D488" s="41">
        <f>COUNTIFS(medal!$E$2:$E$3644,A488,medal!$C$2:$C$3644,"Silver")</f>
        <v>1</v>
      </c>
      <c r="E488" s="41">
        <f>COUNTIFS(medal!$E$2:$E$3644,A488,medal!$C$2:$C$3644,"Bronze")</f>
        <v>1</v>
      </c>
    </row>
    <row r="489" ht="14.25" customHeight="1">
      <c r="A489" s="41" t="s">
        <v>1963</v>
      </c>
      <c r="B489" s="41" t="s">
        <v>1955</v>
      </c>
      <c r="C489" s="41">
        <f>COUNTIFS(medal!$E$2:$E$3644,A489,medal!$C$2:$C$3644,"Gold")</f>
        <v>0</v>
      </c>
      <c r="D489" s="41">
        <f>COUNTIFS(medal!$E$2:$E$3644,A489,medal!$C$2:$C$3644,"Silver")</f>
        <v>0</v>
      </c>
      <c r="E489" s="41">
        <f>COUNTIFS(medal!$E$2:$E$3644,A489,medal!$C$2:$C$3644,"Bronze")</f>
        <v>1</v>
      </c>
    </row>
    <row r="490" ht="14.25" customHeight="1">
      <c r="A490" s="41" t="s">
        <v>1489</v>
      </c>
      <c r="B490" s="41" t="s">
        <v>1449</v>
      </c>
      <c r="C490" s="41">
        <f>COUNTIFS(medal!$E$2:$E$3644,A490,medal!$C$2:$C$3644,"Gold")</f>
        <v>0</v>
      </c>
      <c r="D490" s="41">
        <f>COUNTIFS(medal!$E$2:$E$3644,A490,medal!$C$2:$C$3644,"Silver")</f>
        <v>1</v>
      </c>
      <c r="E490" s="41">
        <f>COUNTIFS(medal!$E$2:$E$3644,A490,medal!$C$2:$C$3644,"Bronze")</f>
        <v>1</v>
      </c>
    </row>
    <row r="491" ht="14.25" customHeight="1">
      <c r="A491" s="41" t="s">
        <v>2490</v>
      </c>
      <c r="B491" s="41" t="s">
        <v>2485</v>
      </c>
      <c r="C491" s="41">
        <f>COUNTIFS(medal!$E$2:$E$3644,A491,medal!$C$2:$C$3644,"Gold")</f>
        <v>0</v>
      </c>
      <c r="D491" s="41">
        <f>COUNTIFS(medal!$E$2:$E$3644,A491,medal!$C$2:$C$3644,"Silver")</f>
        <v>1</v>
      </c>
      <c r="E491" s="41">
        <f>COUNTIFS(medal!$E$2:$E$3644,A491,medal!$C$2:$C$3644,"Bronze")</f>
        <v>0</v>
      </c>
    </row>
    <row r="492" ht="14.25" customHeight="1">
      <c r="A492" s="41" t="s">
        <v>2963</v>
      </c>
      <c r="B492" s="41" t="s">
        <v>2960</v>
      </c>
      <c r="C492" s="41">
        <f>COUNTIFS(medal!$E$2:$E$3644,A492,medal!$C$2:$C$3644,"Gold")</f>
        <v>0</v>
      </c>
      <c r="D492" s="41">
        <f>COUNTIFS(medal!$E$2:$E$3644,A492,medal!$C$2:$C$3644,"Silver")</f>
        <v>0</v>
      </c>
      <c r="E492" s="41">
        <f>COUNTIFS(medal!$E$2:$E$3644,A492,medal!$C$2:$C$3644,"Bronze")</f>
        <v>1</v>
      </c>
    </row>
    <row r="493" ht="14.25" customHeight="1">
      <c r="A493" s="41" t="s">
        <v>2022</v>
      </c>
      <c r="B493" s="41" t="s">
        <v>2021</v>
      </c>
      <c r="C493" s="41">
        <f>COUNTIFS(medal!$E$2:$E$3644,A493,medal!$C$2:$C$3644,"Gold")</f>
        <v>0</v>
      </c>
      <c r="D493" s="41">
        <f>COUNTIFS(medal!$E$2:$E$3644,A493,medal!$C$2:$C$3644,"Silver")</f>
        <v>0</v>
      </c>
      <c r="E493" s="41">
        <f>COUNTIFS(medal!$E$2:$E$3644,A493,medal!$C$2:$C$3644,"Bronze")</f>
        <v>1</v>
      </c>
    </row>
    <row r="494" ht="14.25" customHeight="1">
      <c r="A494" s="41" t="s">
        <v>1595</v>
      </c>
      <c r="B494" s="41" t="s">
        <v>1596</v>
      </c>
      <c r="C494" s="41">
        <f>COUNTIFS(medal!$E$2:$E$3644,A494,medal!$C$2:$C$3644,"Gold")</f>
        <v>0</v>
      </c>
      <c r="D494" s="41">
        <f>COUNTIFS(medal!$E$2:$E$3644,A494,medal!$C$2:$C$3644,"Silver")</f>
        <v>1</v>
      </c>
      <c r="E494" s="41">
        <f>COUNTIFS(medal!$E$2:$E$3644,A494,medal!$C$2:$C$3644,"Bronze")</f>
        <v>0</v>
      </c>
    </row>
    <row r="495" ht="14.25" customHeight="1">
      <c r="A495" s="41" t="s">
        <v>1041</v>
      </c>
      <c r="B495" s="41" t="s">
        <v>1037</v>
      </c>
      <c r="C495" s="41">
        <f>COUNTIFS(medal!$E$2:$E$3644,A495,medal!$C$2:$C$3644,"Gold")</f>
        <v>0</v>
      </c>
      <c r="D495" s="41">
        <f>COUNTIFS(medal!$E$2:$E$3644,A495,medal!$C$2:$C$3644,"Silver")</f>
        <v>1</v>
      </c>
      <c r="E495" s="41">
        <f>COUNTIFS(medal!$E$2:$E$3644,A495,medal!$C$2:$C$3644,"Bronze")</f>
        <v>0</v>
      </c>
    </row>
    <row r="496" ht="14.25" customHeight="1">
      <c r="A496" s="41" t="s">
        <v>3232</v>
      </c>
      <c r="B496" s="41" t="s">
        <v>3228</v>
      </c>
      <c r="C496" s="41">
        <f>COUNTIFS(medal!$E$2:$E$3644,A496,medal!$C$2:$C$3644,"Gold")</f>
        <v>0</v>
      </c>
      <c r="D496" s="41">
        <f>COUNTIFS(medal!$E$2:$E$3644,A496,medal!$C$2:$C$3644,"Silver")</f>
        <v>0</v>
      </c>
      <c r="E496" s="41">
        <f>COUNTIFS(medal!$E$2:$E$3644,A496,medal!$C$2:$C$3644,"Bronze")</f>
        <v>1</v>
      </c>
    </row>
    <row r="497" ht="14.25" customHeight="1">
      <c r="A497" s="41" t="s">
        <v>3630</v>
      </c>
      <c r="B497" s="41" t="s">
        <v>3628</v>
      </c>
      <c r="C497" s="41">
        <f>COUNTIFS(medal!$E$2:$E$3644,A497,medal!$C$2:$C$3644,"Gold")</f>
        <v>0</v>
      </c>
      <c r="D497" s="41">
        <f>COUNTIFS(medal!$E$2:$E$3644,A497,medal!$C$2:$C$3644,"Silver")</f>
        <v>0</v>
      </c>
      <c r="E497" s="41">
        <f>COUNTIFS(medal!$E$2:$E$3644,A497,medal!$C$2:$C$3644,"Bronze")</f>
        <v>1</v>
      </c>
    </row>
    <row r="498" ht="14.25" customHeight="1">
      <c r="A498" s="41" t="s">
        <v>2393</v>
      </c>
      <c r="B498" s="41" t="s">
        <v>2391</v>
      </c>
      <c r="C498" s="41">
        <f>COUNTIFS(medal!$E$2:$E$3644,A498,medal!$C$2:$C$3644,"Gold")</f>
        <v>0</v>
      </c>
      <c r="D498" s="41">
        <f>COUNTIFS(medal!$E$2:$E$3644,A498,medal!$C$2:$C$3644,"Silver")</f>
        <v>0</v>
      </c>
      <c r="E498" s="41">
        <f>COUNTIFS(medal!$E$2:$E$3644,A498,medal!$C$2:$C$3644,"Bronze")</f>
        <v>1</v>
      </c>
    </row>
    <row r="499" ht="14.25" customHeight="1">
      <c r="A499" s="41" t="s">
        <v>1329</v>
      </c>
      <c r="B499" s="41" t="s">
        <v>1261</v>
      </c>
      <c r="C499" s="41">
        <f>COUNTIFS(medal!$E$2:$E$3644,A499,medal!$C$2:$C$3644,"Gold")</f>
        <v>0</v>
      </c>
      <c r="D499" s="41">
        <f>COUNTIFS(medal!$E$2:$E$3644,A499,medal!$C$2:$C$3644,"Silver")</f>
        <v>1</v>
      </c>
      <c r="E499" s="41">
        <f>COUNTIFS(medal!$E$2:$E$3644,A499,medal!$C$2:$C$3644,"Bronze")</f>
        <v>0</v>
      </c>
    </row>
    <row r="500" ht="14.25" customHeight="1">
      <c r="A500" s="41" t="s">
        <v>2460</v>
      </c>
      <c r="B500" s="41" t="s">
        <v>2459</v>
      </c>
      <c r="C500" s="41">
        <f>COUNTIFS(medal!$E$2:$E$3644,A500,medal!$C$2:$C$3644,"Gold")</f>
        <v>0</v>
      </c>
      <c r="D500" s="41">
        <f>COUNTIFS(medal!$E$2:$E$3644,A500,medal!$C$2:$C$3644,"Silver")</f>
        <v>0</v>
      </c>
      <c r="E500" s="41">
        <f>COUNTIFS(medal!$E$2:$E$3644,A500,medal!$C$2:$C$3644,"Bronze")</f>
        <v>1</v>
      </c>
    </row>
    <row r="501" ht="14.25" customHeight="1">
      <c r="A501" s="41" t="s">
        <v>3332</v>
      </c>
      <c r="B501" s="41" t="s">
        <v>3330</v>
      </c>
      <c r="C501" s="41">
        <f>COUNTIFS(medal!$E$2:$E$3644,A501,medal!$C$2:$C$3644,"Gold")</f>
        <v>1</v>
      </c>
      <c r="D501" s="41">
        <f>COUNTIFS(medal!$E$2:$E$3644,A501,medal!$C$2:$C$3644,"Silver")</f>
        <v>1</v>
      </c>
      <c r="E501" s="41">
        <f>COUNTIFS(medal!$E$2:$E$3644,A501,medal!$C$2:$C$3644,"Bronze")</f>
        <v>0</v>
      </c>
    </row>
    <row r="502" ht="14.25" customHeight="1">
      <c r="A502" s="41" t="s">
        <v>575</v>
      </c>
      <c r="B502" s="41" t="s">
        <v>548</v>
      </c>
      <c r="C502" s="41">
        <f>COUNTIFS(medal!$E$2:$E$3644,A502,medal!$C$2:$C$3644,"Gold")</f>
        <v>0</v>
      </c>
      <c r="D502" s="41">
        <f>COUNTIFS(medal!$E$2:$E$3644,A502,medal!$C$2:$C$3644,"Silver")</f>
        <v>1</v>
      </c>
      <c r="E502" s="41">
        <f>COUNTIFS(medal!$E$2:$E$3644,A502,medal!$C$2:$C$3644,"Bronze")</f>
        <v>0</v>
      </c>
    </row>
    <row r="503" ht="14.25" customHeight="1">
      <c r="A503" s="41" t="s">
        <v>2163</v>
      </c>
      <c r="B503" s="41" t="s">
        <v>2112</v>
      </c>
      <c r="C503" s="41">
        <f>COUNTIFS(medal!$E$2:$E$3644,A503,medal!$C$2:$C$3644,"Gold")</f>
        <v>0</v>
      </c>
      <c r="D503" s="41">
        <f>COUNTIFS(medal!$E$2:$E$3644,A503,medal!$C$2:$C$3644,"Silver")</f>
        <v>0</v>
      </c>
      <c r="E503" s="41">
        <f>COUNTIFS(medal!$E$2:$E$3644,A503,medal!$C$2:$C$3644,"Bronze")</f>
        <v>1</v>
      </c>
    </row>
    <row r="504" ht="14.25" customHeight="1">
      <c r="A504" s="41" t="s">
        <v>568</v>
      </c>
      <c r="B504" s="41" t="s">
        <v>548</v>
      </c>
      <c r="C504" s="41">
        <f>COUNTIFS(medal!$E$2:$E$3644,A504,medal!$C$2:$C$3644,"Gold")</f>
        <v>0</v>
      </c>
      <c r="D504" s="41">
        <f>COUNTIFS(medal!$E$2:$E$3644,A504,medal!$C$2:$C$3644,"Silver")</f>
        <v>0</v>
      </c>
      <c r="E504" s="41">
        <f>COUNTIFS(medal!$E$2:$E$3644,A504,medal!$C$2:$C$3644,"Bronze")</f>
        <v>1</v>
      </c>
    </row>
    <row r="505" ht="14.25" customHeight="1">
      <c r="A505" s="41" t="s">
        <v>3794</v>
      </c>
      <c r="B505" s="41" t="s">
        <v>3791</v>
      </c>
      <c r="C505" s="41">
        <f>COUNTIFS(medal!$E$2:$E$3644,A505,medal!$C$2:$C$3644,"Gold")</f>
        <v>0</v>
      </c>
      <c r="D505" s="41">
        <f>COUNTIFS(medal!$E$2:$E$3644,A505,medal!$C$2:$C$3644,"Silver")</f>
        <v>1</v>
      </c>
      <c r="E505" s="41">
        <f>COUNTIFS(medal!$E$2:$E$3644,A505,medal!$C$2:$C$3644,"Bronze")</f>
        <v>0</v>
      </c>
    </row>
    <row r="506" ht="14.25" customHeight="1">
      <c r="A506" s="41" t="s">
        <v>1750</v>
      </c>
      <c r="B506" s="41" t="s">
        <v>1751</v>
      </c>
      <c r="C506" s="41">
        <f>COUNTIFS(medal!$E$2:$E$3644,A506,medal!$C$2:$C$3644,"Gold")</f>
        <v>0</v>
      </c>
      <c r="D506" s="41">
        <f>COUNTIFS(medal!$E$2:$E$3644,A506,medal!$C$2:$C$3644,"Silver")</f>
        <v>0</v>
      </c>
      <c r="E506" s="41">
        <f>COUNTIFS(medal!$E$2:$E$3644,A506,medal!$C$2:$C$3644,"Bronze")</f>
        <v>1</v>
      </c>
    </row>
    <row r="507" ht="14.25" customHeight="1">
      <c r="A507" s="41" t="s">
        <v>2520</v>
      </c>
      <c r="B507" s="41" t="s">
        <v>2518</v>
      </c>
      <c r="C507" s="41">
        <f>COUNTIFS(medal!$E$2:$E$3644,A507,medal!$C$2:$C$3644,"Gold")</f>
        <v>1</v>
      </c>
      <c r="D507" s="41">
        <f>COUNTIFS(medal!$E$2:$E$3644,A507,medal!$C$2:$C$3644,"Silver")</f>
        <v>0</v>
      </c>
      <c r="E507" s="41">
        <f>COUNTIFS(medal!$E$2:$E$3644,A507,medal!$C$2:$C$3644,"Bronze")</f>
        <v>0</v>
      </c>
    </row>
    <row r="508" ht="14.25" customHeight="1">
      <c r="A508" s="41" t="s">
        <v>2705</v>
      </c>
      <c r="B508" s="41" t="s">
        <v>2677</v>
      </c>
      <c r="C508" s="41">
        <f>COUNTIFS(medal!$E$2:$E$3644,A508,medal!$C$2:$C$3644,"Gold")</f>
        <v>0</v>
      </c>
      <c r="D508" s="41">
        <f>COUNTIFS(medal!$E$2:$E$3644,A508,medal!$C$2:$C$3644,"Silver")</f>
        <v>1</v>
      </c>
      <c r="E508" s="41">
        <f>COUNTIFS(medal!$E$2:$E$3644,A508,medal!$C$2:$C$3644,"Bronze")</f>
        <v>0</v>
      </c>
    </row>
    <row r="509" ht="14.25" customHeight="1">
      <c r="A509" s="41" t="s">
        <v>1414</v>
      </c>
      <c r="B509" s="41" t="s">
        <v>1376</v>
      </c>
      <c r="C509" s="41">
        <f>COUNTIFS(medal!$E$2:$E$3644,A509,medal!$C$2:$C$3644,"Gold")</f>
        <v>0</v>
      </c>
      <c r="D509" s="41">
        <f>COUNTIFS(medal!$E$2:$E$3644,A509,medal!$C$2:$C$3644,"Silver")</f>
        <v>0</v>
      </c>
      <c r="E509" s="41">
        <f>COUNTIFS(medal!$E$2:$E$3644,A509,medal!$C$2:$C$3644,"Bronze")</f>
        <v>1</v>
      </c>
    </row>
    <row r="510" ht="14.25" customHeight="1">
      <c r="A510" s="41" t="s">
        <v>2981</v>
      </c>
      <c r="B510" s="41" t="s">
        <v>2982</v>
      </c>
      <c r="C510" s="41">
        <f>COUNTIFS(medal!$E$2:$E$3644,A510,medal!$C$2:$C$3644,"Gold")</f>
        <v>0</v>
      </c>
      <c r="D510" s="41">
        <f>COUNTIFS(medal!$E$2:$E$3644,A510,medal!$C$2:$C$3644,"Silver")</f>
        <v>0</v>
      </c>
      <c r="E510" s="41">
        <f>COUNTIFS(medal!$E$2:$E$3644,A510,medal!$C$2:$C$3644,"Bronze")</f>
        <v>1</v>
      </c>
    </row>
    <row r="511" ht="14.25" customHeight="1">
      <c r="A511" s="41" t="s">
        <v>326</v>
      </c>
      <c r="B511" s="41" t="s">
        <v>285</v>
      </c>
      <c r="C511" s="41">
        <f>COUNTIFS(medal!$E$2:$E$3644,A511,medal!$C$2:$C$3644,"Gold")</f>
        <v>1</v>
      </c>
      <c r="D511" s="41">
        <f>COUNTIFS(medal!$E$2:$E$3644,A511,medal!$C$2:$C$3644,"Silver")</f>
        <v>0</v>
      </c>
      <c r="E511" s="41">
        <f>COUNTIFS(medal!$E$2:$E$3644,A511,medal!$C$2:$C$3644,"Bronze")</f>
        <v>0</v>
      </c>
    </row>
    <row r="512" ht="14.25" customHeight="1">
      <c r="A512" s="41" t="s">
        <v>3566</v>
      </c>
      <c r="B512" s="41" t="s">
        <v>3558</v>
      </c>
      <c r="C512" s="41">
        <f>COUNTIFS(medal!$E$2:$E$3644,A512,medal!$C$2:$C$3644,"Gold")</f>
        <v>0</v>
      </c>
      <c r="D512" s="41">
        <f>COUNTIFS(medal!$E$2:$E$3644,A512,medal!$C$2:$C$3644,"Silver")</f>
        <v>1</v>
      </c>
      <c r="E512" s="41">
        <f>COUNTIFS(medal!$E$2:$E$3644,A512,medal!$C$2:$C$3644,"Bronze")</f>
        <v>0</v>
      </c>
    </row>
    <row r="513" ht="14.25" customHeight="1">
      <c r="A513" s="41" t="s">
        <v>589</v>
      </c>
      <c r="B513" s="41" t="s">
        <v>548</v>
      </c>
      <c r="C513" s="41">
        <f>COUNTIFS(medal!$E$2:$E$3644,A513,medal!$C$2:$C$3644,"Gold")</f>
        <v>0</v>
      </c>
      <c r="D513" s="41">
        <f>COUNTIFS(medal!$E$2:$E$3644,A513,medal!$C$2:$C$3644,"Silver")</f>
        <v>0</v>
      </c>
      <c r="E513" s="41">
        <f>COUNTIFS(medal!$E$2:$E$3644,A513,medal!$C$2:$C$3644,"Bronze")</f>
        <v>1</v>
      </c>
    </row>
    <row r="514" ht="14.25" customHeight="1">
      <c r="A514" s="41" t="s">
        <v>564</v>
      </c>
      <c r="B514" s="41" t="s">
        <v>548</v>
      </c>
      <c r="C514" s="41">
        <f>COUNTIFS(medal!$E$2:$E$3644,A514,medal!$C$2:$C$3644,"Gold")</f>
        <v>0</v>
      </c>
      <c r="D514" s="41">
        <f>COUNTIFS(medal!$E$2:$E$3644,A514,medal!$C$2:$C$3644,"Silver")</f>
        <v>1</v>
      </c>
      <c r="E514" s="41">
        <f>COUNTIFS(medal!$E$2:$E$3644,A514,medal!$C$2:$C$3644,"Bronze")</f>
        <v>0</v>
      </c>
    </row>
    <row r="515" ht="14.25" customHeight="1">
      <c r="A515" s="41" t="s">
        <v>1901</v>
      </c>
      <c r="B515" s="41" t="s">
        <v>1902</v>
      </c>
      <c r="C515" s="41">
        <f>COUNTIFS(medal!$E$2:$E$3644,A515,medal!$C$2:$C$3644,"Gold")</f>
        <v>0</v>
      </c>
      <c r="D515" s="41">
        <f>COUNTIFS(medal!$E$2:$E$3644,A515,medal!$C$2:$C$3644,"Silver")</f>
        <v>0</v>
      </c>
      <c r="E515" s="41">
        <f>COUNTIFS(medal!$E$2:$E$3644,A515,medal!$C$2:$C$3644,"Bronze")</f>
        <v>1</v>
      </c>
    </row>
    <row r="516" ht="14.25" customHeight="1">
      <c r="A516" s="41" t="s">
        <v>3573</v>
      </c>
      <c r="B516" s="41" t="s">
        <v>3558</v>
      </c>
      <c r="C516" s="41">
        <f>COUNTIFS(medal!$E$2:$E$3644,A516,medal!$C$2:$C$3644,"Gold")</f>
        <v>0</v>
      </c>
      <c r="D516" s="41">
        <f>COUNTIFS(medal!$E$2:$E$3644,A516,medal!$C$2:$C$3644,"Silver")</f>
        <v>0</v>
      </c>
      <c r="E516" s="41">
        <f>COUNTIFS(medal!$E$2:$E$3644,A516,medal!$C$2:$C$3644,"Bronze")</f>
        <v>1</v>
      </c>
    </row>
    <row r="517" ht="14.25" customHeight="1">
      <c r="A517" s="41" t="s">
        <v>3755</v>
      </c>
      <c r="B517" s="41" t="s">
        <v>3752</v>
      </c>
      <c r="C517" s="41">
        <f>COUNTIFS(medal!$E$2:$E$3644,A517,medal!$C$2:$C$3644,"Gold")</f>
        <v>0</v>
      </c>
      <c r="D517" s="41">
        <f>COUNTIFS(medal!$E$2:$E$3644,A517,medal!$C$2:$C$3644,"Silver")</f>
        <v>0</v>
      </c>
      <c r="E517" s="41">
        <f>COUNTIFS(medal!$E$2:$E$3644,A517,medal!$C$2:$C$3644,"Bronze")</f>
        <v>1</v>
      </c>
    </row>
    <row r="518" ht="14.25" customHeight="1">
      <c r="A518" s="41" t="s">
        <v>157</v>
      </c>
      <c r="B518" s="41" t="s">
        <v>136</v>
      </c>
      <c r="C518" s="41">
        <f>COUNTIFS(medal!$E$2:$E$3644,A518,medal!$C$2:$C$3644,"Gold")</f>
        <v>0</v>
      </c>
      <c r="D518" s="41">
        <f>COUNTIFS(medal!$E$2:$E$3644,A518,medal!$C$2:$C$3644,"Silver")</f>
        <v>0</v>
      </c>
      <c r="E518" s="41">
        <f>COUNTIFS(medal!$E$2:$E$3644,A518,medal!$C$2:$C$3644,"Bronze")</f>
        <v>1</v>
      </c>
    </row>
    <row r="519" ht="14.25" customHeight="1">
      <c r="A519" s="41" t="s">
        <v>1981</v>
      </c>
      <c r="B519" s="41" t="s">
        <v>1974</v>
      </c>
      <c r="C519" s="41">
        <f>COUNTIFS(medal!$E$2:$E$3644,A519,medal!$C$2:$C$3644,"Gold")</f>
        <v>0</v>
      </c>
      <c r="D519" s="41">
        <f>COUNTIFS(medal!$E$2:$E$3644,A519,medal!$C$2:$C$3644,"Silver")</f>
        <v>1</v>
      </c>
      <c r="E519" s="41">
        <f>COUNTIFS(medal!$E$2:$E$3644,A519,medal!$C$2:$C$3644,"Bronze")</f>
        <v>0</v>
      </c>
    </row>
    <row r="520" ht="14.25" customHeight="1">
      <c r="A520" s="41" t="s">
        <v>1285</v>
      </c>
      <c r="B520" s="41" t="s">
        <v>1261</v>
      </c>
      <c r="C520" s="41">
        <f>COUNTIFS(medal!$E$2:$E$3644,A520,medal!$C$2:$C$3644,"Gold")</f>
        <v>0</v>
      </c>
      <c r="D520" s="41">
        <f>COUNTIFS(medal!$E$2:$E$3644,A520,medal!$C$2:$C$3644,"Silver")</f>
        <v>0</v>
      </c>
      <c r="E520" s="41">
        <f>COUNTIFS(medal!$E$2:$E$3644,A520,medal!$C$2:$C$3644,"Bronze")</f>
        <v>1</v>
      </c>
    </row>
    <row r="521" ht="14.25" customHeight="1">
      <c r="A521" s="41" t="s">
        <v>1468</v>
      </c>
      <c r="B521" s="41" t="s">
        <v>1449</v>
      </c>
      <c r="C521" s="41">
        <f>COUNTIFS(medal!$E$2:$E$3644,A521,medal!$C$2:$C$3644,"Gold")</f>
        <v>0</v>
      </c>
      <c r="D521" s="41">
        <f>COUNTIFS(medal!$E$2:$E$3644,A521,medal!$C$2:$C$3644,"Silver")</f>
        <v>0</v>
      </c>
      <c r="E521" s="41">
        <f>COUNTIFS(medal!$E$2:$E$3644,A521,medal!$C$2:$C$3644,"Bronze")</f>
        <v>1</v>
      </c>
    </row>
    <row r="522" ht="14.25" customHeight="1">
      <c r="A522" s="41" t="s">
        <v>2319</v>
      </c>
      <c r="B522" s="41" t="s">
        <v>2320</v>
      </c>
      <c r="C522" s="41">
        <f>COUNTIFS(medal!$E$2:$E$3644,A522,medal!$C$2:$C$3644,"Gold")</f>
        <v>0</v>
      </c>
      <c r="D522" s="41">
        <f>COUNTIFS(medal!$E$2:$E$3644,A522,medal!$C$2:$C$3644,"Silver")</f>
        <v>1</v>
      </c>
      <c r="E522" s="41">
        <f>COUNTIFS(medal!$E$2:$E$3644,A522,medal!$C$2:$C$3644,"Bronze")</f>
        <v>0</v>
      </c>
    </row>
    <row r="523" ht="14.25" customHeight="1">
      <c r="A523" s="41" t="s">
        <v>2540</v>
      </c>
      <c r="B523" s="41" t="s">
        <v>2529</v>
      </c>
      <c r="C523" s="41">
        <f>COUNTIFS(medal!$E$2:$E$3644,A523,medal!$C$2:$C$3644,"Gold")</f>
        <v>0</v>
      </c>
      <c r="D523" s="41">
        <f>COUNTIFS(medal!$E$2:$E$3644,A523,medal!$C$2:$C$3644,"Silver")</f>
        <v>1</v>
      </c>
      <c r="E523" s="41">
        <f>COUNTIFS(medal!$E$2:$E$3644,A523,medal!$C$2:$C$3644,"Bronze")</f>
        <v>0</v>
      </c>
    </row>
    <row r="524" ht="14.25" customHeight="1">
      <c r="A524" s="41" t="s">
        <v>2116</v>
      </c>
      <c r="B524" s="41" t="s">
        <v>2112</v>
      </c>
      <c r="C524" s="41">
        <f>COUNTIFS(medal!$E$2:$E$3644,A524,medal!$C$2:$C$3644,"Gold")</f>
        <v>0</v>
      </c>
      <c r="D524" s="41">
        <f>COUNTIFS(medal!$E$2:$E$3644,A524,medal!$C$2:$C$3644,"Silver")</f>
        <v>0</v>
      </c>
      <c r="E524" s="41">
        <f>COUNTIFS(medal!$E$2:$E$3644,A524,medal!$C$2:$C$3644,"Bronze")</f>
        <v>1</v>
      </c>
    </row>
    <row r="525" ht="14.25" customHeight="1">
      <c r="A525" s="41" t="s">
        <v>307</v>
      </c>
      <c r="B525" s="41" t="s">
        <v>285</v>
      </c>
      <c r="C525" s="41">
        <f>COUNTIFS(medal!$E$2:$E$3644,A525,medal!$C$2:$C$3644,"Gold")</f>
        <v>0</v>
      </c>
      <c r="D525" s="41">
        <f>COUNTIFS(medal!$E$2:$E$3644,A525,medal!$C$2:$C$3644,"Silver")</f>
        <v>1</v>
      </c>
      <c r="E525" s="41">
        <f>COUNTIFS(medal!$E$2:$E$3644,A525,medal!$C$2:$C$3644,"Bronze")</f>
        <v>0</v>
      </c>
    </row>
    <row r="526" ht="14.25" customHeight="1">
      <c r="A526" s="41" t="s">
        <v>3411</v>
      </c>
      <c r="B526" s="41" t="s">
        <v>3402</v>
      </c>
      <c r="C526" s="41">
        <f>COUNTIFS(medal!$E$2:$E$3644,A526,medal!$C$2:$C$3644,"Gold")</f>
        <v>0</v>
      </c>
      <c r="D526" s="41">
        <f>COUNTIFS(medal!$E$2:$E$3644,A526,medal!$C$2:$C$3644,"Silver")</f>
        <v>0</v>
      </c>
      <c r="E526" s="41">
        <f>COUNTIFS(medal!$E$2:$E$3644,A526,medal!$C$2:$C$3644,"Bronze")</f>
        <v>1</v>
      </c>
    </row>
    <row r="527" ht="14.25" customHeight="1">
      <c r="A527" s="41" t="s">
        <v>1499</v>
      </c>
      <c r="B527" s="41" t="s">
        <v>1449</v>
      </c>
      <c r="C527" s="41">
        <f>COUNTIFS(medal!$E$2:$E$3644,A527,medal!$C$2:$C$3644,"Gold")</f>
        <v>0</v>
      </c>
      <c r="D527" s="41">
        <f>COUNTIFS(medal!$E$2:$E$3644,A527,medal!$C$2:$C$3644,"Silver")</f>
        <v>0</v>
      </c>
      <c r="E527" s="41">
        <f>COUNTIFS(medal!$E$2:$E$3644,A527,medal!$C$2:$C$3644,"Bronze")</f>
        <v>1</v>
      </c>
    </row>
    <row r="528" ht="14.25" customHeight="1">
      <c r="A528" s="41" t="s">
        <v>567</v>
      </c>
      <c r="B528" s="41" t="s">
        <v>548</v>
      </c>
      <c r="C528" s="41">
        <f>COUNTIFS(medal!$E$2:$E$3644,A528,medal!$C$2:$C$3644,"Gold")</f>
        <v>0</v>
      </c>
      <c r="D528" s="41">
        <f>COUNTIFS(medal!$E$2:$E$3644,A528,medal!$C$2:$C$3644,"Silver")</f>
        <v>1</v>
      </c>
      <c r="E528" s="41">
        <f>COUNTIFS(medal!$E$2:$E$3644,A528,medal!$C$2:$C$3644,"Bronze")</f>
        <v>1</v>
      </c>
    </row>
    <row r="529" ht="14.25" customHeight="1">
      <c r="A529" s="41" t="s">
        <v>559</v>
      </c>
      <c r="B529" s="41" t="s">
        <v>548</v>
      </c>
      <c r="C529" s="41">
        <f>COUNTIFS(medal!$E$2:$E$3644,A529,medal!$C$2:$C$3644,"Gold")</f>
        <v>0</v>
      </c>
      <c r="D529" s="41">
        <f>COUNTIFS(medal!$E$2:$E$3644,A529,medal!$C$2:$C$3644,"Silver")</f>
        <v>1</v>
      </c>
      <c r="E529" s="41">
        <f>COUNTIFS(medal!$E$2:$E$3644,A529,medal!$C$2:$C$3644,"Bronze")</f>
        <v>0</v>
      </c>
    </row>
    <row r="530" ht="14.25" customHeight="1">
      <c r="A530" s="41" t="s">
        <v>3410</v>
      </c>
      <c r="B530" s="41" t="s">
        <v>3402</v>
      </c>
      <c r="C530" s="41">
        <f>COUNTIFS(medal!$E$2:$E$3644,A530,medal!$C$2:$C$3644,"Gold")</f>
        <v>0</v>
      </c>
      <c r="D530" s="41">
        <f>COUNTIFS(medal!$E$2:$E$3644,A530,medal!$C$2:$C$3644,"Silver")</f>
        <v>0</v>
      </c>
      <c r="E530" s="41">
        <f>COUNTIFS(medal!$E$2:$E$3644,A530,medal!$C$2:$C$3644,"Bronze")</f>
        <v>1</v>
      </c>
    </row>
    <row r="531" ht="14.25" customHeight="1">
      <c r="A531" s="41" t="s">
        <v>513</v>
      </c>
      <c r="B531" s="41" t="s">
        <v>476</v>
      </c>
      <c r="C531" s="41">
        <f>COUNTIFS(medal!$E$2:$E$3644,A531,medal!$C$2:$C$3644,"Gold")</f>
        <v>0</v>
      </c>
      <c r="D531" s="41">
        <f>COUNTIFS(medal!$E$2:$E$3644,A531,medal!$C$2:$C$3644,"Silver")</f>
        <v>0</v>
      </c>
      <c r="E531" s="41">
        <f>COUNTIFS(medal!$E$2:$E$3644,A531,medal!$C$2:$C$3644,"Bronze")</f>
        <v>1</v>
      </c>
    </row>
    <row r="532" ht="14.25" customHeight="1">
      <c r="A532" s="41" t="s">
        <v>828</v>
      </c>
      <c r="B532" s="41" t="s">
        <v>827</v>
      </c>
      <c r="C532" s="41">
        <f>COUNTIFS(medal!$E$2:$E$3644,A532,medal!$C$2:$C$3644,"Gold")</f>
        <v>0</v>
      </c>
      <c r="D532" s="41">
        <f>COUNTIFS(medal!$E$2:$E$3644,A532,medal!$C$2:$C$3644,"Silver")</f>
        <v>0</v>
      </c>
      <c r="E532" s="41">
        <f>COUNTIFS(medal!$E$2:$E$3644,A532,medal!$C$2:$C$3644,"Bronze")</f>
        <v>1</v>
      </c>
    </row>
    <row r="533" ht="14.25" customHeight="1">
      <c r="A533" s="41" t="s">
        <v>302</v>
      </c>
      <c r="B533" s="41" t="s">
        <v>285</v>
      </c>
      <c r="C533" s="41">
        <f>COUNTIFS(medal!$E$2:$E$3644,A533,medal!$C$2:$C$3644,"Gold")</f>
        <v>1</v>
      </c>
      <c r="D533" s="41">
        <f>COUNTIFS(medal!$E$2:$E$3644,A533,medal!$C$2:$C$3644,"Silver")</f>
        <v>0</v>
      </c>
      <c r="E533" s="41">
        <f>COUNTIFS(medal!$E$2:$E$3644,A533,medal!$C$2:$C$3644,"Bronze")</f>
        <v>0</v>
      </c>
    </row>
    <row r="534" ht="14.25" customHeight="1">
      <c r="A534" s="41" t="s">
        <v>1812</v>
      </c>
      <c r="B534" s="41" t="s">
        <v>1804</v>
      </c>
      <c r="C534" s="41">
        <f>COUNTIFS(medal!$E$2:$E$3644,A534,medal!$C$2:$C$3644,"Gold")</f>
        <v>0</v>
      </c>
      <c r="D534" s="41">
        <f>COUNTIFS(medal!$E$2:$E$3644,A534,medal!$C$2:$C$3644,"Silver")</f>
        <v>0</v>
      </c>
      <c r="E534" s="41">
        <f>COUNTIFS(medal!$E$2:$E$3644,A534,medal!$C$2:$C$3644,"Bronze")</f>
        <v>1</v>
      </c>
    </row>
    <row r="535" ht="14.25" customHeight="1">
      <c r="A535" s="41" t="s">
        <v>1348</v>
      </c>
      <c r="B535" s="41" t="s">
        <v>1349</v>
      </c>
      <c r="C535" s="41">
        <f>COUNTIFS(medal!$E$2:$E$3644,A535,medal!$C$2:$C$3644,"Gold")</f>
        <v>0</v>
      </c>
      <c r="D535" s="41">
        <f>COUNTIFS(medal!$E$2:$E$3644,A535,medal!$C$2:$C$3644,"Silver")</f>
        <v>0</v>
      </c>
      <c r="E535" s="41">
        <f>COUNTIFS(medal!$E$2:$E$3644,A535,medal!$C$2:$C$3644,"Bronze")</f>
        <v>1</v>
      </c>
    </row>
    <row r="536" ht="14.25" customHeight="1">
      <c r="A536" s="41" t="s">
        <v>1699</v>
      </c>
      <c r="B536" s="41" t="s">
        <v>1700</v>
      </c>
      <c r="C536" s="41">
        <f>COUNTIFS(medal!$E$2:$E$3644,A536,medal!$C$2:$C$3644,"Gold")</f>
        <v>0</v>
      </c>
      <c r="D536" s="41">
        <f>COUNTIFS(medal!$E$2:$E$3644,A536,medal!$C$2:$C$3644,"Silver")</f>
        <v>0</v>
      </c>
      <c r="E536" s="41">
        <f>COUNTIFS(medal!$E$2:$E$3644,A536,medal!$C$2:$C$3644,"Bronze")</f>
        <v>1</v>
      </c>
    </row>
    <row r="537" ht="14.25" customHeight="1">
      <c r="A537" s="41" t="s">
        <v>551</v>
      </c>
      <c r="B537" s="41" t="s">
        <v>548</v>
      </c>
      <c r="C537" s="41">
        <f>COUNTIFS(medal!$E$2:$E$3644,A537,medal!$C$2:$C$3644,"Gold")</f>
        <v>1</v>
      </c>
      <c r="D537" s="41">
        <f>COUNTIFS(medal!$E$2:$E$3644,A537,medal!$C$2:$C$3644,"Silver")</f>
        <v>1</v>
      </c>
      <c r="E537" s="41">
        <f>COUNTIFS(medal!$E$2:$E$3644,A537,medal!$C$2:$C$3644,"Bronze")</f>
        <v>0</v>
      </c>
    </row>
    <row r="538" ht="14.25" customHeight="1">
      <c r="A538" s="41" t="s">
        <v>3420</v>
      </c>
      <c r="B538" s="41" t="s">
        <v>3421</v>
      </c>
      <c r="C538" s="41">
        <f>COUNTIFS(medal!$E$2:$E$3644,A538,medal!$C$2:$C$3644,"Gold")</f>
        <v>0</v>
      </c>
      <c r="D538" s="41">
        <f>COUNTIFS(medal!$E$2:$E$3644,A538,medal!$C$2:$C$3644,"Silver")</f>
        <v>0</v>
      </c>
      <c r="E538" s="41">
        <f>COUNTIFS(medal!$E$2:$E$3644,A538,medal!$C$2:$C$3644,"Bronze")</f>
        <v>1</v>
      </c>
    </row>
    <row r="539" ht="14.25" customHeight="1">
      <c r="A539" s="41" t="s">
        <v>3615</v>
      </c>
      <c r="B539" s="41" t="s">
        <v>3616</v>
      </c>
      <c r="C539" s="41">
        <f>COUNTIFS(medal!$E$2:$E$3644,A539,medal!$C$2:$C$3644,"Gold")</f>
        <v>0</v>
      </c>
      <c r="D539" s="41">
        <f>COUNTIFS(medal!$E$2:$E$3644,A539,medal!$C$2:$C$3644,"Silver")</f>
        <v>0</v>
      </c>
      <c r="E539" s="41">
        <f>COUNTIFS(medal!$E$2:$E$3644,A539,medal!$C$2:$C$3644,"Bronze")</f>
        <v>1</v>
      </c>
    </row>
    <row r="540" ht="14.25" customHeight="1">
      <c r="A540" s="41" t="s">
        <v>3649</v>
      </c>
      <c r="B540" s="41" t="s">
        <v>3650</v>
      </c>
      <c r="C540" s="41">
        <f>COUNTIFS(medal!$E$2:$E$3644,A540,medal!$C$2:$C$3644,"Gold")</f>
        <v>0</v>
      </c>
      <c r="D540" s="41">
        <f>COUNTIFS(medal!$E$2:$E$3644,A540,medal!$C$2:$C$3644,"Silver")</f>
        <v>1</v>
      </c>
      <c r="E540" s="41">
        <f>COUNTIFS(medal!$E$2:$E$3644,A540,medal!$C$2:$C$3644,"Bronze")</f>
        <v>0</v>
      </c>
    </row>
    <row r="541" ht="14.25" customHeight="1">
      <c r="A541" s="41" t="s">
        <v>759</v>
      </c>
      <c r="B541" s="41" t="s">
        <v>758</v>
      </c>
      <c r="C541" s="41">
        <f>COUNTIFS(medal!$E$2:$E$3644,A541,medal!$C$2:$C$3644,"Gold")</f>
        <v>0</v>
      </c>
      <c r="D541" s="41">
        <f>COUNTIFS(medal!$E$2:$E$3644,A541,medal!$C$2:$C$3644,"Silver")</f>
        <v>0</v>
      </c>
      <c r="E541" s="41">
        <f>COUNTIFS(medal!$E$2:$E$3644,A541,medal!$C$2:$C$3644,"Bronze")</f>
        <v>1</v>
      </c>
    </row>
    <row r="542" ht="14.25" customHeight="1">
      <c r="A542" s="41" t="s">
        <v>2380</v>
      </c>
      <c r="B542" s="41" t="s">
        <v>2381</v>
      </c>
      <c r="C542" s="41">
        <f>COUNTIFS(medal!$E$2:$E$3644,A542,medal!$C$2:$C$3644,"Gold")</f>
        <v>0</v>
      </c>
      <c r="D542" s="41">
        <f>COUNTIFS(medal!$E$2:$E$3644,A542,medal!$C$2:$C$3644,"Silver")</f>
        <v>1</v>
      </c>
      <c r="E542" s="41">
        <f>COUNTIFS(medal!$E$2:$E$3644,A542,medal!$C$2:$C$3644,"Bronze")</f>
        <v>0</v>
      </c>
    </row>
    <row r="543" ht="14.25" customHeight="1">
      <c r="A543" s="41" t="s">
        <v>2210</v>
      </c>
      <c r="B543" s="41" t="s">
        <v>2200</v>
      </c>
      <c r="C543" s="41">
        <f>COUNTIFS(medal!$E$2:$E$3644,A543,medal!$C$2:$C$3644,"Gold")</f>
        <v>1</v>
      </c>
      <c r="D543" s="41">
        <f>COUNTIFS(medal!$E$2:$E$3644,A543,medal!$C$2:$C$3644,"Silver")</f>
        <v>0</v>
      </c>
      <c r="E543" s="41">
        <f>COUNTIFS(medal!$E$2:$E$3644,A543,medal!$C$2:$C$3644,"Bronze")</f>
        <v>1</v>
      </c>
    </row>
    <row r="544" ht="14.25" customHeight="1">
      <c r="A544" s="41" t="s">
        <v>3086</v>
      </c>
      <c r="B544" s="41" t="s">
        <v>3080</v>
      </c>
      <c r="C544" s="41">
        <f>COUNTIFS(medal!$E$2:$E$3644,A544,medal!$C$2:$C$3644,"Gold")</f>
        <v>0</v>
      </c>
      <c r="D544" s="41">
        <f>COUNTIFS(medal!$E$2:$E$3644,A544,medal!$C$2:$C$3644,"Silver")</f>
        <v>0</v>
      </c>
      <c r="E544" s="41">
        <f>COUNTIFS(medal!$E$2:$E$3644,A544,medal!$C$2:$C$3644,"Bronze")</f>
        <v>1</v>
      </c>
    </row>
    <row r="545" ht="14.25" customHeight="1">
      <c r="A545" s="41" t="s">
        <v>2733</v>
      </c>
      <c r="B545" s="41" t="s">
        <v>2715</v>
      </c>
      <c r="C545" s="41">
        <f>COUNTIFS(medal!$E$2:$E$3644,A545,medal!$C$2:$C$3644,"Gold")</f>
        <v>0</v>
      </c>
      <c r="D545" s="41">
        <f>COUNTIFS(medal!$E$2:$E$3644,A545,medal!$C$2:$C$3644,"Silver")</f>
        <v>0</v>
      </c>
      <c r="E545" s="41">
        <f>COUNTIFS(medal!$E$2:$E$3644,A545,medal!$C$2:$C$3644,"Bronze")</f>
        <v>2</v>
      </c>
    </row>
    <row r="546" ht="14.25" customHeight="1">
      <c r="A546" s="41" t="s">
        <v>2136</v>
      </c>
      <c r="B546" s="41" t="s">
        <v>2112</v>
      </c>
      <c r="C546" s="41">
        <f>COUNTIFS(medal!$E$2:$E$3644,A546,medal!$C$2:$C$3644,"Gold")</f>
        <v>0</v>
      </c>
      <c r="D546" s="41">
        <f>COUNTIFS(medal!$E$2:$E$3644,A546,medal!$C$2:$C$3644,"Silver")</f>
        <v>1</v>
      </c>
      <c r="E546" s="41">
        <f>COUNTIFS(medal!$E$2:$E$3644,A546,medal!$C$2:$C$3644,"Bronze")</f>
        <v>0</v>
      </c>
    </row>
    <row r="547" ht="14.25" customHeight="1">
      <c r="A547" s="41" t="s">
        <v>2751</v>
      </c>
      <c r="B547" s="41" t="s">
        <v>2745</v>
      </c>
      <c r="C547" s="41">
        <f>COUNTIFS(medal!$E$2:$E$3644,A547,medal!$C$2:$C$3644,"Gold")</f>
        <v>1</v>
      </c>
      <c r="D547" s="41">
        <f>COUNTIFS(medal!$E$2:$E$3644,A547,medal!$C$2:$C$3644,"Silver")</f>
        <v>0</v>
      </c>
      <c r="E547" s="41">
        <f>COUNTIFS(medal!$E$2:$E$3644,A547,medal!$C$2:$C$3644,"Bronze")</f>
        <v>0</v>
      </c>
    </row>
    <row r="548" ht="14.25" customHeight="1">
      <c r="A548" s="41" t="s">
        <v>2546</v>
      </c>
      <c r="B548" s="41" t="s">
        <v>2529</v>
      </c>
      <c r="C548" s="41">
        <f>COUNTIFS(medal!$E$2:$E$3644,A548,medal!$C$2:$C$3644,"Gold")</f>
        <v>0</v>
      </c>
      <c r="D548" s="41">
        <f>COUNTIFS(medal!$E$2:$E$3644,A548,medal!$C$2:$C$3644,"Silver")</f>
        <v>0</v>
      </c>
      <c r="E548" s="41">
        <f>COUNTIFS(medal!$E$2:$E$3644,A548,medal!$C$2:$C$3644,"Bronze")</f>
        <v>1</v>
      </c>
    </row>
    <row r="549" ht="14.25" customHeight="1">
      <c r="A549" s="41" t="s">
        <v>1605</v>
      </c>
      <c r="B549" s="41" t="s">
        <v>1601</v>
      </c>
      <c r="C549" s="41">
        <f>COUNTIFS(medal!$E$2:$E$3644,A549,medal!$C$2:$C$3644,"Gold")</f>
        <v>0</v>
      </c>
      <c r="D549" s="41">
        <f>COUNTIFS(medal!$E$2:$E$3644,A549,medal!$C$2:$C$3644,"Silver")</f>
        <v>0</v>
      </c>
      <c r="E549" s="41">
        <f>COUNTIFS(medal!$E$2:$E$3644,A549,medal!$C$2:$C$3644,"Bronze")</f>
        <v>1</v>
      </c>
    </row>
    <row r="550" ht="14.25" customHeight="1">
      <c r="A550" s="41" t="s">
        <v>1425</v>
      </c>
      <c r="B550" s="41" t="s">
        <v>1376</v>
      </c>
      <c r="C550" s="41">
        <f>COUNTIFS(medal!$E$2:$E$3644,A550,medal!$C$2:$C$3644,"Gold")</f>
        <v>0</v>
      </c>
      <c r="D550" s="41">
        <f>COUNTIFS(medal!$E$2:$E$3644,A550,medal!$C$2:$C$3644,"Silver")</f>
        <v>1</v>
      </c>
      <c r="E550" s="41">
        <f>COUNTIFS(medal!$E$2:$E$3644,A550,medal!$C$2:$C$3644,"Bronze")</f>
        <v>0</v>
      </c>
    </row>
    <row r="551" ht="14.25" customHeight="1">
      <c r="A551" s="41" t="s">
        <v>3307</v>
      </c>
      <c r="B551" s="41" t="s">
        <v>3308</v>
      </c>
      <c r="C551" s="41">
        <f>COUNTIFS(medal!$E$2:$E$3644,A551,medal!$C$2:$C$3644,"Gold")</f>
        <v>0</v>
      </c>
      <c r="D551" s="41">
        <f>COUNTIFS(medal!$E$2:$E$3644,A551,medal!$C$2:$C$3644,"Silver")</f>
        <v>0</v>
      </c>
      <c r="E551" s="41">
        <f>COUNTIFS(medal!$E$2:$E$3644,A551,medal!$C$2:$C$3644,"Bronze")</f>
        <v>1</v>
      </c>
    </row>
    <row r="552" ht="14.25" customHeight="1">
      <c r="A552" s="41" t="s">
        <v>2161</v>
      </c>
      <c r="B552" s="41" t="s">
        <v>2112</v>
      </c>
      <c r="C552" s="41">
        <f>COUNTIFS(medal!$E$2:$E$3644,A552,medal!$C$2:$C$3644,"Gold")</f>
        <v>1</v>
      </c>
      <c r="D552" s="41">
        <f>COUNTIFS(medal!$E$2:$E$3644,A552,medal!$C$2:$C$3644,"Silver")</f>
        <v>0</v>
      </c>
      <c r="E552" s="41">
        <f>COUNTIFS(medal!$E$2:$E$3644,A552,medal!$C$2:$C$3644,"Bronze")</f>
        <v>0</v>
      </c>
    </row>
    <row r="553" ht="14.25" customHeight="1">
      <c r="A553" s="41" t="s">
        <v>2549</v>
      </c>
      <c r="B553" s="41" t="s">
        <v>2529</v>
      </c>
      <c r="C553" s="41">
        <f>COUNTIFS(medal!$E$2:$E$3644,A553,medal!$C$2:$C$3644,"Gold")</f>
        <v>0</v>
      </c>
      <c r="D553" s="41">
        <f>COUNTIFS(medal!$E$2:$E$3644,A553,medal!$C$2:$C$3644,"Silver")</f>
        <v>0</v>
      </c>
      <c r="E553" s="41">
        <f>COUNTIFS(medal!$E$2:$E$3644,A553,medal!$C$2:$C$3644,"Bronze")</f>
        <v>1</v>
      </c>
    </row>
    <row r="554" ht="14.25" customHeight="1">
      <c r="A554" s="41" t="s">
        <v>485</v>
      </c>
      <c r="B554" s="41" t="s">
        <v>476</v>
      </c>
      <c r="C554" s="41">
        <f>COUNTIFS(medal!$E$2:$E$3644,A554,medal!$C$2:$C$3644,"Gold")</f>
        <v>1</v>
      </c>
      <c r="D554" s="41">
        <f>COUNTIFS(medal!$E$2:$E$3644,A554,medal!$C$2:$C$3644,"Silver")</f>
        <v>1</v>
      </c>
      <c r="E554" s="41">
        <f>COUNTIFS(medal!$E$2:$E$3644,A554,medal!$C$2:$C$3644,"Bronze")</f>
        <v>0</v>
      </c>
    </row>
    <row r="555" ht="14.25" customHeight="1">
      <c r="A555" s="41" t="s">
        <v>3445</v>
      </c>
      <c r="B555" s="41" t="s">
        <v>3437</v>
      </c>
      <c r="C555" s="41">
        <f>COUNTIFS(medal!$E$2:$E$3644,A555,medal!$C$2:$C$3644,"Gold")</f>
        <v>0</v>
      </c>
      <c r="D555" s="41">
        <f>COUNTIFS(medal!$E$2:$E$3644,A555,medal!$C$2:$C$3644,"Silver")</f>
        <v>1</v>
      </c>
      <c r="E555" s="41">
        <f>COUNTIFS(medal!$E$2:$E$3644,A555,medal!$C$2:$C$3644,"Bronze")</f>
        <v>0</v>
      </c>
    </row>
    <row r="556" ht="14.25" customHeight="1">
      <c r="A556" s="41" t="s">
        <v>3536</v>
      </c>
      <c r="B556" s="41" t="s">
        <v>3525</v>
      </c>
      <c r="C556" s="41">
        <f>COUNTIFS(medal!$E$2:$E$3644,A556,medal!$C$2:$C$3644,"Gold")</f>
        <v>0</v>
      </c>
      <c r="D556" s="41">
        <f>COUNTIFS(medal!$E$2:$E$3644,A556,medal!$C$2:$C$3644,"Silver")</f>
        <v>0</v>
      </c>
      <c r="E556" s="41">
        <f>COUNTIFS(medal!$E$2:$E$3644,A556,medal!$C$2:$C$3644,"Bronze")</f>
        <v>1</v>
      </c>
    </row>
    <row r="557" ht="14.25" customHeight="1">
      <c r="A557" s="41" t="s">
        <v>2679</v>
      </c>
      <c r="B557" s="41" t="s">
        <v>2677</v>
      </c>
      <c r="C557" s="41">
        <f>COUNTIFS(medal!$E$2:$E$3644,A557,medal!$C$2:$C$3644,"Gold")</f>
        <v>0</v>
      </c>
      <c r="D557" s="41">
        <f>COUNTIFS(medal!$E$2:$E$3644,A557,medal!$C$2:$C$3644,"Silver")</f>
        <v>0</v>
      </c>
      <c r="E557" s="41">
        <f>COUNTIFS(medal!$E$2:$E$3644,A557,medal!$C$2:$C$3644,"Bronze")</f>
        <v>1</v>
      </c>
    </row>
    <row r="558" ht="14.25" customHeight="1">
      <c r="A558" s="41" t="s">
        <v>2103</v>
      </c>
      <c r="B558" s="41" t="s">
        <v>2102</v>
      </c>
      <c r="C558" s="41">
        <f>COUNTIFS(medal!$E$2:$E$3644,A558,medal!$C$2:$C$3644,"Gold")</f>
        <v>0</v>
      </c>
      <c r="D558" s="41">
        <f>COUNTIFS(medal!$E$2:$E$3644,A558,medal!$C$2:$C$3644,"Silver")</f>
        <v>0</v>
      </c>
      <c r="E558" s="41">
        <f>COUNTIFS(medal!$E$2:$E$3644,A558,medal!$C$2:$C$3644,"Bronze")</f>
        <v>1</v>
      </c>
    </row>
    <row r="559" ht="14.25" customHeight="1">
      <c r="A559" s="41" t="s">
        <v>4065</v>
      </c>
      <c r="B559" s="41" t="s">
        <v>4018</v>
      </c>
      <c r="C559" s="41">
        <f>COUNTIFS(medal!$E$2:$E$3644,A559,medal!$C$2:$C$3644,"Gold")</f>
        <v>0</v>
      </c>
      <c r="D559" s="41">
        <f>COUNTIFS(medal!$E$2:$E$3644,A559,medal!$C$2:$C$3644,"Silver")</f>
        <v>1</v>
      </c>
      <c r="E559" s="41">
        <f>COUNTIFS(medal!$E$2:$E$3644,A559,medal!$C$2:$C$3644,"Bronze")</f>
        <v>1</v>
      </c>
    </row>
    <row r="560" ht="14.25" customHeight="1">
      <c r="A560" s="41" t="s">
        <v>1096</v>
      </c>
      <c r="B560" s="41" t="s">
        <v>1095</v>
      </c>
      <c r="C560" s="41">
        <f>COUNTIFS(medal!$E$2:$E$3644,A560,medal!$C$2:$C$3644,"Gold")</f>
        <v>0</v>
      </c>
      <c r="D560" s="41">
        <f>COUNTIFS(medal!$E$2:$E$3644,A560,medal!$C$2:$C$3644,"Silver")</f>
        <v>2</v>
      </c>
      <c r="E560" s="41">
        <f>COUNTIFS(medal!$E$2:$E$3644,A560,medal!$C$2:$C$3644,"Bronze")</f>
        <v>0</v>
      </c>
    </row>
    <row r="561" ht="14.25" customHeight="1">
      <c r="A561" s="41" t="s">
        <v>352</v>
      </c>
      <c r="B561" s="41" t="s">
        <v>351</v>
      </c>
      <c r="C561" s="41">
        <f>COUNTIFS(medal!$E$2:$E$3644,A561,medal!$C$2:$C$3644,"Gold")</f>
        <v>0</v>
      </c>
      <c r="D561" s="41">
        <f>COUNTIFS(medal!$E$2:$E$3644,A561,medal!$C$2:$C$3644,"Silver")</f>
        <v>0</v>
      </c>
      <c r="E561" s="41">
        <f>COUNTIFS(medal!$E$2:$E$3644,A561,medal!$C$2:$C$3644,"Bronze")</f>
        <v>1</v>
      </c>
    </row>
    <row r="562" ht="14.25" customHeight="1">
      <c r="A562" s="41" t="s">
        <v>2921</v>
      </c>
      <c r="B562" s="41" t="s">
        <v>2914</v>
      </c>
      <c r="C562" s="41">
        <f>COUNTIFS(medal!$E$2:$E$3644,A562,medal!$C$2:$C$3644,"Gold")</f>
        <v>0</v>
      </c>
      <c r="D562" s="41">
        <f>COUNTIFS(medal!$E$2:$E$3644,A562,medal!$C$2:$C$3644,"Silver")</f>
        <v>1</v>
      </c>
      <c r="E562" s="41">
        <f>COUNTIFS(medal!$E$2:$E$3644,A562,medal!$C$2:$C$3644,"Bronze")</f>
        <v>0</v>
      </c>
    </row>
    <row r="563" ht="14.25" customHeight="1">
      <c r="A563" s="41" t="s">
        <v>2082</v>
      </c>
      <c r="B563" s="41" t="s">
        <v>2079</v>
      </c>
      <c r="C563" s="41">
        <f>COUNTIFS(medal!$E$2:$E$3644,A563,medal!$C$2:$C$3644,"Gold")</f>
        <v>0</v>
      </c>
      <c r="D563" s="41">
        <f>COUNTIFS(medal!$E$2:$E$3644,A563,medal!$C$2:$C$3644,"Silver")</f>
        <v>1</v>
      </c>
      <c r="E563" s="41">
        <f>COUNTIFS(medal!$E$2:$E$3644,A563,medal!$C$2:$C$3644,"Bronze")</f>
        <v>0</v>
      </c>
    </row>
    <row r="564" ht="14.25" customHeight="1">
      <c r="A564" s="41" t="s">
        <v>1154</v>
      </c>
      <c r="B564" s="41" t="s">
        <v>1139</v>
      </c>
      <c r="C564" s="41">
        <f>COUNTIFS(medal!$E$2:$E$3644,A564,medal!$C$2:$C$3644,"Gold")</f>
        <v>0</v>
      </c>
      <c r="D564" s="41">
        <f>COUNTIFS(medal!$E$2:$E$3644,A564,medal!$C$2:$C$3644,"Silver")</f>
        <v>1</v>
      </c>
      <c r="E564" s="41">
        <f>COUNTIFS(medal!$E$2:$E$3644,A564,medal!$C$2:$C$3644,"Bronze")</f>
        <v>0</v>
      </c>
    </row>
    <row r="565" ht="14.25" customHeight="1">
      <c r="A565" s="41" t="s">
        <v>3637</v>
      </c>
      <c r="B565" s="41" t="s">
        <v>3628</v>
      </c>
      <c r="C565" s="41">
        <f>COUNTIFS(medal!$E$2:$E$3644,A565,medal!$C$2:$C$3644,"Gold")</f>
        <v>0</v>
      </c>
      <c r="D565" s="41">
        <f>COUNTIFS(medal!$E$2:$E$3644,A565,medal!$C$2:$C$3644,"Silver")</f>
        <v>1</v>
      </c>
      <c r="E565" s="41">
        <f>COUNTIFS(medal!$E$2:$E$3644,A565,medal!$C$2:$C$3644,"Bronze")</f>
        <v>0</v>
      </c>
    </row>
    <row r="566" ht="14.25" customHeight="1">
      <c r="A566" s="41" t="s">
        <v>938</v>
      </c>
      <c r="B566" s="41" t="s">
        <v>886</v>
      </c>
      <c r="C566" s="41">
        <f>COUNTIFS(medal!$E$2:$E$3644,A566,medal!$C$2:$C$3644,"Gold")</f>
        <v>1</v>
      </c>
      <c r="D566" s="41">
        <f>COUNTIFS(medal!$E$2:$E$3644,A566,medal!$C$2:$C$3644,"Silver")</f>
        <v>0</v>
      </c>
      <c r="E566" s="41">
        <f>COUNTIFS(medal!$E$2:$E$3644,A566,medal!$C$2:$C$3644,"Bronze")</f>
        <v>1</v>
      </c>
    </row>
    <row r="567" ht="14.25" customHeight="1">
      <c r="A567" s="41" t="s">
        <v>2222</v>
      </c>
      <c r="B567" s="41" t="s">
        <v>2200</v>
      </c>
      <c r="C567" s="41">
        <f>COUNTIFS(medal!$E$2:$E$3644,A567,medal!$C$2:$C$3644,"Gold")</f>
        <v>1</v>
      </c>
      <c r="D567" s="41">
        <f>COUNTIFS(medal!$E$2:$E$3644,A567,medal!$C$2:$C$3644,"Silver")</f>
        <v>0</v>
      </c>
      <c r="E567" s="41">
        <f>COUNTIFS(medal!$E$2:$E$3644,A567,medal!$C$2:$C$3644,"Bronze")</f>
        <v>0</v>
      </c>
    </row>
    <row r="568" ht="14.25" customHeight="1">
      <c r="A568" s="41" t="s">
        <v>2065</v>
      </c>
      <c r="B568" s="41" t="s">
        <v>4132</v>
      </c>
      <c r="C568" s="41">
        <f>COUNTIFS(medal!$E$2:$E$3644,A568,medal!$C$2:$C$3644,"Gold")</f>
        <v>0</v>
      </c>
      <c r="D568" s="41">
        <f>COUNTIFS(medal!$E$2:$E$3644,A568,medal!$C$2:$C$3644,"Silver")</f>
        <v>1</v>
      </c>
      <c r="E568" s="41">
        <f>COUNTIFS(medal!$E$2:$E$3644,A568,medal!$C$2:$C$3644,"Bronze")</f>
        <v>0</v>
      </c>
    </row>
    <row r="569" ht="14.25" customHeight="1">
      <c r="A569" s="41" t="s">
        <v>3920</v>
      </c>
      <c r="B569" s="41" t="s">
        <v>3916</v>
      </c>
      <c r="C569" s="41">
        <f>COUNTIFS(medal!$E$2:$E$3644,A569,medal!$C$2:$C$3644,"Gold")</f>
        <v>0</v>
      </c>
      <c r="D569" s="41">
        <f>COUNTIFS(medal!$E$2:$E$3644,A569,medal!$C$2:$C$3644,"Silver")</f>
        <v>0</v>
      </c>
      <c r="E569" s="41">
        <f>COUNTIFS(medal!$E$2:$E$3644,A569,medal!$C$2:$C$3644,"Bronze")</f>
        <v>1</v>
      </c>
    </row>
    <row r="570" ht="14.25" customHeight="1">
      <c r="A570" s="41" t="s">
        <v>480</v>
      </c>
      <c r="B570" s="41" t="s">
        <v>476</v>
      </c>
      <c r="C570" s="41">
        <f>COUNTIFS(medal!$E$2:$E$3644,A570,medal!$C$2:$C$3644,"Gold")</f>
        <v>0</v>
      </c>
      <c r="D570" s="41">
        <f>COUNTIFS(medal!$E$2:$E$3644,A570,medal!$C$2:$C$3644,"Silver")</f>
        <v>0</v>
      </c>
      <c r="E570" s="41">
        <f>COUNTIFS(medal!$E$2:$E$3644,A570,medal!$C$2:$C$3644,"Bronze")</f>
        <v>1</v>
      </c>
    </row>
    <row r="571" ht="14.25" customHeight="1">
      <c r="A571" s="41" t="s">
        <v>469</v>
      </c>
      <c r="B571" s="41" t="s">
        <v>466</v>
      </c>
      <c r="C571" s="41">
        <f>COUNTIFS(medal!$E$2:$E$3644,A571,medal!$C$2:$C$3644,"Gold")</f>
        <v>0</v>
      </c>
      <c r="D571" s="41">
        <f>COUNTIFS(medal!$E$2:$E$3644,A571,medal!$C$2:$C$3644,"Silver")</f>
        <v>0</v>
      </c>
      <c r="E571" s="41">
        <f>COUNTIFS(medal!$E$2:$E$3644,A571,medal!$C$2:$C$3644,"Bronze")</f>
        <v>1</v>
      </c>
    </row>
    <row r="572" ht="14.25" customHeight="1">
      <c r="A572" s="41" t="s">
        <v>953</v>
      </c>
      <c r="B572" s="41" t="s">
        <v>886</v>
      </c>
      <c r="C572" s="41">
        <f>COUNTIFS(medal!$E$2:$E$3644,A572,medal!$C$2:$C$3644,"Gold")</f>
        <v>1</v>
      </c>
      <c r="D572" s="41">
        <f>COUNTIFS(medal!$E$2:$E$3644,A572,medal!$C$2:$C$3644,"Silver")</f>
        <v>0</v>
      </c>
      <c r="E572" s="41">
        <f>COUNTIFS(medal!$E$2:$E$3644,A572,medal!$C$2:$C$3644,"Bronze")</f>
        <v>0</v>
      </c>
    </row>
    <row r="573" ht="14.25" customHeight="1">
      <c r="A573" s="41" t="s">
        <v>3132</v>
      </c>
      <c r="B573" s="41" t="s">
        <v>3133</v>
      </c>
      <c r="C573" s="41">
        <f>COUNTIFS(medal!$E$2:$E$3644,A573,medal!$C$2:$C$3644,"Gold")</f>
        <v>0</v>
      </c>
      <c r="D573" s="41">
        <f>COUNTIFS(medal!$E$2:$E$3644,A573,medal!$C$2:$C$3644,"Silver")</f>
        <v>0</v>
      </c>
      <c r="E573" s="41">
        <f>COUNTIFS(medal!$E$2:$E$3644,A573,medal!$C$2:$C$3644,"Bronze")</f>
        <v>1</v>
      </c>
    </row>
    <row r="574" ht="14.25" customHeight="1">
      <c r="A574" s="41" t="s">
        <v>1292</v>
      </c>
      <c r="B574" s="41" t="s">
        <v>1261</v>
      </c>
      <c r="C574" s="41">
        <f>COUNTIFS(medal!$E$2:$E$3644,A574,medal!$C$2:$C$3644,"Gold")</f>
        <v>0</v>
      </c>
      <c r="D574" s="41">
        <f>COUNTIFS(medal!$E$2:$E$3644,A574,medal!$C$2:$C$3644,"Silver")</f>
        <v>0</v>
      </c>
      <c r="E574" s="41">
        <f>COUNTIFS(medal!$E$2:$E$3644,A574,medal!$C$2:$C$3644,"Bronze")</f>
        <v>1</v>
      </c>
    </row>
    <row r="575" ht="14.25" customHeight="1">
      <c r="A575" s="41" t="s">
        <v>3965</v>
      </c>
      <c r="B575" s="41" t="s">
        <v>3966</v>
      </c>
      <c r="C575" s="41">
        <f>COUNTIFS(medal!$E$2:$E$3644,A575,medal!$C$2:$C$3644,"Gold")</f>
        <v>0</v>
      </c>
      <c r="D575" s="41">
        <f>COUNTIFS(medal!$E$2:$E$3644,A575,medal!$C$2:$C$3644,"Silver")</f>
        <v>0</v>
      </c>
      <c r="E575" s="41">
        <f>COUNTIFS(medal!$E$2:$E$3644,A575,medal!$C$2:$C$3644,"Bronze")</f>
        <v>1</v>
      </c>
    </row>
    <row r="576" ht="14.25" customHeight="1">
      <c r="A576" s="41" t="s">
        <v>3743</v>
      </c>
      <c r="B576" s="41" t="s">
        <v>3742</v>
      </c>
      <c r="C576" s="41">
        <f>COUNTIFS(medal!$E$2:$E$3644,A576,medal!$C$2:$C$3644,"Gold")</f>
        <v>0</v>
      </c>
      <c r="D576" s="41">
        <f>COUNTIFS(medal!$E$2:$E$3644,A576,medal!$C$2:$C$3644,"Silver")</f>
        <v>0</v>
      </c>
      <c r="E576" s="41">
        <f>COUNTIFS(medal!$E$2:$E$3644,A576,medal!$C$2:$C$3644,"Bronze")</f>
        <v>1</v>
      </c>
    </row>
    <row r="577" ht="14.25" customHeight="1">
      <c r="A577" s="41" t="s">
        <v>3834</v>
      </c>
      <c r="B577" s="41" t="s">
        <v>3830</v>
      </c>
      <c r="C577" s="41">
        <f>COUNTIFS(medal!$E$2:$E$3644,A577,medal!$C$2:$C$3644,"Gold")</f>
        <v>0</v>
      </c>
      <c r="D577" s="41">
        <f>COUNTIFS(medal!$E$2:$E$3644,A577,medal!$C$2:$C$3644,"Silver")</f>
        <v>0</v>
      </c>
      <c r="E577" s="41">
        <f>COUNTIFS(medal!$E$2:$E$3644,A577,medal!$C$2:$C$3644,"Bronze")</f>
        <v>1</v>
      </c>
    </row>
    <row r="578" ht="14.25" customHeight="1">
      <c r="A578" s="41" t="s">
        <v>595</v>
      </c>
      <c r="B578" s="41" t="s">
        <v>548</v>
      </c>
      <c r="C578" s="41">
        <f>COUNTIFS(medal!$E$2:$E$3644,A578,medal!$C$2:$C$3644,"Gold")</f>
        <v>0</v>
      </c>
      <c r="D578" s="41">
        <f>COUNTIFS(medal!$E$2:$E$3644,A578,medal!$C$2:$C$3644,"Silver")</f>
        <v>1</v>
      </c>
      <c r="E578" s="41">
        <f>COUNTIFS(medal!$E$2:$E$3644,A578,medal!$C$2:$C$3644,"Bronze")</f>
        <v>0</v>
      </c>
    </row>
    <row r="579" ht="14.25" customHeight="1">
      <c r="A579" s="41" t="s">
        <v>4031</v>
      </c>
      <c r="B579" s="41" t="s">
        <v>4018</v>
      </c>
      <c r="C579" s="41">
        <f>COUNTIFS(medal!$E$2:$E$3644,A579,medal!$C$2:$C$3644,"Gold")</f>
        <v>1</v>
      </c>
      <c r="D579" s="41">
        <f>COUNTIFS(medal!$E$2:$E$3644,A579,medal!$C$2:$C$3644,"Silver")</f>
        <v>0</v>
      </c>
      <c r="E579" s="41">
        <f>COUNTIFS(medal!$E$2:$E$3644,A579,medal!$C$2:$C$3644,"Bronze")</f>
        <v>0</v>
      </c>
    </row>
    <row r="580" ht="14.25" customHeight="1">
      <c r="A580" s="41" t="s">
        <v>1990</v>
      </c>
      <c r="B580" s="41" t="s">
        <v>1974</v>
      </c>
      <c r="C580" s="41">
        <f>COUNTIFS(medal!$E$2:$E$3644,A580,medal!$C$2:$C$3644,"Gold")</f>
        <v>1</v>
      </c>
      <c r="D580" s="41">
        <f>COUNTIFS(medal!$E$2:$E$3644,A580,medal!$C$2:$C$3644,"Silver")</f>
        <v>1</v>
      </c>
      <c r="E580" s="41">
        <f>COUNTIFS(medal!$E$2:$E$3644,A580,medal!$C$2:$C$3644,"Bronze")</f>
        <v>0</v>
      </c>
    </row>
    <row r="581" ht="14.25" customHeight="1">
      <c r="A581" s="41" t="s">
        <v>1304</v>
      </c>
      <c r="B581" s="41" t="s">
        <v>1261</v>
      </c>
      <c r="C581" s="41">
        <f>COUNTIFS(medal!$E$2:$E$3644,A581,medal!$C$2:$C$3644,"Gold")</f>
        <v>0</v>
      </c>
      <c r="D581" s="41">
        <f>COUNTIFS(medal!$E$2:$E$3644,A581,medal!$C$2:$C$3644,"Silver")</f>
        <v>0</v>
      </c>
      <c r="E581" s="41">
        <f>COUNTIFS(medal!$E$2:$E$3644,A581,medal!$C$2:$C$3644,"Bronze")</f>
        <v>1</v>
      </c>
    </row>
    <row r="582" ht="14.25" customHeight="1">
      <c r="A582" s="41" t="s">
        <v>2568</v>
      </c>
      <c r="B582" s="41" t="s">
        <v>2564</v>
      </c>
      <c r="C582" s="41">
        <f>COUNTIFS(medal!$E$2:$E$3644,A582,medal!$C$2:$C$3644,"Gold")</f>
        <v>0</v>
      </c>
      <c r="D582" s="41">
        <f>COUNTIFS(medal!$E$2:$E$3644,A582,medal!$C$2:$C$3644,"Silver")</f>
        <v>0</v>
      </c>
      <c r="E582" s="41">
        <f>COUNTIFS(medal!$E$2:$E$3644,A582,medal!$C$2:$C$3644,"Bronze")</f>
        <v>1</v>
      </c>
    </row>
    <row r="583" ht="14.25" customHeight="1">
      <c r="A583" s="41" t="s">
        <v>1321</v>
      </c>
      <c r="B583" s="41" t="s">
        <v>1261</v>
      </c>
      <c r="C583" s="41">
        <f>COUNTIFS(medal!$E$2:$E$3644,A583,medal!$C$2:$C$3644,"Gold")</f>
        <v>1</v>
      </c>
      <c r="D583" s="41">
        <f>COUNTIFS(medal!$E$2:$E$3644,A583,medal!$C$2:$C$3644,"Silver")</f>
        <v>0</v>
      </c>
      <c r="E583" s="41">
        <f>COUNTIFS(medal!$E$2:$E$3644,A583,medal!$C$2:$C$3644,"Bronze")</f>
        <v>1</v>
      </c>
    </row>
    <row r="584" ht="14.25" customHeight="1">
      <c r="A584" s="41" t="s">
        <v>1640</v>
      </c>
      <c r="B584" s="41" t="s">
        <v>1641</v>
      </c>
      <c r="C584" s="41">
        <f>COUNTIFS(medal!$E$2:$E$3644,A584,medal!$C$2:$C$3644,"Gold")</f>
        <v>0</v>
      </c>
      <c r="D584" s="41">
        <f>COUNTIFS(medal!$E$2:$E$3644,A584,medal!$C$2:$C$3644,"Silver")</f>
        <v>1</v>
      </c>
      <c r="E584" s="41">
        <f>COUNTIFS(medal!$E$2:$E$3644,A584,medal!$C$2:$C$3644,"Bronze")</f>
        <v>0</v>
      </c>
    </row>
    <row r="585" ht="14.25" customHeight="1">
      <c r="A585" s="41" t="s">
        <v>825</v>
      </c>
      <c r="B585" s="41" t="s">
        <v>821</v>
      </c>
      <c r="C585" s="41">
        <f>COUNTIFS(medal!$E$2:$E$3644,A585,medal!$C$2:$C$3644,"Gold")</f>
        <v>0</v>
      </c>
      <c r="D585" s="41">
        <f>COUNTIFS(medal!$E$2:$E$3644,A585,medal!$C$2:$C$3644,"Silver")</f>
        <v>0</v>
      </c>
      <c r="E585" s="41">
        <f>COUNTIFS(medal!$E$2:$E$3644,A585,medal!$C$2:$C$3644,"Bronze")</f>
        <v>1</v>
      </c>
    </row>
    <row r="586" ht="14.25" customHeight="1">
      <c r="A586" s="41" t="s">
        <v>1013</v>
      </c>
      <c r="B586" s="41" t="s">
        <v>1009</v>
      </c>
      <c r="C586" s="41">
        <f>COUNTIFS(medal!$E$2:$E$3644,A586,medal!$C$2:$C$3644,"Gold")</f>
        <v>0</v>
      </c>
      <c r="D586" s="41">
        <f>COUNTIFS(medal!$E$2:$E$3644,A586,medal!$C$2:$C$3644,"Silver")</f>
        <v>0</v>
      </c>
      <c r="E586" s="41">
        <f>COUNTIFS(medal!$E$2:$E$3644,A586,medal!$C$2:$C$3644,"Bronze")</f>
        <v>1</v>
      </c>
    </row>
    <row r="587" ht="14.25" customHeight="1">
      <c r="A587" s="41" t="s">
        <v>3348</v>
      </c>
      <c r="B587" s="41" t="s">
        <v>3349</v>
      </c>
      <c r="C587" s="41">
        <f>COUNTIFS(medal!$E$2:$E$3644,A587,medal!$C$2:$C$3644,"Gold")</f>
        <v>0</v>
      </c>
      <c r="D587" s="41">
        <f>COUNTIFS(medal!$E$2:$E$3644,A587,medal!$C$2:$C$3644,"Silver")</f>
        <v>1</v>
      </c>
      <c r="E587" s="41">
        <f>COUNTIFS(medal!$E$2:$E$3644,A587,medal!$C$2:$C$3644,"Bronze")</f>
        <v>0</v>
      </c>
    </row>
    <row r="588" ht="14.25" customHeight="1">
      <c r="A588" s="41" t="s">
        <v>1214</v>
      </c>
      <c r="B588" s="41" t="s">
        <v>1201</v>
      </c>
      <c r="C588" s="41">
        <f>COUNTIFS(medal!$E$2:$E$3644,A588,medal!$C$2:$C$3644,"Gold")</f>
        <v>0</v>
      </c>
      <c r="D588" s="41">
        <f>COUNTIFS(medal!$E$2:$E$3644,A588,medal!$C$2:$C$3644,"Silver")</f>
        <v>0</v>
      </c>
      <c r="E588" s="41">
        <f>COUNTIFS(medal!$E$2:$E$3644,A588,medal!$C$2:$C$3644,"Bronze")</f>
        <v>1</v>
      </c>
    </row>
    <row r="589" ht="14.25" customHeight="1">
      <c r="A589" s="41" t="s">
        <v>4026</v>
      </c>
      <c r="B589" s="41" t="s">
        <v>4018</v>
      </c>
      <c r="C589" s="41">
        <f>COUNTIFS(medal!$E$2:$E$3644,A589,medal!$C$2:$C$3644,"Gold")</f>
        <v>0</v>
      </c>
      <c r="D589" s="41">
        <f>COUNTIFS(medal!$E$2:$E$3644,A589,medal!$C$2:$C$3644,"Silver")</f>
        <v>0</v>
      </c>
      <c r="E589" s="41">
        <f>COUNTIFS(medal!$E$2:$E$3644,A589,medal!$C$2:$C$3644,"Bronze")</f>
        <v>2</v>
      </c>
    </row>
    <row r="590" ht="14.25" customHeight="1">
      <c r="A590" s="41" t="s">
        <v>1726</v>
      </c>
      <c r="B590" s="41" t="s">
        <v>4133</v>
      </c>
      <c r="C590" s="41">
        <f>COUNTIFS(medal!$E$2:$E$3644,A590,medal!$C$2:$C$3644,"Gold")</f>
        <v>0</v>
      </c>
      <c r="D590" s="41">
        <f>COUNTIFS(medal!$E$2:$E$3644,A590,medal!$C$2:$C$3644,"Silver")</f>
        <v>1</v>
      </c>
      <c r="E590" s="41">
        <f>COUNTIFS(medal!$E$2:$E$3644,A590,medal!$C$2:$C$3644,"Bronze")</f>
        <v>0</v>
      </c>
    </row>
    <row r="591" ht="14.25" customHeight="1">
      <c r="A591" s="41" t="s">
        <v>4024</v>
      </c>
      <c r="B591" s="41" t="s">
        <v>4018</v>
      </c>
      <c r="C591" s="41">
        <f>COUNTIFS(medal!$E$2:$E$3644,A591,medal!$C$2:$C$3644,"Gold")</f>
        <v>0</v>
      </c>
      <c r="D591" s="41">
        <f>COUNTIFS(medal!$E$2:$E$3644,A591,medal!$C$2:$C$3644,"Silver")</f>
        <v>0</v>
      </c>
      <c r="E591" s="41">
        <f>COUNTIFS(medal!$E$2:$E$3644,A591,medal!$C$2:$C$3644,"Bronze")</f>
        <v>1</v>
      </c>
    </row>
    <row r="592" ht="14.25" customHeight="1">
      <c r="A592" s="41" t="s">
        <v>3264</v>
      </c>
      <c r="B592" s="41" t="s">
        <v>3228</v>
      </c>
      <c r="C592" s="41">
        <f>COUNTIFS(medal!$E$2:$E$3644,A592,medal!$C$2:$C$3644,"Gold")</f>
        <v>0</v>
      </c>
      <c r="D592" s="41">
        <f>COUNTIFS(medal!$E$2:$E$3644,A592,medal!$C$2:$C$3644,"Silver")</f>
        <v>1</v>
      </c>
      <c r="E592" s="41">
        <f>COUNTIFS(medal!$E$2:$E$3644,A592,medal!$C$2:$C$3644,"Bronze")</f>
        <v>0</v>
      </c>
    </row>
    <row r="593" ht="14.25" customHeight="1">
      <c r="A593" s="41" t="s">
        <v>2284</v>
      </c>
      <c r="B593" s="41" t="s">
        <v>2285</v>
      </c>
      <c r="C593" s="41">
        <f>COUNTIFS(medal!$E$2:$E$3644,A593,medal!$C$2:$C$3644,"Gold")</f>
        <v>0</v>
      </c>
      <c r="D593" s="41">
        <f>COUNTIFS(medal!$E$2:$E$3644,A593,medal!$C$2:$C$3644,"Silver")</f>
        <v>0</v>
      </c>
      <c r="E593" s="41">
        <f>COUNTIFS(medal!$E$2:$E$3644,A593,medal!$C$2:$C$3644,"Bronze")</f>
        <v>1</v>
      </c>
    </row>
    <row r="594" ht="14.25" customHeight="1">
      <c r="A594" s="41" t="s">
        <v>2660</v>
      </c>
      <c r="B594" s="41" t="s">
        <v>2611</v>
      </c>
      <c r="C594" s="41">
        <f>COUNTIFS(medal!$E$2:$E$3644,A594,medal!$C$2:$C$3644,"Gold")</f>
        <v>0</v>
      </c>
      <c r="D594" s="41">
        <f>COUNTIFS(medal!$E$2:$E$3644,A594,medal!$C$2:$C$3644,"Silver")</f>
        <v>1</v>
      </c>
      <c r="E594" s="41">
        <f>COUNTIFS(medal!$E$2:$E$3644,A594,medal!$C$2:$C$3644,"Bronze")</f>
        <v>0</v>
      </c>
    </row>
    <row r="595" ht="14.25" customHeight="1">
      <c r="A595" s="41" t="s">
        <v>3008</v>
      </c>
      <c r="B595" s="41" t="s">
        <v>3009</v>
      </c>
      <c r="C595" s="41">
        <f>COUNTIFS(medal!$E$2:$E$3644,A595,medal!$C$2:$C$3644,"Gold")</f>
        <v>0</v>
      </c>
      <c r="D595" s="41">
        <f>COUNTIFS(medal!$E$2:$E$3644,A595,medal!$C$2:$C$3644,"Silver")</f>
        <v>0</v>
      </c>
      <c r="E595" s="41">
        <f>COUNTIFS(medal!$E$2:$E$3644,A595,medal!$C$2:$C$3644,"Bronze")</f>
        <v>1</v>
      </c>
    </row>
    <row r="596" ht="14.25" customHeight="1">
      <c r="A596" s="41" t="s">
        <v>3054</v>
      </c>
      <c r="B596" s="41" t="s">
        <v>3051</v>
      </c>
      <c r="C596" s="41">
        <f>COUNTIFS(medal!$E$2:$E$3644,A596,medal!$C$2:$C$3644,"Gold")</f>
        <v>1</v>
      </c>
      <c r="D596" s="41">
        <f>COUNTIFS(medal!$E$2:$E$3644,A596,medal!$C$2:$C$3644,"Silver")</f>
        <v>0</v>
      </c>
      <c r="E596" s="41">
        <f>COUNTIFS(medal!$E$2:$E$3644,A596,medal!$C$2:$C$3644,"Bronze")</f>
        <v>0</v>
      </c>
    </row>
    <row r="597" ht="14.25" customHeight="1">
      <c r="A597" s="41" t="s">
        <v>3580</v>
      </c>
      <c r="B597" s="41" t="s">
        <v>3558</v>
      </c>
      <c r="C597" s="41">
        <f>COUNTIFS(medal!$E$2:$E$3644,A597,medal!$C$2:$C$3644,"Gold")</f>
        <v>1</v>
      </c>
      <c r="D597" s="41">
        <f>COUNTIFS(medal!$E$2:$E$3644,A597,medal!$C$2:$C$3644,"Silver")</f>
        <v>0</v>
      </c>
      <c r="E597" s="41">
        <f>COUNTIFS(medal!$E$2:$E$3644,A597,medal!$C$2:$C$3644,"Bronze")</f>
        <v>0</v>
      </c>
    </row>
    <row r="598" ht="14.25" customHeight="1">
      <c r="A598" s="41" t="s">
        <v>323</v>
      </c>
      <c r="B598" s="41" t="s">
        <v>285</v>
      </c>
      <c r="C598" s="41">
        <f>COUNTIFS(medal!$E$2:$E$3644,A598,medal!$C$2:$C$3644,"Gold")</f>
        <v>0</v>
      </c>
      <c r="D598" s="41">
        <f>COUNTIFS(medal!$E$2:$E$3644,A598,medal!$C$2:$C$3644,"Silver")</f>
        <v>1</v>
      </c>
      <c r="E598" s="41">
        <f>COUNTIFS(medal!$E$2:$E$3644,A598,medal!$C$2:$C$3644,"Bronze")</f>
        <v>0</v>
      </c>
    </row>
    <row r="599" ht="14.25" customHeight="1">
      <c r="A599" s="41" t="s">
        <v>2502</v>
      </c>
      <c r="B599" s="41" t="s">
        <v>2496</v>
      </c>
      <c r="C599" s="41">
        <f>COUNTIFS(medal!$E$2:$E$3644,A599,medal!$C$2:$C$3644,"Gold")</f>
        <v>0</v>
      </c>
      <c r="D599" s="41">
        <f>COUNTIFS(medal!$E$2:$E$3644,A599,medal!$C$2:$C$3644,"Silver")</f>
        <v>1</v>
      </c>
      <c r="E599" s="41">
        <f>COUNTIFS(medal!$E$2:$E$3644,A599,medal!$C$2:$C$3644,"Bronze")</f>
        <v>0</v>
      </c>
    </row>
    <row r="600" ht="14.25" customHeight="1">
      <c r="A600" s="41" t="s">
        <v>964</v>
      </c>
      <c r="B600" s="41" t="s">
        <v>886</v>
      </c>
      <c r="C600" s="41">
        <f>COUNTIFS(medal!$E$2:$E$3644,A600,medal!$C$2:$C$3644,"Gold")</f>
        <v>0</v>
      </c>
      <c r="D600" s="41">
        <f>COUNTIFS(medal!$E$2:$E$3644,A600,medal!$C$2:$C$3644,"Silver")</f>
        <v>1</v>
      </c>
      <c r="E600" s="41">
        <f>COUNTIFS(medal!$E$2:$E$3644,A600,medal!$C$2:$C$3644,"Bronze")</f>
        <v>0</v>
      </c>
    </row>
    <row r="601" ht="14.25" customHeight="1">
      <c r="A601" s="41" t="s">
        <v>2657</v>
      </c>
      <c r="B601" s="41" t="s">
        <v>2611</v>
      </c>
      <c r="C601" s="41">
        <f>COUNTIFS(medal!$E$2:$E$3644,A601,medal!$C$2:$C$3644,"Gold")</f>
        <v>0</v>
      </c>
      <c r="D601" s="41">
        <f>COUNTIFS(medal!$E$2:$E$3644,A601,medal!$C$2:$C$3644,"Silver")</f>
        <v>0</v>
      </c>
      <c r="E601" s="41">
        <f>COUNTIFS(medal!$E$2:$E$3644,A601,medal!$C$2:$C$3644,"Bronze")</f>
        <v>1</v>
      </c>
    </row>
    <row r="602" ht="14.25" customHeight="1">
      <c r="A602" s="41" t="s">
        <v>563</v>
      </c>
      <c r="B602" s="41" t="s">
        <v>548</v>
      </c>
      <c r="C602" s="41">
        <f>COUNTIFS(medal!$E$2:$E$3644,A602,medal!$C$2:$C$3644,"Gold")</f>
        <v>0</v>
      </c>
      <c r="D602" s="41">
        <f>COUNTIFS(medal!$E$2:$E$3644,A602,medal!$C$2:$C$3644,"Silver")</f>
        <v>1</v>
      </c>
      <c r="E602" s="41">
        <f>COUNTIFS(medal!$E$2:$E$3644,A602,medal!$C$2:$C$3644,"Bronze")</f>
        <v>0</v>
      </c>
    </row>
    <row r="603" ht="14.25" customHeight="1">
      <c r="A603" s="41" t="s">
        <v>669</v>
      </c>
      <c r="B603" s="41" t="s">
        <v>632</v>
      </c>
      <c r="C603" s="41">
        <f>COUNTIFS(medal!$E$2:$E$3644,A603,medal!$C$2:$C$3644,"Gold")</f>
        <v>0</v>
      </c>
      <c r="D603" s="41">
        <f>COUNTIFS(medal!$E$2:$E$3644,A603,medal!$C$2:$C$3644,"Silver")</f>
        <v>0</v>
      </c>
      <c r="E603" s="41">
        <f>COUNTIFS(medal!$E$2:$E$3644,A603,medal!$C$2:$C$3644,"Bronze")</f>
        <v>1</v>
      </c>
    </row>
    <row r="604" ht="14.25" customHeight="1">
      <c r="A604" s="41" t="s">
        <v>3426</v>
      </c>
      <c r="B604" s="41" t="s">
        <v>3423</v>
      </c>
      <c r="C604" s="41">
        <f>COUNTIFS(medal!$E$2:$E$3644,A604,medal!$C$2:$C$3644,"Gold")</f>
        <v>0</v>
      </c>
      <c r="D604" s="41">
        <f>COUNTIFS(medal!$E$2:$E$3644,A604,medal!$C$2:$C$3644,"Silver")</f>
        <v>0</v>
      </c>
      <c r="E604" s="41">
        <f>COUNTIFS(medal!$E$2:$E$3644,A604,medal!$C$2:$C$3644,"Bronze")</f>
        <v>1</v>
      </c>
    </row>
    <row r="605" ht="14.25" customHeight="1">
      <c r="A605" s="41" t="s">
        <v>2946</v>
      </c>
      <c r="B605" s="41" t="s">
        <v>2945</v>
      </c>
      <c r="C605" s="41">
        <f>COUNTIFS(medal!$E$2:$E$3644,A605,medal!$C$2:$C$3644,"Gold")</f>
        <v>0</v>
      </c>
      <c r="D605" s="41">
        <f>COUNTIFS(medal!$E$2:$E$3644,A605,medal!$C$2:$C$3644,"Silver")</f>
        <v>0</v>
      </c>
      <c r="E605" s="41">
        <f>COUNTIFS(medal!$E$2:$E$3644,A605,medal!$C$2:$C$3644,"Bronze")</f>
        <v>1</v>
      </c>
    </row>
    <row r="606" ht="14.25" customHeight="1">
      <c r="A606" s="41" t="s">
        <v>2978</v>
      </c>
      <c r="B606" s="41" t="s">
        <v>2976</v>
      </c>
      <c r="C606" s="41">
        <f>COUNTIFS(medal!$E$2:$E$3644,A606,medal!$C$2:$C$3644,"Gold")</f>
        <v>0</v>
      </c>
      <c r="D606" s="41">
        <f>COUNTIFS(medal!$E$2:$E$3644,A606,medal!$C$2:$C$3644,"Silver")</f>
        <v>0</v>
      </c>
      <c r="E606" s="41">
        <f>COUNTIFS(medal!$E$2:$E$3644,A606,medal!$C$2:$C$3644,"Bronze")</f>
        <v>1</v>
      </c>
    </row>
    <row r="607" ht="14.25" customHeight="1">
      <c r="A607" s="41" t="s">
        <v>357</v>
      </c>
      <c r="B607" s="41" t="s">
        <v>358</v>
      </c>
      <c r="C607" s="41">
        <f>COUNTIFS(medal!$E$2:$E$3644,A607,medal!$C$2:$C$3644,"Gold")</f>
        <v>0</v>
      </c>
      <c r="D607" s="41">
        <f>COUNTIFS(medal!$E$2:$E$3644,A607,medal!$C$2:$C$3644,"Silver")</f>
        <v>1</v>
      </c>
      <c r="E607" s="41">
        <f>COUNTIFS(medal!$E$2:$E$3644,A607,medal!$C$2:$C$3644,"Bronze")</f>
        <v>0</v>
      </c>
    </row>
    <row r="608" ht="14.25" customHeight="1">
      <c r="A608" s="41" t="s">
        <v>755</v>
      </c>
      <c r="B608" s="41" t="s">
        <v>742</v>
      </c>
      <c r="C608" s="41">
        <f>COUNTIFS(medal!$E$2:$E$3644,A608,medal!$C$2:$C$3644,"Gold")</f>
        <v>1</v>
      </c>
      <c r="D608" s="41">
        <f>COUNTIFS(medal!$E$2:$E$3644,A608,medal!$C$2:$C$3644,"Silver")</f>
        <v>0</v>
      </c>
      <c r="E608" s="41">
        <f>COUNTIFS(medal!$E$2:$E$3644,A608,medal!$C$2:$C$3644,"Bronze")</f>
        <v>0</v>
      </c>
    </row>
    <row r="609" ht="14.25" customHeight="1">
      <c r="A609" s="41" t="s">
        <v>3568</v>
      </c>
      <c r="B609" s="41" t="s">
        <v>3558</v>
      </c>
      <c r="C609" s="41">
        <f>COUNTIFS(medal!$E$2:$E$3644,A609,medal!$C$2:$C$3644,"Gold")</f>
        <v>0</v>
      </c>
      <c r="D609" s="41">
        <f>COUNTIFS(medal!$E$2:$E$3644,A609,medal!$C$2:$C$3644,"Silver")</f>
        <v>0</v>
      </c>
      <c r="E609" s="41">
        <f>COUNTIFS(medal!$E$2:$E$3644,A609,medal!$C$2:$C$3644,"Bronze")</f>
        <v>1</v>
      </c>
    </row>
    <row r="610" ht="14.25" customHeight="1">
      <c r="A610" s="41" t="s">
        <v>3239</v>
      </c>
      <c r="B610" s="41" t="s">
        <v>3228</v>
      </c>
      <c r="C610" s="41">
        <f>COUNTIFS(medal!$E$2:$E$3644,A610,medal!$C$2:$C$3644,"Gold")</f>
        <v>1</v>
      </c>
      <c r="D610" s="41">
        <f>COUNTIFS(medal!$E$2:$E$3644,A610,medal!$C$2:$C$3644,"Silver")</f>
        <v>0</v>
      </c>
      <c r="E610" s="41">
        <f>COUNTIFS(medal!$E$2:$E$3644,A610,medal!$C$2:$C$3644,"Bronze")</f>
        <v>0</v>
      </c>
    </row>
    <row r="611" ht="14.25" customHeight="1">
      <c r="A611" s="41" t="s">
        <v>378</v>
      </c>
      <c r="B611" s="41" t="s">
        <v>372</v>
      </c>
      <c r="C611" s="41">
        <f>COUNTIFS(medal!$E$2:$E$3644,A611,medal!$C$2:$C$3644,"Gold")</f>
        <v>1</v>
      </c>
      <c r="D611" s="41">
        <f>COUNTIFS(medal!$E$2:$E$3644,A611,medal!$C$2:$C$3644,"Silver")</f>
        <v>0</v>
      </c>
      <c r="E611" s="41">
        <f>COUNTIFS(medal!$E$2:$E$3644,A611,medal!$C$2:$C$3644,"Bronze")</f>
        <v>0</v>
      </c>
    </row>
    <row r="612" ht="14.25" customHeight="1">
      <c r="A612" s="41" t="s">
        <v>3582</v>
      </c>
      <c r="B612" s="41" t="s">
        <v>3583</v>
      </c>
      <c r="C612" s="41">
        <f>COUNTIFS(medal!$E$2:$E$3644,A612,medal!$C$2:$C$3644,"Gold")</f>
        <v>0</v>
      </c>
      <c r="D612" s="41">
        <f>COUNTIFS(medal!$E$2:$E$3644,A612,medal!$C$2:$C$3644,"Silver")</f>
        <v>0</v>
      </c>
      <c r="E612" s="41">
        <f>COUNTIFS(medal!$E$2:$E$3644,A612,medal!$C$2:$C$3644,"Bronze")</f>
        <v>1</v>
      </c>
    </row>
    <row r="613" ht="14.25" customHeight="1">
      <c r="A613" s="41" t="s">
        <v>3144</v>
      </c>
      <c r="B613" s="41" t="s">
        <v>3145</v>
      </c>
      <c r="C613" s="41">
        <f>COUNTIFS(medal!$E$2:$E$3644,A613,medal!$C$2:$C$3644,"Gold")</f>
        <v>0</v>
      </c>
      <c r="D613" s="41">
        <f>COUNTIFS(medal!$E$2:$E$3644,A613,medal!$C$2:$C$3644,"Silver")</f>
        <v>1</v>
      </c>
      <c r="E613" s="41">
        <f>COUNTIFS(medal!$E$2:$E$3644,A613,medal!$C$2:$C$3644,"Bronze")</f>
        <v>0</v>
      </c>
    </row>
    <row r="614" ht="14.25" customHeight="1">
      <c r="A614" s="41" t="s">
        <v>2845</v>
      </c>
      <c r="B614" s="41" t="s">
        <v>2835</v>
      </c>
      <c r="C614" s="41">
        <f>COUNTIFS(medal!$E$2:$E$3644,A614,medal!$C$2:$C$3644,"Gold")</f>
        <v>0</v>
      </c>
      <c r="D614" s="41">
        <f>COUNTIFS(medal!$E$2:$E$3644,A614,medal!$C$2:$C$3644,"Silver")</f>
        <v>0</v>
      </c>
      <c r="E614" s="41">
        <f>COUNTIFS(medal!$E$2:$E$3644,A614,medal!$C$2:$C$3644,"Bronze")</f>
        <v>1</v>
      </c>
    </row>
    <row r="615" ht="14.25" customHeight="1">
      <c r="A615" s="41" t="s">
        <v>2342</v>
      </c>
      <c r="B615" s="41" t="s">
        <v>2339</v>
      </c>
      <c r="C615" s="41">
        <f>COUNTIFS(medal!$E$2:$E$3644,A615,medal!$C$2:$C$3644,"Gold")</f>
        <v>0</v>
      </c>
      <c r="D615" s="41">
        <f>COUNTIFS(medal!$E$2:$E$3644,A615,medal!$C$2:$C$3644,"Silver")</f>
        <v>1</v>
      </c>
      <c r="E615" s="41">
        <f>COUNTIFS(medal!$E$2:$E$3644,A615,medal!$C$2:$C$3644,"Bronze")</f>
        <v>0</v>
      </c>
    </row>
    <row r="616" ht="14.25" customHeight="1">
      <c r="A616" s="41" t="s">
        <v>2451</v>
      </c>
      <c r="B616" s="41" t="s">
        <v>2443</v>
      </c>
      <c r="C616" s="41">
        <f>COUNTIFS(medal!$E$2:$E$3644,A616,medal!$C$2:$C$3644,"Gold")</f>
        <v>0</v>
      </c>
      <c r="D616" s="41">
        <f>COUNTIFS(medal!$E$2:$E$3644,A616,medal!$C$2:$C$3644,"Silver")</f>
        <v>1</v>
      </c>
      <c r="E616" s="41">
        <f>COUNTIFS(medal!$E$2:$E$3644,A616,medal!$C$2:$C$3644,"Bronze")</f>
        <v>0</v>
      </c>
    </row>
    <row r="617" ht="14.25" customHeight="1">
      <c r="A617" s="41" t="s">
        <v>1247</v>
      </c>
      <c r="B617" s="41" t="s">
        <v>1248</v>
      </c>
      <c r="C617" s="41">
        <f>COUNTIFS(medal!$E$2:$E$3644,A617,medal!$C$2:$C$3644,"Gold")</f>
        <v>1</v>
      </c>
      <c r="D617" s="41">
        <f>COUNTIFS(medal!$E$2:$E$3644,A617,medal!$C$2:$C$3644,"Silver")</f>
        <v>1</v>
      </c>
      <c r="E617" s="41">
        <f>COUNTIFS(medal!$E$2:$E$3644,A617,medal!$C$2:$C$3644,"Bronze")</f>
        <v>0</v>
      </c>
    </row>
    <row r="618" ht="14.25" customHeight="1">
      <c r="A618" s="41" t="s">
        <v>849</v>
      </c>
      <c r="B618" s="41" t="s">
        <v>850</v>
      </c>
      <c r="C618" s="41">
        <f>COUNTIFS(medal!$E$2:$E$3644,A618,medal!$C$2:$C$3644,"Gold")</f>
        <v>1</v>
      </c>
      <c r="D618" s="41">
        <f>COUNTIFS(medal!$E$2:$E$3644,A618,medal!$C$2:$C$3644,"Silver")</f>
        <v>0</v>
      </c>
      <c r="E618" s="41">
        <f>COUNTIFS(medal!$E$2:$E$3644,A618,medal!$C$2:$C$3644,"Bronze")</f>
        <v>0</v>
      </c>
    </row>
    <row r="619" ht="14.25" customHeight="1">
      <c r="A619" s="41" t="s">
        <v>3995</v>
      </c>
      <c r="B619" s="41" t="s">
        <v>3982</v>
      </c>
      <c r="C619" s="41">
        <f>COUNTIFS(medal!$E$2:$E$3644,A619,medal!$C$2:$C$3644,"Gold")</f>
        <v>0</v>
      </c>
      <c r="D619" s="41">
        <f>COUNTIFS(medal!$E$2:$E$3644,A619,medal!$C$2:$C$3644,"Silver")</f>
        <v>0</v>
      </c>
      <c r="E619" s="41">
        <f>COUNTIFS(medal!$E$2:$E$3644,A619,medal!$C$2:$C$3644,"Bronze")</f>
        <v>1</v>
      </c>
    </row>
    <row r="620" ht="14.25" customHeight="1">
      <c r="A620" s="41" t="s">
        <v>1113</v>
      </c>
      <c r="B620" s="41" t="s">
        <v>1114</v>
      </c>
      <c r="C620" s="41">
        <f>COUNTIFS(medal!$E$2:$E$3644,A620,medal!$C$2:$C$3644,"Gold")</f>
        <v>0</v>
      </c>
      <c r="D620" s="41">
        <f>COUNTIFS(medal!$E$2:$E$3644,A620,medal!$C$2:$C$3644,"Silver")</f>
        <v>0</v>
      </c>
      <c r="E620" s="41">
        <f>COUNTIFS(medal!$E$2:$E$3644,A620,medal!$C$2:$C$3644,"Bronze")</f>
        <v>1</v>
      </c>
    </row>
    <row r="621" ht="14.25" customHeight="1">
      <c r="A621" s="41" t="s">
        <v>2240</v>
      </c>
      <c r="B621" s="41" t="s">
        <v>2200</v>
      </c>
      <c r="C621" s="41">
        <f>COUNTIFS(medal!$E$2:$E$3644,A621,medal!$C$2:$C$3644,"Gold")</f>
        <v>0</v>
      </c>
      <c r="D621" s="41">
        <f>COUNTIFS(medal!$E$2:$E$3644,A621,medal!$C$2:$C$3644,"Silver")</f>
        <v>0</v>
      </c>
      <c r="E621" s="41">
        <f>COUNTIFS(medal!$E$2:$E$3644,A621,medal!$C$2:$C$3644,"Bronze")</f>
        <v>1</v>
      </c>
    </row>
    <row r="622" ht="14.25" customHeight="1">
      <c r="A622" s="41" t="s">
        <v>2991</v>
      </c>
      <c r="B622" s="41" t="s">
        <v>2992</v>
      </c>
      <c r="C622" s="41">
        <f>COUNTIFS(medal!$E$2:$E$3644,A622,medal!$C$2:$C$3644,"Gold")</f>
        <v>0</v>
      </c>
      <c r="D622" s="41">
        <f>COUNTIFS(medal!$E$2:$E$3644,A622,medal!$C$2:$C$3644,"Silver")</f>
        <v>1</v>
      </c>
      <c r="E622" s="41">
        <f>COUNTIFS(medal!$E$2:$E$3644,A622,medal!$C$2:$C$3644,"Bronze")</f>
        <v>0</v>
      </c>
    </row>
    <row r="623" ht="14.25" customHeight="1">
      <c r="A623" s="41" t="s">
        <v>3998</v>
      </c>
      <c r="B623" s="41" t="s">
        <v>3982</v>
      </c>
      <c r="C623" s="41">
        <f>COUNTIFS(medal!$E$2:$E$3644,A623,medal!$C$2:$C$3644,"Gold")</f>
        <v>0</v>
      </c>
      <c r="D623" s="41">
        <f>COUNTIFS(medal!$E$2:$E$3644,A623,medal!$C$2:$C$3644,"Silver")</f>
        <v>0</v>
      </c>
      <c r="E623" s="41">
        <f>COUNTIFS(medal!$E$2:$E$3644,A623,medal!$C$2:$C$3644,"Bronze")</f>
        <v>1</v>
      </c>
    </row>
    <row r="624" ht="14.25" customHeight="1">
      <c r="A624" s="41" t="s">
        <v>2893</v>
      </c>
      <c r="B624" s="41" t="s">
        <v>2894</v>
      </c>
      <c r="C624" s="41">
        <f>COUNTIFS(medal!$E$2:$E$3644,A624,medal!$C$2:$C$3644,"Gold")</f>
        <v>0</v>
      </c>
      <c r="D624" s="41">
        <f>COUNTIFS(medal!$E$2:$E$3644,A624,medal!$C$2:$C$3644,"Silver")</f>
        <v>2</v>
      </c>
      <c r="E624" s="41">
        <f>COUNTIFS(medal!$E$2:$E$3644,A624,medal!$C$2:$C$3644,"Bronze")</f>
        <v>0</v>
      </c>
    </row>
    <row r="625" ht="14.25" customHeight="1">
      <c r="A625" s="41" t="s">
        <v>2672</v>
      </c>
      <c r="B625" s="41" t="s">
        <v>2673</v>
      </c>
      <c r="C625" s="41">
        <f>COUNTIFS(medal!$E$2:$E$3644,A625,medal!$C$2:$C$3644,"Gold")</f>
        <v>0</v>
      </c>
      <c r="D625" s="41">
        <f>COUNTIFS(medal!$E$2:$E$3644,A625,medal!$C$2:$C$3644,"Silver")</f>
        <v>1</v>
      </c>
      <c r="E625" s="41">
        <f>COUNTIFS(medal!$E$2:$E$3644,A625,medal!$C$2:$C$3644,"Bronze")</f>
        <v>0</v>
      </c>
    </row>
    <row r="626" ht="14.25" customHeight="1">
      <c r="A626" s="41" t="s">
        <v>2123</v>
      </c>
      <c r="B626" s="41" t="s">
        <v>2112</v>
      </c>
      <c r="C626" s="41">
        <f>COUNTIFS(medal!$E$2:$E$3644,A626,medal!$C$2:$C$3644,"Gold")</f>
        <v>0</v>
      </c>
      <c r="D626" s="41">
        <f>COUNTIFS(medal!$E$2:$E$3644,A626,medal!$C$2:$C$3644,"Silver")</f>
        <v>0</v>
      </c>
      <c r="E626" s="41">
        <f>COUNTIFS(medal!$E$2:$E$3644,A626,medal!$C$2:$C$3644,"Bronze")</f>
        <v>1</v>
      </c>
    </row>
    <row r="627" ht="14.25" customHeight="1">
      <c r="A627" s="41" t="s">
        <v>945</v>
      </c>
      <c r="B627" s="41" t="s">
        <v>886</v>
      </c>
      <c r="C627" s="41">
        <f>COUNTIFS(medal!$E$2:$E$3644,A627,medal!$C$2:$C$3644,"Gold")</f>
        <v>0</v>
      </c>
      <c r="D627" s="41">
        <f>COUNTIFS(medal!$E$2:$E$3644,A627,medal!$C$2:$C$3644,"Silver")</f>
        <v>0</v>
      </c>
      <c r="E627" s="41">
        <f>COUNTIFS(medal!$E$2:$E$3644,A627,medal!$C$2:$C$3644,"Bronze")</f>
        <v>1</v>
      </c>
    </row>
    <row r="628" ht="14.25" customHeight="1">
      <c r="A628" s="41" t="s">
        <v>2900</v>
      </c>
      <c r="B628" s="41" t="s">
        <v>2897</v>
      </c>
      <c r="C628" s="41">
        <f>COUNTIFS(medal!$E$2:$E$3644,A628,medal!$C$2:$C$3644,"Gold")</f>
        <v>0</v>
      </c>
      <c r="D628" s="41">
        <f>COUNTIFS(medal!$E$2:$E$3644,A628,medal!$C$2:$C$3644,"Silver")</f>
        <v>0</v>
      </c>
      <c r="E628" s="41">
        <f>COUNTIFS(medal!$E$2:$E$3644,A628,medal!$C$2:$C$3644,"Bronze")</f>
        <v>1</v>
      </c>
    </row>
    <row r="629" ht="14.25" customHeight="1">
      <c r="A629" s="41" t="s">
        <v>3782</v>
      </c>
      <c r="B629" s="41" t="s">
        <v>3778</v>
      </c>
      <c r="C629" s="41">
        <f>COUNTIFS(medal!$E$2:$E$3644,A629,medal!$C$2:$C$3644,"Gold")</f>
        <v>0</v>
      </c>
      <c r="D629" s="41">
        <f>COUNTIFS(medal!$E$2:$E$3644,A629,medal!$C$2:$C$3644,"Silver")</f>
        <v>0</v>
      </c>
      <c r="E629" s="41">
        <f>COUNTIFS(medal!$E$2:$E$3644,A629,medal!$C$2:$C$3644,"Bronze")</f>
        <v>1</v>
      </c>
    </row>
    <row r="630" ht="14.25" customHeight="1">
      <c r="A630" s="41" t="s">
        <v>2801</v>
      </c>
      <c r="B630" s="41" t="s">
        <v>2798</v>
      </c>
      <c r="C630" s="41">
        <f>COUNTIFS(medal!$E$2:$E$3644,A630,medal!$C$2:$C$3644,"Gold")</f>
        <v>0</v>
      </c>
      <c r="D630" s="41">
        <f>COUNTIFS(medal!$E$2:$E$3644,A630,medal!$C$2:$C$3644,"Silver")</f>
        <v>0</v>
      </c>
      <c r="E630" s="41">
        <f>COUNTIFS(medal!$E$2:$E$3644,A630,medal!$C$2:$C$3644,"Bronze")</f>
        <v>1</v>
      </c>
    </row>
    <row r="631" ht="14.25" customHeight="1">
      <c r="A631" s="41" t="s">
        <v>356</v>
      </c>
      <c r="B631" s="41" t="s">
        <v>351</v>
      </c>
      <c r="C631" s="41">
        <f>COUNTIFS(medal!$E$2:$E$3644,A631,medal!$C$2:$C$3644,"Gold")</f>
        <v>0</v>
      </c>
      <c r="D631" s="41">
        <f>COUNTIFS(medal!$E$2:$E$3644,A631,medal!$C$2:$C$3644,"Silver")</f>
        <v>1</v>
      </c>
      <c r="E631" s="41">
        <f>COUNTIFS(medal!$E$2:$E$3644,A631,medal!$C$2:$C$3644,"Bronze")</f>
        <v>0</v>
      </c>
    </row>
    <row r="632" ht="14.25" customHeight="1">
      <c r="A632" s="41" t="s">
        <v>446</v>
      </c>
      <c r="B632" s="41" t="s">
        <v>372</v>
      </c>
      <c r="C632" s="41">
        <f>COUNTIFS(medal!$E$2:$E$3644,A632,medal!$C$2:$C$3644,"Gold")</f>
        <v>0</v>
      </c>
      <c r="D632" s="41">
        <f>COUNTIFS(medal!$E$2:$E$3644,A632,medal!$C$2:$C$3644,"Silver")</f>
        <v>1</v>
      </c>
      <c r="E632" s="41">
        <f>COUNTIFS(medal!$E$2:$E$3644,A632,medal!$C$2:$C$3644,"Bronze")</f>
        <v>0</v>
      </c>
    </row>
    <row r="633" ht="14.25" customHeight="1">
      <c r="A633" s="41" t="s">
        <v>419</v>
      </c>
      <c r="B633" s="41" t="s">
        <v>372</v>
      </c>
      <c r="C633" s="41">
        <f>COUNTIFS(medal!$E$2:$E$3644,A633,medal!$C$2:$C$3644,"Gold")</f>
        <v>1</v>
      </c>
      <c r="D633" s="41">
        <f>COUNTIFS(medal!$E$2:$E$3644,A633,medal!$C$2:$C$3644,"Silver")</f>
        <v>1</v>
      </c>
      <c r="E633" s="41">
        <f>COUNTIFS(medal!$E$2:$E$3644,A633,medal!$C$2:$C$3644,"Bronze")</f>
        <v>0</v>
      </c>
    </row>
    <row r="634" ht="14.25" customHeight="1">
      <c r="A634" s="41" t="s">
        <v>3786</v>
      </c>
      <c r="B634" s="41" t="s">
        <v>3778</v>
      </c>
      <c r="C634" s="41">
        <f>COUNTIFS(medal!$E$2:$E$3644,A634,medal!$C$2:$C$3644,"Gold")</f>
        <v>0</v>
      </c>
      <c r="D634" s="41">
        <f>COUNTIFS(medal!$E$2:$E$3644,A634,medal!$C$2:$C$3644,"Silver")</f>
        <v>1</v>
      </c>
      <c r="E634" s="41">
        <f>COUNTIFS(medal!$E$2:$E$3644,A634,medal!$C$2:$C$3644,"Bronze")</f>
        <v>0</v>
      </c>
    </row>
    <row r="635" ht="14.25" customHeight="1">
      <c r="A635" s="41" t="s">
        <v>1102</v>
      </c>
      <c r="B635" s="41" t="s">
        <v>1101</v>
      </c>
      <c r="C635" s="41">
        <f>COUNTIFS(medal!$E$2:$E$3644,A635,medal!$C$2:$C$3644,"Gold")</f>
        <v>0</v>
      </c>
      <c r="D635" s="41">
        <f>COUNTIFS(medal!$E$2:$E$3644,A635,medal!$C$2:$C$3644,"Silver")</f>
        <v>1</v>
      </c>
      <c r="E635" s="41">
        <f>COUNTIFS(medal!$E$2:$E$3644,A635,medal!$C$2:$C$3644,"Bronze")</f>
        <v>0</v>
      </c>
    </row>
    <row r="636" ht="14.25" customHeight="1">
      <c r="A636" s="41" t="s">
        <v>808</v>
      </c>
      <c r="B636" s="41" t="s">
        <v>790</v>
      </c>
      <c r="C636" s="41">
        <f>COUNTIFS(medal!$E$2:$E$3644,A636,medal!$C$2:$C$3644,"Gold")</f>
        <v>1</v>
      </c>
      <c r="D636" s="41">
        <f>COUNTIFS(medal!$E$2:$E$3644,A636,medal!$C$2:$C$3644,"Silver")</f>
        <v>0</v>
      </c>
      <c r="E636" s="41">
        <f>COUNTIFS(medal!$E$2:$E$3644,A636,medal!$C$2:$C$3644,"Bronze")</f>
        <v>0</v>
      </c>
    </row>
    <row r="637" ht="14.25" customHeight="1">
      <c r="A637" s="41" t="s">
        <v>3989</v>
      </c>
      <c r="B637" s="41" t="s">
        <v>3982</v>
      </c>
      <c r="C637" s="41">
        <f>COUNTIFS(medal!$E$2:$E$3644,A637,medal!$C$2:$C$3644,"Gold")</f>
        <v>0</v>
      </c>
      <c r="D637" s="41">
        <f>COUNTIFS(medal!$E$2:$E$3644,A637,medal!$C$2:$C$3644,"Silver")</f>
        <v>1</v>
      </c>
      <c r="E637" s="41">
        <f>COUNTIFS(medal!$E$2:$E$3644,A637,medal!$C$2:$C$3644,"Bronze")</f>
        <v>1</v>
      </c>
    </row>
    <row r="638" ht="14.25" customHeight="1">
      <c r="A638" s="41" t="s">
        <v>2276</v>
      </c>
      <c r="B638" s="41" t="s">
        <v>2272</v>
      </c>
      <c r="C638" s="41">
        <f>COUNTIFS(medal!$E$2:$E$3644,A638,medal!$C$2:$C$3644,"Gold")</f>
        <v>0</v>
      </c>
      <c r="D638" s="41">
        <f>COUNTIFS(medal!$E$2:$E$3644,A638,medal!$C$2:$C$3644,"Silver")</f>
        <v>2</v>
      </c>
      <c r="E638" s="41">
        <f>COUNTIFS(medal!$E$2:$E$3644,A638,medal!$C$2:$C$3644,"Bronze")</f>
        <v>1</v>
      </c>
    </row>
    <row r="639" ht="14.25" customHeight="1">
      <c r="A639" s="41" t="s">
        <v>3581</v>
      </c>
      <c r="B639" s="41" t="s">
        <v>3558</v>
      </c>
      <c r="C639" s="41">
        <f>COUNTIFS(medal!$E$2:$E$3644,A639,medal!$C$2:$C$3644,"Gold")</f>
        <v>0</v>
      </c>
      <c r="D639" s="41">
        <f>COUNTIFS(medal!$E$2:$E$3644,A639,medal!$C$2:$C$3644,"Silver")</f>
        <v>1</v>
      </c>
      <c r="E639" s="41">
        <f>COUNTIFS(medal!$E$2:$E$3644,A639,medal!$C$2:$C$3644,"Bronze")</f>
        <v>1</v>
      </c>
    </row>
    <row r="640" ht="14.25" customHeight="1">
      <c r="A640" s="41" t="s">
        <v>2922</v>
      </c>
      <c r="B640" s="41" t="s">
        <v>2914</v>
      </c>
      <c r="C640" s="41">
        <f>COUNTIFS(medal!$E$2:$E$3644,A640,medal!$C$2:$C$3644,"Gold")</f>
        <v>1</v>
      </c>
      <c r="D640" s="41">
        <f>COUNTIFS(medal!$E$2:$E$3644,A640,medal!$C$2:$C$3644,"Silver")</f>
        <v>0</v>
      </c>
      <c r="E640" s="41">
        <f>COUNTIFS(medal!$E$2:$E$3644,A640,medal!$C$2:$C$3644,"Bronze")</f>
        <v>0</v>
      </c>
    </row>
    <row r="641" ht="14.25" customHeight="1">
      <c r="A641" s="41" t="s">
        <v>489</v>
      </c>
      <c r="B641" s="41" t="s">
        <v>476</v>
      </c>
      <c r="C641" s="41">
        <f>COUNTIFS(medal!$E$2:$E$3644,A641,medal!$C$2:$C$3644,"Gold")</f>
        <v>0</v>
      </c>
      <c r="D641" s="41">
        <f>COUNTIFS(medal!$E$2:$E$3644,A641,medal!$C$2:$C$3644,"Silver")</f>
        <v>0</v>
      </c>
      <c r="E641" s="41">
        <f>COUNTIFS(medal!$E$2:$E$3644,A641,medal!$C$2:$C$3644,"Bronze")</f>
        <v>1</v>
      </c>
    </row>
    <row r="642" ht="14.25" customHeight="1">
      <c r="A642" s="41" t="s">
        <v>3951</v>
      </c>
      <c r="B642" s="41" t="s">
        <v>3952</v>
      </c>
      <c r="C642" s="41">
        <f>COUNTIFS(medal!$E$2:$E$3644,A642,medal!$C$2:$C$3644,"Gold")</f>
        <v>0</v>
      </c>
      <c r="D642" s="41">
        <f>COUNTIFS(medal!$E$2:$E$3644,A642,medal!$C$2:$C$3644,"Silver")</f>
        <v>1</v>
      </c>
      <c r="E642" s="41">
        <f>COUNTIFS(medal!$E$2:$E$3644,A642,medal!$C$2:$C$3644,"Bronze")</f>
        <v>0</v>
      </c>
    </row>
    <row r="643" ht="14.25" customHeight="1">
      <c r="A643" s="41" t="s">
        <v>2888</v>
      </c>
      <c r="B643" s="41" t="s">
        <v>2835</v>
      </c>
      <c r="C643" s="41">
        <f>COUNTIFS(medal!$E$2:$E$3644,A643,medal!$C$2:$C$3644,"Gold")</f>
        <v>0</v>
      </c>
      <c r="D643" s="41">
        <f>COUNTIFS(medal!$E$2:$E$3644,A643,medal!$C$2:$C$3644,"Silver")</f>
        <v>0</v>
      </c>
      <c r="E643" s="41">
        <f>COUNTIFS(medal!$E$2:$E$3644,A643,medal!$C$2:$C$3644,"Bronze")</f>
        <v>1</v>
      </c>
    </row>
    <row r="644" ht="14.25" customHeight="1">
      <c r="A644" s="41" t="s">
        <v>488</v>
      </c>
      <c r="B644" s="41" t="s">
        <v>476</v>
      </c>
      <c r="C644" s="41">
        <f>COUNTIFS(medal!$E$2:$E$3644,A644,medal!$C$2:$C$3644,"Gold")</f>
        <v>0</v>
      </c>
      <c r="D644" s="41">
        <f>COUNTIFS(medal!$E$2:$E$3644,A644,medal!$C$2:$C$3644,"Silver")</f>
        <v>0</v>
      </c>
      <c r="E644" s="41">
        <f>COUNTIFS(medal!$E$2:$E$3644,A644,medal!$C$2:$C$3644,"Bronze")</f>
        <v>1</v>
      </c>
    </row>
    <row r="645" ht="14.25" customHeight="1">
      <c r="A645" s="41" t="s">
        <v>442</v>
      </c>
      <c r="B645" s="41" t="s">
        <v>372</v>
      </c>
      <c r="C645" s="41">
        <f>COUNTIFS(medal!$E$2:$E$3644,A645,medal!$C$2:$C$3644,"Gold")</f>
        <v>1</v>
      </c>
      <c r="D645" s="41">
        <f>COUNTIFS(medal!$E$2:$E$3644,A645,medal!$C$2:$C$3644,"Silver")</f>
        <v>0</v>
      </c>
      <c r="E645" s="41">
        <f>COUNTIFS(medal!$E$2:$E$3644,A645,medal!$C$2:$C$3644,"Bronze")</f>
        <v>0</v>
      </c>
    </row>
    <row r="646" ht="14.25" customHeight="1">
      <c r="A646" s="41" t="s">
        <v>1016</v>
      </c>
      <c r="B646" s="41" t="s">
        <v>1009</v>
      </c>
      <c r="C646" s="41">
        <f>COUNTIFS(medal!$E$2:$E$3644,A646,medal!$C$2:$C$3644,"Gold")</f>
        <v>0</v>
      </c>
      <c r="D646" s="41">
        <f>COUNTIFS(medal!$E$2:$E$3644,A646,medal!$C$2:$C$3644,"Silver")</f>
        <v>1</v>
      </c>
      <c r="E646" s="41">
        <f>COUNTIFS(medal!$E$2:$E$3644,A646,medal!$C$2:$C$3644,"Bronze")</f>
        <v>1</v>
      </c>
    </row>
    <row r="647" ht="14.25" customHeight="1">
      <c r="A647" s="41" t="s">
        <v>429</v>
      </c>
      <c r="B647" s="41" t="s">
        <v>372</v>
      </c>
      <c r="C647" s="41">
        <f>COUNTIFS(medal!$E$2:$E$3644,A647,medal!$C$2:$C$3644,"Gold")</f>
        <v>1</v>
      </c>
      <c r="D647" s="41">
        <f>COUNTIFS(medal!$E$2:$E$3644,A647,medal!$C$2:$C$3644,"Silver")</f>
        <v>0</v>
      </c>
      <c r="E647" s="41">
        <f>COUNTIFS(medal!$E$2:$E$3644,A647,medal!$C$2:$C$3644,"Bronze")</f>
        <v>0</v>
      </c>
    </row>
    <row r="648" ht="14.25" customHeight="1">
      <c r="A648" s="41" t="s">
        <v>2454</v>
      </c>
      <c r="B648" s="41" t="s">
        <v>2443</v>
      </c>
      <c r="C648" s="41">
        <f>COUNTIFS(medal!$E$2:$E$3644,A648,medal!$C$2:$C$3644,"Gold")</f>
        <v>0</v>
      </c>
      <c r="D648" s="41">
        <f>COUNTIFS(medal!$E$2:$E$3644,A648,medal!$C$2:$C$3644,"Silver")</f>
        <v>0</v>
      </c>
      <c r="E648" s="41">
        <f>COUNTIFS(medal!$E$2:$E$3644,A648,medal!$C$2:$C$3644,"Bronze")</f>
        <v>1</v>
      </c>
    </row>
    <row r="649" ht="14.25" customHeight="1">
      <c r="A649" s="41" t="s">
        <v>2925</v>
      </c>
      <c r="B649" s="41" t="s">
        <v>2914</v>
      </c>
      <c r="C649" s="41">
        <f>COUNTIFS(medal!$E$2:$E$3644,A649,medal!$C$2:$C$3644,"Gold")</f>
        <v>0</v>
      </c>
      <c r="D649" s="41">
        <f>COUNTIFS(medal!$E$2:$E$3644,A649,medal!$C$2:$C$3644,"Silver")</f>
        <v>1</v>
      </c>
      <c r="E649" s="41">
        <f>COUNTIFS(medal!$E$2:$E$3644,A649,medal!$C$2:$C$3644,"Bronze")</f>
        <v>0</v>
      </c>
    </row>
    <row r="650" ht="14.25" customHeight="1">
      <c r="A650" s="41" t="s">
        <v>447</v>
      </c>
      <c r="B650" s="41" t="s">
        <v>372</v>
      </c>
      <c r="C650" s="41">
        <f>COUNTIFS(medal!$E$2:$E$3644,A650,medal!$C$2:$C$3644,"Gold")</f>
        <v>0</v>
      </c>
      <c r="D650" s="41">
        <f>COUNTIFS(medal!$E$2:$E$3644,A650,medal!$C$2:$C$3644,"Silver")</f>
        <v>0</v>
      </c>
      <c r="E650" s="41">
        <f>COUNTIFS(medal!$E$2:$E$3644,A650,medal!$C$2:$C$3644,"Bronze")</f>
        <v>1</v>
      </c>
    </row>
    <row r="651" ht="14.25" customHeight="1">
      <c r="A651" s="41" t="s">
        <v>156</v>
      </c>
      <c r="B651" s="41" t="s">
        <v>136</v>
      </c>
      <c r="C651" s="41">
        <f>COUNTIFS(medal!$E$2:$E$3644,A651,medal!$C$2:$C$3644,"Gold")</f>
        <v>0</v>
      </c>
      <c r="D651" s="41">
        <f>COUNTIFS(medal!$E$2:$E$3644,A651,medal!$C$2:$C$3644,"Silver")</f>
        <v>0</v>
      </c>
      <c r="E651" s="41">
        <f>COUNTIFS(medal!$E$2:$E$3644,A651,medal!$C$2:$C$3644,"Bronze")</f>
        <v>1</v>
      </c>
    </row>
    <row r="652" ht="14.25" customHeight="1">
      <c r="A652" s="41" t="s">
        <v>2866</v>
      </c>
      <c r="B652" s="41" t="s">
        <v>2835</v>
      </c>
      <c r="C652" s="41">
        <f>COUNTIFS(medal!$E$2:$E$3644,A652,medal!$C$2:$C$3644,"Gold")</f>
        <v>1</v>
      </c>
      <c r="D652" s="41">
        <f>COUNTIFS(medal!$E$2:$E$3644,A652,medal!$C$2:$C$3644,"Silver")</f>
        <v>0</v>
      </c>
      <c r="E652" s="41">
        <f>COUNTIFS(medal!$E$2:$E$3644,A652,medal!$C$2:$C$3644,"Bronze")</f>
        <v>0</v>
      </c>
    </row>
    <row r="653" ht="14.25" customHeight="1">
      <c r="A653" s="41" t="s">
        <v>864</v>
      </c>
      <c r="B653" s="41" t="s">
        <v>865</v>
      </c>
      <c r="C653" s="41">
        <f>COUNTIFS(medal!$E$2:$E$3644,A653,medal!$C$2:$C$3644,"Gold")</f>
        <v>0</v>
      </c>
      <c r="D653" s="41">
        <f>COUNTIFS(medal!$E$2:$E$3644,A653,medal!$C$2:$C$3644,"Silver")</f>
        <v>1</v>
      </c>
      <c r="E653" s="41">
        <f>COUNTIFS(medal!$E$2:$E$3644,A653,medal!$C$2:$C$3644,"Bronze")</f>
        <v>1</v>
      </c>
    </row>
    <row r="654" ht="14.25" customHeight="1">
      <c r="A654" s="41" t="s">
        <v>940</v>
      </c>
      <c r="B654" s="41" t="s">
        <v>886</v>
      </c>
      <c r="C654" s="41">
        <f>COUNTIFS(medal!$E$2:$E$3644,A654,medal!$C$2:$C$3644,"Gold")</f>
        <v>0</v>
      </c>
      <c r="D654" s="41">
        <f>COUNTIFS(medal!$E$2:$E$3644,A654,medal!$C$2:$C$3644,"Silver")</f>
        <v>0</v>
      </c>
      <c r="E654" s="41">
        <f>COUNTIFS(medal!$E$2:$E$3644,A654,medal!$C$2:$C$3644,"Bronze")</f>
        <v>1</v>
      </c>
    </row>
    <row r="655" ht="14.25" customHeight="1">
      <c r="A655" s="41" t="s">
        <v>958</v>
      </c>
      <c r="B655" s="41" t="s">
        <v>886</v>
      </c>
      <c r="C655" s="41">
        <f>COUNTIFS(medal!$E$2:$E$3644,A655,medal!$C$2:$C$3644,"Gold")</f>
        <v>0</v>
      </c>
      <c r="D655" s="41">
        <f>COUNTIFS(medal!$E$2:$E$3644,A655,medal!$C$2:$C$3644,"Silver")</f>
        <v>0</v>
      </c>
      <c r="E655" s="41">
        <f>COUNTIFS(medal!$E$2:$E$3644,A655,medal!$C$2:$C$3644,"Bronze")</f>
        <v>1</v>
      </c>
    </row>
    <row r="656" ht="14.25" customHeight="1">
      <c r="A656" s="41" t="s">
        <v>1615</v>
      </c>
      <c r="B656" s="41" t="s">
        <v>1616</v>
      </c>
      <c r="C656" s="41">
        <f>COUNTIFS(medal!$E$2:$E$3644,A656,medal!$C$2:$C$3644,"Gold")</f>
        <v>0</v>
      </c>
      <c r="D656" s="41">
        <f>COUNTIFS(medal!$E$2:$E$3644,A656,medal!$C$2:$C$3644,"Silver")</f>
        <v>1</v>
      </c>
      <c r="E656" s="41">
        <f>COUNTIFS(medal!$E$2:$E$3644,A656,medal!$C$2:$C$3644,"Bronze")</f>
        <v>0</v>
      </c>
    </row>
    <row r="657" ht="14.25" customHeight="1">
      <c r="A657" s="41" t="s">
        <v>2417</v>
      </c>
      <c r="B657" s="41" t="s">
        <v>2407</v>
      </c>
      <c r="C657" s="41">
        <f>COUNTIFS(medal!$E$2:$E$3644,A657,medal!$C$2:$C$3644,"Gold")</f>
        <v>1</v>
      </c>
      <c r="D657" s="41">
        <f>COUNTIFS(medal!$E$2:$E$3644,A657,medal!$C$2:$C$3644,"Silver")</f>
        <v>1</v>
      </c>
      <c r="E657" s="41">
        <f>COUNTIFS(medal!$E$2:$E$3644,A657,medal!$C$2:$C$3644,"Bronze")</f>
        <v>0</v>
      </c>
    </row>
    <row r="658" ht="14.25" customHeight="1">
      <c r="A658" s="41" t="s">
        <v>3567</v>
      </c>
      <c r="B658" s="41" t="s">
        <v>3558</v>
      </c>
      <c r="C658" s="41">
        <f>COUNTIFS(medal!$E$2:$E$3644,A658,medal!$C$2:$C$3644,"Gold")</f>
        <v>0</v>
      </c>
      <c r="D658" s="41">
        <f>COUNTIFS(medal!$E$2:$E$3644,A658,medal!$C$2:$C$3644,"Silver")</f>
        <v>0</v>
      </c>
      <c r="E658" s="41">
        <f>COUNTIFS(medal!$E$2:$E$3644,A658,medal!$C$2:$C$3644,"Bronze")</f>
        <v>1</v>
      </c>
    </row>
    <row r="659" ht="14.25" customHeight="1">
      <c r="A659" s="41" t="s">
        <v>149</v>
      </c>
      <c r="B659" s="41" t="s">
        <v>136</v>
      </c>
      <c r="C659" s="41">
        <f>COUNTIFS(medal!$E$2:$E$3644,A659,medal!$C$2:$C$3644,"Gold")</f>
        <v>0</v>
      </c>
      <c r="D659" s="41">
        <f>COUNTIFS(medal!$E$2:$E$3644,A659,medal!$C$2:$C$3644,"Silver")</f>
        <v>1</v>
      </c>
      <c r="E659" s="41">
        <f>COUNTIFS(medal!$E$2:$E$3644,A659,medal!$C$2:$C$3644,"Bronze")</f>
        <v>0</v>
      </c>
    </row>
    <row r="660" ht="14.25" customHeight="1">
      <c r="A660" s="41" t="s">
        <v>2104</v>
      </c>
      <c r="B660" s="41" t="s">
        <v>2102</v>
      </c>
      <c r="C660" s="41">
        <f>COUNTIFS(medal!$E$2:$E$3644,A660,medal!$C$2:$C$3644,"Gold")</f>
        <v>0</v>
      </c>
      <c r="D660" s="41">
        <f>COUNTIFS(medal!$E$2:$E$3644,A660,medal!$C$2:$C$3644,"Silver")</f>
        <v>0</v>
      </c>
      <c r="E660" s="41">
        <f>COUNTIFS(medal!$E$2:$E$3644,A660,medal!$C$2:$C$3644,"Bronze")</f>
        <v>1</v>
      </c>
    </row>
    <row r="661" ht="14.25" customHeight="1">
      <c r="A661" s="41" t="s">
        <v>2665</v>
      </c>
      <c r="B661" s="41" t="s">
        <v>2666</v>
      </c>
      <c r="C661" s="41">
        <f>COUNTIFS(medal!$E$2:$E$3644,A661,medal!$C$2:$C$3644,"Gold")</f>
        <v>0</v>
      </c>
      <c r="D661" s="41">
        <f>COUNTIFS(medal!$E$2:$E$3644,A661,medal!$C$2:$C$3644,"Silver")</f>
        <v>0</v>
      </c>
      <c r="E661" s="41">
        <f>COUNTIFS(medal!$E$2:$E$3644,A661,medal!$C$2:$C$3644,"Bronze")</f>
        <v>1</v>
      </c>
    </row>
    <row r="662" ht="14.25" customHeight="1">
      <c r="A662" s="41" t="s">
        <v>1108</v>
      </c>
      <c r="B662" s="41" t="s">
        <v>1107</v>
      </c>
      <c r="C662" s="41">
        <f>COUNTIFS(medal!$E$2:$E$3644,A662,medal!$C$2:$C$3644,"Gold")</f>
        <v>0</v>
      </c>
      <c r="D662" s="41">
        <f>COUNTIFS(medal!$E$2:$E$3644,A662,medal!$C$2:$C$3644,"Silver")</f>
        <v>1</v>
      </c>
      <c r="E662" s="41">
        <f>COUNTIFS(medal!$E$2:$E$3644,A662,medal!$C$2:$C$3644,"Bronze")</f>
        <v>0</v>
      </c>
    </row>
    <row r="663" ht="14.25" customHeight="1">
      <c r="A663" s="41" t="s">
        <v>1581</v>
      </c>
      <c r="B663" s="41" t="s">
        <v>1582</v>
      </c>
      <c r="C663" s="41">
        <f>COUNTIFS(medal!$E$2:$E$3644,A663,medal!$C$2:$C$3644,"Gold")</f>
        <v>0</v>
      </c>
      <c r="D663" s="41">
        <f>COUNTIFS(medal!$E$2:$E$3644,A663,medal!$C$2:$C$3644,"Silver")</f>
        <v>0</v>
      </c>
      <c r="E663" s="41">
        <f>COUNTIFS(medal!$E$2:$E$3644,A663,medal!$C$2:$C$3644,"Bronze")</f>
        <v>1</v>
      </c>
    </row>
    <row r="664" ht="14.25" customHeight="1">
      <c r="A664" s="41" t="s">
        <v>3099</v>
      </c>
      <c r="B664" s="41" t="s">
        <v>3080</v>
      </c>
      <c r="C664" s="41">
        <f>COUNTIFS(medal!$E$2:$E$3644,A664,medal!$C$2:$C$3644,"Gold")</f>
        <v>0</v>
      </c>
      <c r="D664" s="41">
        <f>COUNTIFS(medal!$E$2:$E$3644,A664,medal!$C$2:$C$3644,"Silver")</f>
        <v>0</v>
      </c>
      <c r="E664" s="41">
        <f>COUNTIFS(medal!$E$2:$E$3644,A664,medal!$C$2:$C$3644,"Bronze")</f>
        <v>1</v>
      </c>
    </row>
    <row r="665" ht="14.25" customHeight="1">
      <c r="A665" s="41" t="s">
        <v>2868</v>
      </c>
      <c r="B665" s="41" t="s">
        <v>2835</v>
      </c>
      <c r="C665" s="41">
        <f>COUNTIFS(medal!$E$2:$E$3644,A665,medal!$C$2:$C$3644,"Gold")</f>
        <v>1</v>
      </c>
      <c r="D665" s="41">
        <f>COUNTIFS(medal!$E$2:$E$3644,A665,medal!$C$2:$C$3644,"Silver")</f>
        <v>0</v>
      </c>
      <c r="E665" s="41">
        <f>COUNTIFS(medal!$E$2:$E$3644,A665,medal!$C$2:$C$3644,"Bronze")</f>
        <v>0</v>
      </c>
    </row>
    <row r="666" ht="14.25" customHeight="1">
      <c r="A666" s="41" t="s">
        <v>3806</v>
      </c>
      <c r="B666" s="41" t="s">
        <v>3805</v>
      </c>
      <c r="C666" s="41">
        <f>COUNTIFS(medal!$E$2:$E$3644,A666,medal!$C$2:$C$3644,"Gold")</f>
        <v>0</v>
      </c>
      <c r="D666" s="41">
        <f>COUNTIFS(medal!$E$2:$E$3644,A666,medal!$C$2:$C$3644,"Silver")</f>
        <v>0</v>
      </c>
      <c r="E666" s="41">
        <f>COUNTIFS(medal!$E$2:$E$3644,A666,medal!$C$2:$C$3644,"Bronze")</f>
        <v>1</v>
      </c>
    </row>
    <row r="667" ht="14.25" customHeight="1">
      <c r="A667" s="41" t="s">
        <v>3930</v>
      </c>
      <c r="B667" s="41" t="s">
        <v>3922</v>
      </c>
      <c r="C667" s="41">
        <f>COUNTIFS(medal!$E$2:$E$3644,A667,medal!$C$2:$C$3644,"Gold")</f>
        <v>0</v>
      </c>
      <c r="D667" s="41">
        <f>COUNTIFS(medal!$E$2:$E$3644,A667,medal!$C$2:$C$3644,"Silver")</f>
        <v>2</v>
      </c>
      <c r="E667" s="41">
        <f>COUNTIFS(medal!$E$2:$E$3644,A667,medal!$C$2:$C$3644,"Bronze")</f>
        <v>0</v>
      </c>
    </row>
    <row r="668" ht="14.25" customHeight="1">
      <c r="A668" s="41" t="s">
        <v>580</v>
      </c>
      <c r="B668" s="41" t="s">
        <v>548</v>
      </c>
      <c r="C668" s="41">
        <f>COUNTIFS(medal!$E$2:$E$3644,A668,medal!$C$2:$C$3644,"Gold")</f>
        <v>0</v>
      </c>
      <c r="D668" s="41">
        <f>COUNTIFS(medal!$E$2:$E$3644,A668,medal!$C$2:$C$3644,"Silver")</f>
        <v>1</v>
      </c>
      <c r="E668" s="41">
        <f>COUNTIFS(medal!$E$2:$E$3644,A668,medal!$C$2:$C$3644,"Bronze")</f>
        <v>0</v>
      </c>
    </row>
    <row r="669" ht="14.25" customHeight="1">
      <c r="A669" s="41" t="s">
        <v>675</v>
      </c>
      <c r="B669" s="41" t="s">
        <v>632</v>
      </c>
      <c r="C669" s="41">
        <f>COUNTIFS(medal!$E$2:$E$3644,A669,medal!$C$2:$C$3644,"Gold")</f>
        <v>1</v>
      </c>
      <c r="D669" s="41">
        <f>COUNTIFS(medal!$E$2:$E$3644,A669,medal!$C$2:$C$3644,"Silver")</f>
        <v>0</v>
      </c>
      <c r="E669" s="41">
        <f>COUNTIFS(medal!$E$2:$E$3644,A669,medal!$C$2:$C$3644,"Bronze")</f>
        <v>0</v>
      </c>
    </row>
    <row r="670" ht="14.25" customHeight="1">
      <c r="A670" s="41" t="s">
        <v>807</v>
      </c>
      <c r="B670" s="41" t="s">
        <v>790</v>
      </c>
      <c r="C670" s="41">
        <f>COUNTIFS(medal!$E$2:$E$3644,A670,medal!$C$2:$C$3644,"Gold")</f>
        <v>0</v>
      </c>
      <c r="D670" s="41">
        <f>COUNTIFS(medal!$E$2:$E$3644,A670,medal!$C$2:$C$3644,"Silver")</f>
        <v>0</v>
      </c>
      <c r="E670" s="41">
        <f>COUNTIFS(medal!$E$2:$E$3644,A670,medal!$C$2:$C$3644,"Bronze")</f>
        <v>1</v>
      </c>
    </row>
    <row r="671" ht="14.25" customHeight="1">
      <c r="A671" s="41" t="s">
        <v>3433</v>
      </c>
      <c r="B671" s="41" t="s">
        <v>3428</v>
      </c>
      <c r="C671" s="41">
        <f>COUNTIFS(medal!$E$2:$E$3644,A671,medal!$C$2:$C$3644,"Gold")</f>
        <v>0</v>
      </c>
      <c r="D671" s="41">
        <f>COUNTIFS(medal!$E$2:$E$3644,A671,medal!$C$2:$C$3644,"Silver")</f>
        <v>1</v>
      </c>
      <c r="E671" s="41">
        <f>COUNTIFS(medal!$E$2:$E$3644,A671,medal!$C$2:$C$3644,"Bronze")</f>
        <v>0</v>
      </c>
    </row>
    <row r="672" ht="14.25" customHeight="1">
      <c r="A672" s="41" t="s">
        <v>327</v>
      </c>
      <c r="B672" s="41" t="s">
        <v>285</v>
      </c>
      <c r="C672" s="41">
        <f>COUNTIFS(medal!$E$2:$E$3644,A672,medal!$C$2:$C$3644,"Gold")</f>
        <v>0</v>
      </c>
      <c r="D672" s="41">
        <f>COUNTIFS(medal!$E$2:$E$3644,A672,medal!$C$2:$C$3644,"Silver")</f>
        <v>0</v>
      </c>
      <c r="E672" s="41">
        <f>COUNTIFS(medal!$E$2:$E$3644,A672,medal!$C$2:$C$3644,"Bronze")</f>
        <v>1</v>
      </c>
    </row>
    <row r="673" ht="14.25" customHeight="1">
      <c r="A673" s="41" t="s">
        <v>1341</v>
      </c>
      <c r="B673" s="41" t="s">
        <v>1261</v>
      </c>
      <c r="C673" s="41">
        <f>COUNTIFS(medal!$E$2:$E$3644,A673,medal!$C$2:$C$3644,"Gold")</f>
        <v>1</v>
      </c>
      <c r="D673" s="41">
        <f>COUNTIFS(medal!$E$2:$E$3644,A673,medal!$C$2:$C$3644,"Silver")</f>
        <v>0</v>
      </c>
      <c r="E673" s="41">
        <f>COUNTIFS(medal!$E$2:$E$3644,A673,medal!$C$2:$C$3644,"Bronze")</f>
        <v>0</v>
      </c>
    </row>
    <row r="674" ht="14.25" customHeight="1">
      <c r="A674" s="41" t="s">
        <v>1959</v>
      </c>
      <c r="B674" s="41" t="s">
        <v>1955</v>
      </c>
      <c r="C674" s="41">
        <f>COUNTIFS(medal!$E$2:$E$3644,A674,medal!$C$2:$C$3644,"Gold")</f>
        <v>0</v>
      </c>
      <c r="D674" s="41">
        <f>COUNTIFS(medal!$E$2:$E$3644,A674,medal!$C$2:$C$3644,"Silver")</f>
        <v>0</v>
      </c>
      <c r="E674" s="41">
        <f>COUNTIFS(medal!$E$2:$E$3644,A674,medal!$C$2:$C$3644,"Bronze")</f>
        <v>1</v>
      </c>
    </row>
    <row r="675" ht="14.25" customHeight="1">
      <c r="A675" s="41" t="s">
        <v>2154</v>
      </c>
      <c r="B675" s="41" t="s">
        <v>2112</v>
      </c>
      <c r="C675" s="41">
        <f>COUNTIFS(medal!$E$2:$E$3644,A675,medal!$C$2:$C$3644,"Gold")</f>
        <v>0</v>
      </c>
      <c r="D675" s="41">
        <f>COUNTIFS(medal!$E$2:$E$3644,A675,medal!$C$2:$C$3644,"Silver")</f>
        <v>0</v>
      </c>
      <c r="E675" s="41">
        <f>COUNTIFS(medal!$E$2:$E$3644,A675,medal!$C$2:$C$3644,"Bronze")</f>
        <v>1</v>
      </c>
    </row>
    <row r="676" ht="14.25" customHeight="1">
      <c r="A676" s="41" t="s">
        <v>881</v>
      </c>
      <c r="B676" s="41" t="s">
        <v>867</v>
      </c>
      <c r="C676" s="41">
        <f>COUNTIFS(medal!$E$2:$E$3644,A676,medal!$C$2:$C$3644,"Gold")</f>
        <v>0</v>
      </c>
      <c r="D676" s="41">
        <f>COUNTIFS(medal!$E$2:$E$3644,A676,medal!$C$2:$C$3644,"Silver")</f>
        <v>1</v>
      </c>
      <c r="E676" s="41">
        <f>COUNTIFS(medal!$E$2:$E$3644,A676,medal!$C$2:$C$3644,"Bronze")</f>
        <v>0</v>
      </c>
    </row>
    <row r="677" ht="14.25" customHeight="1">
      <c r="A677" s="41" t="s">
        <v>386</v>
      </c>
      <c r="B677" s="41" t="s">
        <v>372</v>
      </c>
      <c r="C677" s="41">
        <f>COUNTIFS(medal!$E$2:$E$3644,A677,medal!$C$2:$C$3644,"Gold")</f>
        <v>0</v>
      </c>
      <c r="D677" s="41">
        <f>COUNTIFS(medal!$E$2:$E$3644,A677,medal!$C$2:$C$3644,"Silver")</f>
        <v>1</v>
      </c>
      <c r="E677" s="41">
        <f>COUNTIFS(medal!$E$2:$E$3644,A677,medal!$C$2:$C$3644,"Bronze")</f>
        <v>0</v>
      </c>
    </row>
    <row r="678" ht="14.25" customHeight="1">
      <c r="A678" s="41" t="s">
        <v>3262</v>
      </c>
      <c r="B678" s="41" t="s">
        <v>3228</v>
      </c>
      <c r="C678" s="41">
        <f>COUNTIFS(medal!$E$2:$E$3644,A678,medal!$C$2:$C$3644,"Gold")</f>
        <v>0</v>
      </c>
      <c r="D678" s="41">
        <f>COUNTIFS(medal!$E$2:$E$3644,A678,medal!$C$2:$C$3644,"Silver")</f>
        <v>0</v>
      </c>
      <c r="E678" s="41">
        <f>COUNTIFS(medal!$E$2:$E$3644,A678,medal!$C$2:$C$3644,"Bronze")</f>
        <v>1</v>
      </c>
    </row>
    <row r="679" ht="14.25" customHeight="1">
      <c r="A679" s="41" t="s">
        <v>884</v>
      </c>
      <c r="B679" s="41" t="s">
        <v>867</v>
      </c>
      <c r="C679" s="41">
        <f>COUNTIFS(medal!$E$2:$E$3644,A679,medal!$C$2:$C$3644,"Gold")</f>
        <v>0</v>
      </c>
      <c r="D679" s="41">
        <f>COUNTIFS(medal!$E$2:$E$3644,A679,medal!$C$2:$C$3644,"Silver")</f>
        <v>0</v>
      </c>
      <c r="E679" s="41">
        <f>COUNTIFS(medal!$E$2:$E$3644,A679,medal!$C$2:$C$3644,"Bronze")</f>
        <v>1</v>
      </c>
    </row>
    <row r="680" ht="14.25" customHeight="1">
      <c r="A680" s="41" t="s">
        <v>2797</v>
      </c>
      <c r="B680" s="41" t="s">
        <v>2798</v>
      </c>
      <c r="C680" s="41">
        <f>COUNTIFS(medal!$E$2:$E$3644,A680,medal!$C$2:$C$3644,"Gold")</f>
        <v>0</v>
      </c>
      <c r="D680" s="41">
        <f>COUNTIFS(medal!$E$2:$E$3644,A680,medal!$C$2:$C$3644,"Silver")</f>
        <v>0</v>
      </c>
      <c r="E680" s="41">
        <f>COUNTIFS(medal!$E$2:$E$3644,A680,medal!$C$2:$C$3644,"Bronze")</f>
        <v>1</v>
      </c>
    </row>
    <row r="681" ht="14.25" customHeight="1">
      <c r="A681" s="41" t="s">
        <v>2513</v>
      </c>
      <c r="B681" s="41" t="s">
        <v>2511</v>
      </c>
      <c r="C681" s="41">
        <f>COUNTIFS(medal!$E$2:$E$3644,A681,medal!$C$2:$C$3644,"Gold")</f>
        <v>1</v>
      </c>
      <c r="D681" s="41">
        <f>COUNTIFS(medal!$E$2:$E$3644,A681,medal!$C$2:$C$3644,"Silver")</f>
        <v>0</v>
      </c>
      <c r="E681" s="41">
        <f>COUNTIFS(medal!$E$2:$E$3644,A681,medal!$C$2:$C$3644,"Bronze")</f>
        <v>1</v>
      </c>
    </row>
    <row r="682" ht="14.25" customHeight="1">
      <c r="A682" s="41" t="s">
        <v>3758</v>
      </c>
      <c r="B682" s="41" t="s">
        <v>3752</v>
      </c>
      <c r="C682" s="41">
        <f>COUNTIFS(medal!$E$2:$E$3644,A682,medal!$C$2:$C$3644,"Gold")</f>
        <v>0</v>
      </c>
      <c r="D682" s="41">
        <f>COUNTIFS(medal!$E$2:$E$3644,A682,medal!$C$2:$C$3644,"Silver")</f>
        <v>0</v>
      </c>
      <c r="E682" s="41">
        <f>COUNTIFS(medal!$E$2:$E$3644,A682,medal!$C$2:$C$3644,"Bronze")</f>
        <v>1</v>
      </c>
    </row>
    <row r="683" ht="14.25" customHeight="1">
      <c r="A683" s="41" t="s">
        <v>292</v>
      </c>
      <c r="B683" s="41" t="s">
        <v>285</v>
      </c>
      <c r="C683" s="41">
        <f>COUNTIFS(medal!$E$2:$E$3644,A683,medal!$C$2:$C$3644,"Gold")</f>
        <v>0</v>
      </c>
      <c r="D683" s="41">
        <f>COUNTIFS(medal!$E$2:$E$3644,A683,medal!$C$2:$C$3644,"Silver")</f>
        <v>0</v>
      </c>
      <c r="E683" s="41">
        <f>COUNTIFS(medal!$E$2:$E$3644,A683,medal!$C$2:$C$3644,"Bronze")</f>
        <v>1</v>
      </c>
    </row>
    <row r="684" ht="14.25" customHeight="1">
      <c r="A684" s="41" t="s">
        <v>871</v>
      </c>
      <c r="B684" s="41" t="s">
        <v>867</v>
      </c>
      <c r="C684" s="41">
        <f>COUNTIFS(medal!$E$2:$E$3644,A684,medal!$C$2:$C$3644,"Gold")</f>
        <v>0</v>
      </c>
      <c r="D684" s="41">
        <f>COUNTIFS(medal!$E$2:$E$3644,A684,medal!$C$2:$C$3644,"Silver")</f>
        <v>1</v>
      </c>
      <c r="E684" s="41">
        <f>COUNTIFS(medal!$E$2:$E$3644,A684,medal!$C$2:$C$3644,"Bronze")</f>
        <v>0</v>
      </c>
    </row>
    <row r="685" ht="14.25" customHeight="1">
      <c r="A685" s="41" t="s">
        <v>2306</v>
      </c>
      <c r="B685" s="41" t="s">
        <v>2288</v>
      </c>
      <c r="C685" s="41">
        <f>COUNTIFS(medal!$E$2:$E$3644,A685,medal!$C$2:$C$3644,"Gold")</f>
        <v>0</v>
      </c>
      <c r="D685" s="41">
        <f>COUNTIFS(medal!$E$2:$E$3644,A685,medal!$C$2:$C$3644,"Silver")</f>
        <v>0</v>
      </c>
      <c r="E685" s="41">
        <f>COUNTIFS(medal!$E$2:$E$3644,A685,medal!$C$2:$C$3644,"Bronze")</f>
        <v>1</v>
      </c>
    </row>
    <row r="686" ht="14.25" customHeight="1">
      <c r="A686" s="41" t="s">
        <v>1562</v>
      </c>
      <c r="B686" s="41" t="s">
        <v>1547</v>
      </c>
      <c r="C686" s="41">
        <f>COUNTIFS(medal!$E$2:$E$3644,A686,medal!$C$2:$C$3644,"Gold")</f>
        <v>0</v>
      </c>
      <c r="D686" s="41">
        <f>COUNTIFS(medal!$E$2:$E$3644,A686,medal!$C$2:$C$3644,"Silver")</f>
        <v>0</v>
      </c>
      <c r="E686" s="41">
        <f>COUNTIFS(medal!$E$2:$E$3644,A686,medal!$C$2:$C$3644,"Bronze")</f>
        <v>2</v>
      </c>
    </row>
    <row r="687" ht="14.25" customHeight="1">
      <c r="A687" s="41" t="s">
        <v>416</v>
      </c>
      <c r="B687" s="41" t="s">
        <v>372</v>
      </c>
      <c r="C687" s="41">
        <f>COUNTIFS(medal!$E$2:$E$3644,A687,medal!$C$2:$C$3644,"Gold")</f>
        <v>1</v>
      </c>
      <c r="D687" s="41">
        <f>COUNTIFS(medal!$E$2:$E$3644,A687,medal!$C$2:$C$3644,"Silver")</f>
        <v>1</v>
      </c>
      <c r="E687" s="41">
        <f>COUNTIFS(medal!$E$2:$E$3644,A687,medal!$C$2:$C$3644,"Bronze")</f>
        <v>0</v>
      </c>
    </row>
    <row r="688" ht="14.25" customHeight="1">
      <c r="A688" s="41" t="s">
        <v>679</v>
      </c>
      <c r="B688" s="41" t="s">
        <v>632</v>
      </c>
      <c r="C688" s="41">
        <f>COUNTIFS(medal!$E$2:$E$3644,A688,medal!$C$2:$C$3644,"Gold")</f>
        <v>0</v>
      </c>
      <c r="D688" s="41">
        <f>COUNTIFS(medal!$E$2:$E$3644,A688,medal!$C$2:$C$3644,"Silver")</f>
        <v>1</v>
      </c>
      <c r="E688" s="41">
        <f>COUNTIFS(medal!$E$2:$E$3644,A688,medal!$C$2:$C$3644,"Bronze")</f>
        <v>0</v>
      </c>
    </row>
    <row r="689" ht="14.25" customHeight="1">
      <c r="A689" s="41" t="s">
        <v>1953</v>
      </c>
      <c r="B689" s="41" t="s">
        <v>1948</v>
      </c>
      <c r="C689" s="41">
        <f>COUNTIFS(medal!$E$2:$E$3644,A689,medal!$C$2:$C$3644,"Gold")</f>
        <v>0</v>
      </c>
      <c r="D689" s="41">
        <f>COUNTIFS(medal!$E$2:$E$3644,A689,medal!$C$2:$C$3644,"Silver")</f>
        <v>0</v>
      </c>
      <c r="E689" s="41">
        <f>COUNTIFS(medal!$E$2:$E$3644,A689,medal!$C$2:$C$3644,"Bronze")</f>
        <v>1</v>
      </c>
    </row>
    <row r="690" ht="14.25" customHeight="1">
      <c r="A690" s="41" t="s">
        <v>961</v>
      </c>
      <c r="B690" s="41" t="s">
        <v>886</v>
      </c>
      <c r="C690" s="41">
        <f>COUNTIFS(medal!$E$2:$E$3644,A690,medal!$C$2:$C$3644,"Gold")</f>
        <v>1</v>
      </c>
      <c r="D690" s="41">
        <f>COUNTIFS(medal!$E$2:$E$3644,A690,medal!$C$2:$C$3644,"Silver")</f>
        <v>0</v>
      </c>
      <c r="E690" s="41">
        <f>COUNTIFS(medal!$E$2:$E$3644,A690,medal!$C$2:$C$3644,"Bronze")</f>
        <v>0</v>
      </c>
    </row>
    <row r="691" ht="14.25" customHeight="1">
      <c r="A691" s="41" t="s">
        <v>3801</v>
      </c>
      <c r="B691" s="41" t="s">
        <v>3791</v>
      </c>
      <c r="C691" s="41">
        <f>COUNTIFS(medal!$E$2:$E$3644,A691,medal!$C$2:$C$3644,"Gold")</f>
        <v>0</v>
      </c>
      <c r="D691" s="41">
        <f>COUNTIFS(medal!$E$2:$E$3644,A691,medal!$C$2:$C$3644,"Silver")</f>
        <v>0</v>
      </c>
      <c r="E691" s="41">
        <f>COUNTIFS(medal!$E$2:$E$3644,A691,medal!$C$2:$C$3644,"Bronze")</f>
        <v>2</v>
      </c>
    </row>
    <row r="692" ht="14.25" customHeight="1">
      <c r="A692" s="41" t="s">
        <v>3716</v>
      </c>
      <c r="B692" s="41" t="s">
        <v>3677</v>
      </c>
      <c r="C692" s="41">
        <f>COUNTIFS(medal!$E$2:$E$3644,A692,medal!$C$2:$C$3644,"Gold")</f>
        <v>0</v>
      </c>
      <c r="D692" s="41">
        <f>COUNTIFS(medal!$E$2:$E$3644,A692,medal!$C$2:$C$3644,"Silver")</f>
        <v>0</v>
      </c>
      <c r="E692" s="41">
        <f>COUNTIFS(medal!$E$2:$E$3644,A692,medal!$C$2:$C$3644,"Bronze")</f>
        <v>1</v>
      </c>
    </row>
    <row r="693" ht="14.25" customHeight="1">
      <c r="A693" s="41" t="s">
        <v>389</v>
      </c>
      <c r="B693" s="41" t="s">
        <v>372</v>
      </c>
      <c r="C693" s="41">
        <f>COUNTIFS(medal!$E$2:$E$3644,A693,medal!$C$2:$C$3644,"Gold")</f>
        <v>0</v>
      </c>
      <c r="D693" s="41">
        <f>COUNTIFS(medal!$E$2:$E$3644,A693,medal!$C$2:$C$3644,"Silver")</f>
        <v>0</v>
      </c>
      <c r="E693" s="41">
        <f>COUNTIFS(medal!$E$2:$E$3644,A693,medal!$C$2:$C$3644,"Bronze")</f>
        <v>1</v>
      </c>
    </row>
    <row r="694" ht="14.25" customHeight="1">
      <c r="A694" s="41" t="s">
        <v>2827</v>
      </c>
      <c r="B694" s="41" t="s">
        <v>2798</v>
      </c>
      <c r="C694" s="41">
        <f>COUNTIFS(medal!$E$2:$E$3644,A694,medal!$C$2:$C$3644,"Gold")</f>
        <v>0</v>
      </c>
      <c r="D694" s="41">
        <f>COUNTIFS(medal!$E$2:$E$3644,A694,medal!$C$2:$C$3644,"Silver")</f>
        <v>0</v>
      </c>
      <c r="E694" s="41">
        <f>COUNTIFS(medal!$E$2:$E$3644,A694,medal!$C$2:$C$3644,"Bronze")</f>
        <v>1</v>
      </c>
    </row>
    <row r="695" ht="14.25" customHeight="1">
      <c r="A695" s="41" t="s">
        <v>932</v>
      </c>
      <c r="B695" s="41" t="s">
        <v>886</v>
      </c>
      <c r="C695" s="41">
        <f>COUNTIFS(medal!$E$2:$E$3644,A695,medal!$C$2:$C$3644,"Gold")</f>
        <v>1</v>
      </c>
      <c r="D695" s="41">
        <f>COUNTIFS(medal!$E$2:$E$3644,A695,medal!$C$2:$C$3644,"Silver")</f>
        <v>0</v>
      </c>
      <c r="E695" s="41">
        <f>COUNTIFS(medal!$E$2:$E$3644,A695,medal!$C$2:$C$3644,"Bronze")</f>
        <v>0</v>
      </c>
    </row>
    <row r="696" ht="14.25" customHeight="1">
      <c r="A696" s="41" t="s">
        <v>1548</v>
      </c>
      <c r="B696" s="41" t="s">
        <v>1547</v>
      </c>
      <c r="C696" s="41">
        <f>COUNTIFS(medal!$E$2:$E$3644,A696,medal!$C$2:$C$3644,"Gold")</f>
        <v>0</v>
      </c>
      <c r="D696" s="41">
        <f>COUNTIFS(medal!$E$2:$E$3644,A696,medal!$C$2:$C$3644,"Silver")</f>
        <v>1</v>
      </c>
      <c r="E696" s="41">
        <f>COUNTIFS(medal!$E$2:$E$3644,A696,medal!$C$2:$C$3644,"Bronze")</f>
        <v>0</v>
      </c>
    </row>
    <row r="697" ht="14.25" customHeight="1">
      <c r="A697" s="41" t="s">
        <v>3676</v>
      </c>
      <c r="B697" s="41" t="s">
        <v>3677</v>
      </c>
      <c r="C697" s="41">
        <f>COUNTIFS(medal!$E$2:$E$3644,A697,medal!$C$2:$C$3644,"Gold")</f>
        <v>0</v>
      </c>
      <c r="D697" s="41">
        <f>COUNTIFS(medal!$E$2:$E$3644,A697,medal!$C$2:$C$3644,"Silver")</f>
        <v>1</v>
      </c>
      <c r="E697" s="41">
        <f>COUNTIFS(medal!$E$2:$E$3644,A697,medal!$C$2:$C$3644,"Bronze")</f>
        <v>1</v>
      </c>
    </row>
    <row r="698" ht="14.25" customHeight="1">
      <c r="A698" s="41" t="s">
        <v>3798</v>
      </c>
      <c r="B698" s="41" t="s">
        <v>3791</v>
      </c>
      <c r="C698" s="41">
        <f>COUNTIFS(medal!$E$2:$E$3644,A698,medal!$C$2:$C$3644,"Gold")</f>
        <v>0</v>
      </c>
      <c r="D698" s="41">
        <f>COUNTIFS(medal!$E$2:$E$3644,A698,medal!$C$2:$C$3644,"Silver")</f>
        <v>0</v>
      </c>
      <c r="E698" s="41">
        <f>COUNTIFS(medal!$E$2:$E$3644,A698,medal!$C$2:$C$3644,"Bronze")</f>
        <v>1</v>
      </c>
    </row>
    <row r="699" ht="14.25" customHeight="1">
      <c r="A699" s="41" t="s">
        <v>3990</v>
      </c>
      <c r="B699" s="41" t="s">
        <v>4134</v>
      </c>
      <c r="C699" s="41">
        <f>COUNTIFS(medal!$E$2:$E$3644,A699,medal!$C$2:$C$3644,"Gold")</f>
        <v>0</v>
      </c>
      <c r="D699" s="41">
        <f>COUNTIFS(medal!$E$2:$E$3644,A699,medal!$C$2:$C$3644,"Silver")</f>
        <v>0</v>
      </c>
      <c r="E699" s="41">
        <f>COUNTIFS(medal!$E$2:$E$3644,A699,medal!$C$2:$C$3644,"Bronze")</f>
        <v>2</v>
      </c>
    </row>
    <row r="700" ht="14.25" customHeight="1">
      <c r="A700" s="41" t="s">
        <v>2901</v>
      </c>
      <c r="B700" s="41" t="s">
        <v>2897</v>
      </c>
      <c r="C700" s="41">
        <f>COUNTIFS(medal!$E$2:$E$3644,A700,medal!$C$2:$C$3644,"Gold")</f>
        <v>0</v>
      </c>
      <c r="D700" s="41">
        <f>COUNTIFS(medal!$E$2:$E$3644,A700,medal!$C$2:$C$3644,"Silver")</f>
        <v>0</v>
      </c>
      <c r="E700" s="41">
        <f>COUNTIFS(medal!$E$2:$E$3644,A700,medal!$C$2:$C$3644,"Bronze")</f>
        <v>1</v>
      </c>
    </row>
    <row r="701" ht="14.25" customHeight="1">
      <c r="A701" s="41" t="s">
        <v>616</v>
      </c>
      <c r="B701" s="41" t="s">
        <v>617</v>
      </c>
      <c r="C701" s="41">
        <f>COUNTIFS(medal!$E$2:$E$3644,A701,medal!$C$2:$C$3644,"Gold")</f>
        <v>0</v>
      </c>
      <c r="D701" s="41">
        <f>COUNTIFS(medal!$E$2:$E$3644,A701,medal!$C$2:$C$3644,"Silver")</f>
        <v>1</v>
      </c>
      <c r="E701" s="41">
        <f>COUNTIFS(medal!$E$2:$E$3644,A701,medal!$C$2:$C$3644,"Bronze")</f>
        <v>1</v>
      </c>
    </row>
    <row r="702" ht="14.25" customHeight="1">
      <c r="A702" s="41" t="s">
        <v>1297</v>
      </c>
      <c r="B702" s="41" t="s">
        <v>1261</v>
      </c>
      <c r="C702" s="41">
        <f>COUNTIFS(medal!$E$2:$E$3644,A702,medal!$C$2:$C$3644,"Gold")</f>
        <v>1</v>
      </c>
      <c r="D702" s="41">
        <f>COUNTIFS(medal!$E$2:$E$3644,A702,medal!$C$2:$C$3644,"Silver")</f>
        <v>0</v>
      </c>
      <c r="E702" s="41">
        <f>COUNTIFS(medal!$E$2:$E$3644,A702,medal!$C$2:$C$3644,"Bronze")</f>
        <v>1</v>
      </c>
    </row>
    <row r="703" ht="14.25" customHeight="1">
      <c r="A703" s="41" t="s">
        <v>3627</v>
      </c>
      <c r="B703" s="41" t="s">
        <v>3628</v>
      </c>
      <c r="C703" s="41">
        <f>COUNTIFS(medal!$E$2:$E$3644,A703,medal!$C$2:$C$3644,"Gold")</f>
        <v>0</v>
      </c>
      <c r="D703" s="41">
        <f>COUNTIFS(medal!$E$2:$E$3644,A703,medal!$C$2:$C$3644,"Silver")</f>
        <v>0</v>
      </c>
      <c r="E703" s="41">
        <f>COUNTIFS(medal!$E$2:$E$3644,A703,medal!$C$2:$C$3644,"Bronze")</f>
        <v>1</v>
      </c>
    </row>
    <row r="704" ht="14.25" customHeight="1">
      <c r="A704" s="41" t="s">
        <v>1538</v>
      </c>
      <c r="B704" s="41" t="s">
        <v>1533</v>
      </c>
      <c r="C704" s="41">
        <f>COUNTIFS(medal!$E$2:$E$3644,A704,medal!$C$2:$C$3644,"Gold")</f>
        <v>0</v>
      </c>
      <c r="D704" s="41">
        <f>COUNTIFS(medal!$E$2:$E$3644,A704,medal!$C$2:$C$3644,"Silver")</f>
        <v>0</v>
      </c>
      <c r="E704" s="41">
        <f>COUNTIFS(medal!$E$2:$E$3644,A704,medal!$C$2:$C$3644,"Bronze")</f>
        <v>1</v>
      </c>
    </row>
    <row r="705" ht="14.25" customHeight="1">
      <c r="A705" s="41" t="s">
        <v>145</v>
      </c>
      <c r="B705" s="41" t="s">
        <v>136</v>
      </c>
      <c r="C705" s="41">
        <f>COUNTIFS(medal!$E$2:$E$3644,A705,medal!$C$2:$C$3644,"Gold")</f>
        <v>0</v>
      </c>
      <c r="D705" s="41">
        <f>COUNTIFS(medal!$E$2:$E$3644,A705,medal!$C$2:$C$3644,"Silver")</f>
        <v>0</v>
      </c>
      <c r="E705" s="41">
        <f>COUNTIFS(medal!$E$2:$E$3644,A705,medal!$C$2:$C$3644,"Bronze")</f>
        <v>1</v>
      </c>
    </row>
    <row r="706" ht="14.25" customHeight="1">
      <c r="A706" s="41" t="s">
        <v>3094</v>
      </c>
      <c r="B706" s="41" t="s">
        <v>3080</v>
      </c>
      <c r="C706" s="41">
        <f>COUNTIFS(medal!$E$2:$E$3644,A706,medal!$C$2:$C$3644,"Gold")</f>
        <v>0</v>
      </c>
      <c r="D706" s="41">
        <f>COUNTIFS(medal!$E$2:$E$3644,A706,medal!$C$2:$C$3644,"Silver")</f>
        <v>0</v>
      </c>
      <c r="E706" s="41">
        <f>COUNTIFS(medal!$E$2:$E$3644,A706,medal!$C$2:$C$3644,"Bronze")</f>
        <v>2</v>
      </c>
    </row>
    <row r="707" ht="14.25" customHeight="1">
      <c r="A707" s="41" t="s">
        <v>3620</v>
      </c>
      <c r="B707" s="41" t="s">
        <v>3616</v>
      </c>
      <c r="C707" s="41">
        <f>COUNTIFS(medal!$E$2:$E$3644,A707,medal!$C$2:$C$3644,"Gold")</f>
        <v>0</v>
      </c>
      <c r="D707" s="41">
        <f>COUNTIFS(medal!$E$2:$E$3644,A707,medal!$C$2:$C$3644,"Silver")</f>
        <v>0</v>
      </c>
      <c r="E707" s="41">
        <f>COUNTIFS(medal!$E$2:$E$3644,A707,medal!$C$2:$C$3644,"Bronze")</f>
        <v>2</v>
      </c>
    </row>
    <row r="708" ht="14.25" customHeight="1">
      <c r="A708" s="41" t="s">
        <v>752</v>
      </c>
      <c r="B708" s="41" t="s">
        <v>742</v>
      </c>
      <c r="C708" s="41">
        <f>COUNTIFS(medal!$E$2:$E$3644,A708,medal!$C$2:$C$3644,"Gold")</f>
        <v>2</v>
      </c>
      <c r="D708" s="41">
        <f>COUNTIFS(medal!$E$2:$E$3644,A708,medal!$C$2:$C$3644,"Silver")</f>
        <v>0</v>
      </c>
      <c r="E708" s="41">
        <f>COUNTIFS(medal!$E$2:$E$3644,A708,medal!$C$2:$C$3644,"Bronze")</f>
        <v>0</v>
      </c>
    </row>
    <row r="709" ht="14.25" customHeight="1">
      <c r="A709" s="41" t="s">
        <v>3196</v>
      </c>
      <c r="B709" s="41" t="s">
        <v>3174</v>
      </c>
      <c r="C709" s="41">
        <f>COUNTIFS(medal!$E$2:$E$3644,A709,medal!$C$2:$C$3644,"Gold")</f>
        <v>0</v>
      </c>
      <c r="D709" s="41">
        <f>COUNTIFS(medal!$E$2:$E$3644,A709,medal!$C$2:$C$3644,"Silver")</f>
        <v>1</v>
      </c>
      <c r="E709" s="41">
        <f>COUNTIFS(medal!$E$2:$E$3644,A709,medal!$C$2:$C$3644,"Bronze")</f>
        <v>0</v>
      </c>
    </row>
    <row r="710" ht="14.25" customHeight="1">
      <c r="A710" s="41" t="s">
        <v>436</v>
      </c>
      <c r="B710" s="41" t="s">
        <v>372</v>
      </c>
      <c r="C710" s="41">
        <f>COUNTIFS(medal!$E$2:$E$3644,A710,medal!$C$2:$C$3644,"Gold")</f>
        <v>0</v>
      </c>
      <c r="D710" s="41">
        <f>COUNTIFS(medal!$E$2:$E$3644,A710,medal!$C$2:$C$3644,"Silver")</f>
        <v>1</v>
      </c>
      <c r="E710" s="41">
        <f>COUNTIFS(medal!$E$2:$E$3644,A710,medal!$C$2:$C$3644,"Bronze")</f>
        <v>0</v>
      </c>
    </row>
    <row r="711" ht="14.25" customHeight="1">
      <c r="A711" s="41" t="s">
        <v>4049</v>
      </c>
      <c r="B711" s="41" t="s">
        <v>4018</v>
      </c>
      <c r="C711" s="41">
        <f>COUNTIFS(medal!$E$2:$E$3644,A711,medal!$C$2:$C$3644,"Gold")</f>
        <v>0</v>
      </c>
      <c r="D711" s="41">
        <f>COUNTIFS(medal!$E$2:$E$3644,A711,medal!$C$2:$C$3644,"Silver")</f>
        <v>1</v>
      </c>
      <c r="E711" s="41">
        <f>COUNTIFS(medal!$E$2:$E$3644,A711,medal!$C$2:$C$3644,"Bronze")</f>
        <v>0</v>
      </c>
    </row>
    <row r="712" ht="14.25" customHeight="1">
      <c r="A712" s="41" t="s">
        <v>722</v>
      </c>
      <c r="B712" s="41" t="s">
        <v>710</v>
      </c>
      <c r="C712" s="41">
        <f>COUNTIFS(medal!$E$2:$E$3644,A712,medal!$C$2:$C$3644,"Gold")</f>
        <v>0</v>
      </c>
      <c r="D712" s="41">
        <f>COUNTIFS(medal!$E$2:$E$3644,A712,medal!$C$2:$C$3644,"Silver")</f>
        <v>1</v>
      </c>
      <c r="E712" s="41">
        <f>COUNTIFS(medal!$E$2:$E$3644,A712,medal!$C$2:$C$3644,"Bronze")</f>
        <v>0</v>
      </c>
    </row>
    <row r="713" ht="14.25" customHeight="1">
      <c r="A713" s="41" t="s">
        <v>602</v>
      </c>
      <c r="B713" s="41" t="s">
        <v>548</v>
      </c>
      <c r="C713" s="41">
        <f>COUNTIFS(medal!$E$2:$E$3644,A713,medal!$C$2:$C$3644,"Gold")</f>
        <v>0</v>
      </c>
      <c r="D713" s="41">
        <f>COUNTIFS(medal!$E$2:$E$3644,A713,medal!$C$2:$C$3644,"Silver")</f>
        <v>1</v>
      </c>
      <c r="E713" s="41">
        <f>COUNTIFS(medal!$E$2:$E$3644,A713,medal!$C$2:$C$3644,"Bronze")</f>
        <v>0</v>
      </c>
    </row>
    <row r="714" ht="14.25" customHeight="1">
      <c r="A714" s="41" t="s">
        <v>2275</v>
      </c>
      <c r="B714" s="41" t="s">
        <v>2272</v>
      </c>
      <c r="C714" s="41">
        <f>COUNTIFS(medal!$E$2:$E$3644,A714,medal!$C$2:$C$3644,"Gold")</f>
        <v>0</v>
      </c>
      <c r="D714" s="41">
        <f>COUNTIFS(medal!$E$2:$E$3644,A714,medal!$C$2:$C$3644,"Silver")</f>
        <v>0</v>
      </c>
      <c r="E714" s="41">
        <f>COUNTIFS(medal!$E$2:$E$3644,A714,medal!$C$2:$C$3644,"Bronze")</f>
        <v>1</v>
      </c>
    </row>
    <row r="715" ht="14.25" customHeight="1">
      <c r="A715" s="41" t="s">
        <v>776</v>
      </c>
      <c r="B715" s="41" t="s">
        <v>777</v>
      </c>
      <c r="C715" s="41">
        <f>COUNTIFS(medal!$E$2:$E$3644,A715,medal!$C$2:$C$3644,"Gold")</f>
        <v>0</v>
      </c>
      <c r="D715" s="41">
        <f>COUNTIFS(medal!$E$2:$E$3644,A715,medal!$C$2:$C$3644,"Silver")</f>
        <v>1</v>
      </c>
      <c r="E715" s="41">
        <f>COUNTIFS(medal!$E$2:$E$3644,A715,medal!$C$2:$C$3644,"Bronze")</f>
        <v>0</v>
      </c>
    </row>
    <row r="716" ht="14.25" customHeight="1">
      <c r="A716" s="41" t="s">
        <v>4011</v>
      </c>
      <c r="B716" s="41" t="s">
        <v>4002</v>
      </c>
      <c r="C716" s="41">
        <f>COUNTIFS(medal!$E$2:$E$3644,A716,medal!$C$2:$C$3644,"Gold")</f>
        <v>0</v>
      </c>
      <c r="D716" s="41">
        <f>COUNTIFS(medal!$E$2:$E$3644,A716,medal!$C$2:$C$3644,"Silver")</f>
        <v>0</v>
      </c>
      <c r="E716" s="41">
        <f>COUNTIFS(medal!$E$2:$E$3644,A716,medal!$C$2:$C$3644,"Bronze")</f>
        <v>1</v>
      </c>
    </row>
    <row r="717" ht="14.25" customHeight="1">
      <c r="A717" s="41" t="s">
        <v>2867</v>
      </c>
      <c r="B717" s="41" t="s">
        <v>2835</v>
      </c>
      <c r="C717" s="41">
        <f>COUNTIFS(medal!$E$2:$E$3644,A717,medal!$C$2:$C$3644,"Gold")</f>
        <v>0</v>
      </c>
      <c r="D717" s="41">
        <f>COUNTIFS(medal!$E$2:$E$3644,A717,medal!$C$2:$C$3644,"Silver")</f>
        <v>0</v>
      </c>
      <c r="E717" s="41">
        <f>COUNTIFS(medal!$E$2:$E$3644,A717,medal!$C$2:$C$3644,"Bronze")</f>
        <v>1</v>
      </c>
    </row>
    <row r="718" ht="14.25" customHeight="1">
      <c r="A718" s="41" t="s">
        <v>3190</v>
      </c>
      <c r="B718" s="41" t="s">
        <v>3174</v>
      </c>
      <c r="C718" s="41">
        <f>COUNTIFS(medal!$E$2:$E$3644,A718,medal!$C$2:$C$3644,"Gold")</f>
        <v>0</v>
      </c>
      <c r="D718" s="41">
        <f>COUNTIFS(medal!$E$2:$E$3644,A718,medal!$C$2:$C$3644,"Silver")</f>
        <v>1</v>
      </c>
      <c r="E718" s="41">
        <f>COUNTIFS(medal!$E$2:$E$3644,A718,medal!$C$2:$C$3644,"Bronze")</f>
        <v>0</v>
      </c>
    </row>
    <row r="719" ht="14.25" customHeight="1">
      <c r="A719" s="41" t="s">
        <v>457</v>
      </c>
      <c r="B719" s="41" t="s">
        <v>372</v>
      </c>
      <c r="C719" s="41">
        <f>COUNTIFS(medal!$E$2:$E$3644,A719,medal!$C$2:$C$3644,"Gold")</f>
        <v>0</v>
      </c>
      <c r="D719" s="41">
        <f>COUNTIFS(medal!$E$2:$E$3644,A719,medal!$C$2:$C$3644,"Silver")</f>
        <v>1</v>
      </c>
      <c r="E719" s="41">
        <f>COUNTIFS(medal!$E$2:$E$3644,A719,medal!$C$2:$C$3644,"Bronze")</f>
        <v>0</v>
      </c>
    </row>
    <row r="720" ht="14.25" customHeight="1">
      <c r="A720" s="41" t="s">
        <v>443</v>
      </c>
      <c r="B720" s="41" t="s">
        <v>372</v>
      </c>
      <c r="C720" s="41">
        <f>COUNTIFS(medal!$E$2:$E$3644,A720,medal!$C$2:$C$3644,"Gold")</f>
        <v>1</v>
      </c>
      <c r="D720" s="41">
        <f>COUNTIFS(medal!$E$2:$E$3644,A720,medal!$C$2:$C$3644,"Silver")</f>
        <v>0</v>
      </c>
      <c r="E720" s="41">
        <f>COUNTIFS(medal!$E$2:$E$3644,A720,medal!$C$2:$C$3644,"Bronze")</f>
        <v>0</v>
      </c>
    </row>
    <row r="721" ht="14.25" customHeight="1">
      <c r="A721" s="41" t="s">
        <v>890</v>
      </c>
      <c r="B721" s="41" t="s">
        <v>886</v>
      </c>
      <c r="C721" s="41">
        <f>COUNTIFS(medal!$E$2:$E$3644,A721,medal!$C$2:$C$3644,"Gold")</f>
        <v>1</v>
      </c>
      <c r="D721" s="41">
        <f>COUNTIFS(medal!$E$2:$E$3644,A721,medal!$C$2:$C$3644,"Silver")</f>
        <v>0</v>
      </c>
      <c r="E721" s="41">
        <f>COUNTIFS(medal!$E$2:$E$3644,A721,medal!$C$2:$C$3644,"Bronze")</f>
        <v>0</v>
      </c>
    </row>
    <row r="722" ht="14.25" customHeight="1">
      <c r="A722" s="41" t="s">
        <v>2474</v>
      </c>
      <c r="B722" s="41" t="s">
        <v>2471</v>
      </c>
      <c r="C722" s="41">
        <f>COUNTIFS(medal!$E$2:$E$3644,A722,medal!$C$2:$C$3644,"Gold")</f>
        <v>0</v>
      </c>
      <c r="D722" s="41">
        <f>COUNTIFS(medal!$E$2:$E$3644,A722,medal!$C$2:$C$3644,"Silver")</f>
        <v>1</v>
      </c>
      <c r="E722" s="41">
        <f>COUNTIFS(medal!$E$2:$E$3644,A722,medal!$C$2:$C$3644,"Bronze")</f>
        <v>0</v>
      </c>
    </row>
    <row r="723" ht="14.25" customHeight="1">
      <c r="A723" s="41" t="s">
        <v>3178</v>
      </c>
      <c r="B723" s="41" t="s">
        <v>3174</v>
      </c>
      <c r="C723" s="41">
        <f>COUNTIFS(medal!$E$2:$E$3644,A723,medal!$C$2:$C$3644,"Gold")</f>
        <v>1</v>
      </c>
      <c r="D723" s="41">
        <f>COUNTIFS(medal!$E$2:$E$3644,A723,medal!$C$2:$C$3644,"Silver")</f>
        <v>0</v>
      </c>
      <c r="E723" s="41">
        <f>COUNTIFS(medal!$E$2:$E$3644,A723,medal!$C$2:$C$3644,"Bronze")</f>
        <v>0</v>
      </c>
    </row>
    <row r="724" ht="14.25" customHeight="1">
      <c r="A724" s="41" t="s">
        <v>530</v>
      </c>
      <c r="B724" s="41" t="s">
        <v>531</v>
      </c>
      <c r="C724" s="41">
        <f>COUNTIFS(medal!$E$2:$E$3644,A724,medal!$C$2:$C$3644,"Gold")</f>
        <v>0</v>
      </c>
      <c r="D724" s="41">
        <f>COUNTIFS(medal!$E$2:$E$3644,A724,medal!$C$2:$C$3644,"Silver")</f>
        <v>0</v>
      </c>
      <c r="E724" s="41">
        <f>COUNTIFS(medal!$E$2:$E$3644,A724,medal!$C$2:$C$3644,"Bronze")</f>
        <v>1</v>
      </c>
    </row>
    <row r="725" ht="14.25" customHeight="1">
      <c r="A725" s="41" t="s">
        <v>1145</v>
      </c>
      <c r="B725" s="41" t="s">
        <v>1139</v>
      </c>
      <c r="C725" s="41">
        <f>COUNTIFS(medal!$E$2:$E$3644,A725,medal!$C$2:$C$3644,"Gold")</f>
        <v>0</v>
      </c>
      <c r="D725" s="41">
        <f>COUNTIFS(medal!$E$2:$E$3644,A725,medal!$C$2:$C$3644,"Silver")</f>
        <v>1</v>
      </c>
      <c r="E725" s="41">
        <f>COUNTIFS(medal!$E$2:$E$3644,A725,medal!$C$2:$C$3644,"Bronze")</f>
        <v>0</v>
      </c>
    </row>
    <row r="726" ht="14.25" customHeight="1">
      <c r="A726" s="41" t="s">
        <v>979</v>
      </c>
      <c r="B726" s="41" t="s">
        <v>970</v>
      </c>
      <c r="C726" s="41">
        <f>COUNTIFS(medal!$E$2:$E$3644,A726,medal!$C$2:$C$3644,"Gold")</f>
        <v>0</v>
      </c>
      <c r="D726" s="41">
        <f>COUNTIFS(medal!$E$2:$E$3644,A726,medal!$C$2:$C$3644,"Silver")</f>
        <v>1</v>
      </c>
      <c r="E726" s="41">
        <f>COUNTIFS(medal!$E$2:$E$3644,A726,medal!$C$2:$C$3644,"Bronze")</f>
        <v>0</v>
      </c>
    </row>
    <row r="727" ht="14.25" customHeight="1">
      <c r="A727" s="41" t="s">
        <v>3766</v>
      </c>
      <c r="B727" s="41" t="s">
        <v>3767</v>
      </c>
      <c r="C727" s="41">
        <f>COUNTIFS(medal!$E$2:$E$3644,A727,medal!$C$2:$C$3644,"Gold")</f>
        <v>0</v>
      </c>
      <c r="D727" s="41">
        <f>COUNTIFS(medal!$E$2:$E$3644,A727,medal!$C$2:$C$3644,"Silver")</f>
        <v>0</v>
      </c>
      <c r="E727" s="41">
        <f>COUNTIFS(medal!$E$2:$E$3644,A727,medal!$C$2:$C$3644,"Bronze")</f>
        <v>1</v>
      </c>
    </row>
    <row r="728" ht="14.25" customHeight="1">
      <c r="A728" s="41" t="s">
        <v>3634</v>
      </c>
      <c r="B728" s="41" t="s">
        <v>3628</v>
      </c>
      <c r="C728" s="41">
        <f>COUNTIFS(medal!$E$2:$E$3644,A728,medal!$C$2:$C$3644,"Gold")</f>
        <v>1</v>
      </c>
      <c r="D728" s="41">
        <f>COUNTIFS(medal!$E$2:$E$3644,A728,medal!$C$2:$C$3644,"Silver")</f>
        <v>0</v>
      </c>
      <c r="E728" s="41">
        <f>COUNTIFS(medal!$E$2:$E$3644,A728,medal!$C$2:$C$3644,"Bronze")</f>
        <v>0</v>
      </c>
    </row>
    <row r="729" ht="14.25" customHeight="1">
      <c r="A729" s="41" t="s">
        <v>368</v>
      </c>
      <c r="B729" s="41" t="s">
        <v>369</v>
      </c>
      <c r="C729" s="41">
        <f>COUNTIFS(medal!$E$2:$E$3644,A729,medal!$C$2:$C$3644,"Gold")</f>
        <v>0</v>
      </c>
      <c r="D729" s="41">
        <f>COUNTIFS(medal!$E$2:$E$3644,A729,medal!$C$2:$C$3644,"Silver")</f>
        <v>1</v>
      </c>
      <c r="E729" s="41">
        <f>COUNTIFS(medal!$E$2:$E$3644,A729,medal!$C$2:$C$3644,"Bronze")</f>
        <v>0</v>
      </c>
    </row>
    <row r="730" ht="14.25" customHeight="1">
      <c r="A730" s="41" t="s">
        <v>1047</v>
      </c>
      <c r="B730" s="41" t="s">
        <v>1043</v>
      </c>
      <c r="C730" s="41">
        <f>COUNTIFS(medal!$E$2:$E$3644,A730,medal!$C$2:$C$3644,"Gold")</f>
        <v>1</v>
      </c>
      <c r="D730" s="41">
        <f>COUNTIFS(medal!$E$2:$E$3644,A730,medal!$C$2:$C$3644,"Silver")</f>
        <v>0</v>
      </c>
      <c r="E730" s="41">
        <f>COUNTIFS(medal!$E$2:$E$3644,A730,medal!$C$2:$C$3644,"Bronze")</f>
        <v>0</v>
      </c>
    </row>
    <row r="731" ht="14.25" customHeight="1">
      <c r="A731" s="41" t="s">
        <v>1589</v>
      </c>
      <c r="B731" s="41" t="s">
        <v>1590</v>
      </c>
      <c r="C731" s="41">
        <f>COUNTIFS(medal!$E$2:$E$3644,A731,medal!$C$2:$C$3644,"Gold")</f>
        <v>0</v>
      </c>
      <c r="D731" s="41">
        <f>COUNTIFS(medal!$E$2:$E$3644,A731,medal!$C$2:$C$3644,"Silver")</f>
        <v>0</v>
      </c>
      <c r="E731" s="41">
        <f>COUNTIFS(medal!$E$2:$E$3644,A731,medal!$C$2:$C$3644,"Bronze")</f>
        <v>1</v>
      </c>
    </row>
    <row r="732" ht="14.25" customHeight="1">
      <c r="A732" s="41" t="s">
        <v>1480</v>
      </c>
      <c r="B732" s="41" t="s">
        <v>1449</v>
      </c>
      <c r="C732" s="41">
        <f>COUNTIFS(medal!$E$2:$E$3644,A732,medal!$C$2:$C$3644,"Gold")</f>
        <v>0</v>
      </c>
      <c r="D732" s="41">
        <f>COUNTIFS(medal!$E$2:$E$3644,A732,medal!$C$2:$C$3644,"Silver")</f>
        <v>1</v>
      </c>
      <c r="E732" s="41">
        <f>COUNTIFS(medal!$E$2:$E$3644,A732,medal!$C$2:$C$3644,"Bronze")</f>
        <v>0</v>
      </c>
    </row>
    <row r="733" ht="14.25" customHeight="1">
      <c r="A733" s="41" t="s">
        <v>3125</v>
      </c>
      <c r="B733" s="41" t="s">
        <v>3110</v>
      </c>
      <c r="C733" s="41">
        <f>COUNTIFS(medal!$E$2:$E$3644,A733,medal!$C$2:$C$3644,"Gold")</f>
        <v>0</v>
      </c>
      <c r="D733" s="41">
        <f>COUNTIFS(medal!$E$2:$E$3644,A733,medal!$C$2:$C$3644,"Silver")</f>
        <v>0</v>
      </c>
      <c r="E733" s="41">
        <f>COUNTIFS(medal!$E$2:$E$3644,A733,medal!$C$2:$C$3644,"Bronze")</f>
        <v>1</v>
      </c>
    </row>
    <row r="734" ht="14.25" customHeight="1">
      <c r="A734" s="41" t="s">
        <v>2296</v>
      </c>
      <c r="B734" s="41" t="s">
        <v>2288</v>
      </c>
      <c r="C734" s="41">
        <f>COUNTIFS(medal!$E$2:$E$3644,A734,medal!$C$2:$C$3644,"Gold")</f>
        <v>0</v>
      </c>
      <c r="D734" s="41">
        <f>COUNTIFS(medal!$E$2:$E$3644,A734,medal!$C$2:$C$3644,"Silver")</f>
        <v>0</v>
      </c>
      <c r="E734" s="41">
        <f>COUNTIFS(medal!$E$2:$E$3644,A734,medal!$C$2:$C$3644,"Bronze")</f>
        <v>1</v>
      </c>
    </row>
    <row r="735" ht="14.25" customHeight="1">
      <c r="A735" s="41" t="s">
        <v>2452</v>
      </c>
      <c r="B735" s="41" t="s">
        <v>2443</v>
      </c>
      <c r="C735" s="41">
        <f>COUNTIFS(medal!$E$2:$E$3644,A735,medal!$C$2:$C$3644,"Gold")</f>
        <v>0</v>
      </c>
      <c r="D735" s="41">
        <f>COUNTIFS(medal!$E$2:$E$3644,A735,medal!$C$2:$C$3644,"Silver")</f>
        <v>1</v>
      </c>
      <c r="E735" s="41">
        <f>COUNTIFS(medal!$E$2:$E$3644,A735,medal!$C$2:$C$3644,"Bronze")</f>
        <v>0</v>
      </c>
    </row>
    <row r="736" ht="14.25" customHeight="1">
      <c r="A736" s="41" t="s">
        <v>1162</v>
      </c>
      <c r="B736" s="41" t="s">
        <v>1160</v>
      </c>
      <c r="C736" s="41">
        <f>COUNTIFS(medal!$E$2:$E$3644,A736,medal!$C$2:$C$3644,"Gold")</f>
        <v>0</v>
      </c>
      <c r="D736" s="41">
        <f>COUNTIFS(medal!$E$2:$E$3644,A736,medal!$C$2:$C$3644,"Silver")</f>
        <v>0</v>
      </c>
      <c r="E736" s="41">
        <f>COUNTIFS(medal!$E$2:$E$3644,A736,medal!$C$2:$C$3644,"Bronze")</f>
        <v>1</v>
      </c>
    </row>
    <row r="737" ht="14.25" customHeight="1">
      <c r="A737" s="41" t="s">
        <v>3959</v>
      </c>
      <c r="B737" s="41" t="s">
        <v>4135</v>
      </c>
      <c r="C737" s="41">
        <f>COUNTIFS(medal!$E$2:$E$3644,A737,medal!$C$2:$C$3644,"Gold")</f>
        <v>0</v>
      </c>
      <c r="D737" s="41">
        <f>COUNTIFS(medal!$E$2:$E$3644,A737,medal!$C$2:$C$3644,"Silver")</f>
        <v>0</v>
      </c>
      <c r="E737" s="41">
        <f>COUNTIFS(medal!$E$2:$E$3644,A737,medal!$C$2:$C$3644,"Bronze")</f>
        <v>1</v>
      </c>
    </row>
    <row r="738" ht="14.25" customHeight="1">
      <c r="A738" s="41" t="s">
        <v>846</v>
      </c>
      <c r="B738" s="41" t="s">
        <v>845</v>
      </c>
      <c r="C738" s="41">
        <f>COUNTIFS(medal!$E$2:$E$3644,A738,medal!$C$2:$C$3644,"Gold")</f>
        <v>0</v>
      </c>
      <c r="D738" s="41">
        <f>COUNTIFS(medal!$E$2:$E$3644,A738,medal!$C$2:$C$3644,"Silver")</f>
        <v>0</v>
      </c>
      <c r="E738" s="41">
        <f>COUNTIFS(medal!$E$2:$E$3644,A738,medal!$C$2:$C$3644,"Bronze")</f>
        <v>1</v>
      </c>
    </row>
    <row r="739" ht="14.25" customHeight="1">
      <c r="A739" s="41" t="s">
        <v>1109</v>
      </c>
      <c r="B739" s="41" t="s">
        <v>1107</v>
      </c>
      <c r="C739" s="41">
        <f>COUNTIFS(medal!$E$2:$E$3644,A739,medal!$C$2:$C$3644,"Gold")</f>
        <v>0</v>
      </c>
      <c r="D739" s="41">
        <f>COUNTIFS(medal!$E$2:$E$3644,A739,medal!$C$2:$C$3644,"Silver")</f>
        <v>1</v>
      </c>
      <c r="E739" s="41">
        <f>COUNTIFS(medal!$E$2:$E$3644,A739,medal!$C$2:$C$3644,"Bronze")</f>
        <v>0</v>
      </c>
    </row>
    <row r="740" ht="14.25" customHeight="1">
      <c r="A740" s="41" t="s">
        <v>3643</v>
      </c>
      <c r="B740" s="41" t="s">
        <v>3628</v>
      </c>
      <c r="C740" s="41">
        <f>COUNTIFS(medal!$E$2:$E$3644,A740,medal!$C$2:$C$3644,"Gold")</f>
        <v>0</v>
      </c>
      <c r="D740" s="41">
        <f>COUNTIFS(medal!$E$2:$E$3644,A740,medal!$C$2:$C$3644,"Silver")</f>
        <v>0</v>
      </c>
      <c r="E740" s="41">
        <f>COUNTIFS(medal!$E$2:$E$3644,A740,medal!$C$2:$C$3644,"Bronze")</f>
        <v>1</v>
      </c>
    </row>
    <row r="741" ht="14.25" customHeight="1">
      <c r="A741" s="41" t="s">
        <v>3416</v>
      </c>
      <c r="B741" s="41" t="s">
        <v>3402</v>
      </c>
      <c r="C741" s="41">
        <f>COUNTIFS(medal!$E$2:$E$3644,A741,medal!$C$2:$C$3644,"Gold")</f>
        <v>0</v>
      </c>
      <c r="D741" s="41">
        <f>COUNTIFS(medal!$E$2:$E$3644,A741,medal!$C$2:$C$3644,"Silver")</f>
        <v>0</v>
      </c>
      <c r="E741" s="41">
        <f>COUNTIFS(medal!$E$2:$E$3644,A741,medal!$C$2:$C$3644,"Bronze")</f>
        <v>1</v>
      </c>
    </row>
    <row r="742" ht="14.25" customHeight="1">
      <c r="A742" s="41" t="s">
        <v>3554</v>
      </c>
      <c r="B742" s="41" t="s">
        <v>3555</v>
      </c>
      <c r="C742" s="41">
        <f>COUNTIFS(medal!$E$2:$E$3644,A742,medal!$C$2:$C$3644,"Gold")</f>
        <v>0</v>
      </c>
      <c r="D742" s="41">
        <f>COUNTIFS(medal!$E$2:$E$3644,A742,medal!$C$2:$C$3644,"Silver")</f>
        <v>0</v>
      </c>
      <c r="E742" s="41">
        <f>COUNTIFS(medal!$E$2:$E$3644,A742,medal!$C$2:$C$3644,"Bronze")</f>
        <v>1</v>
      </c>
    </row>
    <row r="743" ht="14.25" customHeight="1">
      <c r="A743" s="41" t="s">
        <v>2514</v>
      </c>
      <c r="B743" s="41" t="s">
        <v>2515</v>
      </c>
      <c r="C743" s="41">
        <f>COUNTIFS(medal!$E$2:$E$3644,A743,medal!$C$2:$C$3644,"Gold")</f>
        <v>0</v>
      </c>
      <c r="D743" s="41">
        <f>COUNTIFS(medal!$E$2:$E$3644,A743,medal!$C$2:$C$3644,"Silver")</f>
        <v>1</v>
      </c>
      <c r="E743" s="41">
        <f>COUNTIFS(medal!$E$2:$E$3644,A743,medal!$C$2:$C$3644,"Bronze")</f>
        <v>0</v>
      </c>
    </row>
    <row r="744" ht="14.25" customHeight="1">
      <c r="A744" s="41" t="s">
        <v>1453</v>
      </c>
      <c r="B744" s="41" t="s">
        <v>1449</v>
      </c>
      <c r="C744" s="41">
        <f>COUNTIFS(medal!$E$2:$E$3644,A744,medal!$C$2:$C$3644,"Gold")</f>
        <v>0</v>
      </c>
      <c r="D744" s="41">
        <f>COUNTIFS(medal!$E$2:$E$3644,A744,medal!$C$2:$C$3644,"Silver")</f>
        <v>0</v>
      </c>
      <c r="E744" s="41">
        <f>COUNTIFS(medal!$E$2:$E$3644,A744,medal!$C$2:$C$3644,"Bronze")</f>
        <v>1</v>
      </c>
    </row>
    <row r="745" ht="14.25" customHeight="1">
      <c r="A745" s="41" t="s">
        <v>3467</v>
      </c>
      <c r="B745" s="41" t="s">
        <v>4136</v>
      </c>
      <c r="C745" s="41">
        <f>COUNTIFS(medal!$E$2:$E$3644,A745,medal!$C$2:$C$3644,"Gold")</f>
        <v>0</v>
      </c>
      <c r="D745" s="41">
        <f>COUNTIFS(medal!$E$2:$E$3644,A745,medal!$C$2:$C$3644,"Silver")</f>
        <v>1</v>
      </c>
      <c r="E745" s="41">
        <f>COUNTIFS(medal!$E$2:$E$3644,A745,medal!$C$2:$C$3644,"Bronze")</f>
        <v>0</v>
      </c>
    </row>
    <row r="746" ht="14.25" customHeight="1">
      <c r="A746" s="41" t="s">
        <v>2202</v>
      </c>
      <c r="B746" s="41" t="s">
        <v>2200</v>
      </c>
      <c r="C746" s="41">
        <f>COUNTIFS(medal!$E$2:$E$3644,A746,medal!$C$2:$C$3644,"Gold")</f>
        <v>0</v>
      </c>
      <c r="D746" s="41">
        <f>COUNTIFS(medal!$E$2:$E$3644,A746,medal!$C$2:$C$3644,"Silver")</f>
        <v>0</v>
      </c>
      <c r="E746" s="41">
        <f>COUNTIFS(medal!$E$2:$E$3644,A746,medal!$C$2:$C$3644,"Bronze")</f>
        <v>1</v>
      </c>
    </row>
    <row r="747" ht="14.25" customHeight="1">
      <c r="A747" s="41" t="s">
        <v>919</v>
      </c>
      <c r="B747" s="41" t="s">
        <v>886</v>
      </c>
      <c r="C747" s="41">
        <f>COUNTIFS(medal!$E$2:$E$3644,A747,medal!$C$2:$C$3644,"Gold")</f>
        <v>0</v>
      </c>
      <c r="D747" s="41">
        <f>COUNTIFS(medal!$E$2:$E$3644,A747,medal!$C$2:$C$3644,"Silver")</f>
        <v>0</v>
      </c>
      <c r="E747" s="41">
        <f>COUNTIFS(medal!$E$2:$E$3644,A747,medal!$C$2:$C$3644,"Bronze")</f>
        <v>1</v>
      </c>
    </row>
    <row r="748" ht="14.25" customHeight="1">
      <c r="A748" s="41" t="s">
        <v>3469</v>
      </c>
      <c r="B748" s="41" t="s">
        <v>3470</v>
      </c>
      <c r="C748" s="41">
        <f>COUNTIFS(medal!$E$2:$E$3644,A748,medal!$C$2:$C$3644,"Gold")</f>
        <v>0</v>
      </c>
      <c r="D748" s="41">
        <f>COUNTIFS(medal!$E$2:$E$3644,A748,medal!$C$2:$C$3644,"Silver")</f>
        <v>0</v>
      </c>
      <c r="E748" s="41">
        <f>COUNTIFS(medal!$E$2:$E$3644,A748,medal!$C$2:$C$3644,"Bronze")</f>
        <v>1</v>
      </c>
    </row>
    <row r="749" ht="14.25" customHeight="1">
      <c r="A749" s="41" t="s">
        <v>4020</v>
      </c>
      <c r="B749" s="41" t="s">
        <v>4018</v>
      </c>
      <c r="C749" s="41">
        <f>COUNTIFS(medal!$E$2:$E$3644,A749,medal!$C$2:$C$3644,"Gold")</f>
        <v>0</v>
      </c>
      <c r="D749" s="41">
        <f>COUNTIFS(medal!$E$2:$E$3644,A749,medal!$C$2:$C$3644,"Silver")</f>
        <v>0</v>
      </c>
      <c r="E749" s="41">
        <f>COUNTIFS(medal!$E$2:$E$3644,A749,medal!$C$2:$C$3644,"Bronze")</f>
        <v>1</v>
      </c>
    </row>
    <row r="750" ht="14.25" customHeight="1">
      <c r="A750" s="41" t="s">
        <v>3565</v>
      </c>
      <c r="B750" s="41" t="s">
        <v>3558</v>
      </c>
      <c r="C750" s="41">
        <f>COUNTIFS(medal!$E$2:$E$3644,A750,medal!$C$2:$C$3644,"Gold")</f>
        <v>0</v>
      </c>
      <c r="D750" s="41">
        <f>COUNTIFS(medal!$E$2:$E$3644,A750,medal!$C$2:$C$3644,"Silver")</f>
        <v>0</v>
      </c>
      <c r="E750" s="41">
        <f>COUNTIFS(medal!$E$2:$E$3644,A750,medal!$C$2:$C$3644,"Bronze")</f>
        <v>1</v>
      </c>
    </row>
    <row r="751" ht="14.25" customHeight="1">
      <c r="A751" s="41" t="s">
        <v>2241</v>
      </c>
      <c r="B751" s="41" t="s">
        <v>2200</v>
      </c>
      <c r="C751" s="41">
        <f>COUNTIFS(medal!$E$2:$E$3644,A751,medal!$C$2:$C$3644,"Gold")</f>
        <v>0</v>
      </c>
      <c r="D751" s="41">
        <f>COUNTIFS(medal!$E$2:$E$3644,A751,medal!$C$2:$C$3644,"Silver")</f>
        <v>0</v>
      </c>
      <c r="E751" s="41">
        <f>COUNTIFS(medal!$E$2:$E$3644,A751,medal!$C$2:$C$3644,"Bronze")</f>
        <v>1</v>
      </c>
    </row>
    <row r="752" ht="14.25" customHeight="1">
      <c r="A752" s="41" t="s">
        <v>2499</v>
      </c>
      <c r="B752" s="41" t="s">
        <v>2496</v>
      </c>
      <c r="C752" s="41">
        <f>COUNTIFS(medal!$E$2:$E$3644,A752,medal!$C$2:$C$3644,"Gold")</f>
        <v>0</v>
      </c>
      <c r="D752" s="41">
        <f>COUNTIFS(medal!$E$2:$E$3644,A752,medal!$C$2:$C$3644,"Silver")</f>
        <v>0</v>
      </c>
      <c r="E752" s="41">
        <f>COUNTIFS(medal!$E$2:$E$3644,A752,medal!$C$2:$C$3644,"Bronze")</f>
        <v>1</v>
      </c>
    </row>
    <row r="753" ht="14.25" customHeight="1">
      <c r="A753" s="41" t="s">
        <v>2218</v>
      </c>
      <c r="B753" s="41" t="s">
        <v>2200</v>
      </c>
      <c r="C753" s="41">
        <f>COUNTIFS(medal!$E$2:$E$3644,A753,medal!$C$2:$C$3644,"Gold")</f>
        <v>0</v>
      </c>
      <c r="D753" s="41">
        <f>COUNTIFS(medal!$E$2:$E$3644,A753,medal!$C$2:$C$3644,"Silver")</f>
        <v>1</v>
      </c>
      <c r="E753" s="41">
        <f>COUNTIFS(medal!$E$2:$E$3644,A753,medal!$C$2:$C$3644,"Bronze")</f>
        <v>0</v>
      </c>
    </row>
    <row r="754" ht="14.25" customHeight="1">
      <c r="A754" s="41" t="s">
        <v>2428</v>
      </c>
      <c r="B754" s="41" t="s">
        <v>2429</v>
      </c>
      <c r="C754" s="41">
        <f>COUNTIFS(medal!$E$2:$E$3644,A754,medal!$C$2:$C$3644,"Gold")</f>
        <v>1</v>
      </c>
      <c r="D754" s="41">
        <f>COUNTIFS(medal!$E$2:$E$3644,A754,medal!$C$2:$C$3644,"Silver")</f>
        <v>0</v>
      </c>
      <c r="E754" s="41">
        <f>COUNTIFS(medal!$E$2:$E$3644,A754,medal!$C$2:$C$3644,"Bronze")</f>
        <v>0</v>
      </c>
    </row>
    <row r="755" ht="14.25" customHeight="1">
      <c r="A755" s="41" t="s">
        <v>987</v>
      </c>
      <c r="B755" s="41" t="s">
        <v>970</v>
      </c>
      <c r="C755" s="41">
        <f>COUNTIFS(medal!$E$2:$E$3644,A755,medal!$C$2:$C$3644,"Gold")</f>
        <v>1</v>
      </c>
      <c r="D755" s="41">
        <f>COUNTIFS(medal!$E$2:$E$3644,A755,medal!$C$2:$C$3644,"Silver")</f>
        <v>0</v>
      </c>
      <c r="E755" s="41">
        <f>COUNTIFS(medal!$E$2:$E$3644,A755,medal!$C$2:$C$3644,"Bronze")</f>
        <v>0</v>
      </c>
    </row>
    <row r="756" ht="14.25" customHeight="1">
      <c r="A756" s="41" t="s">
        <v>127</v>
      </c>
      <c r="B756" s="41" t="s">
        <v>126</v>
      </c>
      <c r="C756" s="41">
        <f>COUNTIFS(medal!$E$2:$E$3644,A756,medal!$C$2:$C$3644,"Gold")</f>
        <v>0</v>
      </c>
      <c r="D756" s="41">
        <f>COUNTIFS(medal!$E$2:$E$3644,A756,medal!$C$2:$C$3644,"Silver")</f>
        <v>0</v>
      </c>
      <c r="E756" s="41">
        <f>COUNTIFS(medal!$E$2:$E$3644,A756,medal!$C$2:$C$3644,"Bronze")</f>
        <v>1</v>
      </c>
    </row>
    <row r="757" ht="14.25" customHeight="1">
      <c r="A757" s="41" t="s">
        <v>1146</v>
      </c>
      <c r="B757" s="41" t="s">
        <v>1139</v>
      </c>
      <c r="C757" s="41">
        <f>COUNTIFS(medal!$E$2:$E$3644,A757,medal!$C$2:$C$3644,"Gold")</f>
        <v>1</v>
      </c>
      <c r="D757" s="41">
        <f>COUNTIFS(medal!$E$2:$E$3644,A757,medal!$C$2:$C$3644,"Silver")</f>
        <v>0</v>
      </c>
      <c r="E757" s="41">
        <f>COUNTIFS(medal!$E$2:$E$3644,A757,medal!$C$2:$C$3644,"Bronze")</f>
        <v>0</v>
      </c>
    </row>
    <row r="758" ht="14.25" customHeight="1">
      <c r="A758" s="41" t="s">
        <v>1233</v>
      </c>
      <c r="B758" s="41" t="s">
        <v>1228</v>
      </c>
      <c r="C758" s="41">
        <f>COUNTIFS(medal!$E$2:$E$3644,A758,medal!$C$2:$C$3644,"Gold")</f>
        <v>1</v>
      </c>
      <c r="D758" s="41">
        <f>COUNTIFS(medal!$E$2:$E$3644,A758,medal!$C$2:$C$3644,"Silver")</f>
        <v>0</v>
      </c>
      <c r="E758" s="41">
        <f>COUNTIFS(medal!$E$2:$E$3644,A758,medal!$C$2:$C$3644,"Bronze")</f>
        <v>0</v>
      </c>
    </row>
    <row r="759" ht="14.25" customHeight="1">
      <c r="A759" s="41" t="s">
        <v>1552</v>
      </c>
      <c r="B759" s="41" t="s">
        <v>1547</v>
      </c>
      <c r="C759" s="41">
        <f>COUNTIFS(medal!$E$2:$E$3644,A759,medal!$C$2:$C$3644,"Gold")</f>
        <v>0</v>
      </c>
      <c r="D759" s="41">
        <f>COUNTIFS(medal!$E$2:$E$3644,A759,medal!$C$2:$C$3644,"Silver")</f>
        <v>0</v>
      </c>
      <c r="E759" s="41">
        <f>COUNTIFS(medal!$E$2:$E$3644,A759,medal!$C$2:$C$3644,"Bronze")</f>
        <v>1</v>
      </c>
    </row>
    <row r="760" ht="14.25" customHeight="1">
      <c r="A760" s="41" t="s">
        <v>2906</v>
      </c>
      <c r="B760" s="41" t="s">
        <v>2897</v>
      </c>
      <c r="C760" s="41">
        <f>COUNTIFS(medal!$E$2:$E$3644,A760,medal!$C$2:$C$3644,"Gold")</f>
        <v>0</v>
      </c>
      <c r="D760" s="41">
        <f>COUNTIFS(medal!$E$2:$E$3644,A760,medal!$C$2:$C$3644,"Silver")</f>
        <v>0</v>
      </c>
      <c r="E760" s="41">
        <f>COUNTIFS(medal!$E$2:$E$3644,A760,medal!$C$2:$C$3644,"Bronze")</f>
        <v>1</v>
      </c>
    </row>
    <row r="761" ht="14.25" customHeight="1">
      <c r="A761" s="41" t="s">
        <v>2614</v>
      </c>
      <c r="B761" s="41" t="s">
        <v>2611</v>
      </c>
      <c r="C761" s="41">
        <f>COUNTIFS(medal!$E$2:$E$3644,A761,medal!$C$2:$C$3644,"Gold")</f>
        <v>0</v>
      </c>
      <c r="D761" s="41">
        <f>COUNTIFS(medal!$E$2:$E$3644,A761,medal!$C$2:$C$3644,"Silver")</f>
        <v>1</v>
      </c>
      <c r="E761" s="41">
        <f>COUNTIFS(medal!$E$2:$E$3644,A761,medal!$C$2:$C$3644,"Bronze")</f>
        <v>1</v>
      </c>
    </row>
    <row r="762" ht="14.25" customHeight="1">
      <c r="A762" s="41" t="s">
        <v>171</v>
      </c>
      <c r="B762" s="41" t="s">
        <v>136</v>
      </c>
      <c r="C762" s="41">
        <f>COUNTIFS(medal!$E$2:$E$3644,A762,medal!$C$2:$C$3644,"Gold")</f>
        <v>0</v>
      </c>
      <c r="D762" s="41">
        <f>COUNTIFS(medal!$E$2:$E$3644,A762,medal!$C$2:$C$3644,"Silver")</f>
        <v>0</v>
      </c>
      <c r="E762" s="41">
        <f>COUNTIFS(medal!$E$2:$E$3644,A762,medal!$C$2:$C$3644,"Bronze")</f>
        <v>1</v>
      </c>
    </row>
    <row r="763" ht="14.25" customHeight="1">
      <c r="A763" s="41" t="s">
        <v>475</v>
      </c>
      <c r="B763" s="41" t="s">
        <v>476</v>
      </c>
      <c r="C763" s="41">
        <f>COUNTIFS(medal!$E$2:$E$3644,A763,medal!$C$2:$C$3644,"Gold")</f>
        <v>1</v>
      </c>
      <c r="D763" s="41">
        <f>COUNTIFS(medal!$E$2:$E$3644,A763,medal!$C$2:$C$3644,"Silver")</f>
        <v>1</v>
      </c>
      <c r="E763" s="41">
        <f>COUNTIFS(medal!$E$2:$E$3644,A763,medal!$C$2:$C$3644,"Bronze")</f>
        <v>0</v>
      </c>
    </row>
    <row r="764" ht="14.25" customHeight="1">
      <c r="A764" s="41" t="s">
        <v>2244</v>
      </c>
      <c r="B764" s="41" t="s">
        <v>2200</v>
      </c>
      <c r="C764" s="41">
        <f>COUNTIFS(medal!$E$2:$E$3644,A764,medal!$C$2:$C$3644,"Gold")</f>
        <v>0</v>
      </c>
      <c r="D764" s="41">
        <f>COUNTIFS(medal!$E$2:$E$3644,A764,medal!$C$2:$C$3644,"Silver")</f>
        <v>1</v>
      </c>
      <c r="E764" s="41">
        <f>COUNTIFS(medal!$E$2:$E$3644,A764,medal!$C$2:$C$3644,"Bronze")</f>
        <v>0</v>
      </c>
    </row>
    <row r="765" ht="14.25" customHeight="1">
      <c r="A765" s="41" t="s">
        <v>1979</v>
      </c>
      <c r="B765" s="41" t="s">
        <v>1974</v>
      </c>
      <c r="C765" s="41">
        <f>COUNTIFS(medal!$E$2:$E$3644,A765,medal!$C$2:$C$3644,"Gold")</f>
        <v>0</v>
      </c>
      <c r="D765" s="41">
        <f>COUNTIFS(medal!$E$2:$E$3644,A765,medal!$C$2:$C$3644,"Silver")</f>
        <v>0</v>
      </c>
      <c r="E765" s="41">
        <f>COUNTIFS(medal!$E$2:$E$3644,A765,medal!$C$2:$C$3644,"Bronze")</f>
        <v>1</v>
      </c>
    </row>
    <row r="766" ht="14.25" customHeight="1">
      <c r="A766" s="41" t="s">
        <v>4072</v>
      </c>
      <c r="B766" s="41" t="s">
        <v>4073</v>
      </c>
      <c r="C766" s="41">
        <f>COUNTIFS(medal!$E$2:$E$3644,A766,medal!$C$2:$C$3644,"Gold")</f>
        <v>0</v>
      </c>
      <c r="D766" s="41">
        <f>COUNTIFS(medal!$E$2:$E$3644,A766,medal!$C$2:$C$3644,"Silver")</f>
        <v>0</v>
      </c>
      <c r="E766" s="41">
        <f>COUNTIFS(medal!$E$2:$E$3644,A766,medal!$C$2:$C$3644,"Bronze")</f>
        <v>1</v>
      </c>
    </row>
    <row r="767" ht="14.25" customHeight="1">
      <c r="A767" s="41" t="s">
        <v>3053</v>
      </c>
      <c r="B767" s="41" t="s">
        <v>3051</v>
      </c>
      <c r="C767" s="41">
        <f>COUNTIFS(medal!$E$2:$E$3644,A767,medal!$C$2:$C$3644,"Gold")</f>
        <v>0</v>
      </c>
      <c r="D767" s="41">
        <f>COUNTIFS(medal!$E$2:$E$3644,A767,medal!$C$2:$C$3644,"Silver")</f>
        <v>1</v>
      </c>
      <c r="E767" s="41">
        <f>COUNTIFS(medal!$E$2:$E$3644,A767,medal!$C$2:$C$3644,"Bronze")</f>
        <v>0</v>
      </c>
    </row>
    <row r="768" ht="14.25" customHeight="1">
      <c r="A768" s="41" t="s">
        <v>403</v>
      </c>
      <c r="B768" s="41" t="s">
        <v>372</v>
      </c>
      <c r="C768" s="41">
        <f>COUNTIFS(medal!$E$2:$E$3644,A768,medal!$C$2:$C$3644,"Gold")</f>
        <v>1</v>
      </c>
      <c r="D768" s="41">
        <f>COUNTIFS(medal!$E$2:$E$3644,A768,medal!$C$2:$C$3644,"Silver")</f>
        <v>0</v>
      </c>
      <c r="E768" s="41">
        <f>COUNTIFS(medal!$E$2:$E$3644,A768,medal!$C$2:$C$3644,"Bronze")</f>
        <v>0</v>
      </c>
    </row>
    <row r="769" ht="14.25" customHeight="1">
      <c r="A769" s="41" t="s">
        <v>252</v>
      </c>
      <c r="B769" s="41" t="s">
        <v>192</v>
      </c>
      <c r="C769" s="41">
        <f>COUNTIFS(medal!$E$2:$E$3644,A769,medal!$C$2:$C$3644,"Gold")</f>
        <v>0</v>
      </c>
      <c r="D769" s="41">
        <f>COUNTIFS(medal!$E$2:$E$3644,A769,medal!$C$2:$C$3644,"Silver")</f>
        <v>1</v>
      </c>
      <c r="E769" s="41">
        <f>COUNTIFS(medal!$E$2:$E$3644,A769,medal!$C$2:$C$3644,"Bronze")</f>
        <v>0</v>
      </c>
    </row>
    <row r="770" ht="14.25" customHeight="1">
      <c r="A770" s="41" t="s">
        <v>810</v>
      </c>
      <c r="B770" s="41" t="s">
        <v>790</v>
      </c>
      <c r="C770" s="41">
        <f>COUNTIFS(medal!$E$2:$E$3644,A770,medal!$C$2:$C$3644,"Gold")</f>
        <v>0</v>
      </c>
      <c r="D770" s="41">
        <f>COUNTIFS(medal!$E$2:$E$3644,A770,medal!$C$2:$C$3644,"Silver")</f>
        <v>1</v>
      </c>
      <c r="E770" s="41">
        <f>COUNTIFS(medal!$E$2:$E$3644,A770,medal!$C$2:$C$3644,"Bronze")</f>
        <v>0</v>
      </c>
    </row>
    <row r="771" ht="14.25" customHeight="1">
      <c r="A771" s="41" t="s">
        <v>3019</v>
      </c>
      <c r="B771" s="41" t="s">
        <v>3015</v>
      </c>
      <c r="C771" s="41">
        <f>COUNTIFS(medal!$E$2:$E$3644,A771,medal!$C$2:$C$3644,"Gold")</f>
        <v>0</v>
      </c>
      <c r="D771" s="41">
        <f>COUNTIFS(medal!$E$2:$E$3644,A771,medal!$C$2:$C$3644,"Silver")</f>
        <v>0</v>
      </c>
      <c r="E771" s="41">
        <f>COUNTIFS(medal!$E$2:$E$3644,A771,medal!$C$2:$C$3644,"Bronze")</f>
        <v>2</v>
      </c>
    </row>
    <row r="772" ht="14.25" customHeight="1">
      <c r="A772" s="41" t="s">
        <v>2630</v>
      </c>
      <c r="B772" s="41" t="s">
        <v>2611</v>
      </c>
      <c r="C772" s="41">
        <f>COUNTIFS(medal!$E$2:$E$3644,A772,medal!$C$2:$C$3644,"Gold")</f>
        <v>0</v>
      </c>
      <c r="D772" s="41">
        <f>COUNTIFS(medal!$E$2:$E$3644,A772,medal!$C$2:$C$3644,"Silver")</f>
        <v>2</v>
      </c>
      <c r="E772" s="41">
        <f>COUNTIFS(medal!$E$2:$E$3644,A772,medal!$C$2:$C$3644,"Bronze")</f>
        <v>0</v>
      </c>
    </row>
    <row r="773" ht="14.25" customHeight="1">
      <c r="A773" s="41" t="s">
        <v>1418</v>
      </c>
      <c r="B773" s="41" t="s">
        <v>1376</v>
      </c>
      <c r="C773" s="41">
        <f>COUNTIFS(medal!$E$2:$E$3644,A773,medal!$C$2:$C$3644,"Gold")</f>
        <v>0</v>
      </c>
      <c r="D773" s="41">
        <f>COUNTIFS(medal!$E$2:$E$3644,A773,medal!$C$2:$C$3644,"Silver")</f>
        <v>1</v>
      </c>
      <c r="E773" s="41">
        <f>COUNTIFS(medal!$E$2:$E$3644,A773,medal!$C$2:$C$3644,"Bronze")</f>
        <v>0</v>
      </c>
    </row>
    <row r="774" ht="14.25" customHeight="1">
      <c r="A774" s="41" t="s">
        <v>2646</v>
      </c>
      <c r="B774" s="41" t="s">
        <v>2611</v>
      </c>
      <c r="C774" s="41">
        <f>COUNTIFS(medal!$E$2:$E$3644,A774,medal!$C$2:$C$3644,"Gold")</f>
        <v>0</v>
      </c>
      <c r="D774" s="41">
        <f>COUNTIFS(medal!$E$2:$E$3644,A774,medal!$C$2:$C$3644,"Silver")</f>
        <v>1</v>
      </c>
      <c r="E774" s="41">
        <f>COUNTIFS(medal!$E$2:$E$3644,A774,medal!$C$2:$C$3644,"Bronze")</f>
        <v>0</v>
      </c>
    </row>
    <row r="775" ht="14.25" customHeight="1">
      <c r="A775" s="41" t="s">
        <v>2654</v>
      </c>
      <c r="B775" s="41" t="s">
        <v>2611</v>
      </c>
      <c r="C775" s="41">
        <f>COUNTIFS(medal!$E$2:$E$3644,A775,medal!$C$2:$C$3644,"Gold")</f>
        <v>0</v>
      </c>
      <c r="D775" s="41">
        <f>COUNTIFS(medal!$E$2:$E$3644,A775,medal!$C$2:$C$3644,"Silver")</f>
        <v>1</v>
      </c>
      <c r="E775" s="41">
        <f>COUNTIFS(medal!$E$2:$E$3644,A775,medal!$C$2:$C$3644,"Bronze")</f>
        <v>0</v>
      </c>
    </row>
    <row r="776" ht="14.25" customHeight="1">
      <c r="A776" s="41" t="s">
        <v>872</v>
      </c>
      <c r="B776" s="41" t="s">
        <v>867</v>
      </c>
      <c r="C776" s="41">
        <f>COUNTIFS(medal!$E$2:$E$3644,A776,medal!$C$2:$C$3644,"Gold")</f>
        <v>0</v>
      </c>
      <c r="D776" s="41">
        <f>COUNTIFS(medal!$E$2:$E$3644,A776,medal!$C$2:$C$3644,"Silver")</f>
        <v>1</v>
      </c>
      <c r="E776" s="41">
        <f>COUNTIFS(medal!$E$2:$E$3644,A776,medal!$C$2:$C$3644,"Bronze")</f>
        <v>0</v>
      </c>
    </row>
    <row r="777" ht="14.25" customHeight="1">
      <c r="A777" s="41" t="s">
        <v>978</v>
      </c>
      <c r="B777" s="41" t="s">
        <v>970</v>
      </c>
      <c r="C777" s="41">
        <f>COUNTIFS(medal!$E$2:$E$3644,A777,medal!$C$2:$C$3644,"Gold")</f>
        <v>0</v>
      </c>
      <c r="D777" s="41">
        <f>COUNTIFS(medal!$E$2:$E$3644,A777,medal!$C$2:$C$3644,"Silver")</f>
        <v>1</v>
      </c>
      <c r="E777" s="41">
        <f>COUNTIFS(medal!$E$2:$E$3644,A777,medal!$C$2:$C$3644,"Bronze")</f>
        <v>0</v>
      </c>
    </row>
    <row r="778" ht="14.25" customHeight="1">
      <c r="A778" s="41" t="s">
        <v>592</v>
      </c>
      <c r="B778" s="41" t="s">
        <v>548</v>
      </c>
      <c r="C778" s="41">
        <f>COUNTIFS(medal!$E$2:$E$3644,A778,medal!$C$2:$C$3644,"Gold")</f>
        <v>0</v>
      </c>
      <c r="D778" s="41">
        <f>COUNTIFS(medal!$E$2:$E$3644,A778,medal!$C$2:$C$3644,"Silver")</f>
        <v>0</v>
      </c>
      <c r="E778" s="41">
        <f>COUNTIFS(medal!$E$2:$E$3644,A778,medal!$C$2:$C$3644,"Bronze")</f>
        <v>2</v>
      </c>
    </row>
    <row r="779" ht="14.25" customHeight="1">
      <c r="A779" s="41" t="s">
        <v>1106</v>
      </c>
      <c r="B779" s="41" t="s">
        <v>1107</v>
      </c>
      <c r="C779" s="41">
        <f>COUNTIFS(medal!$E$2:$E$3644,A779,medal!$C$2:$C$3644,"Gold")</f>
        <v>0</v>
      </c>
      <c r="D779" s="41">
        <f>COUNTIFS(medal!$E$2:$E$3644,A779,medal!$C$2:$C$3644,"Silver")</f>
        <v>1</v>
      </c>
      <c r="E779" s="41">
        <f>COUNTIFS(medal!$E$2:$E$3644,A779,medal!$C$2:$C$3644,"Bronze")</f>
        <v>0</v>
      </c>
    </row>
    <row r="780" ht="14.25" customHeight="1">
      <c r="A780" s="41" t="s">
        <v>2528</v>
      </c>
      <c r="B780" s="41" t="s">
        <v>2529</v>
      </c>
      <c r="C780" s="41">
        <f>COUNTIFS(medal!$E$2:$E$3644,A780,medal!$C$2:$C$3644,"Gold")</f>
        <v>0</v>
      </c>
      <c r="D780" s="41">
        <f>COUNTIFS(medal!$E$2:$E$3644,A780,medal!$C$2:$C$3644,"Silver")</f>
        <v>0</v>
      </c>
      <c r="E780" s="41">
        <f>COUNTIFS(medal!$E$2:$E$3644,A780,medal!$C$2:$C$3644,"Bronze")</f>
        <v>1</v>
      </c>
    </row>
    <row r="781" ht="14.25" customHeight="1">
      <c r="A781" s="41" t="s">
        <v>2183</v>
      </c>
      <c r="B781" s="41" t="s">
        <v>2112</v>
      </c>
      <c r="C781" s="41">
        <f>COUNTIFS(medal!$E$2:$E$3644,A781,medal!$C$2:$C$3644,"Gold")</f>
        <v>0</v>
      </c>
      <c r="D781" s="41">
        <f>COUNTIFS(medal!$E$2:$E$3644,A781,medal!$C$2:$C$3644,"Silver")</f>
        <v>1</v>
      </c>
      <c r="E781" s="41">
        <f>COUNTIFS(medal!$E$2:$E$3644,A781,medal!$C$2:$C$3644,"Bronze")</f>
        <v>2</v>
      </c>
    </row>
    <row r="782" ht="14.25" customHeight="1">
      <c r="A782" s="41" t="s">
        <v>3072</v>
      </c>
      <c r="B782" s="41" t="s">
        <v>3073</v>
      </c>
      <c r="C782" s="41">
        <f>COUNTIFS(medal!$E$2:$E$3644,A782,medal!$C$2:$C$3644,"Gold")</f>
        <v>0</v>
      </c>
      <c r="D782" s="41">
        <f>COUNTIFS(medal!$E$2:$E$3644,A782,medal!$C$2:$C$3644,"Silver")</f>
        <v>0</v>
      </c>
      <c r="E782" s="41">
        <f>COUNTIFS(medal!$E$2:$E$3644,A782,medal!$C$2:$C$3644,"Bronze")</f>
        <v>1</v>
      </c>
    </row>
    <row r="783" ht="14.25" customHeight="1">
      <c r="A783" s="41" t="s">
        <v>587</v>
      </c>
      <c r="B783" s="41" t="s">
        <v>548</v>
      </c>
      <c r="C783" s="41">
        <f>COUNTIFS(medal!$E$2:$E$3644,A783,medal!$C$2:$C$3644,"Gold")</f>
        <v>1</v>
      </c>
      <c r="D783" s="41">
        <f>COUNTIFS(medal!$E$2:$E$3644,A783,medal!$C$2:$C$3644,"Silver")</f>
        <v>0</v>
      </c>
      <c r="E783" s="41">
        <f>COUNTIFS(medal!$E$2:$E$3644,A783,medal!$C$2:$C$3644,"Bronze")</f>
        <v>0</v>
      </c>
    </row>
    <row r="784" ht="14.25" customHeight="1">
      <c r="A784" s="41" t="s">
        <v>79</v>
      </c>
      <c r="B784" s="41" t="s">
        <v>80</v>
      </c>
      <c r="C784" s="41">
        <f>COUNTIFS(medal!$E$2:$E$3644,A784,medal!$C$2:$C$3644,"Gold")</f>
        <v>1</v>
      </c>
      <c r="D784" s="41">
        <f>COUNTIFS(medal!$E$2:$E$3644,A784,medal!$C$2:$C$3644,"Silver")</f>
        <v>0</v>
      </c>
      <c r="E784" s="41">
        <f>COUNTIFS(medal!$E$2:$E$3644,A784,medal!$C$2:$C$3644,"Bronze")</f>
        <v>0</v>
      </c>
    </row>
    <row r="785" ht="14.25" customHeight="1">
      <c r="A785" s="41" t="s">
        <v>1290</v>
      </c>
      <c r="B785" s="41" t="s">
        <v>1261</v>
      </c>
      <c r="C785" s="41">
        <f>COUNTIFS(medal!$E$2:$E$3644,A785,medal!$C$2:$C$3644,"Gold")</f>
        <v>0</v>
      </c>
      <c r="D785" s="41">
        <f>COUNTIFS(medal!$E$2:$E$3644,A785,medal!$C$2:$C$3644,"Silver")</f>
        <v>1</v>
      </c>
      <c r="E785" s="41">
        <f>COUNTIFS(medal!$E$2:$E$3644,A785,medal!$C$2:$C$3644,"Bronze")</f>
        <v>0</v>
      </c>
    </row>
    <row r="786" ht="14.25" customHeight="1">
      <c r="A786" s="41" t="s">
        <v>1870</v>
      </c>
      <c r="B786" s="41" t="s">
        <v>1849</v>
      </c>
      <c r="C786" s="41">
        <f>COUNTIFS(medal!$E$2:$E$3644,A786,medal!$C$2:$C$3644,"Gold")</f>
        <v>0</v>
      </c>
      <c r="D786" s="41">
        <f>COUNTIFS(medal!$E$2:$E$3644,A786,medal!$C$2:$C$3644,"Silver")</f>
        <v>0</v>
      </c>
      <c r="E786" s="41">
        <f>COUNTIFS(medal!$E$2:$E$3644,A786,medal!$C$2:$C$3644,"Bronze")</f>
        <v>1</v>
      </c>
    </row>
    <row r="787" ht="14.25" customHeight="1">
      <c r="A787" s="41" t="s">
        <v>3654</v>
      </c>
      <c r="B787" s="41" t="s">
        <v>3655</v>
      </c>
      <c r="C787" s="41">
        <f>COUNTIFS(medal!$E$2:$E$3644,A787,medal!$C$2:$C$3644,"Gold")</f>
        <v>0</v>
      </c>
      <c r="D787" s="41">
        <f>COUNTIFS(medal!$E$2:$E$3644,A787,medal!$C$2:$C$3644,"Silver")</f>
        <v>1</v>
      </c>
      <c r="E787" s="41">
        <f>COUNTIFS(medal!$E$2:$E$3644,A787,medal!$C$2:$C$3644,"Bronze")</f>
        <v>0</v>
      </c>
    </row>
    <row r="788" ht="14.25" customHeight="1">
      <c r="A788" s="41" t="s">
        <v>3355</v>
      </c>
      <c r="B788" s="41" t="s">
        <v>3356</v>
      </c>
      <c r="C788" s="41">
        <f>COUNTIFS(medal!$E$2:$E$3644,A788,medal!$C$2:$C$3644,"Gold")</f>
        <v>0</v>
      </c>
      <c r="D788" s="41">
        <f>COUNTIFS(medal!$E$2:$E$3644,A788,medal!$C$2:$C$3644,"Silver")</f>
        <v>0</v>
      </c>
      <c r="E788" s="41">
        <f>COUNTIFS(medal!$E$2:$E$3644,A788,medal!$C$2:$C$3644,"Bronze")</f>
        <v>1</v>
      </c>
    </row>
    <row r="789" ht="14.25" customHeight="1">
      <c r="A789" s="41" t="s">
        <v>3131</v>
      </c>
      <c r="B789" s="41" t="s">
        <v>3129</v>
      </c>
      <c r="C789" s="41">
        <f>COUNTIFS(medal!$E$2:$E$3644,A789,medal!$C$2:$C$3644,"Gold")</f>
        <v>0</v>
      </c>
      <c r="D789" s="41">
        <f>COUNTIFS(medal!$E$2:$E$3644,A789,medal!$C$2:$C$3644,"Silver")</f>
        <v>0</v>
      </c>
      <c r="E789" s="41">
        <f>COUNTIFS(medal!$E$2:$E$3644,A789,medal!$C$2:$C$3644,"Bronze")</f>
        <v>2</v>
      </c>
    </row>
    <row r="790" ht="14.25" customHeight="1">
      <c r="A790" s="41" t="s">
        <v>1454</v>
      </c>
      <c r="B790" s="41" t="s">
        <v>1449</v>
      </c>
      <c r="C790" s="41">
        <f>COUNTIFS(medal!$E$2:$E$3644,A790,medal!$C$2:$C$3644,"Gold")</f>
        <v>0</v>
      </c>
      <c r="D790" s="41">
        <f>COUNTIFS(medal!$E$2:$E$3644,A790,medal!$C$2:$C$3644,"Silver")</f>
        <v>1</v>
      </c>
      <c r="E790" s="41">
        <f>COUNTIFS(medal!$E$2:$E$3644,A790,medal!$C$2:$C$3644,"Bronze")</f>
        <v>0</v>
      </c>
    </row>
    <row r="791" ht="14.25" customHeight="1">
      <c r="A791" s="41" t="s">
        <v>3381</v>
      </c>
      <c r="B791" s="41" t="s">
        <v>3376</v>
      </c>
      <c r="C791" s="41">
        <f>COUNTIFS(medal!$E$2:$E$3644,A791,medal!$C$2:$C$3644,"Gold")</f>
        <v>0</v>
      </c>
      <c r="D791" s="41">
        <f>COUNTIFS(medal!$E$2:$E$3644,A791,medal!$C$2:$C$3644,"Silver")</f>
        <v>1</v>
      </c>
      <c r="E791" s="41">
        <f>COUNTIFS(medal!$E$2:$E$3644,A791,medal!$C$2:$C$3644,"Bronze")</f>
        <v>1</v>
      </c>
    </row>
    <row r="792" ht="14.25" customHeight="1">
      <c r="A792" s="41" t="s">
        <v>1980</v>
      </c>
      <c r="B792" s="41" t="s">
        <v>1974</v>
      </c>
      <c r="C792" s="41">
        <f>COUNTIFS(medal!$E$2:$E$3644,A792,medal!$C$2:$C$3644,"Gold")</f>
        <v>0</v>
      </c>
      <c r="D792" s="41">
        <f>COUNTIFS(medal!$E$2:$E$3644,A792,medal!$C$2:$C$3644,"Silver")</f>
        <v>1</v>
      </c>
      <c r="E792" s="41">
        <f>COUNTIFS(medal!$E$2:$E$3644,A792,medal!$C$2:$C$3644,"Bronze")</f>
        <v>0</v>
      </c>
    </row>
    <row r="793" ht="14.25" customHeight="1">
      <c r="A793" s="41" t="s">
        <v>1899</v>
      </c>
      <c r="B793" s="41" t="s">
        <v>1900</v>
      </c>
      <c r="C793" s="41">
        <f>COUNTIFS(medal!$E$2:$E$3644,A793,medal!$C$2:$C$3644,"Gold")</f>
        <v>0</v>
      </c>
      <c r="D793" s="41">
        <f>COUNTIFS(medal!$E$2:$E$3644,A793,medal!$C$2:$C$3644,"Silver")</f>
        <v>0</v>
      </c>
      <c r="E793" s="41">
        <f>COUNTIFS(medal!$E$2:$E$3644,A793,medal!$C$2:$C$3644,"Bronze")</f>
        <v>1</v>
      </c>
    </row>
    <row r="794" ht="14.25" customHeight="1">
      <c r="A794" s="41" t="s">
        <v>1842</v>
      </c>
      <c r="B794" s="41" t="s">
        <v>1843</v>
      </c>
      <c r="C794" s="41">
        <f>COUNTIFS(medal!$E$2:$E$3644,A794,medal!$C$2:$C$3644,"Gold")</f>
        <v>1</v>
      </c>
      <c r="D794" s="41">
        <f>COUNTIFS(medal!$E$2:$E$3644,A794,medal!$C$2:$C$3644,"Silver")</f>
        <v>0</v>
      </c>
      <c r="E794" s="41">
        <f>COUNTIFS(medal!$E$2:$E$3644,A794,medal!$C$2:$C$3644,"Bronze")</f>
        <v>0</v>
      </c>
    </row>
    <row r="795" ht="14.25" customHeight="1">
      <c r="A795" s="41" t="s">
        <v>3838</v>
      </c>
      <c r="B795" s="41" t="s">
        <v>3830</v>
      </c>
      <c r="C795" s="41">
        <f>COUNTIFS(medal!$E$2:$E$3644,A795,medal!$C$2:$C$3644,"Gold")</f>
        <v>0</v>
      </c>
      <c r="D795" s="41">
        <f>COUNTIFS(medal!$E$2:$E$3644,A795,medal!$C$2:$C$3644,"Silver")</f>
        <v>0</v>
      </c>
      <c r="E795" s="41">
        <f>COUNTIFS(medal!$E$2:$E$3644,A795,medal!$C$2:$C$3644,"Bronze")</f>
        <v>1</v>
      </c>
    </row>
    <row r="796" ht="14.25" customHeight="1">
      <c r="A796" s="41" t="s">
        <v>2225</v>
      </c>
      <c r="B796" s="41" t="s">
        <v>2200</v>
      </c>
      <c r="C796" s="41">
        <f>COUNTIFS(medal!$E$2:$E$3644,A796,medal!$C$2:$C$3644,"Gold")</f>
        <v>1</v>
      </c>
      <c r="D796" s="41">
        <f>COUNTIFS(medal!$E$2:$E$3644,A796,medal!$C$2:$C$3644,"Silver")</f>
        <v>0</v>
      </c>
      <c r="E796" s="41">
        <f>COUNTIFS(medal!$E$2:$E$3644,A796,medal!$C$2:$C$3644,"Bronze")</f>
        <v>0</v>
      </c>
    </row>
    <row r="797" ht="14.25" customHeight="1">
      <c r="A797" s="41" t="s">
        <v>1155</v>
      </c>
      <c r="B797" s="41" t="s">
        <v>1139</v>
      </c>
      <c r="C797" s="41">
        <f>COUNTIFS(medal!$E$2:$E$3644,A797,medal!$C$2:$C$3644,"Gold")</f>
        <v>0</v>
      </c>
      <c r="D797" s="41">
        <f>COUNTIFS(medal!$E$2:$E$3644,A797,medal!$C$2:$C$3644,"Silver")</f>
        <v>0</v>
      </c>
      <c r="E797" s="41">
        <f>COUNTIFS(medal!$E$2:$E$3644,A797,medal!$C$2:$C$3644,"Bronze")</f>
        <v>1</v>
      </c>
    </row>
    <row r="798" ht="14.25" customHeight="1">
      <c r="A798" s="41" t="s">
        <v>880</v>
      </c>
      <c r="B798" s="41" t="s">
        <v>867</v>
      </c>
      <c r="C798" s="41">
        <f>COUNTIFS(medal!$E$2:$E$3644,A798,medal!$C$2:$C$3644,"Gold")</f>
        <v>1</v>
      </c>
      <c r="D798" s="41">
        <f>COUNTIFS(medal!$E$2:$E$3644,A798,medal!$C$2:$C$3644,"Silver")</f>
        <v>0</v>
      </c>
      <c r="E798" s="41">
        <f>COUNTIFS(medal!$E$2:$E$3644,A798,medal!$C$2:$C$3644,"Bronze")</f>
        <v>0</v>
      </c>
    </row>
    <row r="799" ht="14.25" customHeight="1">
      <c r="A799" s="41" t="s">
        <v>656</v>
      </c>
      <c r="B799" s="41" t="s">
        <v>632</v>
      </c>
      <c r="C799" s="41">
        <f>COUNTIFS(medal!$E$2:$E$3644,A799,medal!$C$2:$C$3644,"Gold")</f>
        <v>0</v>
      </c>
      <c r="D799" s="41">
        <f>COUNTIFS(medal!$E$2:$E$3644,A799,medal!$C$2:$C$3644,"Silver")</f>
        <v>0</v>
      </c>
      <c r="E799" s="41">
        <f>COUNTIFS(medal!$E$2:$E$3644,A799,medal!$C$2:$C$3644,"Bronze")</f>
        <v>1</v>
      </c>
    </row>
    <row r="800" ht="14.25" customHeight="1">
      <c r="A800" s="41" t="s">
        <v>685</v>
      </c>
      <c r="B800" s="41" t="s">
        <v>632</v>
      </c>
      <c r="C800" s="41">
        <f>COUNTIFS(medal!$E$2:$E$3644,A800,medal!$C$2:$C$3644,"Gold")</f>
        <v>0</v>
      </c>
      <c r="D800" s="41">
        <f>COUNTIFS(medal!$E$2:$E$3644,A800,medal!$C$2:$C$3644,"Silver")</f>
        <v>1</v>
      </c>
      <c r="E800" s="41">
        <f>COUNTIFS(medal!$E$2:$E$3644,A800,medal!$C$2:$C$3644,"Bronze")</f>
        <v>0</v>
      </c>
    </row>
    <row r="801" ht="14.25" customHeight="1">
      <c r="A801" s="41" t="s">
        <v>3112</v>
      </c>
      <c r="B801" s="41" t="s">
        <v>3110</v>
      </c>
      <c r="C801" s="41">
        <f>COUNTIFS(medal!$E$2:$E$3644,A801,medal!$C$2:$C$3644,"Gold")</f>
        <v>0</v>
      </c>
      <c r="D801" s="41">
        <f>COUNTIFS(medal!$E$2:$E$3644,A801,medal!$C$2:$C$3644,"Silver")</f>
        <v>0</v>
      </c>
      <c r="E801" s="41">
        <f>COUNTIFS(medal!$E$2:$E$3644,A801,medal!$C$2:$C$3644,"Bronze")</f>
        <v>1</v>
      </c>
    </row>
    <row r="802" ht="14.25" customHeight="1">
      <c r="A802" s="41" t="s">
        <v>1491</v>
      </c>
      <c r="B802" s="41" t="s">
        <v>1449</v>
      </c>
      <c r="C802" s="41">
        <f>COUNTIFS(medal!$E$2:$E$3644,A802,medal!$C$2:$C$3644,"Gold")</f>
        <v>1</v>
      </c>
      <c r="D802" s="41">
        <f>COUNTIFS(medal!$E$2:$E$3644,A802,medal!$C$2:$C$3644,"Silver")</f>
        <v>0</v>
      </c>
      <c r="E802" s="41">
        <f>COUNTIFS(medal!$E$2:$E$3644,A802,medal!$C$2:$C$3644,"Bronze")</f>
        <v>0</v>
      </c>
    </row>
    <row r="803" ht="14.25" customHeight="1">
      <c r="A803" s="41" t="s">
        <v>1622</v>
      </c>
      <c r="B803" s="41" t="s">
        <v>1619</v>
      </c>
      <c r="C803" s="41">
        <f>COUNTIFS(medal!$E$2:$E$3644,A803,medal!$C$2:$C$3644,"Gold")</f>
        <v>0</v>
      </c>
      <c r="D803" s="41">
        <f>COUNTIFS(medal!$E$2:$E$3644,A803,medal!$C$2:$C$3644,"Silver")</f>
        <v>1</v>
      </c>
      <c r="E803" s="41">
        <f>COUNTIFS(medal!$E$2:$E$3644,A803,medal!$C$2:$C$3644,"Bronze")</f>
        <v>0</v>
      </c>
    </row>
    <row r="804" ht="14.25" customHeight="1">
      <c r="A804" s="41" t="s">
        <v>1502</v>
      </c>
      <c r="B804" s="41" t="s">
        <v>1449</v>
      </c>
      <c r="C804" s="41">
        <f>COUNTIFS(medal!$E$2:$E$3644,A804,medal!$C$2:$C$3644,"Gold")</f>
        <v>0</v>
      </c>
      <c r="D804" s="41">
        <f>COUNTIFS(medal!$E$2:$E$3644,A804,medal!$C$2:$C$3644,"Silver")</f>
        <v>1</v>
      </c>
      <c r="E804" s="41">
        <f>COUNTIFS(medal!$E$2:$E$3644,A804,medal!$C$2:$C$3644,"Bronze")</f>
        <v>0</v>
      </c>
    </row>
    <row r="805" ht="14.25" customHeight="1">
      <c r="A805" s="41" t="s">
        <v>2033</v>
      </c>
      <c r="B805" s="41" t="s">
        <v>2034</v>
      </c>
      <c r="C805" s="41">
        <f>COUNTIFS(medal!$E$2:$E$3644,A805,medal!$C$2:$C$3644,"Gold")</f>
        <v>0</v>
      </c>
      <c r="D805" s="41">
        <f>COUNTIFS(medal!$E$2:$E$3644,A805,medal!$C$2:$C$3644,"Silver")</f>
        <v>0</v>
      </c>
      <c r="E805" s="41">
        <f>COUNTIFS(medal!$E$2:$E$3644,A805,medal!$C$2:$C$3644,"Bronze")</f>
        <v>1</v>
      </c>
    </row>
    <row r="806" ht="14.25" customHeight="1">
      <c r="A806" s="41" t="s">
        <v>2197</v>
      </c>
      <c r="B806" s="41" t="s">
        <v>2112</v>
      </c>
      <c r="C806" s="41">
        <f>COUNTIFS(medal!$E$2:$E$3644,A806,medal!$C$2:$C$3644,"Gold")</f>
        <v>1</v>
      </c>
      <c r="D806" s="41">
        <f>COUNTIFS(medal!$E$2:$E$3644,A806,medal!$C$2:$C$3644,"Silver")</f>
        <v>0</v>
      </c>
      <c r="E806" s="41">
        <f>COUNTIFS(medal!$E$2:$E$3644,A806,medal!$C$2:$C$3644,"Bronze")</f>
        <v>0</v>
      </c>
    </row>
    <row r="807" ht="14.25" customHeight="1">
      <c r="A807" s="41" t="s">
        <v>3829</v>
      </c>
      <c r="B807" s="41" t="s">
        <v>3830</v>
      </c>
      <c r="C807" s="41">
        <f>COUNTIFS(medal!$E$2:$E$3644,A807,medal!$C$2:$C$3644,"Gold")</f>
        <v>0</v>
      </c>
      <c r="D807" s="41">
        <f>COUNTIFS(medal!$E$2:$E$3644,A807,medal!$C$2:$C$3644,"Silver")</f>
        <v>0</v>
      </c>
      <c r="E807" s="41">
        <f>COUNTIFS(medal!$E$2:$E$3644,A807,medal!$C$2:$C$3644,"Bronze")</f>
        <v>1</v>
      </c>
    </row>
    <row r="808" ht="14.25" customHeight="1">
      <c r="A808" s="41" t="s">
        <v>3888</v>
      </c>
      <c r="B808" s="41" t="s">
        <v>3886</v>
      </c>
      <c r="C808" s="41">
        <f>COUNTIFS(medal!$E$2:$E$3644,A808,medal!$C$2:$C$3644,"Gold")</f>
        <v>0</v>
      </c>
      <c r="D808" s="41">
        <f>COUNTIFS(medal!$E$2:$E$3644,A808,medal!$C$2:$C$3644,"Silver")</f>
        <v>0</v>
      </c>
      <c r="E808" s="41">
        <f>COUNTIFS(medal!$E$2:$E$3644,A808,medal!$C$2:$C$3644,"Bronze")</f>
        <v>1</v>
      </c>
    </row>
    <row r="809" ht="14.25" customHeight="1">
      <c r="A809" s="41" t="s">
        <v>1226</v>
      </c>
      <c r="B809" s="41" t="s">
        <v>1222</v>
      </c>
      <c r="C809" s="41">
        <f>COUNTIFS(medal!$E$2:$E$3644,A809,medal!$C$2:$C$3644,"Gold")</f>
        <v>0</v>
      </c>
      <c r="D809" s="41">
        <f>COUNTIFS(medal!$E$2:$E$3644,A809,medal!$C$2:$C$3644,"Silver")</f>
        <v>1</v>
      </c>
      <c r="E809" s="41">
        <f>COUNTIFS(medal!$E$2:$E$3644,A809,medal!$C$2:$C$3644,"Bronze")</f>
        <v>1</v>
      </c>
    </row>
    <row r="810" ht="14.25" customHeight="1">
      <c r="A810" s="41" t="s">
        <v>524</v>
      </c>
      <c r="B810" s="41" t="s">
        <v>522</v>
      </c>
      <c r="C810" s="41">
        <f>COUNTIFS(medal!$E$2:$E$3644,A810,medal!$C$2:$C$3644,"Gold")</f>
        <v>0</v>
      </c>
      <c r="D810" s="41">
        <f>COUNTIFS(medal!$E$2:$E$3644,A810,medal!$C$2:$C$3644,"Silver")</f>
        <v>0</v>
      </c>
      <c r="E810" s="41">
        <f>COUNTIFS(medal!$E$2:$E$3644,A810,medal!$C$2:$C$3644,"Bronze")</f>
        <v>1</v>
      </c>
    </row>
    <row r="811" ht="14.25" customHeight="1">
      <c r="A811" s="41" t="s">
        <v>1234</v>
      </c>
      <c r="B811" s="41" t="s">
        <v>1228</v>
      </c>
      <c r="C811" s="41">
        <f>COUNTIFS(medal!$E$2:$E$3644,A811,medal!$C$2:$C$3644,"Gold")</f>
        <v>0</v>
      </c>
      <c r="D811" s="41">
        <f>COUNTIFS(medal!$E$2:$E$3644,A811,medal!$C$2:$C$3644,"Silver")</f>
        <v>0</v>
      </c>
      <c r="E811" s="41">
        <f>COUNTIFS(medal!$E$2:$E$3644,A811,medal!$C$2:$C$3644,"Bronze")</f>
        <v>1</v>
      </c>
    </row>
    <row r="812" ht="14.25" customHeight="1">
      <c r="A812" s="41" t="s">
        <v>2956</v>
      </c>
      <c r="B812" s="41" t="s">
        <v>2957</v>
      </c>
      <c r="C812" s="41">
        <f>COUNTIFS(medal!$E$2:$E$3644,A812,medal!$C$2:$C$3644,"Gold")</f>
        <v>0</v>
      </c>
      <c r="D812" s="41">
        <f>COUNTIFS(medal!$E$2:$E$3644,A812,medal!$C$2:$C$3644,"Silver")</f>
        <v>0</v>
      </c>
      <c r="E812" s="41">
        <f>COUNTIFS(medal!$E$2:$E$3644,A812,medal!$C$2:$C$3644,"Bronze")</f>
        <v>1</v>
      </c>
    </row>
    <row r="813" ht="14.25" customHeight="1">
      <c r="A813" s="41" t="s">
        <v>3390</v>
      </c>
      <c r="B813" s="41" t="s">
        <v>3391</v>
      </c>
      <c r="C813" s="41">
        <f>COUNTIFS(medal!$E$2:$E$3644,A813,medal!$C$2:$C$3644,"Gold")</f>
        <v>0</v>
      </c>
      <c r="D813" s="41">
        <f>COUNTIFS(medal!$E$2:$E$3644,A813,medal!$C$2:$C$3644,"Silver")</f>
        <v>1</v>
      </c>
      <c r="E813" s="41">
        <f>COUNTIFS(medal!$E$2:$E$3644,A813,medal!$C$2:$C$3644,"Bronze")</f>
        <v>0</v>
      </c>
    </row>
    <row r="814" ht="14.25" customHeight="1">
      <c r="A814" s="41" t="s">
        <v>1320</v>
      </c>
      <c r="B814" s="41" t="s">
        <v>1261</v>
      </c>
      <c r="C814" s="41">
        <f>COUNTIFS(medal!$E$2:$E$3644,A814,medal!$C$2:$C$3644,"Gold")</f>
        <v>0</v>
      </c>
      <c r="D814" s="41">
        <f>COUNTIFS(medal!$E$2:$E$3644,A814,medal!$C$2:$C$3644,"Silver")</f>
        <v>0</v>
      </c>
      <c r="E814" s="41">
        <f>COUNTIFS(medal!$E$2:$E$3644,A814,medal!$C$2:$C$3644,"Bronze")</f>
        <v>1</v>
      </c>
    </row>
    <row r="815" ht="14.25" customHeight="1">
      <c r="A815" s="41" t="s">
        <v>923</v>
      </c>
      <c r="B815" s="41" t="s">
        <v>886</v>
      </c>
      <c r="C815" s="41">
        <f>COUNTIFS(medal!$E$2:$E$3644,A815,medal!$C$2:$C$3644,"Gold")</f>
        <v>0</v>
      </c>
      <c r="D815" s="41">
        <f>COUNTIFS(medal!$E$2:$E$3644,A815,medal!$C$2:$C$3644,"Silver")</f>
        <v>0</v>
      </c>
      <c r="E815" s="41">
        <f>COUNTIFS(medal!$E$2:$E$3644,A815,medal!$C$2:$C$3644,"Bronze")</f>
        <v>1</v>
      </c>
    </row>
    <row r="816" ht="14.25" customHeight="1">
      <c r="A816" s="41" t="s">
        <v>1153</v>
      </c>
      <c r="B816" s="41" t="s">
        <v>1139</v>
      </c>
      <c r="C816" s="41">
        <f>COUNTIFS(medal!$E$2:$E$3644,A816,medal!$C$2:$C$3644,"Gold")</f>
        <v>1</v>
      </c>
      <c r="D816" s="41">
        <f>COUNTIFS(medal!$E$2:$E$3644,A816,medal!$C$2:$C$3644,"Silver")</f>
        <v>0</v>
      </c>
      <c r="E816" s="41">
        <f>COUNTIFS(medal!$E$2:$E$3644,A816,medal!$C$2:$C$3644,"Bronze")</f>
        <v>0</v>
      </c>
    </row>
    <row r="817" ht="14.25" customHeight="1">
      <c r="A817" s="41" t="s">
        <v>2291</v>
      </c>
      <c r="B817" s="41" t="s">
        <v>2288</v>
      </c>
      <c r="C817" s="41">
        <f>COUNTIFS(medal!$E$2:$E$3644,A817,medal!$C$2:$C$3644,"Gold")</f>
        <v>0</v>
      </c>
      <c r="D817" s="41">
        <f>COUNTIFS(medal!$E$2:$E$3644,A817,medal!$C$2:$C$3644,"Silver")</f>
        <v>0</v>
      </c>
      <c r="E817" s="41">
        <f>COUNTIFS(medal!$E$2:$E$3644,A817,medal!$C$2:$C$3644,"Bronze")</f>
        <v>1</v>
      </c>
    </row>
    <row r="818" ht="14.25" customHeight="1">
      <c r="A818" s="41" t="s">
        <v>4022</v>
      </c>
      <c r="B818" s="41" t="s">
        <v>4018</v>
      </c>
      <c r="C818" s="41">
        <f>COUNTIFS(medal!$E$2:$E$3644,A818,medal!$C$2:$C$3644,"Gold")</f>
        <v>0</v>
      </c>
      <c r="D818" s="41">
        <f>COUNTIFS(medal!$E$2:$E$3644,A818,medal!$C$2:$C$3644,"Silver")</f>
        <v>0</v>
      </c>
      <c r="E818" s="41">
        <f>COUNTIFS(medal!$E$2:$E$3644,A818,medal!$C$2:$C$3644,"Bronze")</f>
        <v>1</v>
      </c>
    </row>
    <row r="819" ht="14.25" customHeight="1">
      <c r="A819" s="41" t="s">
        <v>2503</v>
      </c>
      <c r="B819" s="41" t="s">
        <v>2496</v>
      </c>
      <c r="C819" s="41">
        <f>COUNTIFS(medal!$E$2:$E$3644,A819,medal!$C$2:$C$3644,"Gold")</f>
        <v>0</v>
      </c>
      <c r="D819" s="41">
        <f>COUNTIFS(medal!$E$2:$E$3644,A819,medal!$C$2:$C$3644,"Silver")</f>
        <v>0</v>
      </c>
      <c r="E819" s="41">
        <f>COUNTIFS(medal!$E$2:$E$3644,A819,medal!$C$2:$C$3644,"Bronze")</f>
        <v>1</v>
      </c>
    </row>
    <row r="820" ht="14.25" customHeight="1">
      <c r="A820" s="41" t="s">
        <v>3450</v>
      </c>
      <c r="B820" s="41" t="s">
        <v>3449</v>
      </c>
      <c r="C820" s="41">
        <f>COUNTIFS(medal!$E$2:$E$3644,A820,medal!$C$2:$C$3644,"Gold")</f>
        <v>0</v>
      </c>
      <c r="D820" s="41">
        <f>COUNTIFS(medal!$E$2:$E$3644,A820,medal!$C$2:$C$3644,"Silver")</f>
        <v>0</v>
      </c>
      <c r="E820" s="41">
        <f>COUNTIFS(medal!$E$2:$E$3644,A820,medal!$C$2:$C$3644,"Bronze")</f>
        <v>1</v>
      </c>
    </row>
    <row r="821" ht="14.25" customHeight="1">
      <c r="A821" s="41" t="s">
        <v>1626</v>
      </c>
      <c r="B821" s="41" t="s">
        <v>1619</v>
      </c>
      <c r="C821" s="41">
        <f>COUNTIFS(medal!$E$2:$E$3644,A821,medal!$C$2:$C$3644,"Gold")</f>
        <v>0</v>
      </c>
      <c r="D821" s="41">
        <f>COUNTIFS(medal!$E$2:$E$3644,A821,medal!$C$2:$C$3644,"Silver")</f>
        <v>1</v>
      </c>
      <c r="E821" s="41">
        <f>COUNTIFS(medal!$E$2:$E$3644,A821,medal!$C$2:$C$3644,"Bronze")</f>
        <v>0</v>
      </c>
    </row>
    <row r="822" ht="14.25" customHeight="1">
      <c r="A822" s="41" t="s">
        <v>1669</v>
      </c>
      <c r="B822" s="41" t="s">
        <v>1655</v>
      </c>
      <c r="C822" s="41">
        <f>COUNTIFS(medal!$E$2:$E$3644,A822,medal!$C$2:$C$3644,"Gold")</f>
        <v>0</v>
      </c>
      <c r="D822" s="41">
        <f>COUNTIFS(medal!$E$2:$E$3644,A822,medal!$C$2:$C$3644,"Silver")</f>
        <v>0</v>
      </c>
      <c r="E822" s="41">
        <f>COUNTIFS(medal!$E$2:$E$3644,A822,medal!$C$2:$C$3644,"Bronze")</f>
        <v>1</v>
      </c>
    </row>
    <row r="823" ht="14.25" customHeight="1">
      <c r="A823" s="41" t="s">
        <v>618</v>
      </c>
      <c r="B823" s="41" t="s">
        <v>619</v>
      </c>
      <c r="C823" s="41">
        <f>COUNTIFS(medal!$E$2:$E$3644,A823,medal!$C$2:$C$3644,"Gold")</f>
        <v>0</v>
      </c>
      <c r="D823" s="41">
        <f>COUNTIFS(medal!$E$2:$E$3644,A823,medal!$C$2:$C$3644,"Silver")</f>
        <v>0</v>
      </c>
      <c r="E823" s="41">
        <f>COUNTIFS(medal!$E$2:$E$3644,A823,medal!$C$2:$C$3644,"Bronze")</f>
        <v>1</v>
      </c>
    </row>
    <row r="824" ht="14.25" customHeight="1">
      <c r="A824" s="41" t="s">
        <v>2536</v>
      </c>
      <c r="B824" s="41" t="s">
        <v>2529</v>
      </c>
      <c r="C824" s="41">
        <f>COUNTIFS(medal!$E$2:$E$3644,A824,medal!$C$2:$C$3644,"Gold")</f>
        <v>0</v>
      </c>
      <c r="D824" s="41">
        <f>COUNTIFS(medal!$E$2:$E$3644,A824,medal!$C$2:$C$3644,"Silver")</f>
        <v>1</v>
      </c>
      <c r="E824" s="41">
        <f>COUNTIFS(medal!$E$2:$E$3644,A824,medal!$C$2:$C$3644,"Bronze")</f>
        <v>0</v>
      </c>
    </row>
    <row r="825" ht="14.25" customHeight="1">
      <c r="A825" s="41" t="s">
        <v>735</v>
      </c>
      <c r="B825" s="41" t="s">
        <v>736</v>
      </c>
      <c r="C825" s="41">
        <f>COUNTIFS(medal!$E$2:$E$3644,A825,medal!$C$2:$C$3644,"Gold")</f>
        <v>0</v>
      </c>
      <c r="D825" s="41">
        <f>COUNTIFS(medal!$E$2:$E$3644,A825,medal!$C$2:$C$3644,"Silver")</f>
        <v>0</v>
      </c>
      <c r="E825" s="41">
        <f>COUNTIFS(medal!$E$2:$E$3644,A825,medal!$C$2:$C$3644,"Bronze")</f>
        <v>1</v>
      </c>
    </row>
    <row r="826" ht="14.25" customHeight="1">
      <c r="A826" s="41" t="s">
        <v>2114</v>
      </c>
      <c r="B826" s="41" t="s">
        <v>2112</v>
      </c>
      <c r="C826" s="41">
        <f>COUNTIFS(medal!$E$2:$E$3644,A826,medal!$C$2:$C$3644,"Gold")</f>
        <v>0</v>
      </c>
      <c r="D826" s="41">
        <f>COUNTIFS(medal!$E$2:$E$3644,A826,medal!$C$2:$C$3644,"Silver")</f>
        <v>0</v>
      </c>
      <c r="E826" s="41">
        <f>COUNTIFS(medal!$E$2:$E$3644,A826,medal!$C$2:$C$3644,"Bronze")</f>
        <v>1</v>
      </c>
    </row>
    <row r="827" ht="14.25" customHeight="1">
      <c r="A827" s="41" t="s">
        <v>2505</v>
      </c>
      <c r="B827" s="41" t="s">
        <v>2496</v>
      </c>
      <c r="C827" s="41">
        <f>COUNTIFS(medal!$E$2:$E$3644,A827,medal!$C$2:$C$3644,"Gold")</f>
        <v>0</v>
      </c>
      <c r="D827" s="41">
        <f>COUNTIFS(medal!$E$2:$E$3644,A827,medal!$C$2:$C$3644,"Silver")</f>
        <v>0</v>
      </c>
      <c r="E827" s="41">
        <f>COUNTIFS(medal!$E$2:$E$3644,A827,medal!$C$2:$C$3644,"Bronze")</f>
        <v>1</v>
      </c>
    </row>
    <row r="828" ht="14.25" customHeight="1">
      <c r="A828" s="41" t="s">
        <v>339</v>
      </c>
      <c r="B828" s="41" t="s">
        <v>285</v>
      </c>
      <c r="C828" s="41">
        <f>COUNTIFS(medal!$E$2:$E$3644,A828,medal!$C$2:$C$3644,"Gold")</f>
        <v>0</v>
      </c>
      <c r="D828" s="41">
        <f>COUNTIFS(medal!$E$2:$E$3644,A828,medal!$C$2:$C$3644,"Silver")</f>
        <v>0</v>
      </c>
      <c r="E828" s="41">
        <f>COUNTIFS(medal!$E$2:$E$3644,A828,medal!$C$2:$C$3644,"Bronze")</f>
        <v>1</v>
      </c>
    </row>
    <row r="829" ht="14.25" customHeight="1">
      <c r="A829" s="41" t="s">
        <v>3295</v>
      </c>
      <c r="B829" s="41" t="s">
        <v>3288</v>
      </c>
      <c r="C829" s="41">
        <f>COUNTIFS(medal!$E$2:$E$3644,A829,medal!$C$2:$C$3644,"Gold")</f>
        <v>0</v>
      </c>
      <c r="D829" s="41">
        <f>COUNTIFS(medal!$E$2:$E$3644,A829,medal!$C$2:$C$3644,"Silver")</f>
        <v>0</v>
      </c>
      <c r="E829" s="41">
        <f>COUNTIFS(medal!$E$2:$E$3644,A829,medal!$C$2:$C$3644,"Bronze")</f>
        <v>1</v>
      </c>
    </row>
    <row r="830" ht="14.25" customHeight="1">
      <c r="A830" s="41" t="s">
        <v>1207</v>
      </c>
      <c r="B830" s="41" t="s">
        <v>1201</v>
      </c>
      <c r="C830" s="41">
        <f>COUNTIFS(medal!$E$2:$E$3644,A830,medal!$C$2:$C$3644,"Gold")</f>
        <v>0</v>
      </c>
      <c r="D830" s="41">
        <f>COUNTIFS(medal!$E$2:$E$3644,A830,medal!$C$2:$C$3644,"Silver")</f>
        <v>1</v>
      </c>
      <c r="E830" s="41">
        <f>COUNTIFS(medal!$E$2:$E$3644,A830,medal!$C$2:$C$3644,"Bronze")</f>
        <v>0</v>
      </c>
    </row>
    <row r="831" ht="14.25" customHeight="1">
      <c r="A831" s="41" t="s">
        <v>2542</v>
      </c>
      <c r="B831" s="41" t="s">
        <v>2529</v>
      </c>
      <c r="C831" s="41">
        <f>COUNTIFS(medal!$E$2:$E$3644,A831,medal!$C$2:$C$3644,"Gold")</f>
        <v>0</v>
      </c>
      <c r="D831" s="41">
        <f>COUNTIFS(medal!$E$2:$E$3644,A831,medal!$C$2:$C$3644,"Silver")</f>
        <v>0</v>
      </c>
      <c r="E831" s="41">
        <f>COUNTIFS(medal!$E$2:$E$3644,A831,medal!$C$2:$C$3644,"Bronze")</f>
        <v>1</v>
      </c>
    </row>
    <row r="832" ht="14.25" customHeight="1">
      <c r="A832" s="41" t="s">
        <v>1936</v>
      </c>
      <c r="B832" s="41" t="s">
        <v>1925</v>
      </c>
      <c r="C832" s="41">
        <f>COUNTIFS(medal!$E$2:$E$3644,A832,medal!$C$2:$C$3644,"Gold")</f>
        <v>0</v>
      </c>
      <c r="D832" s="41">
        <f>COUNTIFS(medal!$E$2:$E$3644,A832,medal!$C$2:$C$3644,"Silver")</f>
        <v>2</v>
      </c>
      <c r="E832" s="41">
        <f>COUNTIFS(medal!$E$2:$E$3644,A832,medal!$C$2:$C$3644,"Bronze")</f>
        <v>0</v>
      </c>
    </row>
    <row r="833" ht="14.25" customHeight="1">
      <c r="A833" s="41" t="s">
        <v>1693</v>
      </c>
      <c r="B833" s="41" t="s">
        <v>1655</v>
      </c>
      <c r="C833" s="41">
        <f>COUNTIFS(medal!$E$2:$E$3644,A833,medal!$C$2:$C$3644,"Gold")</f>
        <v>0</v>
      </c>
      <c r="D833" s="41">
        <f>COUNTIFS(medal!$E$2:$E$3644,A833,medal!$C$2:$C$3644,"Silver")</f>
        <v>0</v>
      </c>
      <c r="E833" s="41">
        <f>COUNTIFS(medal!$E$2:$E$3644,A833,medal!$C$2:$C$3644,"Bronze")</f>
        <v>1</v>
      </c>
    </row>
    <row r="834" ht="14.25" customHeight="1">
      <c r="A834" s="41" t="s">
        <v>545</v>
      </c>
      <c r="B834" s="41" t="s">
        <v>546</v>
      </c>
      <c r="C834" s="41">
        <f>COUNTIFS(medal!$E$2:$E$3644,A834,medal!$C$2:$C$3644,"Gold")</f>
        <v>0</v>
      </c>
      <c r="D834" s="41">
        <f>COUNTIFS(medal!$E$2:$E$3644,A834,medal!$C$2:$C$3644,"Silver")</f>
        <v>1</v>
      </c>
      <c r="E834" s="41">
        <f>COUNTIFS(medal!$E$2:$E$3644,A834,medal!$C$2:$C$3644,"Bronze")</f>
        <v>0</v>
      </c>
    </row>
    <row r="835" ht="14.25" customHeight="1">
      <c r="A835" s="41" t="s">
        <v>714</v>
      </c>
      <c r="B835" s="41" t="s">
        <v>710</v>
      </c>
      <c r="C835" s="41">
        <f>COUNTIFS(medal!$E$2:$E$3644,A835,medal!$C$2:$C$3644,"Gold")</f>
        <v>0</v>
      </c>
      <c r="D835" s="41">
        <f>COUNTIFS(medal!$E$2:$E$3644,A835,medal!$C$2:$C$3644,"Silver")</f>
        <v>1</v>
      </c>
      <c r="E835" s="41">
        <f>COUNTIFS(medal!$E$2:$E$3644,A835,medal!$C$2:$C$3644,"Bronze")</f>
        <v>0</v>
      </c>
    </row>
    <row r="836" ht="14.25" customHeight="1">
      <c r="A836" s="41" t="s">
        <v>1424</v>
      </c>
      <c r="B836" s="41" t="s">
        <v>1376</v>
      </c>
      <c r="C836" s="41">
        <f>COUNTIFS(medal!$E$2:$E$3644,A836,medal!$C$2:$C$3644,"Gold")</f>
        <v>0</v>
      </c>
      <c r="D836" s="41">
        <f>COUNTIFS(medal!$E$2:$E$3644,A836,medal!$C$2:$C$3644,"Silver")</f>
        <v>0</v>
      </c>
      <c r="E836" s="41">
        <f>COUNTIFS(medal!$E$2:$E$3644,A836,medal!$C$2:$C$3644,"Bronze")</f>
        <v>1</v>
      </c>
    </row>
    <row r="837" ht="14.25" customHeight="1">
      <c r="A837" s="41" t="s">
        <v>1187</v>
      </c>
      <c r="B837" s="41" t="s">
        <v>1179</v>
      </c>
      <c r="C837" s="41">
        <f>COUNTIFS(medal!$E$2:$E$3644,A837,medal!$C$2:$C$3644,"Gold")</f>
        <v>1</v>
      </c>
      <c r="D837" s="41">
        <f>COUNTIFS(medal!$E$2:$E$3644,A837,medal!$C$2:$C$3644,"Silver")</f>
        <v>0</v>
      </c>
      <c r="E837" s="41">
        <f>COUNTIFS(medal!$E$2:$E$3644,A837,medal!$C$2:$C$3644,"Bronze")</f>
        <v>1</v>
      </c>
    </row>
    <row r="838" ht="14.25" customHeight="1">
      <c r="A838" s="41" t="s">
        <v>2111</v>
      </c>
      <c r="B838" s="41" t="s">
        <v>2112</v>
      </c>
      <c r="C838" s="41">
        <f>COUNTIFS(medal!$E$2:$E$3644,A838,medal!$C$2:$C$3644,"Gold")</f>
        <v>1</v>
      </c>
      <c r="D838" s="41">
        <f>COUNTIFS(medal!$E$2:$E$3644,A838,medal!$C$2:$C$3644,"Silver")</f>
        <v>0</v>
      </c>
      <c r="E838" s="41">
        <f>COUNTIFS(medal!$E$2:$E$3644,A838,medal!$C$2:$C$3644,"Bronze")</f>
        <v>0</v>
      </c>
    </row>
    <row r="839" ht="14.25" customHeight="1">
      <c r="A839" s="41" t="s">
        <v>2174</v>
      </c>
      <c r="B839" s="41" t="s">
        <v>2112</v>
      </c>
      <c r="C839" s="41">
        <f>COUNTIFS(medal!$E$2:$E$3644,A839,medal!$C$2:$C$3644,"Gold")</f>
        <v>0</v>
      </c>
      <c r="D839" s="41">
        <f>COUNTIFS(medal!$E$2:$E$3644,A839,medal!$C$2:$C$3644,"Silver")</f>
        <v>1</v>
      </c>
      <c r="E839" s="41">
        <f>COUNTIFS(medal!$E$2:$E$3644,A839,medal!$C$2:$C$3644,"Bronze")</f>
        <v>0</v>
      </c>
    </row>
    <row r="840" ht="14.25" customHeight="1">
      <c r="A840" s="41" t="s">
        <v>698</v>
      </c>
      <c r="B840" s="41" t="s">
        <v>632</v>
      </c>
      <c r="C840" s="41">
        <f>COUNTIFS(medal!$E$2:$E$3644,A840,medal!$C$2:$C$3644,"Gold")</f>
        <v>1</v>
      </c>
      <c r="D840" s="41">
        <f>COUNTIFS(medal!$E$2:$E$3644,A840,medal!$C$2:$C$3644,"Silver")</f>
        <v>0</v>
      </c>
      <c r="E840" s="41">
        <f>COUNTIFS(medal!$E$2:$E$3644,A840,medal!$C$2:$C$3644,"Bronze")</f>
        <v>0</v>
      </c>
    </row>
    <row r="841" ht="14.25" customHeight="1">
      <c r="A841" s="41" t="s">
        <v>2692</v>
      </c>
      <c r="B841" s="41" t="s">
        <v>2677</v>
      </c>
      <c r="C841" s="41">
        <f>COUNTIFS(medal!$E$2:$E$3644,A841,medal!$C$2:$C$3644,"Gold")</f>
        <v>0</v>
      </c>
      <c r="D841" s="41">
        <f>COUNTIFS(medal!$E$2:$E$3644,A841,medal!$C$2:$C$3644,"Silver")</f>
        <v>0</v>
      </c>
      <c r="E841" s="41">
        <f>COUNTIFS(medal!$E$2:$E$3644,A841,medal!$C$2:$C$3644,"Bronze")</f>
        <v>1</v>
      </c>
    </row>
    <row r="842" ht="14.25" customHeight="1">
      <c r="A842" s="41" t="s">
        <v>982</v>
      </c>
      <c r="B842" s="41" t="s">
        <v>970</v>
      </c>
      <c r="C842" s="41">
        <f>COUNTIFS(medal!$E$2:$E$3644,A842,medal!$C$2:$C$3644,"Gold")</f>
        <v>0</v>
      </c>
      <c r="D842" s="41">
        <f>COUNTIFS(medal!$E$2:$E$3644,A842,medal!$C$2:$C$3644,"Silver")</f>
        <v>2</v>
      </c>
      <c r="E842" s="41">
        <f>COUNTIFS(medal!$E$2:$E$3644,A842,medal!$C$2:$C$3644,"Bronze")</f>
        <v>0</v>
      </c>
    </row>
    <row r="843" ht="14.25" customHeight="1">
      <c r="A843" s="41" t="s">
        <v>4047</v>
      </c>
      <c r="B843" s="41" t="s">
        <v>4018</v>
      </c>
      <c r="C843" s="41">
        <f>COUNTIFS(medal!$E$2:$E$3644,A843,medal!$C$2:$C$3644,"Gold")</f>
        <v>1</v>
      </c>
      <c r="D843" s="41">
        <f>COUNTIFS(medal!$E$2:$E$3644,A843,medal!$C$2:$C$3644,"Silver")</f>
        <v>0</v>
      </c>
      <c r="E843" s="41">
        <f>COUNTIFS(medal!$E$2:$E$3644,A843,medal!$C$2:$C$3644,"Bronze")</f>
        <v>0</v>
      </c>
    </row>
    <row r="844" ht="14.25" customHeight="1">
      <c r="A844" s="41" t="s">
        <v>1728</v>
      </c>
      <c r="B844" s="41" t="s">
        <v>1729</v>
      </c>
      <c r="C844" s="41">
        <f>COUNTIFS(medal!$E$2:$E$3644,A844,medal!$C$2:$C$3644,"Gold")</f>
        <v>0</v>
      </c>
      <c r="D844" s="41">
        <f>COUNTIFS(medal!$E$2:$E$3644,A844,medal!$C$2:$C$3644,"Silver")</f>
        <v>0</v>
      </c>
      <c r="E844" s="41">
        <f>COUNTIFS(medal!$E$2:$E$3644,A844,medal!$C$2:$C$3644,"Bronze")</f>
        <v>1</v>
      </c>
    </row>
    <row r="845" ht="14.25" customHeight="1">
      <c r="A845" s="41" t="s">
        <v>1090</v>
      </c>
      <c r="B845" s="41" t="s">
        <v>1082</v>
      </c>
      <c r="C845" s="41">
        <f>COUNTIFS(medal!$E$2:$E$3644,A845,medal!$C$2:$C$3644,"Gold")</f>
        <v>0</v>
      </c>
      <c r="D845" s="41">
        <f>COUNTIFS(medal!$E$2:$E$3644,A845,medal!$C$2:$C$3644,"Silver")</f>
        <v>0</v>
      </c>
      <c r="E845" s="41">
        <f>COUNTIFS(medal!$E$2:$E$3644,A845,medal!$C$2:$C$3644,"Bronze")</f>
        <v>1</v>
      </c>
    </row>
    <row r="846" ht="14.25" customHeight="1">
      <c r="A846" s="41" t="s">
        <v>173</v>
      </c>
      <c r="B846" s="41" t="s">
        <v>136</v>
      </c>
      <c r="C846" s="41">
        <f>COUNTIFS(medal!$E$2:$E$3644,A846,medal!$C$2:$C$3644,"Gold")</f>
        <v>0</v>
      </c>
      <c r="D846" s="41">
        <f>COUNTIFS(medal!$E$2:$E$3644,A846,medal!$C$2:$C$3644,"Silver")</f>
        <v>1</v>
      </c>
      <c r="E846" s="41">
        <f>COUNTIFS(medal!$E$2:$E$3644,A846,medal!$C$2:$C$3644,"Bronze")</f>
        <v>0</v>
      </c>
    </row>
    <row r="847" ht="14.25" customHeight="1">
      <c r="A847" s="41" t="s">
        <v>1776</v>
      </c>
      <c r="B847" s="41" t="s">
        <v>1768</v>
      </c>
      <c r="C847" s="41">
        <f>COUNTIFS(medal!$E$2:$E$3644,A847,medal!$C$2:$C$3644,"Gold")</f>
        <v>1</v>
      </c>
      <c r="D847" s="41">
        <f>COUNTIFS(medal!$E$2:$E$3644,A847,medal!$C$2:$C$3644,"Silver")</f>
        <v>0</v>
      </c>
      <c r="E847" s="41">
        <f>COUNTIFS(medal!$E$2:$E$3644,A847,medal!$C$2:$C$3644,"Bronze")</f>
        <v>1</v>
      </c>
    </row>
    <row r="848" ht="14.25" customHeight="1">
      <c r="A848" s="41" t="s">
        <v>2087</v>
      </c>
      <c r="B848" s="41" t="s">
        <v>4137</v>
      </c>
      <c r="C848" s="41">
        <f>COUNTIFS(medal!$E$2:$E$3644,A848,medal!$C$2:$C$3644,"Gold")</f>
        <v>0</v>
      </c>
      <c r="D848" s="41">
        <f>COUNTIFS(medal!$E$2:$E$3644,A848,medal!$C$2:$C$3644,"Silver")</f>
        <v>0</v>
      </c>
      <c r="E848" s="41">
        <f>COUNTIFS(medal!$E$2:$E$3644,A848,medal!$C$2:$C$3644,"Bronze")</f>
        <v>1</v>
      </c>
    </row>
    <row r="849" ht="14.25" customHeight="1">
      <c r="A849" s="41" t="s">
        <v>2785</v>
      </c>
      <c r="B849" s="41" t="s">
        <v>2786</v>
      </c>
      <c r="C849" s="41">
        <f>COUNTIFS(medal!$E$2:$E$3644,A849,medal!$C$2:$C$3644,"Gold")</f>
        <v>0</v>
      </c>
      <c r="D849" s="41">
        <f>COUNTIFS(medal!$E$2:$E$3644,A849,medal!$C$2:$C$3644,"Silver")</f>
        <v>0</v>
      </c>
      <c r="E849" s="41">
        <f>COUNTIFS(medal!$E$2:$E$3644,A849,medal!$C$2:$C$3644,"Bronze")</f>
        <v>1</v>
      </c>
    </row>
    <row r="850" ht="14.25" customHeight="1">
      <c r="A850" s="41" t="s">
        <v>2271</v>
      </c>
      <c r="B850" s="41" t="s">
        <v>2272</v>
      </c>
      <c r="C850" s="41">
        <f>COUNTIFS(medal!$E$2:$E$3644,A850,medal!$C$2:$C$3644,"Gold")</f>
        <v>0</v>
      </c>
      <c r="D850" s="41">
        <f>COUNTIFS(medal!$E$2:$E$3644,A850,medal!$C$2:$C$3644,"Silver")</f>
        <v>0</v>
      </c>
      <c r="E850" s="41">
        <f>COUNTIFS(medal!$E$2:$E$3644,A850,medal!$C$2:$C$3644,"Bronze")</f>
        <v>1</v>
      </c>
    </row>
    <row r="851" ht="14.25" customHeight="1">
      <c r="A851" s="41" t="s">
        <v>1565</v>
      </c>
      <c r="B851" s="41" t="s">
        <v>1547</v>
      </c>
      <c r="C851" s="41">
        <f>COUNTIFS(medal!$E$2:$E$3644,A851,medal!$C$2:$C$3644,"Gold")</f>
        <v>0</v>
      </c>
      <c r="D851" s="41">
        <f>COUNTIFS(medal!$E$2:$E$3644,A851,medal!$C$2:$C$3644,"Silver")</f>
        <v>1</v>
      </c>
      <c r="E851" s="41">
        <f>COUNTIFS(medal!$E$2:$E$3644,A851,medal!$C$2:$C$3644,"Bronze")</f>
        <v>0</v>
      </c>
    </row>
    <row r="852" ht="14.25" customHeight="1">
      <c r="A852" s="41" t="s">
        <v>1097</v>
      </c>
      <c r="B852" s="41" t="s">
        <v>1095</v>
      </c>
      <c r="C852" s="41">
        <f>COUNTIFS(medal!$E$2:$E$3644,A852,medal!$C$2:$C$3644,"Gold")</f>
        <v>1</v>
      </c>
      <c r="D852" s="41">
        <f>COUNTIFS(medal!$E$2:$E$3644,A852,medal!$C$2:$C$3644,"Silver")</f>
        <v>0</v>
      </c>
      <c r="E852" s="41">
        <f>COUNTIFS(medal!$E$2:$E$3644,A852,medal!$C$2:$C$3644,"Bronze")</f>
        <v>0</v>
      </c>
    </row>
    <row r="853" ht="14.25" customHeight="1">
      <c r="A853" s="41" t="s">
        <v>391</v>
      </c>
      <c r="B853" s="41" t="s">
        <v>372</v>
      </c>
      <c r="C853" s="41">
        <f>COUNTIFS(medal!$E$2:$E$3644,A853,medal!$C$2:$C$3644,"Gold")</f>
        <v>0</v>
      </c>
      <c r="D853" s="41">
        <f>COUNTIFS(medal!$E$2:$E$3644,A853,medal!$C$2:$C$3644,"Silver")</f>
        <v>1</v>
      </c>
      <c r="E853" s="41">
        <f>COUNTIFS(medal!$E$2:$E$3644,A853,medal!$C$2:$C$3644,"Bronze")</f>
        <v>0</v>
      </c>
    </row>
    <row r="854" ht="14.25" customHeight="1">
      <c r="A854" s="41" t="s">
        <v>3212</v>
      </c>
      <c r="B854" s="41" t="s">
        <v>3174</v>
      </c>
      <c r="C854" s="41">
        <f>COUNTIFS(medal!$E$2:$E$3644,A854,medal!$C$2:$C$3644,"Gold")</f>
        <v>0</v>
      </c>
      <c r="D854" s="41">
        <f>COUNTIFS(medal!$E$2:$E$3644,A854,medal!$C$2:$C$3644,"Silver")</f>
        <v>1</v>
      </c>
      <c r="E854" s="41">
        <f>COUNTIFS(medal!$E$2:$E$3644,A854,medal!$C$2:$C$3644,"Bronze")</f>
        <v>0</v>
      </c>
    </row>
    <row r="855" ht="14.25" customHeight="1">
      <c r="A855" s="41" t="s">
        <v>780</v>
      </c>
      <c r="B855" s="41" t="s">
        <v>779</v>
      </c>
      <c r="C855" s="41">
        <f>COUNTIFS(medal!$E$2:$E$3644,A855,medal!$C$2:$C$3644,"Gold")</f>
        <v>0</v>
      </c>
      <c r="D855" s="41">
        <f>COUNTIFS(medal!$E$2:$E$3644,A855,medal!$C$2:$C$3644,"Silver")</f>
        <v>0</v>
      </c>
      <c r="E855" s="41">
        <f>COUNTIFS(medal!$E$2:$E$3644,A855,medal!$C$2:$C$3644,"Bronze")</f>
        <v>1</v>
      </c>
    </row>
    <row r="856" ht="14.25" customHeight="1">
      <c r="A856" s="41" t="s">
        <v>954</v>
      </c>
      <c r="B856" s="41" t="s">
        <v>886</v>
      </c>
      <c r="C856" s="41">
        <f>COUNTIFS(medal!$E$2:$E$3644,A856,medal!$C$2:$C$3644,"Gold")</f>
        <v>1</v>
      </c>
      <c r="D856" s="41">
        <f>COUNTIFS(medal!$E$2:$E$3644,A856,medal!$C$2:$C$3644,"Silver")</f>
        <v>0</v>
      </c>
      <c r="E856" s="41">
        <f>COUNTIFS(medal!$E$2:$E$3644,A856,medal!$C$2:$C$3644,"Bronze")</f>
        <v>0</v>
      </c>
    </row>
    <row r="857" ht="14.25" customHeight="1">
      <c r="A857" s="41" t="s">
        <v>949</v>
      </c>
      <c r="B857" s="41" t="s">
        <v>886</v>
      </c>
      <c r="C857" s="41">
        <f>COUNTIFS(medal!$E$2:$E$3644,A857,medal!$C$2:$C$3644,"Gold")</f>
        <v>1</v>
      </c>
      <c r="D857" s="41">
        <f>COUNTIFS(medal!$E$2:$E$3644,A857,medal!$C$2:$C$3644,"Silver")</f>
        <v>0</v>
      </c>
      <c r="E857" s="41">
        <f>COUNTIFS(medal!$E$2:$E$3644,A857,medal!$C$2:$C$3644,"Bronze")</f>
        <v>0</v>
      </c>
    </row>
    <row r="858" ht="14.25" customHeight="1">
      <c r="A858" s="41" t="s">
        <v>2763</v>
      </c>
      <c r="B858" s="41" t="s">
        <v>2764</v>
      </c>
      <c r="C858" s="41">
        <f>COUNTIFS(medal!$E$2:$E$3644,A858,medal!$C$2:$C$3644,"Gold")</f>
        <v>0</v>
      </c>
      <c r="D858" s="41">
        <f>COUNTIFS(medal!$E$2:$E$3644,A858,medal!$C$2:$C$3644,"Silver")</f>
        <v>1</v>
      </c>
      <c r="E858" s="41">
        <f>COUNTIFS(medal!$E$2:$E$3644,A858,medal!$C$2:$C$3644,"Bronze")</f>
        <v>0</v>
      </c>
    </row>
    <row r="859" ht="14.25" customHeight="1">
      <c r="A859" s="41" t="s">
        <v>1070</v>
      </c>
      <c r="B859" s="41" t="s">
        <v>1067</v>
      </c>
      <c r="C859" s="41">
        <f>COUNTIFS(medal!$E$2:$E$3644,A859,medal!$C$2:$C$3644,"Gold")</f>
        <v>0</v>
      </c>
      <c r="D859" s="41">
        <f>COUNTIFS(medal!$E$2:$E$3644,A859,medal!$C$2:$C$3644,"Silver")</f>
        <v>1</v>
      </c>
      <c r="E859" s="41">
        <f>COUNTIFS(medal!$E$2:$E$3644,A859,medal!$C$2:$C$3644,"Bronze")</f>
        <v>0</v>
      </c>
    </row>
    <row r="860" ht="14.25" customHeight="1">
      <c r="A860" s="41" t="s">
        <v>2489</v>
      </c>
      <c r="B860" s="41" t="s">
        <v>2485</v>
      </c>
      <c r="C860" s="41">
        <f>COUNTIFS(medal!$E$2:$E$3644,A860,medal!$C$2:$C$3644,"Gold")</f>
        <v>1</v>
      </c>
      <c r="D860" s="41">
        <f>COUNTIFS(medal!$E$2:$E$3644,A860,medal!$C$2:$C$3644,"Silver")</f>
        <v>1</v>
      </c>
      <c r="E860" s="41">
        <f>COUNTIFS(medal!$E$2:$E$3644,A860,medal!$C$2:$C$3644,"Bronze")</f>
        <v>0</v>
      </c>
    </row>
    <row r="861" ht="14.25" customHeight="1">
      <c r="A861" s="41" t="s">
        <v>1061</v>
      </c>
      <c r="B861" s="41" t="s">
        <v>1059</v>
      </c>
      <c r="C861" s="41">
        <f>COUNTIFS(medal!$E$2:$E$3644,A861,medal!$C$2:$C$3644,"Gold")</f>
        <v>0</v>
      </c>
      <c r="D861" s="41">
        <f>COUNTIFS(medal!$E$2:$E$3644,A861,medal!$C$2:$C$3644,"Silver")</f>
        <v>0</v>
      </c>
      <c r="E861" s="41">
        <f>COUNTIFS(medal!$E$2:$E$3644,A861,medal!$C$2:$C$3644,"Bronze")</f>
        <v>1</v>
      </c>
    </row>
    <row r="862" ht="14.25" customHeight="1">
      <c r="A862" s="41" t="s">
        <v>809</v>
      </c>
      <c r="B862" s="41" t="s">
        <v>790</v>
      </c>
      <c r="C862" s="41">
        <f>COUNTIFS(medal!$E$2:$E$3644,A862,medal!$C$2:$C$3644,"Gold")</f>
        <v>0</v>
      </c>
      <c r="D862" s="41">
        <f>COUNTIFS(medal!$E$2:$E$3644,A862,medal!$C$2:$C$3644,"Silver")</f>
        <v>1</v>
      </c>
      <c r="E862" s="41">
        <f>COUNTIFS(medal!$E$2:$E$3644,A862,medal!$C$2:$C$3644,"Bronze")</f>
        <v>0</v>
      </c>
    </row>
    <row r="863" ht="14.25" customHeight="1">
      <c r="A863" s="41" t="s">
        <v>2917</v>
      </c>
      <c r="B863" s="41" t="s">
        <v>2914</v>
      </c>
      <c r="C863" s="41">
        <f>COUNTIFS(medal!$E$2:$E$3644,A863,medal!$C$2:$C$3644,"Gold")</f>
        <v>0</v>
      </c>
      <c r="D863" s="41">
        <f>COUNTIFS(medal!$E$2:$E$3644,A863,medal!$C$2:$C$3644,"Silver")</f>
        <v>0</v>
      </c>
      <c r="E863" s="41">
        <f>COUNTIFS(medal!$E$2:$E$3644,A863,medal!$C$2:$C$3644,"Bronze")</f>
        <v>2</v>
      </c>
    </row>
    <row r="864" ht="14.25" customHeight="1">
      <c r="A864" s="41" t="s">
        <v>2059</v>
      </c>
      <c r="B864" s="41" t="s">
        <v>2060</v>
      </c>
      <c r="C864" s="41">
        <f>COUNTIFS(medal!$E$2:$E$3644,A864,medal!$C$2:$C$3644,"Gold")</f>
        <v>1</v>
      </c>
      <c r="D864" s="41">
        <f>COUNTIFS(medal!$E$2:$E$3644,A864,medal!$C$2:$C$3644,"Silver")</f>
        <v>1</v>
      </c>
      <c r="E864" s="41">
        <f>COUNTIFS(medal!$E$2:$E$3644,A864,medal!$C$2:$C$3644,"Bronze")</f>
        <v>0</v>
      </c>
    </row>
    <row r="865" ht="14.25" customHeight="1">
      <c r="A865" s="41" t="s">
        <v>2059</v>
      </c>
      <c r="B865" s="41" t="s">
        <v>2064</v>
      </c>
      <c r="C865" s="41">
        <f>COUNTIFS(medal!$E$2:$E$3644,A865,medal!$C$2:$C$3644,"Gold")</f>
        <v>1</v>
      </c>
      <c r="D865" s="41">
        <f>COUNTIFS(medal!$E$2:$E$3644,A865,medal!$C$2:$C$3644,"Silver")</f>
        <v>1</v>
      </c>
      <c r="E865" s="41">
        <f>COUNTIFS(medal!$E$2:$E$3644,A865,medal!$C$2:$C$3644,"Bronze")</f>
        <v>0</v>
      </c>
    </row>
    <row r="866" ht="14.25" customHeight="1">
      <c r="A866" s="41" t="s">
        <v>2541</v>
      </c>
      <c r="B866" s="41" t="s">
        <v>2529</v>
      </c>
      <c r="C866" s="41">
        <f>COUNTIFS(medal!$E$2:$E$3644,A866,medal!$C$2:$C$3644,"Gold")</f>
        <v>0</v>
      </c>
      <c r="D866" s="41">
        <f>COUNTIFS(medal!$E$2:$E$3644,A866,medal!$C$2:$C$3644,"Silver")</f>
        <v>1</v>
      </c>
      <c r="E866" s="41">
        <f>COUNTIFS(medal!$E$2:$E$3644,A866,medal!$C$2:$C$3644,"Bronze")</f>
        <v>0</v>
      </c>
    </row>
    <row r="867" ht="14.25" customHeight="1">
      <c r="A867" s="41" t="s">
        <v>2864</v>
      </c>
      <c r="B867" s="41" t="s">
        <v>2835</v>
      </c>
      <c r="C867" s="41">
        <f>COUNTIFS(medal!$E$2:$E$3644,A867,medal!$C$2:$C$3644,"Gold")</f>
        <v>1</v>
      </c>
      <c r="D867" s="41">
        <f>COUNTIFS(medal!$E$2:$E$3644,A867,medal!$C$2:$C$3644,"Silver")</f>
        <v>1</v>
      </c>
      <c r="E867" s="41">
        <f>COUNTIFS(medal!$E$2:$E$3644,A867,medal!$C$2:$C$3644,"Bronze")</f>
        <v>0</v>
      </c>
    </row>
    <row r="868" ht="14.25" customHeight="1">
      <c r="A868" s="41" t="s">
        <v>2993</v>
      </c>
      <c r="B868" s="41" t="s">
        <v>2992</v>
      </c>
      <c r="C868" s="41">
        <f>COUNTIFS(medal!$E$2:$E$3644,A868,medal!$C$2:$C$3644,"Gold")</f>
        <v>0</v>
      </c>
      <c r="D868" s="41">
        <f>COUNTIFS(medal!$E$2:$E$3644,A868,medal!$C$2:$C$3644,"Silver")</f>
        <v>1</v>
      </c>
      <c r="E868" s="41">
        <f>COUNTIFS(medal!$E$2:$E$3644,A868,medal!$C$2:$C$3644,"Bronze")</f>
        <v>1</v>
      </c>
    </row>
    <row r="869" ht="14.25" customHeight="1">
      <c r="A869" s="41" t="s">
        <v>2993</v>
      </c>
      <c r="B869" s="41" t="s">
        <v>3135</v>
      </c>
      <c r="C869" s="41">
        <f>COUNTIFS(medal!$E$2:$E$3644,A869,medal!$C$2:$C$3644,"Gold")</f>
        <v>0</v>
      </c>
      <c r="D869" s="41">
        <f>COUNTIFS(medal!$E$2:$E$3644,A869,medal!$C$2:$C$3644,"Silver")</f>
        <v>1</v>
      </c>
      <c r="E869" s="41">
        <f>COUNTIFS(medal!$E$2:$E$3644,A869,medal!$C$2:$C$3644,"Bronze")</f>
        <v>1</v>
      </c>
    </row>
    <row r="870" ht="14.25" customHeight="1">
      <c r="A870" s="41" t="s">
        <v>582</v>
      </c>
      <c r="B870" s="41" t="s">
        <v>548</v>
      </c>
      <c r="C870" s="41">
        <f>COUNTIFS(medal!$E$2:$E$3644,A870,medal!$C$2:$C$3644,"Gold")</f>
        <v>0</v>
      </c>
      <c r="D870" s="41">
        <f>COUNTIFS(medal!$E$2:$E$3644,A870,medal!$C$2:$C$3644,"Silver")</f>
        <v>0</v>
      </c>
      <c r="E870" s="41">
        <f>COUNTIFS(medal!$E$2:$E$3644,A870,medal!$C$2:$C$3644,"Bronze")</f>
        <v>1</v>
      </c>
    </row>
    <row r="871" ht="14.25" customHeight="1">
      <c r="A871" s="41" t="s">
        <v>401</v>
      </c>
      <c r="B871" s="41" t="s">
        <v>372</v>
      </c>
      <c r="C871" s="41">
        <f>COUNTIFS(medal!$E$2:$E$3644,A871,medal!$C$2:$C$3644,"Gold")</f>
        <v>0</v>
      </c>
      <c r="D871" s="41">
        <f>COUNTIFS(medal!$E$2:$E$3644,A871,medal!$C$2:$C$3644,"Silver")</f>
        <v>1</v>
      </c>
      <c r="E871" s="41">
        <f>COUNTIFS(medal!$E$2:$E$3644,A871,medal!$C$2:$C$3644,"Bronze")</f>
        <v>0</v>
      </c>
    </row>
    <row r="872" ht="14.25" customHeight="1">
      <c r="A872" s="41" t="s">
        <v>1363</v>
      </c>
      <c r="B872" s="41" t="s">
        <v>1349</v>
      </c>
      <c r="C872" s="41">
        <f>COUNTIFS(medal!$E$2:$E$3644,A872,medal!$C$2:$C$3644,"Gold")</f>
        <v>0</v>
      </c>
      <c r="D872" s="41">
        <f>COUNTIFS(medal!$E$2:$E$3644,A872,medal!$C$2:$C$3644,"Silver")</f>
        <v>0</v>
      </c>
      <c r="E872" s="41">
        <f>COUNTIFS(medal!$E$2:$E$3644,A872,medal!$C$2:$C$3644,"Bronze")</f>
        <v>1</v>
      </c>
    </row>
    <row r="873" ht="14.25" customHeight="1">
      <c r="A873" s="41" t="s">
        <v>561</v>
      </c>
      <c r="B873" s="41" t="s">
        <v>548</v>
      </c>
      <c r="C873" s="41">
        <f>COUNTIFS(medal!$E$2:$E$3644,A873,medal!$C$2:$C$3644,"Gold")</f>
        <v>0</v>
      </c>
      <c r="D873" s="41">
        <f>COUNTIFS(medal!$E$2:$E$3644,A873,medal!$C$2:$C$3644,"Silver")</f>
        <v>1</v>
      </c>
      <c r="E873" s="41">
        <f>COUNTIFS(medal!$E$2:$E$3644,A873,medal!$C$2:$C$3644,"Bronze")</f>
        <v>0</v>
      </c>
    </row>
    <row r="874" ht="14.25" customHeight="1">
      <c r="A874" s="41" t="s">
        <v>1288</v>
      </c>
      <c r="B874" s="41" t="s">
        <v>1261</v>
      </c>
      <c r="C874" s="41">
        <f>COUNTIFS(medal!$E$2:$E$3644,A874,medal!$C$2:$C$3644,"Gold")</f>
        <v>1</v>
      </c>
      <c r="D874" s="41">
        <f>COUNTIFS(medal!$E$2:$E$3644,A874,medal!$C$2:$C$3644,"Silver")</f>
        <v>0</v>
      </c>
      <c r="E874" s="41">
        <f>COUNTIFS(medal!$E$2:$E$3644,A874,medal!$C$2:$C$3644,"Bronze")</f>
        <v>0</v>
      </c>
    </row>
    <row r="875" ht="14.25" customHeight="1">
      <c r="A875" s="41" t="s">
        <v>990</v>
      </c>
      <c r="B875" s="41" t="s">
        <v>970</v>
      </c>
      <c r="C875" s="41">
        <f>COUNTIFS(medal!$E$2:$E$3644,A875,medal!$C$2:$C$3644,"Gold")</f>
        <v>0</v>
      </c>
      <c r="D875" s="41">
        <f>COUNTIFS(medal!$E$2:$E$3644,A875,medal!$C$2:$C$3644,"Silver")</f>
        <v>1</v>
      </c>
      <c r="E875" s="41">
        <f>COUNTIFS(medal!$E$2:$E$3644,A875,medal!$C$2:$C$3644,"Bronze")</f>
        <v>0</v>
      </c>
    </row>
    <row r="876" ht="14.25" customHeight="1">
      <c r="A876" s="41" t="s">
        <v>1911</v>
      </c>
      <c r="B876" s="41" t="s">
        <v>1912</v>
      </c>
      <c r="C876" s="41">
        <f>COUNTIFS(medal!$E$2:$E$3644,A876,medal!$C$2:$C$3644,"Gold")</f>
        <v>1</v>
      </c>
      <c r="D876" s="41">
        <f>COUNTIFS(medal!$E$2:$E$3644,A876,medal!$C$2:$C$3644,"Silver")</f>
        <v>0</v>
      </c>
      <c r="E876" s="41">
        <f>COUNTIFS(medal!$E$2:$E$3644,A876,medal!$C$2:$C$3644,"Bronze")</f>
        <v>0</v>
      </c>
    </row>
    <row r="877" ht="14.25" customHeight="1">
      <c r="A877" s="41" t="s">
        <v>3431</v>
      </c>
      <c r="B877" s="41" t="s">
        <v>3428</v>
      </c>
      <c r="C877" s="41">
        <f>COUNTIFS(medal!$E$2:$E$3644,A877,medal!$C$2:$C$3644,"Gold")</f>
        <v>0</v>
      </c>
      <c r="D877" s="41">
        <f>COUNTIFS(medal!$E$2:$E$3644,A877,medal!$C$2:$C$3644,"Silver")</f>
        <v>0</v>
      </c>
      <c r="E877" s="41">
        <f>COUNTIFS(medal!$E$2:$E$3644,A877,medal!$C$2:$C$3644,"Bronze")</f>
        <v>1</v>
      </c>
    </row>
    <row r="878" ht="14.25" customHeight="1">
      <c r="A878" s="41" t="s">
        <v>3442</v>
      </c>
      <c r="B878" s="41" t="s">
        <v>3437</v>
      </c>
      <c r="C878" s="41">
        <f>COUNTIFS(medal!$E$2:$E$3644,A878,medal!$C$2:$C$3644,"Gold")</f>
        <v>0</v>
      </c>
      <c r="D878" s="41">
        <f>COUNTIFS(medal!$E$2:$E$3644,A878,medal!$C$2:$C$3644,"Silver")</f>
        <v>0</v>
      </c>
      <c r="E878" s="41">
        <f>COUNTIFS(medal!$E$2:$E$3644,A878,medal!$C$2:$C$3644,"Bronze")</f>
        <v>1</v>
      </c>
    </row>
    <row r="879" ht="14.25" customHeight="1">
      <c r="A879" s="41" t="s">
        <v>3889</v>
      </c>
      <c r="B879" s="41" t="s">
        <v>3890</v>
      </c>
      <c r="C879" s="41">
        <f>COUNTIFS(medal!$E$2:$E$3644,A879,medal!$C$2:$C$3644,"Gold")</f>
        <v>0</v>
      </c>
      <c r="D879" s="41">
        <f>COUNTIFS(medal!$E$2:$E$3644,A879,medal!$C$2:$C$3644,"Silver")</f>
        <v>0</v>
      </c>
      <c r="E879" s="41">
        <f>COUNTIFS(medal!$E$2:$E$3644,A879,medal!$C$2:$C$3644,"Bronze")</f>
        <v>1</v>
      </c>
    </row>
    <row r="880" ht="14.25" customHeight="1">
      <c r="A880" s="41" t="s">
        <v>554</v>
      </c>
      <c r="B880" s="41" t="s">
        <v>548</v>
      </c>
      <c r="C880" s="41">
        <f>COUNTIFS(medal!$E$2:$E$3644,A880,medal!$C$2:$C$3644,"Gold")</f>
        <v>0</v>
      </c>
      <c r="D880" s="41">
        <f>COUNTIFS(medal!$E$2:$E$3644,A880,medal!$C$2:$C$3644,"Silver")</f>
        <v>0</v>
      </c>
      <c r="E880" s="41">
        <f>COUNTIFS(medal!$E$2:$E$3644,A880,medal!$C$2:$C$3644,"Bronze")</f>
        <v>1</v>
      </c>
    </row>
    <row r="881" ht="14.25" customHeight="1">
      <c r="A881" s="41" t="s">
        <v>427</v>
      </c>
      <c r="B881" s="41" t="s">
        <v>372</v>
      </c>
      <c r="C881" s="41">
        <f>COUNTIFS(medal!$E$2:$E$3644,A881,medal!$C$2:$C$3644,"Gold")</f>
        <v>1</v>
      </c>
      <c r="D881" s="41">
        <f>COUNTIFS(medal!$E$2:$E$3644,A881,medal!$C$2:$C$3644,"Silver")</f>
        <v>0</v>
      </c>
      <c r="E881" s="41">
        <f>COUNTIFS(medal!$E$2:$E$3644,A881,medal!$C$2:$C$3644,"Bronze")</f>
        <v>1</v>
      </c>
    </row>
    <row r="882" ht="14.25" customHeight="1">
      <c r="A882" s="41" t="s">
        <v>905</v>
      </c>
      <c r="B882" s="41" t="s">
        <v>886</v>
      </c>
      <c r="C882" s="41">
        <f>COUNTIFS(medal!$E$2:$E$3644,A882,medal!$C$2:$C$3644,"Gold")</f>
        <v>0</v>
      </c>
      <c r="D882" s="41">
        <f>COUNTIFS(medal!$E$2:$E$3644,A882,medal!$C$2:$C$3644,"Silver")</f>
        <v>1</v>
      </c>
      <c r="E882" s="41">
        <f>COUNTIFS(medal!$E$2:$E$3644,A882,medal!$C$2:$C$3644,"Bronze")</f>
        <v>0</v>
      </c>
    </row>
    <row r="883" ht="14.25" customHeight="1">
      <c r="A883" s="41" t="s">
        <v>952</v>
      </c>
      <c r="B883" s="41" t="s">
        <v>886</v>
      </c>
      <c r="C883" s="41">
        <f>COUNTIFS(medal!$E$2:$E$3644,A883,medal!$C$2:$C$3644,"Gold")</f>
        <v>0</v>
      </c>
      <c r="D883" s="41">
        <f>COUNTIFS(medal!$E$2:$E$3644,A883,medal!$C$2:$C$3644,"Silver")</f>
        <v>0</v>
      </c>
      <c r="E883" s="41">
        <f>COUNTIFS(medal!$E$2:$E$3644,A883,medal!$C$2:$C$3644,"Bronze")</f>
        <v>1</v>
      </c>
    </row>
    <row r="884" ht="14.25" customHeight="1">
      <c r="A884" s="41" t="s">
        <v>2277</v>
      </c>
      <c r="B884" s="41" t="s">
        <v>2272</v>
      </c>
      <c r="C884" s="41">
        <f>COUNTIFS(medal!$E$2:$E$3644,A884,medal!$C$2:$C$3644,"Gold")</f>
        <v>0</v>
      </c>
      <c r="D884" s="41">
        <f>COUNTIFS(medal!$E$2:$E$3644,A884,medal!$C$2:$C$3644,"Silver")</f>
        <v>0</v>
      </c>
      <c r="E884" s="41">
        <f>COUNTIFS(medal!$E$2:$E$3644,A884,medal!$C$2:$C$3644,"Bronze")</f>
        <v>1</v>
      </c>
    </row>
    <row r="885" ht="14.25" customHeight="1">
      <c r="A885" s="41" t="s">
        <v>3451</v>
      </c>
      <c r="B885" s="41" t="s">
        <v>3449</v>
      </c>
      <c r="C885" s="41">
        <f>COUNTIFS(medal!$E$2:$E$3644,A885,medal!$C$2:$C$3644,"Gold")</f>
        <v>0</v>
      </c>
      <c r="D885" s="41">
        <f>COUNTIFS(medal!$E$2:$E$3644,A885,medal!$C$2:$C$3644,"Silver")</f>
        <v>1</v>
      </c>
      <c r="E885" s="41">
        <f>COUNTIFS(medal!$E$2:$E$3644,A885,medal!$C$2:$C$3644,"Bronze")</f>
        <v>0</v>
      </c>
    </row>
    <row r="886" ht="14.25" customHeight="1">
      <c r="A886" s="41" t="s">
        <v>550</v>
      </c>
      <c r="B886" s="41" t="s">
        <v>548</v>
      </c>
      <c r="C886" s="41">
        <f>COUNTIFS(medal!$E$2:$E$3644,A886,medal!$C$2:$C$3644,"Gold")</f>
        <v>0</v>
      </c>
      <c r="D886" s="41">
        <f>COUNTIFS(medal!$E$2:$E$3644,A886,medal!$C$2:$C$3644,"Silver")</f>
        <v>0</v>
      </c>
      <c r="E886" s="41">
        <f>COUNTIFS(medal!$E$2:$E$3644,A886,medal!$C$2:$C$3644,"Bronze")</f>
        <v>1</v>
      </c>
    </row>
    <row r="887" ht="14.25" customHeight="1">
      <c r="A887" s="41" t="s">
        <v>1010</v>
      </c>
      <c r="B887" s="41" t="s">
        <v>1009</v>
      </c>
      <c r="C887" s="41">
        <f>COUNTIFS(medal!$E$2:$E$3644,A887,medal!$C$2:$C$3644,"Gold")</f>
        <v>0</v>
      </c>
      <c r="D887" s="41">
        <f>COUNTIFS(medal!$E$2:$E$3644,A887,medal!$C$2:$C$3644,"Silver")</f>
        <v>1</v>
      </c>
      <c r="E887" s="41">
        <f>COUNTIFS(medal!$E$2:$E$3644,A887,medal!$C$2:$C$3644,"Bronze")</f>
        <v>0</v>
      </c>
    </row>
    <row r="888" ht="14.25" customHeight="1">
      <c r="A888" s="41" t="s">
        <v>1027</v>
      </c>
      <c r="B888" s="41" t="s">
        <v>1009</v>
      </c>
      <c r="C888" s="41">
        <f>COUNTIFS(medal!$E$2:$E$3644,A888,medal!$C$2:$C$3644,"Gold")</f>
        <v>1</v>
      </c>
      <c r="D888" s="41">
        <f>COUNTIFS(medal!$E$2:$E$3644,A888,medal!$C$2:$C$3644,"Silver")</f>
        <v>0</v>
      </c>
      <c r="E888" s="41">
        <f>COUNTIFS(medal!$E$2:$E$3644,A888,medal!$C$2:$C$3644,"Bronze")</f>
        <v>0</v>
      </c>
    </row>
    <row r="889" ht="14.25" customHeight="1">
      <c r="A889" s="41" t="s">
        <v>397</v>
      </c>
      <c r="B889" s="41" t="s">
        <v>372</v>
      </c>
      <c r="C889" s="41">
        <f>COUNTIFS(medal!$E$2:$E$3644,A889,medal!$C$2:$C$3644,"Gold")</f>
        <v>0</v>
      </c>
      <c r="D889" s="41">
        <f>COUNTIFS(medal!$E$2:$E$3644,A889,medal!$C$2:$C$3644,"Silver")</f>
        <v>1</v>
      </c>
      <c r="E889" s="41">
        <f>COUNTIFS(medal!$E$2:$E$3644,A889,medal!$C$2:$C$3644,"Bronze")</f>
        <v>0</v>
      </c>
    </row>
    <row r="890" ht="14.25" customHeight="1">
      <c r="A890" s="41" t="s">
        <v>1014</v>
      </c>
      <c r="B890" s="41" t="s">
        <v>1009</v>
      </c>
      <c r="C890" s="41">
        <f>COUNTIFS(medal!$E$2:$E$3644,A890,medal!$C$2:$C$3644,"Gold")</f>
        <v>0</v>
      </c>
      <c r="D890" s="41">
        <f>COUNTIFS(medal!$E$2:$E$3644,A890,medal!$C$2:$C$3644,"Silver")</f>
        <v>0</v>
      </c>
      <c r="E890" s="41">
        <f>COUNTIFS(medal!$E$2:$E$3644,A890,medal!$C$2:$C$3644,"Bronze")</f>
        <v>1</v>
      </c>
    </row>
    <row r="891" ht="14.25" customHeight="1">
      <c r="A891" s="41" t="s">
        <v>1265</v>
      </c>
      <c r="B891" s="41" t="s">
        <v>1261</v>
      </c>
      <c r="C891" s="41">
        <f>COUNTIFS(medal!$E$2:$E$3644,A891,medal!$C$2:$C$3644,"Gold")</f>
        <v>0</v>
      </c>
      <c r="D891" s="41">
        <f>COUNTIFS(medal!$E$2:$E$3644,A891,medal!$C$2:$C$3644,"Silver")</f>
        <v>1</v>
      </c>
      <c r="E891" s="41">
        <f>COUNTIFS(medal!$E$2:$E$3644,A891,medal!$C$2:$C$3644,"Bronze")</f>
        <v>0</v>
      </c>
    </row>
    <row r="892" ht="14.25" customHeight="1">
      <c r="A892" s="41" t="s">
        <v>297</v>
      </c>
      <c r="B892" s="41" t="s">
        <v>285</v>
      </c>
      <c r="C892" s="41">
        <f>COUNTIFS(medal!$E$2:$E$3644,A892,medal!$C$2:$C$3644,"Gold")</f>
        <v>0</v>
      </c>
      <c r="D892" s="41">
        <f>COUNTIFS(medal!$E$2:$E$3644,A892,medal!$C$2:$C$3644,"Silver")</f>
        <v>0</v>
      </c>
      <c r="E892" s="41">
        <f>COUNTIFS(medal!$E$2:$E$3644,A892,medal!$C$2:$C$3644,"Bronze")</f>
        <v>1</v>
      </c>
    </row>
    <row r="893" ht="14.25" customHeight="1">
      <c r="A893" s="41" t="s">
        <v>3936</v>
      </c>
      <c r="B893" s="41" t="s">
        <v>3933</v>
      </c>
      <c r="C893" s="41">
        <f>COUNTIFS(medal!$E$2:$E$3644,A893,medal!$C$2:$C$3644,"Gold")</f>
        <v>0</v>
      </c>
      <c r="D893" s="41">
        <f>COUNTIFS(medal!$E$2:$E$3644,A893,medal!$C$2:$C$3644,"Silver")</f>
        <v>0</v>
      </c>
      <c r="E893" s="41">
        <f>COUNTIFS(medal!$E$2:$E$3644,A893,medal!$C$2:$C$3644,"Bronze")</f>
        <v>1</v>
      </c>
    </row>
    <row r="894" ht="14.25" customHeight="1">
      <c r="A894" s="41" t="s">
        <v>2840</v>
      </c>
      <c r="B894" s="41" t="s">
        <v>2835</v>
      </c>
      <c r="C894" s="41">
        <f>COUNTIFS(medal!$E$2:$E$3644,A894,medal!$C$2:$C$3644,"Gold")</f>
        <v>0</v>
      </c>
      <c r="D894" s="41">
        <f>COUNTIFS(medal!$E$2:$E$3644,A894,medal!$C$2:$C$3644,"Silver")</f>
        <v>0</v>
      </c>
      <c r="E894" s="41">
        <f>COUNTIFS(medal!$E$2:$E$3644,A894,medal!$C$2:$C$3644,"Bronze")</f>
        <v>1</v>
      </c>
    </row>
    <row r="895" ht="14.25" customHeight="1">
      <c r="A895" s="41" t="s">
        <v>699</v>
      </c>
      <c r="B895" s="41" t="s">
        <v>632</v>
      </c>
      <c r="C895" s="41">
        <f>COUNTIFS(medal!$E$2:$E$3644,A895,medal!$C$2:$C$3644,"Gold")</f>
        <v>1</v>
      </c>
      <c r="D895" s="41">
        <f>COUNTIFS(medal!$E$2:$E$3644,A895,medal!$C$2:$C$3644,"Silver")</f>
        <v>0</v>
      </c>
      <c r="E895" s="41">
        <f>COUNTIFS(medal!$E$2:$E$3644,A895,medal!$C$2:$C$3644,"Bronze")</f>
        <v>0</v>
      </c>
    </row>
    <row r="896" ht="14.25" customHeight="1">
      <c r="A896" s="41" t="s">
        <v>210</v>
      </c>
      <c r="B896" s="41" t="s">
        <v>192</v>
      </c>
      <c r="C896" s="41">
        <f>COUNTIFS(medal!$E$2:$E$3644,A896,medal!$C$2:$C$3644,"Gold")</f>
        <v>0</v>
      </c>
      <c r="D896" s="41">
        <f>COUNTIFS(medal!$E$2:$E$3644,A896,medal!$C$2:$C$3644,"Silver")</f>
        <v>1</v>
      </c>
      <c r="E896" s="41">
        <f>COUNTIFS(medal!$E$2:$E$3644,A896,medal!$C$2:$C$3644,"Bronze")</f>
        <v>0</v>
      </c>
    </row>
    <row r="897" ht="14.25" customHeight="1">
      <c r="A897" s="41" t="s">
        <v>2689</v>
      </c>
      <c r="B897" s="41" t="s">
        <v>2677</v>
      </c>
      <c r="C897" s="41">
        <f>COUNTIFS(medal!$E$2:$E$3644,A897,medal!$C$2:$C$3644,"Gold")</f>
        <v>1</v>
      </c>
      <c r="D897" s="41">
        <f>COUNTIFS(medal!$E$2:$E$3644,A897,medal!$C$2:$C$3644,"Silver")</f>
        <v>0</v>
      </c>
      <c r="E897" s="41">
        <f>COUNTIFS(medal!$E$2:$E$3644,A897,medal!$C$2:$C$3644,"Bronze")</f>
        <v>0</v>
      </c>
    </row>
    <row r="898" ht="14.25" customHeight="1">
      <c r="A898" s="41" t="s">
        <v>2194</v>
      </c>
      <c r="B898" s="41" t="s">
        <v>2112</v>
      </c>
      <c r="C898" s="41">
        <f>COUNTIFS(medal!$E$2:$E$3644,A898,medal!$C$2:$C$3644,"Gold")</f>
        <v>0</v>
      </c>
      <c r="D898" s="41">
        <f>COUNTIFS(medal!$E$2:$E$3644,A898,medal!$C$2:$C$3644,"Silver")</f>
        <v>0</v>
      </c>
      <c r="E898" s="41">
        <f>COUNTIFS(medal!$E$2:$E$3644,A898,medal!$C$2:$C$3644,"Bronze")</f>
        <v>1</v>
      </c>
    </row>
    <row r="899" ht="14.25" customHeight="1">
      <c r="A899" s="41" t="s">
        <v>624</v>
      </c>
      <c r="B899" s="41" t="s">
        <v>625</v>
      </c>
      <c r="C899" s="41">
        <f>COUNTIFS(medal!$E$2:$E$3644,A899,medal!$C$2:$C$3644,"Gold")</f>
        <v>0</v>
      </c>
      <c r="D899" s="41">
        <f>COUNTIFS(medal!$E$2:$E$3644,A899,medal!$C$2:$C$3644,"Silver")</f>
        <v>1</v>
      </c>
      <c r="E899" s="41">
        <f>COUNTIFS(medal!$E$2:$E$3644,A899,medal!$C$2:$C$3644,"Bronze")</f>
        <v>0</v>
      </c>
    </row>
    <row r="900" ht="14.25" customHeight="1">
      <c r="A900" s="41" t="s">
        <v>2590</v>
      </c>
      <c r="B900" s="41" t="s">
        <v>2564</v>
      </c>
      <c r="C900" s="41">
        <f>COUNTIFS(medal!$E$2:$E$3644,A900,medal!$C$2:$C$3644,"Gold")</f>
        <v>0</v>
      </c>
      <c r="D900" s="41">
        <f>COUNTIFS(medal!$E$2:$E$3644,A900,medal!$C$2:$C$3644,"Silver")</f>
        <v>1</v>
      </c>
      <c r="E900" s="41">
        <f>COUNTIFS(medal!$E$2:$E$3644,A900,medal!$C$2:$C$3644,"Bronze")</f>
        <v>0</v>
      </c>
    </row>
    <row r="901" ht="14.25" customHeight="1">
      <c r="A901" s="41" t="s">
        <v>3935</v>
      </c>
      <c r="B901" s="41" t="s">
        <v>3933</v>
      </c>
      <c r="C901" s="41">
        <f>COUNTIFS(medal!$E$2:$E$3644,A901,medal!$C$2:$C$3644,"Gold")</f>
        <v>0</v>
      </c>
      <c r="D901" s="41">
        <f>COUNTIFS(medal!$E$2:$E$3644,A901,medal!$C$2:$C$3644,"Silver")</f>
        <v>1</v>
      </c>
      <c r="E901" s="41">
        <f>COUNTIFS(medal!$E$2:$E$3644,A901,medal!$C$2:$C$3644,"Bronze")</f>
        <v>0</v>
      </c>
    </row>
    <row r="902" ht="14.25" customHeight="1">
      <c r="A902" s="41" t="s">
        <v>1500</v>
      </c>
      <c r="B902" s="41" t="s">
        <v>1449</v>
      </c>
      <c r="C902" s="41">
        <f>COUNTIFS(medal!$E$2:$E$3644,A902,medal!$C$2:$C$3644,"Gold")</f>
        <v>1</v>
      </c>
      <c r="D902" s="41">
        <f>COUNTIFS(medal!$E$2:$E$3644,A902,medal!$C$2:$C$3644,"Silver")</f>
        <v>0</v>
      </c>
      <c r="E902" s="41">
        <f>COUNTIFS(medal!$E$2:$E$3644,A902,medal!$C$2:$C$3644,"Bronze")</f>
        <v>0</v>
      </c>
    </row>
    <row r="903" ht="14.25" customHeight="1">
      <c r="A903" s="41" t="s">
        <v>2828</v>
      </c>
      <c r="B903" s="41" t="s">
        <v>4138</v>
      </c>
      <c r="C903" s="41">
        <f>COUNTIFS(medal!$E$2:$E$3644,A903,medal!$C$2:$C$3644,"Gold")</f>
        <v>0</v>
      </c>
      <c r="D903" s="41">
        <f>COUNTIFS(medal!$E$2:$E$3644,A903,medal!$C$2:$C$3644,"Silver")</f>
        <v>1</v>
      </c>
      <c r="E903" s="41">
        <f>COUNTIFS(medal!$E$2:$E$3644,A903,medal!$C$2:$C$3644,"Bronze")</f>
        <v>0</v>
      </c>
    </row>
    <row r="904" ht="14.25" customHeight="1">
      <c r="A904" s="41" t="s">
        <v>648</v>
      </c>
      <c r="B904" s="41" t="s">
        <v>632</v>
      </c>
      <c r="C904" s="41">
        <f>COUNTIFS(medal!$E$2:$E$3644,A904,medal!$C$2:$C$3644,"Gold")</f>
        <v>0</v>
      </c>
      <c r="D904" s="41">
        <f>COUNTIFS(medal!$E$2:$E$3644,A904,medal!$C$2:$C$3644,"Silver")</f>
        <v>0</v>
      </c>
      <c r="E904" s="41">
        <f>COUNTIFS(medal!$E$2:$E$3644,A904,medal!$C$2:$C$3644,"Bronze")</f>
        <v>1</v>
      </c>
    </row>
    <row r="905" ht="14.25" customHeight="1">
      <c r="A905" s="41" t="s">
        <v>324</v>
      </c>
      <c r="B905" s="41" t="s">
        <v>285</v>
      </c>
      <c r="C905" s="41">
        <f>COUNTIFS(medal!$E$2:$E$3644,A905,medal!$C$2:$C$3644,"Gold")</f>
        <v>0</v>
      </c>
      <c r="D905" s="41">
        <f>COUNTIFS(medal!$E$2:$E$3644,A905,medal!$C$2:$C$3644,"Silver")</f>
        <v>1</v>
      </c>
      <c r="E905" s="41">
        <f>COUNTIFS(medal!$E$2:$E$3644,A905,medal!$C$2:$C$3644,"Bronze")</f>
        <v>0</v>
      </c>
    </row>
    <row r="906" ht="14.25" customHeight="1">
      <c r="A906" s="41" t="s">
        <v>2025</v>
      </c>
      <c r="B906" s="41" t="s">
        <v>4139</v>
      </c>
      <c r="C906" s="41">
        <f>COUNTIFS(medal!$E$2:$E$3644,A906,medal!$C$2:$C$3644,"Gold")</f>
        <v>0</v>
      </c>
      <c r="D906" s="41">
        <f>COUNTIFS(medal!$E$2:$E$3644,A906,medal!$C$2:$C$3644,"Silver")</f>
        <v>0</v>
      </c>
      <c r="E906" s="41">
        <f>COUNTIFS(medal!$E$2:$E$3644,A906,medal!$C$2:$C$3644,"Bronze")</f>
        <v>1</v>
      </c>
    </row>
    <row r="907" ht="14.25" customHeight="1">
      <c r="A907" s="41" t="s">
        <v>3517</v>
      </c>
      <c r="B907" s="41" t="s">
        <v>3518</v>
      </c>
      <c r="C907" s="41">
        <f>COUNTIFS(medal!$E$2:$E$3644,A907,medal!$C$2:$C$3644,"Gold")</f>
        <v>0</v>
      </c>
      <c r="D907" s="41">
        <f>COUNTIFS(medal!$E$2:$E$3644,A907,medal!$C$2:$C$3644,"Silver")</f>
        <v>0</v>
      </c>
      <c r="E907" s="41">
        <f>COUNTIFS(medal!$E$2:$E$3644,A907,medal!$C$2:$C$3644,"Bronze")</f>
        <v>1</v>
      </c>
    </row>
    <row r="908" ht="14.25" customHeight="1">
      <c r="A908" s="41" t="s">
        <v>4003</v>
      </c>
      <c r="B908" s="41" t="s">
        <v>4002</v>
      </c>
      <c r="C908" s="41">
        <f>COUNTIFS(medal!$E$2:$E$3644,A908,medal!$C$2:$C$3644,"Gold")</f>
        <v>0</v>
      </c>
      <c r="D908" s="41">
        <f>COUNTIFS(medal!$E$2:$E$3644,A908,medal!$C$2:$C$3644,"Silver")</f>
        <v>0</v>
      </c>
      <c r="E908" s="41">
        <f>COUNTIFS(medal!$E$2:$E$3644,A908,medal!$C$2:$C$3644,"Bronze")</f>
        <v>1</v>
      </c>
    </row>
    <row r="909" ht="14.25" customHeight="1">
      <c r="A909" s="41" t="s">
        <v>3512</v>
      </c>
      <c r="B909" s="41" t="s">
        <v>3510</v>
      </c>
      <c r="C909" s="41">
        <f>COUNTIFS(medal!$E$2:$E$3644,A909,medal!$C$2:$C$3644,"Gold")</f>
        <v>0</v>
      </c>
      <c r="D909" s="41">
        <f>COUNTIFS(medal!$E$2:$E$3644,A909,medal!$C$2:$C$3644,"Silver")</f>
        <v>0</v>
      </c>
      <c r="E909" s="41">
        <f>COUNTIFS(medal!$E$2:$E$3644,A909,medal!$C$2:$C$3644,"Bronze")</f>
        <v>1</v>
      </c>
    </row>
    <row r="910" ht="14.25" customHeight="1">
      <c r="A910" s="41" t="s">
        <v>412</v>
      </c>
      <c r="B910" s="41" t="s">
        <v>372</v>
      </c>
      <c r="C910" s="41">
        <f>COUNTIFS(medal!$E$2:$E$3644,A910,medal!$C$2:$C$3644,"Gold")</f>
        <v>0</v>
      </c>
      <c r="D910" s="41">
        <f>COUNTIFS(medal!$E$2:$E$3644,A910,medal!$C$2:$C$3644,"Silver")</f>
        <v>0</v>
      </c>
      <c r="E910" s="41">
        <f>COUNTIFS(medal!$E$2:$E$3644,A910,medal!$C$2:$C$3644,"Bronze")</f>
        <v>1</v>
      </c>
    </row>
    <row r="911" ht="14.25" customHeight="1">
      <c r="A911" s="41" t="s">
        <v>3487</v>
      </c>
      <c r="B911" s="41" t="s">
        <v>3477</v>
      </c>
      <c r="C911" s="41">
        <f>COUNTIFS(medal!$E$2:$E$3644,A911,medal!$C$2:$C$3644,"Gold")</f>
        <v>1</v>
      </c>
      <c r="D911" s="41">
        <f>COUNTIFS(medal!$E$2:$E$3644,A911,medal!$C$2:$C$3644,"Silver")</f>
        <v>0</v>
      </c>
      <c r="E911" s="41">
        <f>COUNTIFS(medal!$E$2:$E$3644,A911,medal!$C$2:$C$3644,"Bronze")</f>
        <v>0</v>
      </c>
    </row>
    <row r="912" ht="14.25" customHeight="1">
      <c r="A912" s="41" t="s">
        <v>1088</v>
      </c>
      <c r="B912" s="41" t="s">
        <v>1082</v>
      </c>
      <c r="C912" s="41">
        <f>COUNTIFS(medal!$E$2:$E$3644,A912,medal!$C$2:$C$3644,"Gold")</f>
        <v>0</v>
      </c>
      <c r="D912" s="41">
        <f>COUNTIFS(medal!$E$2:$E$3644,A912,medal!$C$2:$C$3644,"Silver")</f>
        <v>0</v>
      </c>
      <c r="E912" s="41">
        <f>COUNTIFS(medal!$E$2:$E$3644,A912,medal!$C$2:$C$3644,"Bronze")</f>
        <v>1</v>
      </c>
    </row>
    <row r="913" ht="14.25" customHeight="1">
      <c r="A913" s="41" t="s">
        <v>4008</v>
      </c>
      <c r="B913" s="41" t="s">
        <v>4002</v>
      </c>
      <c r="C913" s="41">
        <f>COUNTIFS(medal!$E$2:$E$3644,A913,medal!$C$2:$C$3644,"Gold")</f>
        <v>0</v>
      </c>
      <c r="D913" s="41">
        <f>COUNTIFS(medal!$E$2:$E$3644,A913,medal!$C$2:$C$3644,"Silver")</f>
        <v>0</v>
      </c>
      <c r="E913" s="41">
        <f>COUNTIFS(medal!$E$2:$E$3644,A913,medal!$C$2:$C$3644,"Bronze")</f>
        <v>2</v>
      </c>
    </row>
    <row r="914" ht="14.25" customHeight="1">
      <c r="A914" s="41" t="s">
        <v>3237</v>
      </c>
      <c r="B914" s="41" t="s">
        <v>3228</v>
      </c>
      <c r="C914" s="41">
        <f>COUNTIFS(medal!$E$2:$E$3644,A914,medal!$C$2:$C$3644,"Gold")</f>
        <v>0</v>
      </c>
      <c r="D914" s="41">
        <f>COUNTIFS(medal!$E$2:$E$3644,A914,medal!$C$2:$C$3644,"Silver")</f>
        <v>0</v>
      </c>
      <c r="E914" s="41">
        <f>COUNTIFS(medal!$E$2:$E$3644,A914,medal!$C$2:$C$3644,"Bronze")</f>
        <v>2</v>
      </c>
    </row>
    <row r="915" ht="14.25" customHeight="1">
      <c r="A915" s="41" t="s">
        <v>4098</v>
      </c>
      <c r="B915" s="41" t="s">
        <v>4094</v>
      </c>
      <c r="C915" s="41">
        <f>COUNTIFS(medal!$E$2:$E$3644,A915,medal!$C$2:$C$3644,"Gold")</f>
        <v>0</v>
      </c>
      <c r="D915" s="41">
        <f>COUNTIFS(medal!$E$2:$E$3644,A915,medal!$C$2:$C$3644,"Silver")</f>
        <v>1</v>
      </c>
      <c r="E915" s="41">
        <f>COUNTIFS(medal!$E$2:$E$3644,A915,medal!$C$2:$C$3644,"Bronze")</f>
        <v>0</v>
      </c>
    </row>
    <row r="916" ht="14.25" customHeight="1">
      <c r="A916" s="41" t="s">
        <v>1074</v>
      </c>
      <c r="B916" s="41" t="s">
        <v>1072</v>
      </c>
      <c r="C916" s="41">
        <f>COUNTIFS(medal!$E$2:$E$3644,A916,medal!$C$2:$C$3644,"Gold")</f>
        <v>1</v>
      </c>
      <c r="D916" s="41">
        <f>COUNTIFS(medal!$E$2:$E$3644,A916,medal!$C$2:$C$3644,"Silver")</f>
        <v>0</v>
      </c>
      <c r="E916" s="41">
        <f>COUNTIFS(medal!$E$2:$E$3644,A916,medal!$C$2:$C$3644,"Bronze")</f>
        <v>0</v>
      </c>
    </row>
    <row r="917" ht="14.25" customHeight="1">
      <c r="A917" s="41" t="s">
        <v>2757</v>
      </c>
      <c r="B917" s="41" t="s">
        <v>2745</v>
      </c>
      <c r="C917" s="41">
        <f>COUNTIFS(medal!$E$2:$E$3644,A917,medal!$C$2:$C$3644,"Gold")</f>
        <v>1</v>
      </c>
      <c r="D917" s="41">
        <f>COUNTIFS(medal!$E$2:$E$3644,A917,medal!$C$2:$C$3644,"Silver")</f>
        <v>0</v>
      </c>
      <c r="E917" s="41">
        <f>COUNTIFS(medal!$E$2:$E$3644,A917,medal!$C$2:$C$3644,"Bronze")</f>
        <v>0</v>
      </c>
    </row>
    <row r="918" ht="14.25" customHeight="1">
      <c r="A918" s="41" t="s">
        <v>667</v>
      </c>
      <c r="B918" s="41" t="s">
        <v>632</v>
      </c>
      <c r="C918" s="41">
        <f>COUNTIFS(medal!$E$2:$E$3644,A918,medal!$C$2:$C$3644,"Gold")</f>
        <v>0</v>
      </c>
      <c r="D918" s="41">
        <f>COUNTIFS(medal!$E$2:$E$3644,A918,medal!$C$2:$C$3644,"Silver")</f>
        <v>0</v>
      </c>
      <c r="E918" s="41">
        <f>COUNTIFS(medal!$E$2:$E$3644,A918,medal!$C$2:$C$3644,"Bronze")</f>
        <v>1</v>
      </c>
    </row>
    <row r="919" ht="14.25" customHeight="1">
      <c r="A919" s="41" t="s">
        <v>2562</v>
      </c>
      <c r="B919" s="41" t="s">
        <v>2561</v>
      </c>
      <c r="C919" s="41">
        <f>COUNTIFS(medal!$E$2:$E$3644,A919,medal!$C$2:$C$3644,"Gold")</f>
        <v>0</v>
      </c>
      <c r="D919" s="41">
        <f>COUNTIFS(medal!$E$2:$E$3644,A919,medal!$C$2:$C$3644,"Silver")</f>
        <v>0</v>
      </c>
      <c r="E919" s="41">
        <f>COUNTIFS(medal!$E$2:$E$3644,A919,medal!$C$2:$C$3644,"Bronze")</f>
        <v>1</v>
      </c>
    </row>
    <row r="920" ht="14.25" customHeight="1">
      <c r="A920" s="41" t="s">
        <v>3248</v>
      </c>
      <c r="B920" s="41" t="s">
        <v>3228</v>
      </c>
      <c r="C920" s="41">
        <f>COUNTIFS(medal!$E$2:$E$3644,A920,medal!$C$2:$C$3644,"Gold")</f>
        <v>0</v>
      </c>
      <c r="D920" s="41">
        <f>COUNTIFS(medal!$E$2:$E$3644,A920,medal!$C$2:$C$3644,"Silver")</f>
        <v>0</v>
      </c>
      <c r="E920" s="41">
        <f>COUNTIFS(medal!$E$2:$E$3644,A920,medal!$C$2:$C$3644,"Bronze")</f>
        <v>1</v>
      </c>
    </row>
    <row r="921" ht="14.25" customHeight="1">
      <c r="A921" s="41" t="s">
        <v>1607</v>
      </c>
      <c r="B921" s="41" t="s">
        <v>1601</v>
      </c>
      <c r="C921" s="41">
        <f>COUNTIFS(medal!$E$2:$E$3644,A921,medal!$C$2:$C$3644,"Gold")</f>
        <v>0</v>
      </c>
      <c r="D921" s="41">
        <f>COUNTIFS(medal!$E$2:$E$3644,A921,medal!$C$2:$C$3644,"Silver")</f>
        <v>0</v>
      </c>
      <c r="E921" s="41">
        <f>COUNTIFS(medal!$E$2:$E$3644,A921,medal!$C$2:$C$3644,"Bronze")</f>
        <v>1</v>
      </c>
    </row>
    <row r="922" ht="14.25" customHeight="1">
      <c r="A922" s="41" t="s">
        <v>1967</v>
      </c>
      <c r="B922" s="41" t="s">
        <v>1955</v>
      </c>
      <c r="C922" s="41">
        <f>COUNTIFS(medal!$E$2:$E$3644,A922,medal!$C$2:$C$3644,"Gold")</f>
        <v>0</v>
      </c>
      <c r="D922" s="41">
        <f>COUNTIFS(medal!$E$2:$E$3644,A922,medal!$C$2:$C$3644,"Silver")</f>
        <v>0</v>
      </c>
      <c r="E922" s="41">
        <f>COUNTIFS(medal!$E$2:$E$3644,A922,medal!$C$2:$C$3644,"Bronze")</f>
        <v>1</v>
      </c>
    </row>
    <row r="923" ht="14.25" customHeight="1">
      <c r="A923" s="41" t="s">
        <v>1021</v>
      </c>
      <c r="B923" s="41" t="s">
        <v>1009</v>
      </c>
      <c r="C923" s="41">
        <f>COUNTIFS(medal!$E$2:$E$3644,A923,medal!$C$2:$C$3644,"Gold")</f>
        <v>0</v>
      </c>
      <c r="D923" s="41">
        <f>COUNTIFS(medal!$E$2:$E$3644,A923,medal!$C$2:$C$3644,"Silver")</f>
        <v>1</v>
      </c>
      <c r="E923" s="41">
        <f>COUNTIFS(medal!$E$2:$E$3644,A923,medal!$C$2:$C$3644,"Bronze")</f>
        <v>1</v>
      </c>
    </row>
    <row r="924" ht="14.25" customHeight="1">
      <c r="A924" s="41" t="s">
        <v>2649</v>
      </c>
      <c r="B924" s="41" t="s">
        <v>2611</v>
      </c>
      <c r="C924" s="41">
        <f>COUNTIFS(medal!$E$2:$E$3644,A924,medal!$C$2:$C$3644,"Gold")</f>
        <v>0</v>
      </c>
      <c r="D924" s="41">
        <f>COUNTIFS(medal!$E$2:$E$3644,A924,medal!$C$2:$C$3644,"Silver")</f>
        <v>0</v>
      </c>
      <c r="E924" s="41">
        <f>COUNTIFS(medal!$E$2:$E$3644,A924,medal!$C$2:$C$3644,"Bronze")</f>
        <v>1</v>
      </c>
    </row>
    <row r="925" ht="14.25" customHeight="1">
      <c r="A925" s="41" t="s">
        <v>4070</v>
      </c>
      <c r="B925" s="41" t="s">
        <v>4018</v>
      </c>
      <c r="C925" s="41">
        <f>COUNTIFS(medal!$E$2:$E$3644,A925,medal!$C$2:$C$3644,"Gold")</f>
        <v>0</v>
      </c>
      <c r="D925" s="41">
        <f>COUNTIFS(medal!$E$2:$E$3644,A925,medal!$C$2:$C$3644,"Silver")</f>
        <v>0</v>
      </c>
      <c r="E925" s="41">
        <f>COUNTIFS(medal!$E$2:$E$3644,A925,medal!$C$2:$C$3644,"Bronze")</f>
        <v>1</v>
      </c>
    </row>
    <row r="926" ht="14.25" customHeight="1">
      <c r="A926" s="41" t="s">
        <v>2832</v>
      </c>
      <c r="B926" s="41" t="s">
        <v>4140</v>
      </c>
      <c r="C926" s="41">
        <f>COUNTIFS(medal!$E$2:$E$3644,A926,medal!$C$2:$C$3644,"Gold")</f>
        <v>1</v>
      </c>
      <c r="D926" s="41">
        <f>COUNTIFS(medal!$E$2:$E$3644,A926,medal!$C$2:$C$3644,"Silver")</f>
        <v>0</v>
      </c>
      <c r="E926" s="41">
        <f>COUNTIFS(medal!$E$2:$E$3644,A926,medal!$C$2:$C$3644,"Bronze")</f>
        <v>0</v>
      </c>
    </row>
    <row r="927" ht="14.25" customHeight="1">
      <c r="A927" s="41" t="s">
        <v>3218</v>
      </c>
      <c r="B927" s="41" t="s">
        <v>3174</v>
      </c>
      <c r="C927" s="41">
        <f>COUNTIFS(medal!$E$2:$E$3644,A927,medal!$C$2:$C$3644,"Gold")</f>
        <v>0</v>
      </c>
      <c r="D927" s="41">
        <f>COUNTIFS(medal!$E$2:$E$3644,A927,medal!$C$2:$C$3644,"Silver")</f>
        <v>1</v>
      </c>
      <c r="E927" s="41">
        <f>COUNTIFS(medal!$E$2:$E$3644,A927,medal!$C$2:$C$3644,"Bronze")</f>
        <v>0</v>
      </c>
    </row>
    <row r="928" ht="14.25" customHeight="1">
      <c r="A928" s="41" t="s">
        <v>455</v>
      </c>
      <c r="B928" s="41" t="s">
        <v>372</v>
      </c>
      <c r="C928" s="41">
        <f>COUNTIFS(medal!$E$2:$E$3644,A928,medal!$C$2:$C$3644,"Gold")</f>
        <v>1</v>
      </c>
      <c r="D928" s="41">
        <f>COUNTIFS(medal!$E$2:$E$3644,A928,medal!$C$2:$C$3644,"Silver")</f>
        <v>1</v>
      </c>
      <c r="E928" s="41">
        <f>COUNTIFS(medal!$E$2:$E$3644,A928,medal!$C$2:$C$3644,"Bronze")</f>
        <v>0</v>
      </c>
    </row>
    <row r="929" ht="14.25" customHeight="1">
      <c r="A929" s="41" t="s">
        <v>2427</v>
      </c>
      <c r="B929" s="41" t="s">
        <v>2407</v>
      </c>
      <c r="C929" s="41">
        <f>COUNTIFS(medal!$E$2:$E$3644,A929,medal!$C$2:$C$3644,"Gold")</f>
        <v>1</v>
      </c>
      <c r="D929" s="41">
        <f>COUNTIFS(medal!$E$2:$E$3644,A929,medal!$C$2:$C$3644,"Silver")</f>
        <v>0</v>
      </c>
      <c r="E929" s="41">
        <f>COUNTIFS(medal!$E$2:$E$3644,A929,medal!$C$2:$C$3644,"Bronze")</f>
        <v>0</v>
      </c>
    </row>
    <row r="930" ht="14.25" customHeight="1">
      <c r="A930" s="41" t="s">
        <v>2166</v>
      </c>
      <c r="B930" s="41" t="s">
        <v>2112</v>
      </c>
      <c r="C930" s="41">
        <f>COUNTIFS(medal!$E$2:$E$3644,A930,medal!$C$2:$C$3644,"Gold")</f>
        <v>0</v>
      </c>
      <c r="D930" s="41">
        <f>COUNTIFS(medal!$E$2:$E$3644,A930,medal!$C$2:$C$3644,"Silver")</f>
        <v>1</v>
      </c>
      <c r="E930" s="41">
        <f>COUNTIFS(medal!$E$2:$E$3644,A930,medal!$C$2:$C$3644,"Bronze")</f>
        <v>0</v>
      </c>
    </row>
    <row r="931" ht="14.25" customHeight="1">
      <c r="A931" s="41" t="s">
        <v>657</v>
      </c>
      <c r="B931" s="41" t="s">
        <v>632</v>
      </c>
      <c r="C931" s="41">
        <f>COUNTIFS(medal!$E$2:$E$3644,A931,medal!$C$2:$C$3644,"Gold")</f>
        <v>0</v>
      </c>
      <c r="D931" s="41">
        <f>COUNTIFS(medal!$E$2:$E$3644,A931,medal!$C$2:$C$3644,"Silver")</f>
        <v>0</v>
      </c>
      <c r="E931" s="41">
        <f>COUNTIFS(medal!$E$2:$E$3644,A931,medal!$C$2:$C$3644,"Bronze")</f>
        <v>1</v>
      </c>
    </row>
    <row r="932" ht="14.25" customHeight="1">
      <c r="A932" s="41" t="s">
        <v>2863</v>
      </c>
      <c r="B932" s="41" t="s">
        <v>2835</v>
      </c>
      <c r="C932" s="41">
        <f>COUNTIFS(medal!$E$2:$E$3644,A932,medal!$C$2:$C$3644,"Gold")</f>
        <v>0</v>
      </c>
      <c r="D932" s="41">
        <f>COUNTIFS(medal!$E$2:$E$3644,A932,medal!$C$2:$C$3644,"Silver")</f>
        <v>0</v>
      </c>
      <c r="E932" s="41">
        <f>COUNTIFS(medal!$E$2:$E$3644,A932,medal!$C$2:$C$3644,"Bronze")</f>
        <v>1</v>
      </c>
    </row>
    <row r="933" ht="14.25" customHeight="1">
      <c r="A933" s="41" t="s">
        <v>1771</v>
      </c>
      <c r="B933" s="41" t="s">
        <v>1768</v>
      </c>
      <c r="C933" s="41">
        <f>COUNTIFS(medal!$E$2:$E$3644,A933,medal!$C$2:$C$3644,"Gold")</f>
        <v>0</v>
      </c>
      <c r="D933" s="41">
        <f>COUNTIFS(medal!$E$2:$E$3644,A933,medal!$C$2:$C$3644,"Silver")</f>
        <v>1</v>
      </c>
      <c r="E933" s="41">
        <f>COUNTIFS(medal!$E$2:$E$3644,A933,medal!$C$2:$C$3644,"Bronze")</f>
        <v>0</v>
      </c>
    </row>
    <row r="934" ht="14.25" customHeight="1">
      <c r="A934" s="41" t="s">
        <v>3804</v>
      </c>
      <c r="B934" s="41" t="s">
        <v>3805</v>
      </c>
      <c r="C934" s="41">
        <f>COUNTIFS(medal!$E$2:$E$3644,A934,medal!$C$2:$C$3644,"Gold")</f>
        <v>0</v>
      </c>
      <c r="D934" s="41">
        <f>COUNTIFS(medal!$E$2:$E$3644,A934,medal!$C$2:$C$3644,"Silver")</f>
        <v>1</v>
      </c>
      <c r="E934" s="41">
        <f>COUNTIFS(medal!$E$2:$E$3644,A934,medal!$C$2:$C$3644,"Bronze")</f>
        <v>0</v>
      </c>
    </row>
    <row r="935" ht="14.25" customHeight="1">
      <c r="A935" s="41" t="s">
        <v>641</v>
      </c>
      <c r="B935" s="41" t="s">
        <v>632</v>
      </c>
      <c r="C935" s="41">
        <f>COUNTIFS(medal!$E$2:$E$3644,A935,medal!$C$2:$C$3644,"Gold")</f>
        <v>0</v>
      </c>
      <c r="D935" s="41">
        <f>COUNTIFS(medal!$E$2:$E$3644,A935,medal!$C$2:$C$3644,"Silver")</f>
        <v>1</v>
      </c>
      <c r="E935" s="41">
        <f>COUNTIFS(medal!$E$2:$E$3644,A935,medal!$C$2:$C$3644,"Bronze")</f>
        <v>0</v>
      </c>
    </row>
    <row r="936" ht="14.25" customHeight="1">
      <c r="A936" s="41" t="s">
        <v>1416</v>
      </c>
      <c r="B936" s="41" t="s">
        <v>1376</v>
      </c>
      <c r="C936" s="41">
        <f>COUNTIFS(medal!$E$2:$E$3644,A936,medal!$C$2:$C$3644,"Gold")</f>
        <v>0</v>
      </c>
      <c r="D936" s="41">
        <f>COUNTIFS(medal!$E$2:$E$3644,A936,medal!$C$2:$C$3644,"Silver")</f>
        <v>1</v>
      </c>
      <c r="E936" s="41">
        <f>COUNTIFS(medal!$E$2:$E$3644,A936,medal!$C$2:$C$3644,"Bronze")</f>
        <v>0</v>
      </c>
    </row>
    <row r="937" ht="14.25" customHeight="1">
      <c r="A937" s="41" t="s">
        <v>3926</v>
      </c>
      <c r="B937" s="41" t="s">
        <v>3922</v>
      </c>
      <c r="C937" s="41">
        <f>COUNTIFS(medal!$E$2:$E$3644,A937,medal!$C$2:$C$3644,"Gold")</f>
        <v>0</v>
      </c>
      <c r="D937" s="41">
        <f>COUNTIFS(medal!$E$2:$E$3644,A937,medal!$C$2:$C$3644,"Silver")</f>
        <v>0</v>
      </c>
      <c r="E937" s="41">
        <f>COUNTIFS(medal!$E$2:$E$3644,A937,medal!$C$2:$C$3644,"Bronze")</f>
        <v>1</v>
      </c>
    </row>
    <row r="938" ht="14.25" customHeight="1">
      <c r="A938" s="41" t="s">
        <v>1064</v>
      </c>
      <c r="B938" s="41" t="s">
        <v>1059</v>
      </c>
      <c r="C938" s="41">
        <f>COUNTIFS(medal!$E$2:$E$3644,A938,medal!$C$2:$C$3644,"Gold")</f>
        <v>0</v>
      </c>
      <c r="D938" s="41">
        <f>COUNTIFS(medal!$E$2:$E$3644,A938,medal!$C$2:$C$3644,"Silver")</f>
        <v>1</v>
      </c>
      <c r="E938" s="41">
        <f>COUNTIFS(medal!$E$2:$E$3644,A938,medal!$C$2:$C$3644,"Bronze")</f>
        <v>1</v>
      </c>
    </row>
    <row r="939" ht="14.25" customHeight="1">
      <c r="A939" s="41" t="s">
        <v>286</v>
      </c>
      <c r="B939" s="41" t="s">
        <v>285</v>
      </c>
      <c r="C939" s="41">
        <f>COUNTIFS(medal!$E$2:$E$3644,A939,medal!$C$2:$C$3644,"Gold")</f>
        <v>0</v>
      </c>
      <c r="D939" s="41">
        <f>COUNTIFS(medal!$E$2:$E$3644,A939,medal!$C$2:$C$3644,"Silver")</f>
        <v>0</v>
      </c>
      <c r="E939" s="41">
        <f>COUNTIFS(medal!$E$2:$E$3644,A939,medal!$C$2:$C$3644,"Bronze")</f>
        <v>1</v>
      </c>
    </row>
    <row r="940" ht="14.25" customHeight="1">
      <c r="A940" s="41" t="s">
        <v>1123</v>
      </c>
      <c r="B940" s="41" t="s">
        <v>1124</v>
      </c>
      <c r="C940" s="41">
        <f>COUNTIFS(medal!$E$2:$E$3644,A940,medal!$C$2:$C$3644,"Gold")</f>
        <v>0</v>
      </c>
      <c r="D940" s="41">
        <f>COUNTIFS(medal!$E$2:$E$3644,A940,medal!$C$2:$C$3644,"Silver")</f>
        <v>1</v>
      </c>
      <c r="E940" s="41">
        <f>COUNTIFS(medal!$E$2:$E$3644,A940,medal!$C$2:$C$3644,"Bronze")</f>
        <v>0</v>
      </c>
    </row>
    <row r="941" ht="14.25" customHeight="1">
      <c r="A941" s="41" t="s">
        <v>2207</v>
      </c>
      <c r="B941" s="41" t="s">
        <v>2200</v>
      </c>
      <c r="C941" s="41">
        <f>COUNTIFS(medal!$E$2:$E$3644,A941,medal!$C$2:$C$3644,"Gold")</f>
        <v>1</v>
      </c>
      <c r="D941" s="41">
        <f>COUNTIFS(medal!$E$2:$E$3644,A941,medal!$C$2:$C$3644,"Silver")</f>
        <v>0</v>
      </c>
      <c r="E941" s="41">
        <f>COUNTIFS(medal!$E$2:$E$3644,A941,medal!$C$2:$C$3644,"Bronze")</f>
        <v>0</v>
      </c>
    </row>
    <row r="942" ht="14.25" customHeight="1">
      <c r="A942" s="41" t="s">
        <v>1099</v>
      </c>
      <c r="B942" s="41" t="s">
        <v>1095</v>
      </c>
      <c r="C942" s="41">
        <f>COUNTIFS(medal!$E$2:$E$3644,A942,medal!$C$2:$C$3644,"Gold")</f>
        <v>1</v>
      </c>
      <c r="D942" s="41">
        <f>COUNTIFS(medal!$E$2:$E$3644,A942,medal!$C$2:$C$3644,"Silver")</f>
        <v>0</v>
      </c>
      <c r="E942" s="41">
        <f>COUNTIFS(medal!$E$2:$E$3644,A942,medal!$C$2:$C$3644,"Bronze")</f>
        <v>1</v>
      </c>
    </row>
    <row r="943" ht="14.25" customHeight="1">
      <c r="A943" s="41" t="s">
        <v>775</v>
      </c>
      <c r="B943" s="41" t="s">
        <v>773</v>
      </c>
      <c r="C943" s="41">
        <f>COUNTIFS(medal!$E$2:$E$3644,A943,medal!$C$2:$C$3644,"Gold")</f>
        <v>0</v>
      </c>
      <c r="D943" s="41">
        <f>COUNTIFS(medal!$E$2:$E$3644,A943,medal!$C$2:$C$3644,"Silver")</f>
        <v>1</v>
      </c>
      <c r="E943" s="41">
        <f>COUNTIFS(medal!$E$2:$E$3644,A943,medal!$C$2:$C$3644,"Bronze")</f>
        <v>0</v>
      </c>
    </row>
    <row r="944" ht="14.25" customHeight="1">
      <c r="A944" s="41" t="s">
        <v>2871</v>
      </c>
      <c r="B944" s="41" t="s">
        <v>2835</v>
      </c>
      <c r="C944" s="41">
        <f>COUNTIFS(medal!$E$2:$E$3644,A944,medal!$C$2:$C$3644,"Gold")</f>
        <v>0</v>
      </c>
      <c r="D944" s="41">
        <f>COUNTIFS(medal!$E$2:$E$3644,A944,medal!$C$2:$C$3644,"Silver")</f>
        <v>1</v>
      </c>
      <c r="E944" s="41">
        <f>COUNTIFS(medal!$E$2:$E$3644,A944,medal!$C$2:$C$3644,"Bronze")</f>
        <v>1</v>
      </c>
    </row>
    <row r="945" ht="14.25" customHeight="1">
      <c r="A945" s="41" t="s">
        <v>2935</v>
      </c>
      <c r="B945" s="41" t="s">
        <v>2914</v>
      </c>
      <c r="C945" s="41">
        <f>COUNTIFS(medal!$E$2:$E$3644,A945,medal!$C$2:$C$3644,"Gold")</f>
        <v>0</v>
      </c>
      <c r="D945" s="41">
        <f>COUNTIFS(medal!$E$2:$E$3644,A945,medal!$C$2:$C$3644,"Silver")</f>
        <v>0</v>
      </c>
      <c r="E945" s="41">
        <f>COUNTIFS(medal!$E$2:$E$3644,A945,medal!$C$2:$C$3644,"Bronze")</f>
        <v>1</v>
      </c>
    </row>
    <row r="946" ht="14.25" customHeight="1">
      <c r="A946" s="41" t="s">
        <v>2813</v>
      </c>
      <c r="B946" s="41" t="s">
        <v>2798</v>
      </c>
      <c r="C946" s="41">
        <f>COUNTIFS(medal!$E$2:$E$3644,A946,medal!$C$2:$C$3644,"Gold")</f>
        <v>1</v>
      </c>
      <c r="D946" s="41">
        <f>COUNTIFS(medal!$E$2:$E$3644,A946,medal!$C$2:$C$3644,"Silver")</f>
        <v>0</v>
      </c>
      <c r="E946" s="41">
        <f>COUNTIFS(medal!$E$2:$E$3644,A946,medal!$C$2:$C$3644,"Bronze")</f>
        <v>0</v>
      </c>
    </row>
    <row r="947" ht="14.25" customHeight="1">
      <c r="A947" s="41" t="s">
        <v>2773</v>
      </c>
      <c r="B947" s="41" t="s">
        <v>2774</v>
      </c>
      <c r="C947" s="41">
        <f>COUNTIFS(medal!$E$2:$E$3644,A947,medal!$C$2:$C$3644,"Gold")</f>
        <v>1</v>
      </c>
      <c r="D947" s="41">
        <f>COUNTIFS(medal!$E$2:$E$3644,A947,medal!$C$2:$C$3644,"Silver")</f>
        <v>0</v>
      </c>
      <c r="E947" s="41">
        <f>COUNTIFS(medal!$E$2:$E$3644,A947,medal!$C$2:$C$3644,"Bronze")</f>
        <v>0</v>
      </c>
    </row>
    <row r="948" ht="14.25" customHeight="1">
      <c r="A948" s="41" t="s">
        <v>163</v>
      </c>
      <c r="B948" s="41" t="s">
        <v>136</v>
      </c>
      <c r="C948" s="41">
        <f>COUNTIFS(medal!$E$2:$E$3644,A948,medal!$C$2:$C$3644,"Gold")</f>
        <v>0</v>
      </c>
      <c r="D948" s="41">
        <f>COUNTIFS(medal!$E$2:$E$3644,A948,medal!$C$2:$C$3644,"Silver")</f>
        <v>1</v>
      </c>
      <c r="E948" s="41">
        <f>COUNTIFS(medal!$E$2:$E$3644,A948,medal!$C$2:$C$3644,"Bronze")</f>
        <v>0</v>
      </c>
    </row>
    <row r="949" ht="14.25" customHeight="1">
      <c r="A949" s="41" t="s">
        <v>3852</v>
      </c>
      <c r="B949" s="41" t="s">
        <v>3842</v>
      </c>
      <c r="C949" s="41">
        <f>COUNTIFS(medal!$E$2:$E$3644,A949,medal!$C$2:$C$3644,"Gold")</f>
        <v>1</v>
      </c>
      <c r="D949" s="41">
        <f>COUNTIFS(medal!$E$2:$E$3644,A949,medal!$C$2:$C$3644,"Silver")</f>
        <v>0</v>
      </c>
      <c r="E949" s="41">
        <f>COUNTIFS(medal!$E$2:$E$3644,A949,medal!$C$2:$C$3644,"Bronze")</f>
        <v>0</v>
      </c>
    </row>
    <row r="950" ht="14.25" customHeight="1">
      <c r="A950" s="41" t="s">
        <v>2155</v>
      </c>
      <c r="B950" s="41" t="s">
        <v>2112</v>
      </c>
      <c r="C950" s="41">
        <f>COUNTIFS(medal!$E$2:$E$3644,A950,medal!$C$2:$C$3644,"Gold")</f>
        <v>0</v>
      </c>
      <c r="D950" s="41">
        <f>COUNTIFS(medal!$E$2:$E$3644,A950,medal!$C$2:$C$3644,"Silver")</f>
        <v>0</v>
      </c>
      <c r="E950" s="41">
        <f>COUNTIFS(medal!$E$2:$E$3644,A950,medal!$C$2:$C$3644,"Bronze")</f>
        <v>1</v>
      </c>
    </row>
    <row r="951" ht="14.25" customHeight="1">
      <c r="A951" s="41" t="s">
        <v>2635</v>
      </c>
      <c r="B951" s="41" t="s">
        <v>2611</v>
      </c>
      <c r="C951" s="41">
        <f>COUNTIFS(medal!$E$2:$E$3644,A951,medal!$C$2:$C$3644,"Gold")</f>
        <v>0</v>
      </c>
      <c r="D951" s="41">
        <f>COUNTIFS(medal!$E$2:$E$3644,A951,medal!$C$2:$C$3644,"Silver")</f>
        <v>1</v>
      </c>
      <c r="E951" s="41">
        <f>COUNTIFS(medal!$E$2:$E$3644,A951,medal!$C$2:$C$3644,"Bronze")</f>
        <v>0</v>
      </c>
    </row>
    <row r="952" ht="14.25" customHeight="1">
      <c r="A952" s="41" t="s">
        <v>487</v>
      </c>
      <c r="B952" s="41" t="s">
        <v>476</v>
      </c>
      <c r="C952" s="41">
        <f>COUNTIFS(medal!$E$2:$E$3644,A952,medal!$C$2:$C$3644,"Gold")</f>
        <v>1</v>
      </c>
      <c r="D952" s="41">
        <f>COUNTIFS(medal!$E$2:$E$3644,A952,medal!$C$2:$C$3644,"Silver")</f>
        <v>0</v>
      </c>
      <c r="E952" s="41">
        <f>COUNTIFS(medal!$E$2:$E$3644,A952,medal!$C$2:$C$3644,"Bronze")</f>
        <v>0</v>
      </c>
    </row>
    <row r="953" ht="14.25" customHeight="1">
      <c r="A953" s="41" t="s">
        <v>72</v>
      </c>
      <c r="B953" s="41" t="s">
        <v>70</v>
      </c>
      <c r="C953" s="41">
        <f>COUNTIFS(medal!$E$2:$E$3644,A953,medal!$C$2:$C$3644,"Gold")</f>
        <v>0</v>
      </c>
      <c r="D953" s="41">
        <f>COUNTIFS(medal!$E$2:$E$3644,A953,medal!$C$2:$C$3644,"Silver")</f>
        <v>0</v>
      </c>
      <c r="E953" s="41">
        <f>COUNTIFS(medal!$E$2:$E$3644,A953,medal!$C$2:$C$3644,"Bronze")</f>
        <v>1</v>
      </c>
    </row>
    <row r="954" ht="14.25" customHeight="1">
      <c r="A954" s="41" t="s">
        <v>694</v>
      </c>
      <c r="B954" s="41" t="s">
        <v>632</v>
      </c>
      <c r="C954" s="41">
        <f>COUNTIFS(medal!$E$2:$E$3644,A954,medal!$C$2:$C$3644,"Gold")</f>
        <v>1</v>
      </c>
      <c r="D954" s="41">
        <f>COUNTIFS(medal!$E$2:$E$3644,A954,medal!$C$2:$C$3644,"Silver")</f>
        <v>0</v>
      </c>
      <c r="E954" s="41">
        <f>COUNTIFS(medal!$E$2:$E$3644,A954,medal!$C$2:$C$3644,"Bronze")</f>
        <v>0</v>
      </c>
    </row>
    <row r="955" ht="14.25" customHeight="1">
      <c r="A955" s="41" t="s">
        <v>1422</v>
      </c>
      <c r="B955" s="41" t="s">
        <v>1376</v>
      </c>
      <c r="C955" s="41">
        <f>COUNTIFS(medal!$E$2:$E$3644,A955,medal!$C$2:$C$3644,"Gold")</f>
        <v>0</v>
      </c>
      <c r="D955" s="41">
        <f>COUNTIFS(medal!$E$2:$E$3644,A955,medal!$C$2:$C$3644,"Silver")</f>
        <v>1</v>
      </c>
      <c r="E955" s="41">
        <f>COUNTIFS(medal!$E$2:$E$3644,A955,medal!$C$2:$C$3644,"Bronze")</f>
        <v>0</v>
      </c>
    </row>
    <row r="956" ht="14.25" customHeight="1">
      <c r="A956" s="41" t="s">
        <v>2574</v>
      </c>
      <c r="B956" s="41" t="s">
        <v>2564</v>
      </c>
      <c r="C956" s="41">
        <f>COUNTIFS(medal!$E$2:$E$3644,A956,medal!$C$2:$C$3644,"Gold")</f>
        <v>1</v>
      </c>
      <c r="D956" s="41">
        <f>COUNTIFS(medal!$E$2:$E$3644,A956,medal!$C$2:$C$3644,"Silver")</f>
        <v>0</v>
      </c>
      <c r="E956" s="41">
        <f>COUNTIFS(medal!$E$2:$E$3644,A956,medal!$C$2:$C$3644,"Bronze")</f>
        <v>0</v>
      </c>
    </row>
    <row r="957" ht="14.25" customHeight="1">
      <c r="A957" s="41" t="s">
        <v>573</v>
      </c>
      <c r="B957" s="41" t="s">
        <v>548</v>
      </c>
      <c r="C957" s="41">
        <f>COUNTIFS(medal!$E$2:$E$3644,A957,medal!$C$2:$C$3644,"Gold")</f>
        <v>0</v>
      </c>
      <c r="D957" s="41">
        <f>COUNTIFS(medal!$E$2:$E$3644,A957,medal!$C$2:$C$3644,"Silver")</f>
        <v>1</v>
      </c>
      <c r="E957" s="41">
        <f>COUNTIFS(medal!$E$2:$E$3644,A957,medal!$C$2:$C$3644,"Bronze")</f>
        <v>0</v>
      </c>
    </row>
    <row r="958" ht="14.25" customHeight="1">
      <c r="A958" s="41" t="s">
        <v>1779</v>
      </c>
      <c r="B958" s="41" t="s">
        <v>1768</v>
      </c>
      <c r="C958" s="41">
        <f>COUNTIFS(medal!$E$2:$E$3644,A958,medal!$C$2:$C$3644,"Gold")</f>
        <v>0</v>
      </c>
      <c r="D958" s="41">
        <f>COUNTIFS(medal!$E$2:$E$3644,A958,medal!$C$2:$C$3644,"Silver")</f>
        <v>1</v>
      </c>
      <c r="E958" s="41">
        <f>COUNTIFS(medal!$E$2:$E$3644,A958,medal!$C$2:$C$3644,"Bronze")</f>
        <v>0</v>
      </c>
    </row>
    <row r="959" ht="14.25" customHeight="1">
      <c r="A959" s="41" t="s">
        <v>3846</v>
      </c>
      <c r="B959" s="41" t="s">
        <v>3842</v>
      </c>
      <c r="C959" s="41">
        <f>COUNTIFS(medal!$E$2:$E$3644,A959,medal!$C$2:$C$3644,"Gold")</f>
        <v>1</v>
      </c>
      <c r="D959" s="41">
        <f>COUNTIFS(medal!$E$2:$E$3644,A959,medal!$C$2:$C$3644,"Silver")</f>
        <v>0</v>
      </c>
      <c r="E959" s="41">
        <f>COUNTIFS(medal!$E$2:$E$3644,A959,medal!$C$2:$C$3644,"Bronze")</f>
        <v>0</v>
      </c>
    </row>
    <row r="960" ht="14.25" customHeight="1">
      <c r="A960" s="41" t="s">
        <v>1305</v>
      </c>
      <c r="B960" s="41" t="s">
        <v>1261</v>
      </c>
      <c r="C960" s="41">
        <f>COUNTIFS(medal!$E$2:$E$3644,A960,medal!$C$2:$C$3644,"Gold")</f>
        <v>1</v>
      </c>
      <c r="D960" s="41">
        <f>COUNTIFS(medal!$E$2:$E$3644,A960,medal!$C$2:$C$3644,"Silver")</f>
        <v>0</v>
      </c>
      <c r="E960" s="41">
        <f>COUNTIFS(medal!$E$2:$E$3644,A960,medal!$C$2:$C$3644,"Bronze")</f>
        <v>0</v>
      </c>
    </row>
    <row r="961" ht="14.25" customHeight="1">
      <c r="A961" s="41" t="s">
        <v>753</v>
      </c>
      <c r="B961" s="41" t="s">
        <v>742</v>
      </c>
      <c r="C961" s="41">
        <f>COUNTIFS(medal!$E$2:$E$3644,A961,medal!$C$2:$C$3644,"Gold")</f>
        <v>0</v>
      </c>
      <c r="D961" s="41">
        <f>COUNTIFS(medal!$E$2:$E$3644,A961,medal!$C$2:$C$3644,"Silver")</f>
        <v>1</v>
      </c>
      <c r="E961" s="41">
        <f>COUNTIFS(medal!$E$2:$E$3644,A961,medal!$C$2:$C$3644,"Bronze")</f>
        <v>0</v>
      </c>
    </row>
    <row r="962" ht="14.25" customHeight="1">
      <c r="A962" s="41" t="s">
        <v>2461</v>
      </c>
      <c r="B962" s="41" t="s">
        <v>2459</v>
      </c>
      <c r="C962" s="41">
        <f>COUNTIFS(medal!$E$2:$E$3644,A962,medal!$C$2:$C$3644,"Gold")</f>
        <v>0</v>
      </c>
      <c r="D962" s="41">
        <f>COUNTIFS(medal!$E$2:$E$3644,A962,medal!$C$2:$C$3644,"Silver")</f>
        <v>1</v>
      </c>
      <c r="E962" s="41">
        <f>COUNTIFS(medal!$E$2:$E$3644,A962,medal!$C$2:$C$3644,"Bronze")</f>
        <v>0</v>
      </c>
    </row>
    <row r="963" ht="14.25" customHeight="1">
      <c r="A963" s="41" t="s">
        <v>1309</v>
      </c>
      <c r="B963" s="41" t="s">
        <v>1261</v>
      </c>
      <c r="C963" s="41">
        <f>COUNTIFS(medal!$E$2:$E$3644,A963,medal!$C$2:$C$3644,"Gold")</f>
        <v>0</v>
      </c>
      <c r="D963" s="41">
        <f>COUNTIFS(medal!$E$2:$E$3644,A963,medal!$C$2:$C$3644,"Silver")</f>
        <v>1</v>
      </c>
      <c r="E963" s="41">
        <f>COUNTIFS(medal!$E$2:$E$3644,A963,medal!$C$2:$C$3644,"Bronze")</f>
        <v>0</v>
      </c>
    </row>
    <row r="964" ht="14.25" customHeight="1">
      <c r="A964" s="41" t="s">
        <v>3906</v>
      </c>
      <c r="B964" s="41" t="s">
        <v>3907</v>
      </c>
      <c r="C964" s="41">
        <f>COUNTIFS(medal!$E$2:$E$3644,A964,medal!$C$2:$C$3644,"Gold")</f>
        <v>0</v>
      </c>
      <c r="D964" s="41">
        <f>COUNTIFS(medal!$E$2:$E$3644,A964,medal!$C$2:$C$3644,"Silver")</f>
        <v>0</v>
      </c>
      <c r="E964" s="41">
        <f>COUNTIFS(medal!$E$2:$E$3644,A964,medal!$C$2:$C$3644,"Bronze")</f>
        <v>1</v>
      </c>
    </row>
    <row r="965" ht="14.25" customHeight="1">
      <c r="A965" s="41" t="s">
        <v>60</v>
      </c>
      <c r="B965" s="41" t="s">
        <v>46</v>
      </c>
      <c r="C965" s="41">
        <f>COUNTIFS(medal!$E$2:$E$3644,A965,medal!$C$2:$C$3644,"Gold")</f>
        <v>0</v>
      </c>
      <c r="D965" s="41">
        <f>COUNTIFS(medal!$E$2:$E$3644,A965,medal!$C$2:$C$3644,"Silver")</f>
        <v>1</v>
      </c>
      <c r="E965" s="41">
        <f>COUNTIFS(medal!$E$2:$E$3644,A965,medal!$C$2:$C$3644,"Bronze")</f>
        <v>0</v>
      </c>
    </row>
    <row r="966" ht="14.25" customHeight="1">
      <c r="A966" s="41" t="s">
        <v>740</v>
      </c>
      <c r="B966" s="41" t="s">
        <v>736</v>
      </c>
      <c r="C966" s="41">
        <f>COUNTIFS(medal!$E$2:$E$3644,A966,medal!$C$2:$C$3644,"Gold")</f>
        <v>0</v>
      </c>
      <c r="D966" s="41">
        <f>COUNTIFS(medal!$E$2:$E$3644,A966,medal!$C$2:$C$3644,"Silver")</f>
        <v>0</v>
      </c>
      <c r="E966" s="41">
        <f>COUNTIFS(medal!$E$2:$E$3644,A966,medal!$C$2:$C$3644,"Bronze")</f>
        <v>1</v>
      </c>
    </row>
    <row r="967" ht="14.25" customHeight="1">
      <c r="A967" s="41" t="s">
        <v>4103</v>
      </c>
      <c r="B967" s="41" t="s">
        <v>4094</v>
      </c>
      <c r="C967" s="41">
        <f>COUNTIFS(medal!$E$2:$E$3644,A967,medal!$C$2:$C$3644,"Gold")</f>
        <v>1</v>
      </c>
      <c r="D967" s="41">
        <f>COUNTIFS(medal!$E$2:$E$3644,A967,medal!$C$2:$C$3644,"Silver")</f>
        <v>0</v>
      </c>
      <c r="E967" s="41">
        <f>COUNTIFS(medal!$E$2:$E$3644,A967,medal!$C$2:$C$3644,"Bronze")</f>
        <v>0</v>
      </c>
    </row>
    <row r="968" ht="14.25" customHeight="1">
      <c r="A968" s="41" t="s">
        <v>264</v>
      </c>
      <c r="B968" s="41" t="s">
        <v>192</v>
      </c>
      <c r="C968" s="41">
        <f>COUNTIFS(medal!$E$2:$E$3644,A968,medal!$C$2:$C$3644,"Gold")</f>
        <v>0</v>
      </c>
      <c r="D968" s="41">
        <f>COUNTIFS(medal!$E$2:$E$3644,A968,medal!$C$2:$C$3644,"Silver")</f>
        <v>1</v>
      </c>
      <c r="E968" s="41">
        <f>COUNTIFS(medal!$E$2:$E$3644,A968,medal!$C$2:$C$3644,"Bronze")</f>
        <v>0</v>
      </c>
    </row>
    <row r="969" ht="14.25" customHeight="1">
      <c r="A969" s="41" t="s">
        <v>2335</v>
      </c>
      <c r="B969" s="41" t="s">
        <v>2336</v>
      </c>
      <c r="C969" s="41">
        <f>COUNTIFS(medal!$E$2:$E$3644,A969,medal!$C$2:$C$3644,"Gold")</f>
        <v>0</v>
      </c>
      <c r="D969" s="41">
        <f>COUNTIFS(medal!$E$2:$E$3644,A969,medal!$C$2:$C$3644,"Silver")</f>
        <v>0</v>
      </c>
      <c r="E969" s="41">
        <f>COUNTIFS(medal!$E$2:$E$3644,A969,medal!$C$2:$C$3644,"Bronze")</f>
        <v>1</v>
      </c>
    </row>
    <row r="970" ht="14.25" customHeight="1">
      <c r="A970" s="41" t="s">
        <v>1423</v>
      </c>
      <c r="B970" s="41" t="s">
        <v>1376</v>
      </c>
      <c r="C970" s="41">
        <f>COUNTIFS(medal!$E$2:$E$3644,A970,medal!$C$2:$C$3644,"Gold")</f>
        <v>1</v>
      </c>
      <c r="D970" s="41">
        <f>COUNTIFS(medal!$E$2:$E$3644,A970,medal!$C$2:$C$3644,"Silver")</f>
        <v>0</v>
      </c>
      <c r="E970" s="41">
        <f>COUNTIFS(medal!$E$2:$E$3644,A970,medal!$C$2:$C$3644,"Bronze")</f>
        <v>0</v>
      </c>
    </row>
    <row r="971" ht="14.25" customHeight="1">
      <c r="A971" s="41" t="s">
        <v>3414</v>
      </c>
      <c r="B971" s="41" t="s">
        <v>3402</v>
      </c>
      <c r="C971" s="41">
        <f>COUNTIFS(medal!$E$2:$E$3644,A971,medal!$C$2:$C$3644,"Gold")</f>
        <v>0</v>
      </c>
      <c r="D971" s="41">
        <f>COUNTIFS(medal!$E$2:$E$3644,A971,medal!$C$2:$C$3644,"Silver")</f>
        <v>0</v>
      </c>
      <c r="E971" s="41">
        <f>COUNTIFS(medal!$E$2:$E$3644,A971,medal!$C$2:$C$3644,"Bronze")</f>
        <v>1</v>
      </c>
    </row>
    <row r="972" ht="14.25" customHeight="1">
      <c r="A972" s="41" t="s">
        <v>2171</v>
      </c>
      <c r="B972" s="41" t="s">
        <v>2112</v>
      </c>
      <c r="C972" s="41">
        <f>COUNTIFS(medal!$E$2:$E$3644,A972,medal!$C$2:$C$3644,"Gold")</f>
        <v>0</v>
      </c>
      <c r="D972" s="41">
        <f>COUNTIFS(medal!$E$2:$E$3644,A972,medal!$C$2:$C$3644,"Silver")</f>
        <v>1</v>
      </c>
      <c r="E972" s="41">
        <f>COUNTIFS(medal!$E$2:$E$3644,A972,medal!$C$2:$C$3644,"Bronze")</f>
        <v>0</v>
      </c>
    </row>
    <row r="973" ht="14.25" customHeight="1">
      <c r="A973" s="41" t="s">
        <v>2566</v>
      </c>
      <c r="B973" s="41" t="s">
        <v>2564</v>
      </c>
      <c r="C973" s="41">
        <f>COUNTIFS(medal!$E$2:$E$3644,A973,medal!$C$2:$C$3644,"Gold")</f>
        <v>1</v>
      </c>
      <c r="D973" s="41">
        <f>COUNTIFS(medal!$E$2:$E$3644,A973,medal!$C$2:$C$3644,"Silver")</f>
        <v>0</v>
      </c>
      <c r="E973" s="41">
        <f>COUNTIFS(medal!$E$2:$E$3644,A973,medal!$C$2:$C$3644,"Bronze")</f>
        <v>0</v>
      </c>
    </row>
    <row r="974" ht="14.25" customHeight="1">
      <c r="A974" s="41" t="s">
        <v>2159</v>
      </c>
      <c r="B974" s="41" t="s">
        <v>2112</v>
      </c>
      <c r="C974" s="41">
        <f>COUNTIFS(medal!$E$2:$E$3644,A974,medal!$C$2:$C$3644,"Gold")</f>
        <v>0</v>
      </c>
      <c r="D974" s="41">
        <f>COUNTIFS(medal!$E$2:$E$3644,A974,medal!$C$2:$C$3644,"Silver")</f>
        <v>1</v>
      </c>
      <c r="E974" s="41">
        <f>COUNTIFS(medal!$E$2:$E$3644,A974,medal!$C$2:$C$3644,"Bronze")</f>
        <v>0</v>
      </c>
    </row>
    <row r="975" ht="14.25" customHeight="1">
      <c r="A975" s="41" t="s">
        <v>2551</v>
      </c>
      <c r="B975" s="41" t="s">
        <v>2529</v>
      </c>
      <c r="C975" s="41">
        <f>COUNTIFS(medal!$E$2:$E$3644,A975,medal!$C$2:$C$3644,"Gold")</f>
        <v>0</v>
      </c>
      <c r="D975" s="41">
        <f>COUNTIFS(medal!$E$2:$E$3644,A975,medal!$C$2:$C$3644,"Silver")</f>
        <v>0</v>
      </c>
      <c r="E975" s="41">
        <f>COUNTIFS(medal!$E$2:$E$3644,A975,medal!$C$2:$C$3644,"Bronze")</f>
        <v>1</v>
      </c>
    </row>
    <row r="976" ht="14.25" customHeight="1">
      <c r="A976" s="41" t="s">
        <v>2360</v>
      </c>
      <c r="B976" s="41" t="s">
        <v>2359</v>
      </c>
      <c r="C976" s="41">
        <f>COUNTIFS(medal!$E$2:$E$3644,A976,medal!$C$2:$C$3644,"Gold")</f>
        <v>0</v>
      </c>
      <c r="D976" s="41">
        <f>COUNTIFS(medal!$E$2:$E$3644,A976,medal!$C$2:$C$3644,"Silver")</f>
        <v>1</v>
      </c>
      <c r="E976" s="41">
        <f>COUNTIFS(medal!$E$2:$E$3644,A976,medal!$C$2:$C$3644,"Bronze")</f>
        <v>0</v>
      </c>
    </row>
    <row r="977" ht="14.25" customHeight="1">
      <c r="A977" s="41" t="s">
        <v>305</v>
      </c>
      <c r="B977" s="41" t="s">
        <v>285</v>
      </c>
      <c r="C977" s="41">
        <f>COUNTIFS(medal!$E$2:$E$3644,A977,medal!$C$2:$C$3644,"Gold")</f>
        <v>0</v>
      </c>
      <c r="D977" s="41">
        <f>COUNTIFS(medal!$E$2:$E$3644,A977,medal!$C$2:$C$3644,"Silver")</f>
        <v>1</v>
      </c>
      <c r="E977" s="41">
        <f>COUNTIFS(medal!$E$2:$E$3644,A977,medal!$C$2:$C$3644,"Bronze")</f>
        <v>0</v>
      </c>
    </row>
    <row r="978" ht="14.25" customHeight="1">
      <c r="A978" s="41" t="s">
        <v>687</v>
      </c>
      <c r="B978" s="41" t="s">
        <v>632</v>
      </c>
      <c r="C978" s="41">
        <f>COUNTIFS(medal!$E$2:$E$3644,A978,medal!$C$2:$C$3644,"Gold")</f>
        <v>1</v>
      </c>
      <c r="D978" s="41">
        <f>COUNTIFS(medal!$E$2:$E$3644,A978,medal!$C$2:$C$3644,"Silver")</f>
        <v>0</v>
      </c>
      <c r="E978" s="41">
        <f>COUNTIFS(medal!$E$2:$E$3644,A978,medal!$C$2:$C$3644,"Bronze")</f>
        <v>1</v>
      </c>
    </row>
    <row r="979" ht="14.25" customHeight="1">
      <c r="A979" s="41" t="s">
        <v>3757</v>
      </c>
      <c r="B979" s="41" t="s">
        <v>3752</v>
      </c>
      <c r="C979" s="41">
        <f>COUNTIFS(medal!$E$2:$E$3644,A979,medal!$C$2:$C$3644,"Gold")</f>
        <v>1</v>
      </c>
      <c r="D979" s="41">
        <f>COUNTIFS(medal!$E$2:$E$3644,A979,medal!$C$2:$C$3644,"Silver")</f>
        <v>0</v>
      </c>
      <c r="E979" s="41">
        <f>COUNTIFS(medal!$E$2:$E$3644,A979,medal!$C$2:$C$3644,"Bronze")</f>
        <v>1</v>
      </c>
    </row>
    <row r="980" ht="14.25" customHeight="1">
      <c r="A980" s="41" t="s">
        <v>2606</v>
      </c>
      <c r="B980" s="41" t="s">
        <v>2601</v>
      </c>
      <c r="C980" s="41">
        <f>COUNTIFS(medal!$E$2:$E$3644,A980,medal!$C$2:$C$3644,"Gold")</f>
        <v>0</v>
      </c>
      <c r="D980" s="41">
        <f>COUNTIFS(medal!$E$2:$E$3644,A980,medal!$C$2:$C$3644,"Silver")</f>
        <v>1</v>
      </c>
      <c r="E980" s="41">
        <f>COUNTIFS(medal!$E$2:$E$3644,A980,medal!$C$2:$C$3644,"Bronze")</f>
        <v>0</v>
      </c>
    </row>
    <row r="981" ht="14.25" customHeight="1">
      <c r="A981" s="41" t="s">
        <v>1151</v>
      </c>
      <c r="B981" s="41" t="s">
        <v>1139</v>
      </c>
      <c r="C981" s="41">
        <f>COUNTIFS(medal!$E$2:$E$3644,A981,medal!$C$2:$C$3644,"Gold")</f>
        <v>0</v>
      </c>
      <c r="D981" s="41">
        <f>COUNTIFS(medal!$E$2:$E$3644,A981,medal!$C$2:$C$3644,"Silver")</f>
        <v>0</v>
      </c>
      <c r="E981" s="41">
        <f>COUNTIFS(medal!$E$2:$E$3644,A981,medal!$C$2:$C$3644,"Bronze")</f>
        <v>1</v>
      </c>
    </row>
    <row r="982" ht="14.25" customHeight="1">
      <c r="A982" s="41" t="s">
        <v>2495</v>
      </c>
      <c r="B982" s="41" t="s">
        <v>2496</v>
      </c>
      <c r="C982" s="41">
        <f>COUNTIFS(medal!$E$2:$E$3644,A982,medal!$C$2:$C$3644,"Gold")</f>
        <v>0</v>
      </c>
      <c r="D982" s="41">
        <f>COUNTIFS(medal!$E$2:$E$3644,A982,medal!$C$2:$C$3644,"Silver")</f>
        <v>0</v>
      </c>
      <c r="E982" s="41">
        <f>COUNTIFS(medal!$E$2:$E$3644,A982,medal!$C$2:$C$3644,"Bronze")</f>
        <v>1</v>
      </c>
    </row>
    <row r="983" ht="14.25" customHeight="1">
      <c r="A983" s="41" t="s">
        <v>511</v>
      </c>
      <c r="B983" s="41" t="s">
        <v>476</v>
      </c>
      <c r="C983" s="41">
        <f>COUNTIFS(medal!$E$2:$E$3644,A983,medal!$C$2:$C$3644,"Gold")</f>
        <v>0</v>
      </c>
      <c r="D983" s="41">
        <f>COUNTIFS(medal!$E$2:$E$3644,A983,medal!$C$2:$C$3644,"Silver")</f>
        <v>1</v>
      </c>
      <c r="E983" s="41">
        <f>COUNTIFS(medal!$E$2:$E$3644,A983,medal!$C$2:$C$3644,"Bronze")</f>
        <v>0</v>
      </c>
    </row>
    <row r="984" ht="14.25" customHeight="1">
      <c r="A984" s="41" t="s">
        <v>2401</v>
      </c>
      <c r="B984" s="41" t="s">
        <v>2391</v>
      </c>
      <c r="C984" s="41">
        <f>COUNTIFS(medal!$E$2:$E$3644,A984,medal!$C$2:$C$3644,"Gold")</f>
        <v>0</v>
      </c>
      <c r="D984" s="41">
        <f>COUNTIFS(medal!$E$2:$E$3644,A984,medal!$C$2:$C$3644,"Silver")</f>
        <v>0</v>
      </c>
      <c r="E984" s="41">
        <f>COUNTIFS(medal!$E$2:$E$3644,A984,medal!$C$2:$C$3644,"Bronze")</f>
        <v>1</v>
      </c>
    </row>
    <row r="985" ht="14.25" customHeight="1">
      <c r="A985" s="41" t="s">
        <v>654</v>
      </c>
      <c r="B985" s="41" t="s">
        <v>632</v>
      </c>
      <c r="C985" s="41">
        <f>COUNTIFS(medal!$E$2:$E$3644,A985,medal!$C$2:$C$3644,"Gold")</f>
        <v>0</v>
      </c>
      <c r="D985" s="41">
        <f>COUNTIFS(medal!$E$2:$E$3644,A985,medal!$C$2:$C$3644,"Silver")</f>
        <v>0</v>
      </c>
      <c r="E985" s="41">
        <f>COUNTIFS(medal!$E$2:$E$3644,A985,medal!$C$2:$C$3644,"Bronze")</f>
        <v>1</v>
      </c>
    </row>
    <row r="986" ht="14.25" customHeight="1">
      <c r="A986" s="41" t="s">
        <v>1177</v>
      </c>
      <c r="B986" s="41" t="s">
        <v>1164</v>
      </c>
      <c r="C986" s="41">
        <f>COUNTIFS(medal!$E$2:$E$3644,A986,medal!$C$2:$C$3644,"Gold")</f>
        <v>0</v>
      </c>
      <c r="D986" s="41">
        <f>COUNTIFS(medal!$E$2:$E$3644,A986,medal!$C$2:$C$3644,"Silver")</f>
        <v>0</v>
      </c>
      <c r="E986" s="41">
        <f>COUNTIFS(medal!$E$2:$E$3644,A986,medal!$C$2:$C$3644,"Bronze")</f>
        <v>1</v>
      </c>
    </row>
    <row r="987" ht="14.25" customHeight="1">
      <c r="A987" s="41" t="s">
        <v>1273</v>
      </c>
      <c r="B987" s="41" t="s">
        <v>1261</v>
      </c>
      <c r="C987" s="41">
        <f>COUNTIFS(medal!$E$2:$E$3644,A987,medal!$C$2:$C$3644,"Gold")</f>
        <v>0</v>
      </c>
      <c r="D987" s="41">
        <f>COUNTIFS(medal!$E$2:$E$3644,A987,medal!$C$2:$C$3644,"Silver")</f>
        <v>0</v>
      </c>
      <c r="E987" s="41">
        <f>COUNTIFS(medal!$E$2:$E$3644,A987,medal!$C$2:$C$3644,"Bronze")</f>
        <v>1</v>
      </c>
    </row>
    <row r="988" ht="14.25" customHeight="1">
      <c r="A988" s="41" t="s">
        <v>2637</v>
      </c>
      <c r="B988" s="41" t="s">
        <v>2611</v>
      </c>
      <c r="C988" s="41">
        <f>COUNTIFS(medal!$E$2:$E$3644,A988,medal!$C$2:$C$3644,"Gold")</f>
        <v>0</v>
      </c>
      <c r="D988" s="41">
        <f>COUNTIFS(medal!$E$2:$E$3644,A988,medal!$C$2:$C$3644,"Silver")</f>
        <v>0</v>
      </c>
      <c r="E988" s="41">
        <f>COUNTIFS(medal!$E$2:$E$3644,A988,medal!$C$2:$C$3644,"Bronze")</f>
        <v>1</v>
      </c>
    </row>
    <row r="989" ht="14.25" customHeight="1">
      <c r="A989" s="41" t="s">
        <v>3409</v>
      </c>
      <c r="B989" s="41" t="s">
        <v>3402</v>
      </c>
      <c r="C989" s="41">
        <f>COUNTIFS(medal!$E$2:$E$3644,A989,medal!$C$2:$C$3644,"Gold")</f>
        <v>0</v>
      </c>
      <c r="D989" s="41">
        <f>COUNTIFS(medal!$E$2:$E$3644,A989,medal!$C$2:$C$3644,"Silver")</f>
        <v>1</v>
      </c>
      <c r="E989" s="41">
        <f>COUNTIFS(medal!$E$2:$E$3644,A989,medal!$C$2:$C$3644,"Bronze")</f>
        <v>0</v>
      </c>
    </row>
    <row r="990" ht="14.25" customHeight="1">
      <c r="A990" s="41" t="s">
        <v>343</v>
      </c>
      <c r="B990" s="41" t="s">
        <v>285</v>
      </c>
      <c r="C990" s="41">
        <f>COUNTIFS(medal!$E$2:$E$3644,A990,medal!$C$2:$C$3644,"Gold")</f>
        <v>1</v>
      </c>
      <c r="D990" s="41">
        <f>COUNTIFS(medal!$E$2:$E$3644,A990,medal!$C$2:$C$3644,"Silver")</f>
        <v>0</v>
      </c>
      <c r="E990" s="41">
        <f>COUNTIFS(medal!$E$2:$E$3644,A990,medal!$C$2:$C$3644,"Bronze")</f>
        <v>0</v>
      </c>
    </row>
    <row r="991" ht="14.25" customHeight="1">
      <c r="A991" s="41" t="s">
        <v>2531</v>
      </c>
      <c r="B991" s="41" t="s">
        <v>2529</v>
      </c>
      <c r="C991" s="41">
        <f>COUNTIFS(medal!$E$2:$E$3644,A991,medal!$C$2:$C$3644,"Gold")</f>
        <v>0</v>
      </c>
      <c r="D991" s="41">
        <f>COUNTIFS(medal!$E$2:$E$3644,A991,medal!$C$2:$C$3644,"Silver")</f>
        <v>0</v>
      </c>
      <c r="E991" s="41">
        <f>COUNTIFS(medal!$E$2:$E$3644,A991,medal!$C$2:$C$3644,"Bronze")</f>
        <v>1</v>
      </c>
    </row>
    <row r="992" ht="14.25" customHeight="1">
      <c r="A992" s="41" t="s">
        <v>2175</v>
      </c>
      <c r="B992" s="41" t="s">
        <v>2112</v>
      </c>
      <c r="C992" s="41">
        <f>COUNTIFS(medal!$E$2:$E$3644,A992,medal!$C$2:$C$3644,"Gold")</f>
        <v>0</v>
      </c>
      <c r="D992" s="41">
        <f>COUNTIFS(medal!$E$2:$E$3644,A992,medal!$C$2:$C$3644,"Silver")</f>
        <v>2</v>
      </c>
      <c r="E992" s="41">
        <f>COUNTIFS(medal!$E$2:$E$3644,A992,medal!$C$2:$C$3644,"Bronze")</f>
        <v>1</v>
      </c>
    </row>
    <row r="993" ht="14.25" customHeight="1">
      <c r="A993" s="41" t="s">
        <v>2307</v>
      </c>
      <c r="B993" s="41" t="s">
        <v>2288</v>
      </c>
      <c r="C993" s="41">
        <f>COUNTIFS(medal!$E$2:$E$3644,A993,medal!$C$2:$C$3644,"Gold")</f>
        <v>1</v>
      </c>
      <c r="D993" s="41">
        <f>COUNTIFS(medal!$E$2:$E$3644,A993,medal!$C$2:$C$3644,"Silver")</f>
        <v>1</v>
      </c>
      <c r="E993" s="41">
        <f>COUNTIFS(medal!$E$2:$E$3644,A993,medal!$C$2:$C$3644,"Bronze")</f>
        <v>0</v>
      </c>
    </row>
    <row r="994" ht="14.25" customHeight="1">
      <c r="A994" s="41" t="s">
        <v>3292</v>
      </c>
      <c r="B994" s="41" t="s">
        <v>3288</v>
      </c>
      <c r="C994" s="41">
        <f>COUNTIFS(medal!$E$2:$E$3644,A994,medal!$C$2:$C$3644,"Gold")</f>
        <v>0</v>
      </c>
      <c r="D994" s="41">
        <f>COUNTIFS(medal!$E$2:$E$3644,A994,medal!$C$2:$C$3644,"Silver")</f>
        <v>0</v>
      </c>
      <c r="E994" s="41">
        <f>COUNTIFS(medal!$E$2:$E$3644,A994,medal!$C$2:$C$3644,"Bronze")</f>
        <v>1</v>
      </c>
    </row>
    <row r="995" ht="14.25" customHeight="1">
      <c r="A995" s="41" t="s">
        <v>3309</v>
      </c>
      <c r="B995" s="41" t="s">
        <v>3308</v>
      </c>
      <c r="C995" s="41">
        <f>COUNTIFS(medal!$E$2:$E$3644,A995,medal!$C$2:$C$3644,"Gold")</f>
        <v>0</v>
      </c>
      <c r="D995" s="41">
        <f>COUNTIFS(medal!$E$2:$E$3644,A995,medal!$C$2:$C$3644,"Silver")</f>
        <v>0</v>
      </c>
      <c r="E995" s="41">
        <f>COUNTIFS(medal!$E$2:$E$3644,A995,medal!$C$2:$C$3644,"Bronze")</f>
        <v>1</v>
      </c>
    </row>
    <row r="996" ht="14.25" customHeight="1">
      <c r="A996" s="41" t="s">
        <v>3489</v>
      </c>
      <c r="B996" s="41" t="s">
        <v>3490</v>
      </c>
      <c r="C996" s="41">
        <f>COUNTIFS(medal!$E$2:$E$3644,A996,medal!$C$2:$C$3644,"Gold")</f>
        <v>0</v>
      </c>
      <c r="D996" s="41">
        <f>COUNTIFS(medal!$E$2:$E$3644,A996,medal!$C$2:$C$3644,"Silver")</f>
        <v>0</v>
      </c>
      <c r="E996" s="41">
        <f>COUNTIFS(medal!$E$2:$E$3644,A996,medal!$C$2:$C$3644,"Bronze")</f>
        <v>1</v>
      </c>
    </row>
    <row r="997" ht="14.25" customHeight="1">
      <c r="A997" s="41" t="s">
        <v>521</v>
      </c>
      <c r="B997" s="41" t="s">
        <v>522</v>
      </c>
      <c r="C997" s="41">
        <f>COUNTIFS(medal!$E$2:$E$3644,A997,medal!$C$2:$C$3644,"Gold")</f>
        <v>1</v>
      </c>
      <c r="D997" s="41">
        <f>COUNTIFS(medal!$E$2:$E$3644,A997,medal!$C$2:$C$3644,"Silver")</f>
        <v>0</v>
      </c>
      <c r="E997" s="41">
        <f>COUNTIFS(medal!$E$2:$E$3644,A997,medal!$C$2:$C$3644,"Bronze")</f>
        <v>0</v>
      </c>
    </row>
    <row r="998" ht="14.25" customHeight="1">
      <c r="A998" s="41" t="s">
        <v>3604</v>
      </c>
      <c r="B998" s="41" t="s">
        <v>3585</v>
      </c>
      <c r="C998" s="41">
        <f>COUNTIFS(medal!$E$2:$E$3644,A998,medal!$C$2:$C$3644,"Gold")</f>
        <v>0</v>
      </c>
      <c r="D998" s="41">
        <f>COUNTIFS(medal!$E$2:$E$3644,A998,medal!$C$2:$C$3644,"Silver")</f>
        <v>1</v>
      </c>
      <c r="E998" s="41">
        <f>COUNTIFS(medal!$E$2:$E$3644,A998,medal!$C$2:$C$3644,"Bronze")</f>
        <v>0</v>
      </c>
    </row>
    <row r="999" ht="14.25" customHeight="1">
      <c r="A999" s="41" t="s">
        <v>674</v>
      </c>
      <c r="B999" s="41" t="s">
        <v>632</v>
      </c>
      <c r="C999" s="41">
        <f>COUNTIFS(medal!$E$2:$E$3644,A999,medal!$C$2:$C$3644,"Gold")</f>
        <v>0</v>
      </c>
      <c r="D999" s="41">
        <f>COUNTIFS(medal!$E$2:$E$3644,A999,medal!$C$2:$C$3644,"Silver")</f>
        <v>1</v>
      </c>
      <c r="E999" s="41">
        <f>COUNTIFS(medal!$E$2:$E$3644,A999,medal!$C$2:$C$3644,"Bronze")</f>
        <v>1</v>
      </c>
    </row>
    <row r="1000" ht="14.25" customHeight="1">
      <c r="A1000" s="41" t="s">
        <v>1298</v>
      </c>
      <c r="B1000" s="41" t="s">
        <v>1261</v>
      </c>
      <c r="C1000" s="41">
        <f>COUNTIFS(medal!$E$2:$E$3644,A1000,medal!$C$2:$C$3644,"Gold")</f>
        <v>1</v>
      </c>
      <c r="D1000" s="41">
        <f>COUNTIFS(medal!$E$2:$E$3644,A1000,medal!$C$2:$C$3644,"Silver")</f>
        <v>0</v>
      </c>
      <c r="E1000" s="41">
        <f>COUNTIFS(medal!$E$2:$E$3644,A1000,medal!$C$2:$C$3644,"Bronze")</f>
        <v>0</v>
      </c>
    </row>
    <row r="1001" ht="14.25" customHeight="1">
      <c r="A1001" s="41" t="s">
        <v>4037</v>
      </c>
      <c r="B1001" s="41" t="s">
        <v>4018</v>
      </c>
      <c r="C1001" s="41">
        <f>COUNTIFS(medal!$E$2:$E$3644,A1001,medal!$C$2:$C$3644,"Gold")</f>
        <v>2</v>
      </c>
      <c r="D1001" s="41">
        <f>COUNTIFS(medal!$E$2:$E$3644,A1001,medal!$C$2:$C$3644,"Silver")</f>
        <v>0</v>
      </c>
      <c r="E1001" s="41">
        <f>COUNTIFS(medal!$E$2:$E$3644,A1001,medal!$C$2:$C$3644,"Bronze")</f>
        <v>0</v>
      </c>
    </row>
    <row r="1002" ht="14.25" customHeight="1">
      <c r="A1002" s="41" t="s">
        <v>3092</v>
      </c>
      <c r="B1002" s="41" t="s">
        <v>3080</v>
      </c>
      <c r="C1002" s="41">
        <f>COUNTIFS(medal!$E$2:$E$3644,A1002,medal!$C$2:$C$3644,"Gold")</f>
        <v>0</v>
      </c>
      <c r="D1002" s="41">
        <f>COUNTIFS(medal!$E$2:$E$3644,A1002,medal!$C$2:$C$3644,"Silver")</f>
        <v>0</v>
      </c>
      <c r="E1002" s="41">
        <f>COUNTIFS(medal!$E$2:$E$3644,A1002,medal!$C$2:$C$3644,"Bronze")</f>
        <v>1</v>
      </c>
    </row>
    <row r="1003" ht="14.25" customHeight="1">
      <c r="A1003" s="41" t="s">
        <v>1627</v>
      </c>
      <c r="B1003" s="41" t="s">
        <v>1619</v>
      </c>
      <c r="C1003" s="41">
        <f>COUNTIFS(medal!$E$2:$E$3644,A1003,medal!$C$2:$C$3644,"Gold")</f>
        <v>0</v>
      </c>
      <c r="D1003" s="41">
        <f>COUNTIFS(medal!$E$2:$E$3644,A1003,medal!$C$2:$C$3644,"Silver")</f>
        <v>0</v>
      </c>
      <c r="E1003" s="41">
        <f>COUNTIFS(medal!$E$2:$E$3644,A1003,medal!$C$2:$C$3644,"Bronze")</f>
        <v>1</v>
      </c>
    </row>
    <row r="1004" ht="14.25" customHeight="1">
      <c r="A1004" s="41" t="s">
        <v>1172</v>
      </c>
      <c r="B1004" s="41" t="s">
        <v>1164</v>
      </c>
      <c r="C1004" s="41">
        <f>COUNTIFS(medal!$E$2:$E$3644,A1004,medal!$C$2:$C$3644,"Gold")</f>
        <v>0</v>
      </c>
      <c r="D1004" s="41">
        <f>COUNTIFS(medal!$E$2:$E$3644,A1004,medal!$C$2:$C$3644,"Silver")</f>
        <v>1</v>
      </c>
      <c r="E1004" s="41">
        <f>COUNTIFS(medal!$E$2:$E$3644,A1004,medal!$C$2:$C$3644,"Bronze")</f>
        <v>0</v>
      </c>
    </row>
    <row r="1005" ht="14.25" customHeight="1">
      <c r="A1005" s="41" t="s">
        <v>2703</v>
      </c>
      <c r="B1005" s="41" t="s">
        <v>2677</v>
      </c>
      <c r="C1005" s="41">
        <f>COUNTIFS(medal!$E$2:$E$3644,A1005,medal!$C$2:$C$3644,"Gold")</f>
        <v>0</v>
      </c>
      <c r="D1005" s="41">
        <f>COUNTIFS(medal!$E$2:$E$3644,A1005,medal!$C$2:$C$3644,"Silver")</f>
        <v>1</v>
      </c>
      <c r="E1005" s="41">
        <f>COUNTIFS(medal!$E$2:$E$3644,A1005,medal!$C$2:$C$3644,"Bronze")</f>
        <v>0</v>
      </c>
    </row>
    <row r="1006" ht="14.25" customHeight="1">
      <c r="A1006" s="41" t="s">
        <v>870</v>
      </c>
      <c r="B1006" s="41" t="s">
        <v>867</v>
      </c>
      <c r="C1006" s="41">
        <f>COUNTIFS(medal!$E$2:$E$3644,A1006,medal!$C$2:$C$3644,"Gold")</f>
        <v>0</v>
      </c>
      <c r="D1006" s="41">
        <f>COUNTIFS(medal!$E$2:$E$3644,A1006,medal!$C$2:$C$3644,"Silver")</f>
        <v>0</v>
      </c>
      <c r="E1006" s="41">
        <f>COUNTIFS(medal!$E$2:$E$3644,A1006,medal!$C$2:$C$3644,"Bronze")</f>
        <v>1</v>
      </c>
    </row>
    <row r="1007" ht="14.25" customHeight="1">
      <c r="A1007" s="41" t="s">
        <v>1583</v>
      </c>
      <c r="B1007" s="41" t="s">
        <v>1584</v>
      </c>
      <c r="C1007" s="41">
        <f>COUNTIFS(medal!$E$2:$E$3644,A1007,medal!$C$2:$C$3644,"Gold")</f>
        <v>1</v>
      </c>
      <c r="D1007" s="41">
        <f>COUNTIFS(medal!$E$2:$E$3644,A1007,medal!$C$2:$C$3644,"Silver")</f>
        <v>0</v>
      </c>
      <c r="E1007" s="41">
        <f>COUNTIFS(medal!$E$2:$E$3644,A1007,medal!$C$2:$C$3644,"Bronze")</f>
        <v>0</v>
      </c>
    </row>
    <row r="1008" ht="14.25" customHeight="1">
      <c r="A1008" s="41" t="s">
        <v>1469</v>
      </c>
      <c r="B1008" s="41" t="s">
        <v>1449</v>
      </c>
      <c r="C1008" s="41">
        <f>COUNTIFS(medal!$E$2:$E$3644,A1008,medal!$C$2:$C$3644,"Gold")</f>
        <v>0</v>
      </c>
      <c r="D1008" s="41">
        <f>COUNTIFS(medal!$E$2:$E$3644,A1008,medal!$C$2:$C$3644,"Silver")</f>
        <v>0</v>
      </c>
      <c r="E1008" s="41">
        <f>COUNTIFS(medal!$E$2:$E$3644,A1008,medal!$C$2:$C$3644,"Bronze")</f>
        <v>1</v>
      </c>
    </row>
    <row r="1009" ht="14.25" customHeight="1">
      <c r="A1009" s="41" t="s">
        <v>1218</v>
      </c>
      <c r="B1009" s="41" t="s">
        <v>1216</v>
      </c>
      <c r="C1009" s="41">
        <f>COUNTIFS(medal!$E$2:$E$3644,A1009,medal!$C$2:$C$3644,"Gold")</f>
        <v>0</v>
      </c>
      <c r="D1009" s="41">
        <f>COUNTIFS(medal!$E$2:$E$3644,A1009,medal!$C$2:$C$3644,"Silver")</f>
        <v>0</v>
      </c>
      <c r="E1009" s="41">
        <f>COUNTIFS(medal!$E$2:$E$3644,A1009,medal!$C$2:$C$3644,"Bronze")</f>
        <v>1</v>
      </c>
    </row>
    <row r="1010" ht="14.25" customHeight="1">
      <c r="A1010" s="41" t="s">
        <v>2364</v>
      </c>
      <c r="B1010" s="41" t="s">
        <v>2359</v>
      </c>
      <c r="C1010" s="41">
        <f>COUNTIFS(medal!$E$2:$E$3644,A1010,medal!$C$2:$C$3644,"Gold")</f>
        <v>0</v>
      </c>
      <c r="D1010" s="41">
        <f>COUNTIFS(medal!$E$2:$E$3644,A1010,medal!$C$2:$C$3644,"Silver")</f>
        <v>0</v>
      </c>
      <c r="E1010" s="41">
        <f>COUNTIFS(medal!$E$2:$E$3644,A1010,medal!$C$2:$C$3644,"Bronze")</f>
        <v>1</v>
      </c>
    </row>
    <row r="1011" ht="14.25" customHeight="1">
      <c r="A1011" s="41" t="s">
        <v>2658</v>
      </c>
      <c r="B1011" s="41" t="s">
        <v>2611</v>
      </c>
      <c r="C1011" s="41">
        <f>COUNTIFS(medal!$E$2:$E$3644,A1011,medal!$C$2:$C$3644,"Gold")</f>
        <v>0</v>
      </c>
      <c r="D1011" s="41">
        <f>COUNTIFS(medal!$E$2:$E$3644,A1011,medal!$C$2:$C$3644,"Silver")</f>
        <v>0</v>
      </c>
      <c r="E1011" s="41">
        <f>COUNTIFS(medal!$E$2:$E$3644,A1011,medal!$C$2:$C$3644,"Bronze")</f>
        <v>2</v>
      </c>
    </row>
    <row r="1012" ht="14.25" customHeight="1">
      <c r="A1012" s="41" t="s">
        <v>345</v>
      </c>
      <c r="B1012" s="41" t="s">
        <v>285</v>
      </c>
      <c r="C1012" s="41">
        <f>COUNTIFS(medal!$E$2:$E$3644,A1012,medal!$C$2:$C$3644,"Gold")</f>
        <v>0</v>
      </c>
      <c r="D1012" s="41">
        <f>COUNTIFS(medal!$E$2:$E$3644,A1012,medal!$C$2:$C$3644,"Silver")</f>
        <v>1</v>
      </c>
      <c r="E1012" s="41">
        <f>COUNTIFS(medal!$E$2:$E$3644,A1012,medal!$C$2:$C$3644,"Bronze")</f>
        <v>0</v>
      </c>
    </row>
    <row r="1013" ht="14.25" customHeight="1">
      <c r="A1013" s="41" t="s">
        <v>2522</v>
      </c>
      <c r="B1013" s="41" t="s">
        <v>2523</v>
      </c>
      <c r="C1013" s="41">
        <f>COUNTIFS(medal!$E$2:$E$3644,A1013,medal!$C$2:$C$3644,"Gold")</f>
        <v>0</v>
      </c>
      <c r="D1013" s="41">
        <f>COUNTIFS(medal!$E$2:$E$3644,A1013,medal!$C$2:$C$3644,"Silver")</f>
        <v>0</v>
      </c>
      <c r="E1013" s="41">
        <f>COUNTIFS(medal!$E$2:$E$3644,A1013,medal!$C$2:$C$3644,"Bronze")</f>
        <v>1</v>
      </c>
    </row>
    <row r="1014" ht="14.25" customHeight="1">
      <c r="A1014" s="41" t="s">
        <v>3056</v>
      </c>
      <c r="B1014" s="41" t="s">
        <v>3057</v>
      </c>
      <c r="C1014" s="41">
        <f>COUNTIFS(medal!$E$2:$E$3644,A1014,medal!$C$2:$C$3644,"Gold")</f>
        <v>0</v>
      </c>
      <c r="D1014" s="41">
        <f>COUNTIFS(medal!$E$2:$E$3644,A1014,medal!$C$2:$C$3644,"Silver")</f>
        <v>0</v>
      </c>
      <c r="E1014" s="41">
        <f>COUNTIFS(medal!$E$2:$E$3644,A1014,medal!$C$2:$C$3644,"Bronze")</f>
        <v>1</v>
      </c>
    </row>
    <row r="1015" ht="14.25" customHeight="1">
      <c r="A1015" s="41" t="s">
        <v>3937</v>
      </c>
      <c r="B1015" s="41" t="s">
        <v>3933</v>
      </c>
      <c r="C1015" s="41">
        <f>COUNTIFS(medal!$E$2:$E$3644,A1015,medal!$C$2:$C$3644,"Gold")</f>
        <v>0</v>
      </c>
      <c r="D1015" s="41">
        <f>COUNTIFS(medal!$E$2:$E$3644,A1015,medal!$C$2:$C$3644,"Silver")</f>
        <v>0</v>
      </c>
      <c r="E1015" s="41">
        <f>COUNTIFS(medal!$E$2:$E$3644,A1015,medal!$C$2:$C$3644,"Bronze")</f>
        <v>1</v>
      </c>
    </row>
    <row r="1016" ht="14.25" customHeight="1">
      <c r="A1016" s="41" t="s">
        <v>3101</v>
      </c>
      <c r="B1016" s="41" t="s">
        <v>3080</v>
      </c>
      <c r="C1016" s="41">
        <f>COUNTIFS(medal!$E$2:$E$3644,A1016,medal!$C$2:$C$3644,"Gold")</f>
        <v>0</v>
      </c>
      <c r="D1016" s="41">
        <f>COUNTIFS(medal!$E$2:$E$3644,A1016,medal!$C$2:$C$3644,"Silver")</f>
        <v>0</v>
      </c>
      <c r="E1016" s="41">
        <f>COUNTIFS(medal!$E$2:$E$3644,A1016,medal!$C$2:$C$3644,"Bronze")</f>
        <v>1</v>
      </c>
    </row>
    <row r="1017" ht="14.25" customHeight="1">
      <c r="A1017" s="41" t="s">
        <v>3432</v>
      </c>
      <c r="B1017" s="41" t="s">
        <v>3428</v>
      </c>
      <c r="C1017" s="41">
        <f>COUNTIFS(medal!$E$2:$E$3644,A1017,medal!$C$2:$C$3644,"Gold")</f>
        <v>1</v>
      </c>
      <c r="D1017" s="41">
        <f>COUNTIFS(medal!$E$2:$E$3644,A1017,medal!$C$2:$C$3644,"Silver")</f>
        <v>0</v>
      </c>
      <c r="E1017" s="41">
        <f>COUNTIFS(medal!$E$2:$E$3644,A1017,medal!$C$2:$C$3644,"Bronze")</f>
        <v>0</v>
      </c>
    </row>
    <row r="1018" ht="14.25" customHeight="1">
      <c r="A1018" s="41" t="s">
        <v>1756</v>
      </c>
      <c r="B1018" s="41" t="s">
        <v>1755</v>
      </c>
      <c r="C1018" s="41">
        <f>COUNTIFS(medal!$E$2:$E$3644,A1018,medal!$C$2:$C$3644,"Gold")</f>
        <v>0</v>
      </c>
      <c r="D1018" s="41">
        <f>COUNTIFS(medal!$E$2:$E$3644,A1018,medal!$C$2:$C$3644,"Silver")</f>
        <v>0</v>
      </c>
      <c r="E1018" s="41">
        <f>COUNTIFS(medal!$E$2:$E$3644,A1018,medal!$C$2:$C$3644,"Bronze")</f>
        <v>1</v>
      </c>
    </row>
    <row r="1019" ht="14.25" customHeight="1">
      <c r="A1019" s="41" t="s">
        <v>333</v>
      </c>
      <c r="B1019" s="41" t="s">
        <v>285</v>
      </c>
      <c r="C1019" s="41">
        <f>COUNTIFS(medal!$E$2:$E$3644,A1019,medal!$C$2:$C$3644,"Gold")</f>
        <v>1</v>
      </c>
      <c r="D1019" s="41">
        <f>COUNTIFS(medal!$E$2:$E$3644,A1019,medal!$C$2:$C$3644,"Silver")</f>
        <v>1</v>
      </c>
      <c r="E1019" s="41">
        <f>COUNTIFS(medal!$E$2:$E$3644,A1019,medal!$C$2:$C$3644,"Bronze")</f>
        <v>0</v>
      </c>
    </row>
    <row r="1020" ht="14.25" customHeight="1">
      <c r="A1020" s="41" t="s">
        <v>212</v>
      </c>
      <c r="B1020" s="41" t="s">
        <v>192</v>
      </c>
      <c r="C1020" s="41">
        <f>COUNTIFS(medal!$E$2:$E$3644,A1020,medal!$C$2:$C$3644,"Gold")</f>
        <v>1</v>
      </c>
      <c r="D1020" s="41">
        <f>COUNTIFS(medal!$E$2:$E$3644,A1020,medal!$C$2:$C$3644,"Silver")</f>
        <v>0</v>
      </c>
      <c r="E1020" s="41">
        <f>COUNTIFS(medal!$E$2:$E$3644,A1020,medal!$C$2:$C$3644,"Bronze")</f>
        <v>0</v>
      </c>
    </row>
    <row r="1021" ht="14.25" customHeight="1">
      <c r="A1021" s="41" t="s">
        <v>330</v>
      </c>
      <c r="B1021" s="41" t="s">
        <v>285</v>
      </c>
      <c r="C1021" s="41">
        <f>COUNTIFS(medal!$E$2:$E$3644,A1021,medal!$C$2:$C$3644,"Gold")</f>
        <v>1</v>
      </c>
      <c r="D1021" s="41">
        <f>COUNTIFS(medal!$E$2:$E$3644,A1021,medal!$C$2:$C$3644,"Silver")</f>
        <v>0</v>
      </c>
      <c r="E1021" s="41">
        <f>COUNTIFS(medal!$E$2:$E$3644,A1021,medal!$C$2:$C$3644,"Bronze")</f>
        <v>0</v>
      </c>
    </row>
    <row r="1022" ht="14.25" customHeight="1">
      <c r="A1022" s="41" t="s">
        <v>626</v>
      </c>
      <c r="B1022" s="41" t="s">
        <v>627</v>
      </c>
      <c r="C1022" s="41">
        <f>COUNTIFS(medal!$E$2:$E$3644,A1022,medal!$C$2:$C$3644,"Gold")</f>
        <v>0</v>
      </c>
      <c r="D1022" s="41">
        <f>COUNTIFS(medal!$E$2:$E$3644,A1022,medal!$C$2:$C$3644,"Silver")</f>
        <v>0</v>
      </c>
      <c r="E1022" s="41">
        <f>COUNTIFS(medal!$E$2:$E$3644,A1022,medal!$C$2:$C$3644,"Bronze")</f>
        <v>1</v>
      </c>
    </row>
    <row r="1023" ht="14.25" customHeight="1">
      <c r="A1023" s="41" t="s">
        <v>270</v>
      </c>
      <c r="B1023" s="41" t="s">
        <v>192</v>
      </c>
      <c r="C1023" s="41">
        <f>COUNTIFS(medal!$E$2:$E$3644,A1023,medal!$C$2:$C$3644,"Gold")</f>
        <v>0</v>
      </c>
      <c r="D1023" s="41">
        <f>COUNTIFS(medal!$E$2:$E$3644,A1023,medal!$C$2:$C$3644,"Silver")</f>
        <v>1</v>
      </c>
      <c r="E1023" s="41">
        <f>COUNTIFS(medal!$E$2:$E$3644,A1023,medal!$C$2:$C$3644,"Bronze")</f>
        <v>1</v>
      </c>
    </row>
    <row r="1024" ht="14.25" customHeight="1">
      <c r="A1024" s="41" t="s">
        <v>2944</v>
      </c>
      <c r="B1024" s="41" t="s">
        <v>2945</v>
      </c>
      <c r="C1024" s="41">
        <f>COUNTIFS(medal!$E$2:$E$3644,A1024,medal!$C$2:$C$3644,"Gold")</f>
        <v>0</v>
      </c>
      <c r="D1024" s="41">
        <f>COUNTIFS(medal!$E$2:$E$3644,A1024,medal!$C$2:$C$3644,"Silver")</f>
        <v>1</v>
      </c>
      <c r="E1024" s="41">
        <f>COUNTIFS(medal!$E$2:$E$3644,A1024,medal!$C$2:$C$3644,"Bronze")</f>
        <v>0</v>
      </c>
    </row>
    <row r="1025" ht="14.25" customHeight="1">
      <c r="A1025" s="41" t="s">
        <v>2737</v>
      </c>
      <c r="B1025" s="41" t="s">
        <v>4141</v>
      </c>
      <c r="C1025" s="41">
        <f>COUNTIFS(medal!$E$2:$E$3644,A1025,medal!$C$2:$C$3644,"Gold")</f>
        <v>0</v>
      </c>
      <c r="D1025" s="41">
        <f>COUNTIFS(medal!$E$2:$E$3644,A1025,medal!$C$2:$C$3644,"Silver")</f>
        <v>0</v>
      </c>
      <c r="E1025" s="41">
        <f>COUNTIFS(medal!$E$2:$E$3644,A1025,medal!$C$2:$C$3644,"Bronze")</f>
        <v>1</v>
      </c>
    </row>
    <row r="1026" ht="14.25" customHeight="1">
      <c r="A1026" s="41" t="s">
        <v>2636</v>
      </c>
      <c r="B1026" s="41" t="s">
        <v>2611</v>
      </c>
      <c r="C1026" s="41">
        <f>COUNTIFS(medal!$E$2:$E$3644,A1026,medal!$C$2:$C$3644,"Gold")</f>
        <v>0</v>
      </c>
      <c r="D1026" s="41">
        <f>COUNTIFS(medal!$E$2:$E$3644,A1026,medal!$C$2:$C$3644,"Silver")</f>
        <v>1</v>
      </c>
      <c r="E1026" s="41">
        <f>COUNTIFS(medal!$E$2:$E$3644,A1026,medal!$C$2:$C$3644,"Bronze")</f>
        <v>0</v>
      </c>
    </row>
    <row r="1027" ht="14.25" customHeight="1">
      <c r="A1027" s="41" t="s">
        <v>1482</v>
      </c>
      <c r="B1027" s="41" t="s">
        <v>1449</v>
      </c>
      <c r="C1027" s="41">
        <f>COUNTIFS(medal!$E$2:$E$3644,A1027,medal!$C$2:$C$3644,"Gold")</f>
        <v>0</v>
      </c>
      <c r="D1027" s="41">
        <f>COUNTIFS(medal!$E$2:$E$3644,A1027,medal!$C$2:$C$3644,"Silver")</f>
        <v>0</v>
      </c>
      <c r="E1027" s="41">
        <f>COUNTIFS(medal!$E$2:$E$3644,A1027,medal!$C$2:$C$3644,"Bronze")</f>
        <v>1</v>
      </c>
    </row>
    <row r="1028" ht="14.25" customHeight="1">
      <c r="A1028" s="41" t="s">
        <v>291</v>
      </c>
      <c r="B1028" s="41" t="s">
        <v>285</v>
      </c>
      <c r="C1028" s="41">
        <f>COUNTIFS(medal!$E$2:$E$3644,A1028,medal!$C$2:$C$3644,"Gold")</f>
        <v>1</v>
      </c>
      <c r="D1028" s="41">
        <f>COUNTIFS(medal!$E$2:$E$3644,A1028,medal!$C$2:$C$3644,"Silver")</f>
        <v>0</v>
      </c>
      <c r="E1028" s="41">
        <f>COUNTIFS(medal!$E$2:$E$3644,A1028,medal!$C$2:$C$3644,"Bronze")</f>
        <v>1</v>
      </c>
    </row>
    <row r="1029" ht="14.25" customHeight="1">
      <c r="A1029" s="41" t="s">
        <v>1235</v>
      </c>
      <c r="B1029" s="41" t="s">
        <v>1228</v>
      </c>
      <c r="C1029" s="41">
        <f>COUNTIFS(medal!$E$2:$E$3644,A1029,medal!$C$2:$C$3644,"Gold")</f>
        <v>0</v>
      </c>
      <c r="D1029" s="41">
        <f>COUNTIFS(medal!$E$2:$E$3644,A1029,medal!$C$2:$C$3644,"Silver")</f>
        <v>0</v>
      </c>
      <c r="E1029" s="41">
        <f>COUNTIFS(medal!$E$2:$E$3644,A1029,medal!$C$2:$C$3644,"Bronze")</f>
        <v>2</v>
      </c>
    </row>
    <row r="1030" ht="14.25" customHeight="1">
      <c r="A1030" s="41" t="s">
        <v>1879</v>
      </c>
      <c r="B1030" s="41" t="s">
        <v>1849</v>
      </c>
      <c r="C1030" s="41">
        <f>COUNTIFS(medal!$E$2:$E$3644,A1030,medal!$C$2:$C$3644,"Gold")</f>
        <v>0</v>
      </c>
      <c r="D1030" s="41">
        <f>COUNTIFS(medal!$E$2:$E$3644,A1030,medal!$C$2:$C$3644,"Silver")</f>
        <v>0</v>
      </c>
      <c r="E1030" s="41">
        <f>COUNTIFS(medal!$E$2:$E$3644,A1030,medal!$C$2:$C$3644,"Bronze")</f>
        <v>1</v>
      </c>
    </row>
    <row r="1031" ht="14.25" customHeight="1">
      <c r="A1031" s="41" t="s">
        <v>1676</v>
      </c>
      <c r="B1031" s="41" t="s">
        <v>1655</v>
      </c>
      <c r="C1031" s="41">
        <f>COUNTIFS(medal!$E$2:$E$3644,A1031,medal!$C$2:$C$3644,"Gold")</f>
        <v>1</v>
      </c>
      <c r="D1031" s="41">
        <f>COUNTIFS(medal!$E$2:$E$3644,A1031,medal!$C$2:$C$3644,"Silver")</f>
        <v>0</v>
      </c>
      <c r="E1031" s="41">
        <f>COUNTIFS(medal!$E$2:$E$3644,A1031,medal!$C$2:$C$3644,"Bronze")</f>
        <v>0</v>
      </c>
    </row>
    <row r="1032" ht="14.25" customHeight="1">
      <c r="A1032" s="41" t="s">
        <v>1260</v>
      </c>
      <c r="B1032" s="41" t="s">
        <v>1261</v>
      </c>
      <c r="C1032" s="41">
        <f>COUNTIFS(medal!$E$2:$E$3644,A1032,medal!$C$2:$C$3644,"Gold")</f>
        <v>0</v>
      </c>
      <c r="D1032" s="41">
        <f>COUNTIFS(medal!$E$2:$E$3644,A1032,medal!$C$2:$C$3644,"Silver")</f>
        <v>1</v>
      </c>
      <c r="E1032" s="41">
        <f>COUNTIFS(medal!$E$2:$E$3644,A1032,medal!$C$2:$C$3644,"Bronze")</f>
        <v>0</v>
      </c>
    </row>
    <row r="1033" ht="14.25" customHeight="1">
      <c r="A1033" s="41" t="s">
        <v>2376</v>
      </c>
      <c r="B1033" s="41" t="s">
        <v>2359</v>
      </c>
      <c r="C1033" s="41">
        <f>COUNTIFS(medal!$E$2:$E$3644,A1033,medal!$C$2:$C$3644,"Gold")</f>
        <v>0</v>
      </c>
      <c r="D1033" s="41">
        <f>COUNTIFS(medal!$E$2:$E$3644,A1033,medal!$C$2:$C$3644,"Silver")</f>
        <v>0</v>
      </c>
      <c r="E1033" s="41">
        <f>COUNTIFS(medal!$E$2:$E$3644,A1033,medal!$C$2:$C$3644,"Bronze")</f>
        <v>1</v>
      </c>
    </row>
    <row r="1034" ht="14.25" customHeight="1">
      <c r="A1034" s="41" t="s">
        <v>2179</v>
      </c>
      <c r="B1034" s="41" t="s">
        <v>2112</v>
      </c>
      <c r="C1034" s="41">
        <f>COUNTIFS(medal!$E$2:$E$3644,A1034,medal!$C$2:$C$3644,"Gold")</f>
        <v>0</v>
      </c>
      <c r="D1034" s="41">
        <f>COUNTIFS(medal!$E$2:$E$3644,A1034,medal!$C$2:$C$3644,"Silver")</f>
        <v>1</v>
      </c>
      <c r="E1034" s="41">
        <f>COUNTIFS(medal!$E$2:$E$3644,A1034,medal!$C$2:$C$3644,"Bronze")</f>
        <v>0</v>
      </c>
    </row>
    <row r="1035" ht="14.25" customHeight="1">
      <c r="A1035" s="41" t="s">
        <v>2379</v>
      </c>
      <c r="B1035" s="41" t="s">
        <v>2378</v>
      </c>
      <c r="C1035" s="41">
        <f>COUNTIFS(medal!$E$2:$E$3644,A1035,medal!$C$2:$C$3644,"Gold")</f>
        <v>1</v>
      </c>
      <c r="D1035" s="41">
        <f>COUNTIFS(medal!$E$2:$E$3644,A1035,medal!$C$2:$C$3644,"Silver")</f>
        <v>1</v>
      </c>
      <c r="E1035" s="41">
        <f>COUNTIFS(medal!$E$2:$E$3644,A1035,medal!$C$2:$C$3644,"Bronze")</f>
        <v>1</v>
      </c>
    </row>
    <row r="1036" ht="14.25" customHeight="1">
      <c r="A1036" s="41" t="s">
        <v>620</v>
      </c>
      <c r="B1036" s="41" t="s">
        <v>619</v>
      </c>
      <c r="C1036" s="41">
        <f>COUNTIFS(medal!$E$2:$E$3644,A1036,medal!$C$2:$C$3644,"Gold")</f>
        <v>0</v>
      </c>
      <c r="D1036" s="41">
        <f>COUNTIFS(medal!$E$2:$E$3644,A1036,medal!$C$2:$C$3644,"Silver")</f>
        <v>1</v>
      </c>
      <c r="E1036" s="41">
        <f>COUNTIFS(medal!$E$2:$E$3644,A1036,medal!$C$2:$C$3644,"Bronze")</f>
        <v>0</v>
      </c>
    </row>
    <row r="1037" ht="14.25" customHeight="1">
      <c r="A1037" s="41" t="s">
        <v>2480</v>
      </c>
      <c r="B1037" s="41" t="s">
        <v>2477</v>
      </c>
      <c r="C1037" s="41">
        <f>COUNTIFS(medal!$E$2:$E$3644,A1037,medal!$C$2:$C$3644,"Gold")</f>
        <v>0</v>
      </c>
      <c r="D1037" s="41">
        <f>COUNTIFS(medal!$E$2:$E$3644,A1037,medal!$C$2:$C$3644,"Silver")</f>
        <v>0</v>
      </c>
      <c r="E1037" s="41">
        <f>COUNTIFS(medal!$E$2:$E$3644,A1037,medal!$C$2:$C$3644,"Bronze")</f>
        <v>1</v>
      </c>
    </row>
    <row r="1038" ht="14.25" customHeight="1">
      <c r="A1038" s="41" t="s">
        <v>3100</v>
      </c>
      <c r="B1038" s="41" t="s">
        <v>3080</v>
      </c>
      <c r="C1038" s="41">
        <f>COUNTIFS(medal!$E$2:$E$3644,A1038,medal!$C$2:$C$3644,"Gold")</f>
        <v>0</v>
      </c>
      <c r="D1038" s="41">
        <f>COUNTIFS(medal!$E$2:$E$3644,A1038,medal!$C$2:$C$3644,"Silver")</f>
        <v>0</v>
      </c>
      <c r="E1038" s="41">
        <f>COUNTIFS(medal!$E$2:$E$3644,A1038,medal!$C$2:$C$3644,"Bronze")</f>
        <v>1</v>
      </c>
    </row>
    <row r="1039" ht="14.25" customHeight="1">
      <c r="A1039" s="41" t="s">
        <v>3493</v>
      </c>
      <c r="B1039" s="41" t="s">
        <v>3490</v>
      </c>
      <c r="C1039" s="41">
        <f>COUNTIFS(medal!$E$2:$E$3644,A1039,medal!$C$2:$C$3644,"Gold")</f>
        <v>0</v>
      </c>
      <c r="D1039" s="41">
        <f>COUNTIFS(medal!$E$2:$E$3644,A1039,medal!$C$2:$C$3644,"Silver")</f>
        <v>0</v>
      </c>
      <c r="E1039" s="41">
        <f>COUNTIFS(medal!$E$2:$E$3644,A1039,medal!$C$2:$C$3644,"Bronze")</f>
        <v>1</v>
      </c>
    </row>
    <row r="1040" ht="14.25" customHeight="1">
      <c r="A1040" s="41" t="s">
        <v>733</v>
      </c>
      <c r="B1040" s="41" t="s">
        <v>710</v>
      </c>
      <c r="C1040" s="41">
        <f>COUNTIFS(medal!$E$2:$E$3644,A1040,medal!$C$2:$C$3644,"Gold")</f>
        <v>0</v>
      </c>
      <c r="D1040" s="41">
        <f>COUNTIFS(medal!$E$2:$E$3644,A1040,medal!$C$2:$C$3644,"Silver")</f>
        <v>1</v>
      </c>
      <c r="E1040" s="41">
        <f>COUNTIFS(medal!$E$2:$E$3644,A1040,medal!$C$2:$C$3644,"Bronze")</f>
        <v>0</v>
      </c>
    </row>
    <row r="1041" ht="14.25" customHeight="1">
      <c r="A1041" s="41" t="s">
        <v>3732</v>
      </c>
      <c r="B1041" s="41" t="s">
        <v>3729</v>
      </c>
      <c r="C1041" s="41">
        <f>COUNTIFS(medal!$E$2:$E$3644,A1041,medal!$C$2:$C$3644,"Gold")</f>
        <v>0</v>
      </c>
      <c r="D1041" s="41">
        <f>COUNTIFS(medal!$E$2:$E$3644,A1041,medal!$C$2:$C$3644,"Silver")</f>
        <v>1</v>
      </c>
      <c r="E1041" s="41">
        <f>COUNTIFS(medal!$E$2:$E$3644,A1041,medal!$C$2:$C$3644,"Bronze")</f>
        <v>0</v>
      </c>
    </row>
    <row r="1042" ht="14.25" customHeight="1">
      <c r="A1042" s="41" t="s">
        <v>1889</v>
      </c>
      <c r="B1042" s="41" t="s">
        <v>1849</v>
      </c>
      <c r="C1042" s="41">
        <f>COUNTIFS(medal!$E$2:$E$3644,A1042,medal!$C$2:$C$3644,"Gold")</f>
        <v>0</v>
      </c>
      <c r="D1042" s="41">
        <f>COUNTIFS(medal!$E$2:$E$3644,A1042,medal!$C$2:$C$3644,"Silver")</f>
        <v>0</v>
      </c>
      <c r="E1042" s="41">
        <f>COUNTIFS(medal!$E$2:$E$3644,A1042,medal!$C$2:$C$3644,"Bronze")</f>
        <v>1</v>
      </c>
    </row>
    <row r="1043" ht="14.25" customHeight="1">
      <c r="A1043" s="41" t="s">
        <v>2947</v>
      </c>
      <c r="B1043" s="41" t="s">
        <v>2945</v>
      </c>
      <c r="C1043" s="41">
        <f>COUNTIFS(medal!$E$2:$E$3644,A1043,medal!$C$2:$C$3644,"Gold")</f>
        <v>0</v>
      </c>
      <c r="D1043" s="41">
        <f>COUNTIFS(medal!$E$2:$E$3644,A1043,medal!$C$2:$C$3644,"Silver")</f>
        <v>0</v>
      </c>
      <c r="E1043" s="41">
        <f>COUNTIFS(medal!$E$2:$E$3644,A1043,medal!$C$2:$C$3644,"Bronze")</f>
        <v>1</v>
      </c>
    </row>
    <row r="1044" ht="14.25" customHeight="1">
      <c r="A1044" s="41" t="s">
        <v>1415</v>
      </c>
      <c r="B1044" s="41" t="s">
        <v>1376</v>
      </c>
      <c r="C1044" s="41">
        <f>COUNTIFS(medal!$E$2:$E$3644,A1044,medal!$C$2:$C$3644,"Gold")</f>
        <v>0</v>
      </c>
      <c r="D1044" s="41">
        <f>COUNTIFS(medal!$E$2:$E$3644,A1044,medal!$C$2:$C$3644,"Silver")</f>
        <v>0</v>
      </c>
      <c r="E1044" s="41">
        <f>COUNTIFS(medal!$E$2:$E$3644,A1044,medal!$C$2:$C$3644,"Bronze")</f>
        <v>1</v>
      </c>
    </row>
    <row r="1045" ht="14.25" customHeight="1">
      <c r="A1045" s="41" t="s">
        <v>245</v>
      </c>
      <c r="B1045" s="41" t="s">
        <v>192</v>
      </c>
      <c r="C1045" s="41">
        <f>COUNTIFS(medal!$E$2:$E$3644,A1045,medal!$C$2:$C$3644,"Gold")</f>
        <v>0</v>
      </c>
      <c r="D1045" s="41">
        <f>COUNTIFS(medal!$E$2:$E$3644,A1045,medal!$C$2:$C$3644,"Silver")</f>
        <v>0</v>
      </c>
      <c r="E1045" s="41">
        <f>COUNTIFS(medal!$E$2:$E$3644,A1045,medal!$C$2:$C$3644,"Bronze")</f>
        <v>1</v>
      </c>
    </row>
    <row r="1046" ht="14.25" customHeight="1">
      <c r="A1046" s="41" t="s">
        <v>4006</v>
      </c>
      <c r="B1046" s="41" t="s">
        <v>4002</v>
      </c>
      <c r="C1046" s="41">
        <f>COUNTIFS(medal!$E$2:$E$3644,A1046,medal!$C$2:$C$3644,"Gold")</f>
        <v>0</v>
      </c>
      <c r="D1046" s="41">
        <f>COUNTIFS(medal!$E$2:$E$3644,A1046,medal!$C$2:$C$3644,"Silver")</f>
        <v>0</v>
      </c>
      <c r="E1046" s="41">
        <f>COUNTIFS(medal!$E$2:$E$3644,A1046,medal!$C$2:$C$3644,"Bronze")</f>
        <v>1</v>
      </c>
    </row>
    <row r="1047" ht="14.25" customHeight="1">
      <c r="A1047" s="41" t="s">
        <v>3505</v>
      </c>
      <c r="B1047" s="41" t="s">
        <v>3506</v>
      </c>
      <c r="C1047" s="41">
        <f>COUNTIFS(medal!$E$2:$E$3644,A1047,medal!$C$2:$C$3644,"Gold")</f>
        <v>0</v>
      </c>
      <c r="D1047" s="41">
        <f>COUNTIFS(medal!$E$2:$E$3644,A1047,medal!$C$2:$C$3644,"Silver")</f>
        <v>0</v>
      </c>
      <c r="E1047" s="41">
        <f>COUNTIFS(medal!$E$2:$E$3644,A1047,medal!$C$2:$C$3644,"Bronze")</f>
        <v>1</v>
      </c>
    </row>
    <row r="1048" ht="14.25" customHeight="1">
      <c r="A1048" s="41" t="s">
        <v>329</v>
      </c>
      <c r="B1048" s="41" t="s">
        <v>285</v>
      </c>
      <c r="C1048" s="41">
        <f>COUNTIFS(medal!$E$2:$E$3644,A1048,medal!$C$2:$C$3644,"Gold")</f>
        <v>0</v>
      </c>
      <c r="D1048" s="41">
        <f>COUNTIFS(medal!$E$2:$E$3644,A1048,medal!$C$2:$C$3644,"Silver")</f>
        <v>0</v>
      </c>
      <c r="E1048" s="41">
        <f>COUNTIFS(medal!$E$2:$E$3644,A1048,medal!$C$2:$C$3644,"Bronze")</f>
        <v>1</v>
      </c>
    </row>
    <row r="1049" ht="14.25" customHeight="1">
      <c r="A1049" s="41" t="s">
        <v>1797</v>
      </c>
      <c r="B1049" s="41" t="s">
        <v>1791</v>
      </c>
      <c r="C1049" s="41">
        <f>COUNTIFS(medal!$E$2:$E$3644,A1049,medal!$C$2:$C$3644,"Gold")</f>
        <v>0</v>
      </c>
      <c r="D1049" s="41">
        <f>COUNTIFS(medal!$E$2:$E$3644,A1049,medal!$C$2:$C$3644,"Silver")</f>
        <v>0</v>
      </c>
      <c r="E1049" s="41">
        <f>COUNTIFS(medal!$E$2:$E$3644,A1049,medal!$C$2:$C$3644,"Bronze")</f>
        <v>1</v>
      </c>
    </row>
    <row r="1050" ht="14.25" customHeight="1">
      <c r="A1050" s="41" t="s">
        <v>628</v>
      </c>
      <c r="B1050" s="41" t="s">
        <v>629</v>
      </c>
      <c r="C1050" s="41">
        <f>COUNTIFS(medal!$E$2:$E$3644,A1050,medal!$C$2:$C$3644,"Gold")</f>
        <v>0</v>
      </c>
      <c r="D1050" s="41">
        <f>COUNTIFS(medal!$E$2:$E$3644,A1050,medal!$C$2:$C$3644,"Silver")</f>
        <v>2</v>
      </c>
      <c r="E1050" s="41">
        <f>COUNTIFS(medal!$E$2:$E$3644,A1050,medal!$C$2:$C$3644,"Bronze")</f>
        <v>0</v>
      </c>
    </row>
    <row r="1051" ht="14.25" customHeight="1">
      <c r="A1051" s="41" t="s">
        <v>1559</v>
      </c>
      <c r="B1051" s="41" t="s">
        <v>1547</v>
      </c>
      <c r="C1051" s="41">
        <f>COUNTIFS(medal!$E$2:$E$3644,A1051,medal!$C$2:$C$3644,"Gold")</f>
        <v>0</v>
      </c>
      <c r="D1051" s="41">
        <f>COUNTIFS(medal!$E$2:$E$3644,A1051,medal!$C$2:$C$3644,"Silver")</f>
        <v>0</v>
      </c>
      <c r="E1051" s="41">
        <f>COUNTIFS(medal!$E$2:$E$3644,A1051,medal!$C$2:$C$3644,"Bronze")</f>
        <v>1</v>
      </c>
    </row>
    <row r="1052" ht="14.25" customHeight="1">
      <c r="A1052" s="41" t="s">
        <v>2247</v>
      </c>
      <c r="B1052" s="41" t="s">
        <v>2200</v>
      </c>
      <c r="C1052" s="41">
        <f>COUNTIFS(medal!$E$2:$E$3644,A1052,medal!$C$2:$C$3644,"Gold")</f>
        <v>0</v>
      </c>
      <c r="D1052" s="41">
        <f>COUNTIFS(medal!$E$2:$E$3644,A1052,medal!$C$2:$C$3644,"Silver")</f>
        <v>1</v>
      </c>
      <c r="E1052" s="41">
        <f>COUNTIFS(medal!$E$2:$E$3644,A1052,medal!$C$2:$C$3644,"Bronze")</f>
        <v>0</v>
      </c>
    </row>
    <row r="1053" ht="14.25" customHeight="1">
      <c r="A1053" s="41" t="s">
        <v>1563</v>
      </c>
      <c r="B1053" s="41" t="s">
        <v>1547</v>
      </c>
      <c r="C1053" s="41">
        <f>COUNTIFS(medal!$E$2:$E$3644,A1053,medal!$C$2:$C$3644,"Gold")</f>
        <v>0</v>
      </c>
      <c r="D1053" s="41">
        <f>COUNTIFS(medal!$E$2:$E$3644,A1053,medal!$C$2:$C$3644,"Silver")</f>
        <v>0</v>
      </c>
      <c r="E1053" s="41">
        <f>COUNTIFS(medal!$E$2:$E$3644,A1053,medal!$C$2:$C$3644,"Bronze")</f>
        <v>1</v>
      </c>
    </row>
    <row r="1054" ht="14.25" customHeight="1">
      <c r="A1054" s="41" t="s">
        <v>3561</v>
      </c>
      <c r="B1054" s="41" t="s">
        <v>3558</v>
      </c>
      <c r="C1054" s="41">
        <f>COUNTIFS(medal!$E$2:$E$3644,A1054,medal!$C$2:$C$3644,"Gold")</f>
        <v>0</v>
      </c>
      <c r="D1054" s="41">
        <f>COUNTIFS(medal!$E$2:$E$3644,A1054,medal!$C$2:$C$3644,"Silver")</f>
        <v>1</v>
      </c>
      <c r="E1054" s="41">
        <f>COUNTIFS(medal!$E$2:$E$3644,A1054,medal!$C$2:$C$3644,"Bronze")</f>
        <v>0</v>
      </c>
    </row>
    <row r="1055" ht="14.25" customHeight="1">
      <c r="A1055" s="41" t="s">
        <v>3694</v>
      </c>
      <c r="B1055" s="41" t="s">
        <v>3677</v>
      </c>
      <c r="C1055" s="41">
        <f>COUNTIFS(medal!$E$2:$E$3644,A1055,medal!$C$2:$C$3644,"Gold")</f>
        <v>0</v>
      </c>
      <c r="D1055" s="41">
        <f>COUNTIFS(medal!$E$2:$E$3644,A1055,medal!$C$2:$C$3644,"Silver")</f>
        <v>1</v>
      </c>
      <c r="E1055" s="41">
        <f>COUNTIFS(medal!$E$2:$E$3644,A1055,medal!$C$2:$C$3644,"Bronze")</f>
        <v>0</v>
      </c>
    </row>
    <row r="1056" ht="14.25" customHeight="1">
      <c r="A1056" s="41" t="s">
        <v>2858</v>
      </c>
      <c r="B1056" s="41" t="s">
        <v>2835</v>
      </c>
      <c r="C1056" s="41">
        <f>COUNTIFS(medal!$E$2:$E$3644,A1056,medal!$C$2:$C$3644,"Gold")</f>
        <v>0</v>
      </c>
      <c r="D1056" s="41">
        <f>COUNTIFS(medal!$E$2:$E$3644,A1056,medal!$C$2:$C$3644,"Silver")</f>
        <v>1</v>
      </c>
      <c r="E1056" s="41">
        <f>COUNTIFS(medal!$E$2:$E$3644,A1056,medal!$C$2:$C$3644,"Bronze")</f>
        <v>0</v>
      </c>
    </row>
    <row r="1057" ht="14.25" customHeight="1">
      <c r="A1057" s="41" t="s">
        <v>3793</v>
      </c>
      <c r="B1057" s="41" t="s">
        <v>3791</v>
      </c>
      <c r="C1057" s="41">
        <f>COUNTIFS(medal!$E$2:$E$3644,A1057,medal!$C$2:$C$3644,"Gold")</f>
        <v>0</v>
      </c>
      <c r="D1057" s="41">
        <f>COUNTIFS(medal!$E$2:$E$3644,A1057,medal!$C$2:$C$3644,"Silver")</f>
        <v>1</v>
      </c>
      <c r="E1057" s="41">
        <f>COUNTIFS(medal!$E$2:$E$3644,A1057,medal!$C$2:$C$3644,"Bronze")</f>
        <v>0</v>
      </c>
    </row>
    <row r="1058" ht="14.25" customHeight="1">
      <c r="A1058" s="41" t="s">
        <v>2661</v>
      </c>
      <c r="B1058" s="41" t="s">
        <v>2662</v>
      </c>
      <c r="C1058" s="41">
        <f>COUNTIFS(medal!$E$2:$E$3644,A1058,medal!$C$2:$C$3644,"Gold")</f>
        <v>0</v>
      </c>
      <c r="D1058" s="41">
        <f>COUNTIFS(medal!$E$2:$E$3644,A1058,medal!$C$2:$C$3644,"Silver")</f>
        <v>0</v>
      </c>
      <c r="E1058" s="41">
        <f>COUNTIFS(medal!$E$2:$E$3644,A1058,medal!$C$2:$C$3644,"Bronze")</f>
        <v>1</v>
      </c>
    </row>
    <row r="1059" ht="14.25" customHeight="1">
      <c r="A1059" s="41" t="s">
        <v>3687</v>
      </c>
      <c r="B1059" s="41" t="s">
        <v>3677</v>
      </c>
      <c r="C1059" s="41">
        <f>COUNTIFS(medal!$E$2:$E$3644,A1059,medal!$C$2:$C$3644,"Gold")</f>
        <v>0</v>
      </c>
      <c r="D1059" s="41">
        <f>COUNTIFS(medal!$E$2:$E$3644,A1059,medal!$C$2:$C$3644,"Silver")</f>
        <v>0</v>
      </c>
      <c r="E1059" s="41">
        <f>COUNTIFS(medal!$E$2:$E$3644,A1059,medal!$C$2:$C$3644,"Bronze")</f>
        <v>1</v>
      </c>
    </row>
    <row r="1060" ht="14.25" customHeight="1">
      <c r="A1060" s="41" t="s">
        <v>1068</v>
      </c>
      <c r="B1060" s="41" t="s">
        <v>1067</v>
      </c>
      <c r="C1060" s="41">
        <f>COUNTIFS(medal!$E$2:$E$3644,A1060,medal!$C$2:$C$3644,"Gold")</f>
        <v>0</v>
      </c>
      <c r="D1060" s="41">
        <f>COUNTIFS(medal!$E$2:$E$3644,A1060,medal!$C$2:$C$3644,"Silver")</f>
        <v>0</v>
      </c>
      <c r="E1060" s="41">
        <f>COUNTIFS(medal!$E$2:$E$3644,A1060,medal!$C$2:$C$3644,"Bronze")</f>
        <v>1</v>
      </c>
    </row>
    <row r="1061" ht="14.25" customHeight="1">
      <c r="A1061" s="41" t="s">
        <v>3244</v>
      </c>
      <c r="B1061" s="41" t="s">
        <v>3228</v>
      </c>
      <c r="C1061" s="41">
        <f>COUNTIFS(medal!$E$2:$E$3644,A1061,medal!$C$2:$C$3644,"Gold")</f>
        <v>0</v>
      </c>
      <c r="D1061" s="41">
        <f>COUNTIFS(medal!$E$2:$E$3644,A1061,medal!$C$2:$C$3644,"Silver")</f>
        <v>0</v>
      </c>
      <c r="E1061" s="41">
        <f>COUNTIFS(medal!$E$2:$E$3644,A1061,medal!$C$2:$C$3644,"Bronze")</f>
        <v>1</v>
      </c>
    </row>
    <row r="1062" ht="14.25" customHeight="1">
      <c r="A1062" s="41" t="s">
        <v>422</v>
      </c>
      <c r="B1062" s="41" t="s">
        <v>372</v>
      </c>
      <c r="C1062" s="41">
        <f>COUNTIFS(medal!$E$2:$E$3644,A1062,medal!$C$2:$C$3644,"Gold")</f>
        <v>1</v>
      </c>
      <c r="D1062" s="41">
        <f>COUNTIFS(medal!$E$2:$E$3644,A1062,medal!$C$2:$C$3644,"Silver")</f>
        <v>0</v>
      </c>
      <c r="E1062" s="41">
        <f>COUNTIFS(medal!$E$2:$E$3644,A1062,medal!$C$2:$C$3644,"Bronze")</f>
        <v>0</v>
      </c>
    </row>
    <row r="1063" ht="14.25" customHeight="1">
      <c r="A1063" s="41" t="s">
        <v>3541</v>
      </c>
      <c r="B1063" s="41" t="s">
        <v>3542</v>
      </c>
      <c r="C1063" s="41">
        <f>COUNTIFS(medal!$E$2:$E$3644,A1063,medal!$C$2:$C$3644,"Gold")</f>
        <v>0</v>
      </c>
      <c r="D1063" s="41">
        <f>COUNTIFS(medal!$E$2:$E$3644,A1063,medal!$C$2:$C$3644,"Silver")</f>
        <v>0</v>
      </c>
      <c r="E1063" s="41">
        <f>COUNTIFS(medal!$E$2:$E$3644,A1063,medal!$C$2:$C$3644,"Bronze")</f>
        <v>1</v>
      </c>
    </row>
    <row r="1064" ht="14.25" customHeight="1">
      <c r="A1064" s="41" t="s">
        <v>3235</v>
      </c>
      <c r="B1064" s="41" t="s">
        <v>3228</v>
      </c>
      <c r="C1064" s="41">
        <f>COUNTIFS(medal!$E$2:$E$3644,A1064,medal!$C$2:$C$3644,"Gold")</f>
        <v>0</v>
      </c>
      <c r="D1064" s="41">
        <f>COUNTIFS(medal!$E$2:$E$3644,A1064,medal!$C$2:$C$3644,"Silver")</f>
        <v>1</v>
      </c>
      <c r="E1064" s="41">
        <f>COUNTIFS(medal!$E$2:$E$3644,A1064,medal!$C$2:$C$3644,"Bronze")</f>
        <v>0</v>
      </c>
    </row>
    <row r="1065" ht="14.25" customHeight="1">
      <c r="A1065" s="41" t="s">
        <v>3200</v>
      </c>
      <c r="B1065" s="41" t="s">
        <v>3174</v>
      </c>
      <c r="C1065" s="41">
        <f>COUNTIFS(medal!$E$2:$E$3644,A1065,medal!$C$2:$C$3644,"Gold")</f>
        <v>0</v>
      </c>
      <c r="D1065" s="41">
        <f>COUNTIFS(medal!$E$2:$E$3644,A1065,medal!$C$2:$C$3644,"Silver")</f>
        <v>1</v>
      </c>
      <c r="E1065" s="41">
        <f>COUNTIFS(medal!$E$2:$E$3644,A1065,medal!$C$2:$C$3644,"Bronze")</f>
        <v>0</v>
      </c>
    </row>
    <row r="1066" ht="14.25" customHeight="1">
      <c r="A1066" s="41" t="s">
        <v>3683</v>
      </c>
      <c r="B1066" s="41" t="s">
        <v>3677</v>
      </c>
      <c r="C1066" s="41">
        <f>COUNTIFS(medal!$E$2:$E$3644,A1066,medal!$C$2:$C$3644,"Gold")</f>
        <v>0</v>
      </c>
      <c r="D1066" s="41">
        <f>COUNTIFS(medal!$E$2:$E$3644,A1066,medal!$C$2:$C$3644,"Silver")</f>
        <v>1</v>
      </c>
      <c r="E1066" s="41">
        <f>COUNTIFS(medal!$E$2:$E$3644,A1066,medal!$C$2:$C$3644,"Bronze")</f>
        <v>0</v>
      </c>
    </row>
    <row r="1067" ht="14.25" customHeight="1">
      <c r="A1067" s="41" t="s">
        <v>2610</v>
      </c>
      <c r="B1067" s="41" t="s">
        <v>2611</v>
      </c>
      <c r="C1067" s="41">
        <f>COUNTIFS(medal!$E$2:$E$3644,A1067,medal!$C$2:$C$3644,"Gold")</f>
        <v>0</v>
      </c>
      <c r="D1067" s="41">
        <f>COUNTIFS(medal!$E$2:$E$3644,A1067,medal!$C$2:$C$3644,"Silver")</f>
        <v>1</v>
      </c>
      <c r="E1067" s="41">
        <f>COUNTIFS(medal!$E$2:$E$3644,A1067,medal!$C$2:$C$3644,"Bronze")</f>
        <v>0</v>
      </c>
    </row>
    <row r="1068" ht="14.25" customHeight="1">
      <c r="A1068" s="41" t="s">
        <v>3925</v>
      </c>
      <c r="B1068" s="41" t="s">
        <v>3922</v>
      </c>
      <c r="C1068" s="41">
        <f>COUNTIFS(medal!$E$2:$E$3644,A1068,medal!$C$2:$C$3644,"Gold")</f>
        <v>0</v>
      </c>
      <c r="D1068" s="41">
        <f>COUNTIFS(medal!$E$2:$E$3644,A1068,medal!$C$2:$C$3644,"Silver")</f>
        <v>0</v>
      </c>
      <c r="E1068" s="41">
        <f>COUNTIFS(medal!$E$2:$E$3644,A1068,medal!$C$2:$C$3644,"Bronze")</f>
        <v>1</v>
      </c>
    </row>
    <row r="1069" ht="14.25" customHeight="1">
      <c r="A1069" s="41" t="s">
        <v>2304</v>
      </c>
      <c r="B1069" s="41" t="s">
        <v>2288</v>
      </c>
      <c r="C1069" s="41">
        <f>COUNTIFS(medal!$E$2:$E$3644,A1069,medal!$C$2:$C$3644,"Gold")</f>
        <v>0</v>
      </c>
      <c r="D1069" s="41">
        <f>COUNTIFS(medal!$E$2:$E$3644,A1069,medal!$C$2:$C$3644,"Silver")</f>
        <v>1</v>
      </c>
      <c r="E1069" s="41">
        <f>COUNTIFS(medal!$E$2:$E$3644,A1069,medal!$C$2:$C$3644,"Bronze")</f>
        <v>1</v>
      </c>
    </row>
    <row r="1070" ht="14.25" customHeight="1">
      <c r="A1070" s="41" t="s">
        <v>1712</v>
      </c>
      <c r="B1070" s="41" t="s">
        <v>1700</v>
      </c>
      <c r="C1070" s="41">
        <f>COUNTIFS(medal!$E$2:$E$3644,A1070,medal!$C$2:$C$3644,"Gold")</f>
        <v>0</v>
      </c>
      <c r="D1070" s="41">
        <f>COUNTIFS(medal!$E$2:$E$3644,A1070,medal!$C$2:$C$3644,"Silver")</f>
        <v>0</v>
      </c>
      <c r="E1070" s="41">
        <f>COUNTIFS(medal!$E$2:$E$3644,A1070,medal!$C$2:$C$3644,"Bronze")</f>
        <v>1</v>
      </c>
    </row>
    <row r="1071" ht="14.25" customHeight="1">
      <c r="A1071" s="41" t="s">
        <v>3055</v>
      </c>
      <c r="B1071" s="41" t="s">
        <v>3051</v>
      </c>
      <c r="C1071" s="41">
        <f>COUNTIFS(medal!$E$2:$E$3644,A1071,medal!$C$2:$C$3644,"Gold")</f>
        <v>0</v>
      </c>
      <c r="D1071" s="41">
        <f>COUNTIFS(medal!$E$2:$E$3644,A1071,medal!$C$2:$C$3644,"Silver")</f>
        <v>0</v>
      </c>
      <c r="E1071" s="41">
        <f>COUNTIFS(medal!$E$2:$E$3644,A1071,medal!$C$2:$C$3644,"Bronze")</f>
        <v>1</v>
      </c>
    </row>
    <row r="1072" ht="14.25" customHeight="1">
      <c r="A1072" s="41" t="s">
        <v>885</v>
      </c>
      <c r="B1072" s="41" t="s">
        <v>886</v>
      </c>
      <c r="C1072" s="41">
        <f>COUNTIFS(medal!$E$2:$E$3644,A1072,medal!$C$2:$C$3644,"Gold")</f>
        <v>0</v>
      </c>
      <c r="D1072" s="41">
        <f>COUNTIFS(medal!$E$2:$E$3644,A1072,medal!$C$2:$C$3644,"Silver")</f>
        <v>1</v>
      </c>
      <c r="E1072" s="41">
        <f>COUNTIFS(medal!$E$2:$E$3644,A1072,medal!$C$2:$C$3644,"Bronze")</f>
        <v>0</v>
      </c>
    </row>
    <row r="1073" ht="14.25" customHeight="1">
      <c r="A1073" s="41" t="s">
        <v>781</v>
      </c>
      <c r="B1073" s="41" t="s">
        <v>782</v>
      </c>
      <c r="C1073" s="41">
        <f>COUNTIFS(medal!$E$2:$E$3644,A1073,medal!$C$2:$C$3644,"Gold")</f>
        <v>0</v>
      </c>
      <c r="D1073" s="41">
        <f>COUNTIFS(medal!$E$2:$E$3644,A1073,medal!$C$2:$C$3644,"Silver")</f>
        <v>0</v>
      </c>
      <c r="E1073" s="41">
        <f>COUNTIFS(medal!$E$2:$E$3644,A1073,medal!$C$2:$C$3644,"Bronze")</f>
        <v>1</v>
      </c>
    </row>
    <row r="1074" ht="14.25" customHeight="1">
      <c r="A1074" s="41" t="s">
        <v>2603</v>
      </c>
      <c r="B1074" s="41" t="s">
        <v>2601</v>
      </c>
      <c r="C1074" s="41">
        <f>COUNTIFS(medal!$E$2:$E$3644,A1074,medal!$C$2:$C$3644,"Gold")</f>
        <v>0</v>
      </c>
      <c r="D1074" s="41">
        <f>COUNTIFS(medal!$E$2:$E$3644,A1074,medal!$C$2:$C$3644,"Silver")</f>
        <v>2</v>
      </c>
      <c r="E1074" s="41">
        <f>COUNTIFS(medal!$E$2:$E$3644,A1074,medal!$C$2:$C$3644,"Bronze")</f>
        <v>0</v>
      </c>
    </row>
    <row r="1075" ht="14.25" customHeight="1">
      <c r="A1075" s="41" t="s">
        <v>1374</v>
      </c>
      <c r="B1075" s="41" t="s">
        <v>1373</v>
      </c>
      <c r="C1075" s="41">
        <f>COUNTIFS(medal!$E$2:$E$3644,A1075,medal!$C$2:$C$3644,"Gold")</f>
        <v>0</v>
      </c>
      <c r="D1075" s="41">
        <f>COUNTIFS(medal!$E$2:$E$3644,A1075,medal!$C$2:$C$3644,"Silver")</f>
        <v>1</v>
      </c>
      <c r="E1075" s="41">
        <f>COUNTIFS(medal!$E$2:$E$3644,A1075,medal!$C$2:$C$3644,"Bronze")</f>
        <v>0</v>
      </c>
    </row>
    <row r="1076" ht="14.25" customHeight="1">
      <c r="A1076" s="41" t="s">
        <v>2543</v>
      </c>
      <c r="B1076" s="41" t="s">
        <v>2529</v>
      </c>
      <c r="C1076" s="41">
        <f>COUNTIFS(medal!$E$2:$E$3644,A1076,medal!$C$2:$C$3644,"Gold")</f>
        <v>0</v>
      </c>
      <c r="D1076" s="41">
        <f>COUNTIFS(medal!$E$2:$E$3644,A1076,medal!$C$2:$C$3644,"Silver")</f>
        <v>0</v>
      </c>
      <c r="E1076" s="41">
        <f>COUNTIFS(medal!$E$2:$E$3644,A1076,medal!$C$2:$C$3644,"Bronze")</f>
        <v>1</v>
      </c>
    </row>
    <row r="1077" ht="14.25" customHeight="1">
      <c r="A1077" s="41" t="s">
        <v>1653</v>
      </c>
      <c r="B1077" s="41" t="s">
        <v>1652</v>
      </c>
      <c r="C1077" s="41">
        <f>COUNTIFS(medal!$E$2:$E$3644,A1077,medal!$C$2:$C$3644,"Gold")</f>
        <v>0</v>
      </c>
      <c r="D1077" s="41">
        <f>COUNTIFS(medal!$E$2:$E$3644,A1077,medal!$C$2:$C$3644,"Silver")</f>
        <v>1</v>
      </c>
      <c r="E1077" s="41">
        <f>COUNTIFS(medal!$E$2:$E$3644,A1077,medal!$C$2:$C$3644,"Bronze")</f>
        <v>0</v>
      </c>
    </row>
    <row r="1078" ht="14.25" customHeight="1">
      <c r="A1078" s="41" t="s">
        <v>2362</v>
      </c>
      <c r="B1078" s="41" t="s">
        <v>2359</v>
      </c>
      <c r="C1078" s="41">
        <f>COUNTIFS(medal!$E$2:$E$3644,A1078,medal!$C$2:$C$3644,"Gold")</f>
        <v>0</v>
      </c>
      <c r="D1078" s="41">
        <f>COUNTIFS(medal!$E$2:$E$3644,A1078,medal!$C$2:$C$3644,"Silver")</f>
        <v>1</v>
      </c>
      <c r="E1078" s="41">
        <f>COUNTIFS(medal!$E$2:$E$3644,A1078,medal!$C$2:$C$3644,"Bronze")</f>
        <v>0</v>
      </c>
    </row>
    <row r="1079" ht="14.25" customHeight="1">
      <c r="A1079" s="41" t="s">
        <v>448</v>
      </c>
      <c r="B1079" s="41" t="s">
        <v>372</v>
      </c>
      <c r="C1079" s="41">
        <f>COUNTIFS(medal!$E$2:$E$3644,A1079,medal!$C$2:$C$3644,"Gold")</f>
        <v>0</v>
      </c>
      <c r="D1079" s="41">
        <f>COUNTIFS(medal!$E$2:$E$3644,A1079,medal!$C$2:$C$3644,"Silver")</f>
        <v>1</v>
      </c>
      <c r="E1079" s="41">
        <f>COUNTIFS(medal!$E$2:$E$3644,A1079,medal!$C$2:$C$3644,"Bronze")</f>
        <v>0</v>
      </c>
    </row>
    <row r="1080" ht="14.25" customHeight="1">
      <c r="A1080" s="41" t="s">
        <v>4112</v>
      </c>
      <c r="B1080" s="41" t="s">
        <v>4113</v>
      </c>
      <c r="C1080" s="41">
        <f>COUNTIFS(medal!$E$2:$E$3644,A1080,medal!$C$2:$C$3644,"Gold")</f>
        <v>0</v>
      </c>
      <c r="D1080" s="41">
        <f>COUNTIFS(medal!$E$2:$E$3644,A1080,medal!$C$2:$C$3644,"Silver")</f>
        <v>0</v>
      </c>
      <c r="E1080" s="41">
        <f>COUNTIFS(medal!$E$2:$E$3644,A1080,medal!$C$2:$C$3644,"Bronze")</f>
        <v>1</v>
      </c>
    </row>
    <row r="1081" ht="14.25" customHeight="1">
      <c r="A1081" s="41" t="s">
        <v>2023</v>
      </c>
      <c r="B1081" s="41" t="s">
        <v>2024</v>
      </c>
      <c r="C1081" s="41">
        <f>COUNTIFS(medal!$E$2:$E$3644,A1081,medal!$C$2:$C$3644,"Gold")</f>
        <v>1</v>
      </c>
      <c r="D1081" s="41">
        <f>COUNTIFS(medal!$E$2:$E$3644,A1081,medal!$C$2:$C$3644,"Silver")</f>
        <v>0</v>
      </c>
      <c r="E1081" s="41">
        <f>COUNTIFS(medal!$E$2:$E$3644,A1081,medal!$C$2:$C$3644,"Bronze")</f>
        <v>0</v>
      </c>
    </row>
    <row r="1082" ht="14.25" customHeight="1">
      <c r="A1082" s="41" t="s">
        <v>611</v>
      </c>
      <c r="B1082" s="41" t="s">
        <v>609</v>
      </c>
      <c r="C1082" s="41">
        <f>COUNTIFS(medal!$E$2:$E$3644,A1082,medal!$C$2:$C$3644,"Gold")</f>
        <v>0</v>
      </c>
      <c r="D1082" s="41">
        <f>COUNTIFS(medal!$E$2:$E$3644,A1082,medal!$C$2:$C$3644,"Silver")</f>
        <v>1</v>
      </c>
      <c r="E1082" s="41">
        <f>COUNTIFS(medal!$E$2:$E$3644,A1082,medal!$C$2:$C$3644,"Bronze")</f>
        <v>1</v>
      </c>
    </row>
    <row r="1083" ht="14.25" customHeight="1">
      <c r="A1083" s="41" t="s">
        <v>3274</v>
      </c>
      <c r="B1083" s="41" t="s">
        <v>4142</v>
      </c>
      <c r="C1083" s="41">
        <f>COUNTIFS(medal!$E$2:$E$3644,A1083,medal!$C$2:$C$3644,"Gold")</f>
        <v>0</v>
      </c>
      <c r="D1083" s="41">
        <f>COUNTIFS(medal!$E$2:$E$3644,A1083,medal!$C$2:$C$3644,"Silver")</f>
        <v>0</v>
      </c>
      <c r="E1083" s="41">
        <f>COUNTIFS(medal!$E$2:$E$3644,A1083,medal!$C$2:$C$3644,"Bronze")</f>
        <v>1</v>
      </c>
    </row>
    <row r="1084" ht="14.25" customHeight="1">
      <c r="A1084" s="41" t="s">
        <v>1709</v>
      </c>
      <c r="B1084" s="41" t="s">
        <v>1700</v>
      </c>
      <c r="C1084" s="41">
        <f>COUNTIFS(medal!$E$2:$E$3644,A1084,medal!$C$2:$C$3644,"Gold")</f>
        <v>0</v>
      </c>
      <c r="D1084" s="41">
        <f>COUNTIFS(medal!$E$2:$E$3644,A1084,medal!$C$2:$C$3644,"Silver")</f>
        <v>1</v>
      </c>
      <c r="E1084" s="41">
        <f>COUNTIFS(medal!$E$2:$E$3644,A1084,medal!$C$2:$C$3644,"Bronze")</f>
        <v>1</v>
      </c>
    </row>
    <row r="1085" ht="14.25" customHeight="1">
      <c r="A1085" s="41" t="s">
        <v>1543</v>
      </c>
      <c r="B1085" s="41" t="s">
        <v>1544</v>
      </c>
      <c r="C1085" s="41">
        <f>COUNTIFS(medal!$E$2:$E$3644,A1085,medal!$C$2:$C$3644,"Gold")</f>
        <v>1</v>
      </c>
      <c r="D1085" s="41">
        <f>COUNTIFS(medal!$E$2:$E$3644,A1085,medal!$C$2:$C$3644,"Silver")</f>
        <v>0</v>
      </c>
      <c r="E1085" s="41">
        <f>COUNTIFS(medal!$E$2:$E$3644,A1085,medal!$C$2:$C$3644,"Bronze")</f>
        <v>0</v>
      </c>
    </row>
    <row r="1086" ht="14.25" customHeight="1">
      <c r="A1086" s="41" t="s">
        <v>2965</v>
      </c>
      <c r="B1086" s="41" t="s">
        <v>2966</v>
      </c>
      <c r="C1086" s="41">
        <f>COUNTIFS(medal!$E$2:$E$3644,A1086,medal!$C$2:$C$3644,"Gold")</f>
        <v>0</v>
      </c>
      <c r="D1086" s="41">
        <f>COUNTIFS(medal!$E$2:$E$3644,A1086,medal!$C$2:$C$3644,"Silver")</f>
        <v>1</v>
      </c>
      <c r="E1086" s="41">
        <f>COUNTIFS(medal!$E$2:$E$3644,A1086,medal!$C$2:$C$3644,"Bronze")</f>
        <v>0</v>
      </c>
    </row>
    <row r="1087" ht="14.25" customHeight="1">
      <c r="A1087" s="41" t="s">
        <v>4040</v>
      </c>
      <c r="B1087" s="41" t="s">
        <v>4018</v>
      </c>
      <c r="C1087" s="41">
        <f>COUNTIFS(medal!$E$2:$E$3644,A1087,medal!$C$2:$C$3644,"Gold")</f>
        <v>0</v>
      </c>
      <c r="D1087" s="41">
        <f>COUNTIFS(medal!$E$2:$E$3644,A1087,medal!$C$2:$C$3644,"Silver")</f>
        <v>0</v>
      </c>
      <c r="E1087" s="41">
        <f>COUNTIFS(medal!$E$2:$E$3644,A1087,medal!$C$2:$C$3644,"Bronze")</f>
        <v>1</v>
      </c>
    </row>
    <row r="1088" ht="14.25" customHeight="1">
      <c r="A1088" s="41" t="s">
        <v>929</v>
      </c>
      <c r="B1088" s="41" t="s">
        <v>886</v>
      </c>
      <c r="C1088" s="41">
        <f>COUNTIFS(medal!$E$2:$E$3644,A1088,medal!$C$2:$C$3644,"Gold")</f>
        <v>0</v>
      </c>
      <c r="D1088" s="41">
        <f>COUNTIFS(medal!$E$2:$E$3644,A1088,medal!$C$2:$C$3644,"Silver")</f>
        <v>0</v>
      </c>
      <c r="E1088" s="41">
        <f>COUNTIFS(medal!$E$2:$E$3644,A1088,medal!$C$2:$C$3644,"Bronze")</f>
        <v>1</v>
      </c>
    </row>
    <row r="1089" ht="14.25" customHeight="1">
      <c r="A1089" s="41" t="s">
        <v>3359</v>
      </c>
      <c r="B1089" s="41" t="s">
        <v>3356</v>
      </c>
      <c r="C1089" s="41">
        <f>COUNTIFS(medal!$E$2:$E$3644,A1089,medal!$C$2:$C$3644,"Gold")</f>
        <v>0</v>
      </c>
      <c r="D1089" s="41">
        <f>COUNTIFS(medal!$E$2:$E$3644,A1089,medal!$C$2:$C$3644,"Silver")</f>
        <v>0</v>
      </c>
      <c r="E1089" s="41">
        <f>COUNTIFS(medal!$E$2:$E$3644,A1089,medal!$C$2:$C$3644,"Bronze")</f>
        <v>1</v>
      </c>
    </row>
    <row r="1090" ht="14.25" customHeight="1">
      <c r="A1090" s="41" t="s">
        <v>3880</v>
      </c>
      <c r="B1090" s="41" t="s">
        <v>3871</v>
      </c>
      <c r="C1090" s="41">
        <f>COUNTIFS(medal!$E$2:$E$3644,A1090,medal!$C$2:$C$3644,"Gold")</f>
        <v>0</v>
      </c>
      <c r="D1090" s="41">
        <f>COUNTIFS(medal!$E$2:$E$3644,A1090,medal!$C$2:$C$3644,"Silver")</f>
        <v>0</v>
      </c>
      <c r="E1090" s="41">
        <f>COUNTIFS(medal!$E$2:$E$3644,A1090,medal!$C$2:$C$3644,"Bronze")</f>
        <v>1</v>
      </c>
    </row>
    <row r="1091" ht="14.25" customHeight="1">
      <c r="A1091" s="41" t="s">
        <v>2830</v>
      </c>
      <c r="B1091" s="41" t="s">
        <v>2798</v>
      </c>
      <c r="C1091" s="41">
        <f>COUNTIFS(medal!$E$2:$E$3644,A1091,medal!$C$2:$C$3644,"Gold")</f>
        <v>0</v>
      </c>
      <c r="D1091" s="41">
        <f>COUNTIFS(medal!$E$2:$E$3644,A1091,medal!$C$2:$C$3644,"Silver")</f>
        <v>1</v>
      </c>
      <c r="E1091" s="41">
        <f>COUNTIFS(medal!$E$2:$E$3644,A1091,medal!$C$2:$C$3644,"Bronze")</f>
        <v>0</v>
      </c>
    </row>
    <row r="1092" ht="14.25" customHeight="1">
      <c r="A1092" s="41" t="s">
        <v>1141</v>
      </c>
      <c r="B1092" s="41" t="s">
        <v>1139</v>
      </c>
      <c r="C1092" s="41">
        <f>COUNTIFS(medal!$E$2:$E$3644,A1092,medal!$C$2:$C$3644,"Gold")</f>
        <v>0</v>
      </c>
      <c r="D1092" s="41">
        <f>COUNTIFS(medal!$E$2:$E$3644,A1092,medal!$C$2:$C$3644,"Silver")</f>
        <v>0</v>
      </c>
      <c r="E1092" s="41">
        <f>COUNTIFS(medal!$E$2:$E$3644,A1092,medal!$C$2:$C$3644,"Bronze")</f>
        <v>1</v>
      </c>
    </row>
    <row r="1093" ht="14.25" customHeight="1">
      <c r="A1093" s="41" t="s">
        <v>3841</v>
      </c>
      <c r="B1093" s="41" t="s">
        <v>3842</v>
      </c>
      <c r="C1093" s="41">
        <f>COUNTIFS(medal!$E$2:$E$3644,A1093,medal!$C$2:$C$3644,"Gold")</f>
        <v>0</v>
      </c>
      <c r="D1093" s="41">
        <f>COUNTIFS(medal!$E$2:$E$3644,A1093,medal!$C$2:$C$3644,"Silver")</f>
        <v>0</v>
      </c>
      <c r="E1093" s="41">
        <f>COUNTIFS(medal!$E$2:$E$3644,A1093,medal!$C$2:$C$3644,"Bronze")</f>
        <v>1</v>
      </c>
    </row>
    <row r="1094" ht="14.25" customHeight="1">
      <c r="A1094" s="41" t="s">
        <v>1671</v>
      </c>
      <c r="B1094" s="41" t="s">
        <v>1655</v>
      </c>
      <c r="C1094" s="41">
        <f>COUNTIFS(medal!$E$2:$E$3644,A1094,medal!$C$2:$C$3644,"Gold")</f>
        <v>0</v>
      </c>
      <c r="D1094" s="41">
        <f>COUNTIFS(medal!$E$2:$E$3644,A1094,medal!$C$2:$C$3644,"Silver")</f>
        <v>1</v>
      </c>
      <c r="E1094" s="41">
        <f>COUNTIFS(medal!$E$2:$E$3644,A1094,medal!$C$2:$C$3644,"Bronze")</f>
        <v>0</v>
      </c>
    </row>
    <row r="1095" ht="14.25" customHeight="1">
      <c r="A1095" s="41" t="s">
        <v>3873</v>
      </c>
      <c r="B1095" s="41" t="s">
        <v>3871</v>
      </c>
      <c r="C1095" s="41">
        <f>COUNTIFS(medal!$E$2:$E$3644,A1095,medal!$C$2:$C$3644,"Gold")</f>
        <v>0</v>
      </c>
      <c r="D1095" s="41">
        <f>COUNTIFS(medal!$E$2:$E$3644,A1095,medal!$C$2:$C$3644,"Silver")</f>
        <v>0</v>
      </c>
      <c r="E1095" s="41">
        <f>COUNTIFS(medal!$E$2:$E$3644,A1095,medal!$C$2:$C$3644,"Bronze")</f>
        <v>1</v>
      </c>
    </row>
    <row r="1096" ht="14.25" customHeight="1">
      <c r="A1096" s="41" t="s">
        <v>1702</v>
      </c>
      <c r="B1096" s="41" t="s">
        <v>1700</v>
      </c>
      <c r="C1096" s="41">
        <f>COUNTIFS(medal!$E$2:$E$3644,A1096,medal!$C$2:$C$3644,"Gold")</f>
        <v>1</v>
      </c>
      <c r="D1096" s="41">
        <f>COUNTIFS(medal!$E$2:$E$3644,A1096,medal!$C$2:$C$3644,"Silver")</f>
        <v>0</v>
      </c>
      <c r="E1096" s="41">
        <f>COUNTIFS(medal!$E$2:$E$3644,A1096,medal!$C$2:$C$3644,"Bronze")</f>
        <v>0</v>
      </c>
    </row>
    <row r="1097" ht="14.25" customHeight="1">
      <c r="A1097" s="41" t="s">
        <v>1633</v>
      </c>
      <c r="B1097" s="41" t="s">
        <v>1632</v>
      </c>
      <c r="C1097" s="41">
        <f>COUNTIFS(medal!$E$2:$E$3644,A1097,medal!$C$2:$C$3644,"Gold")</f>
        <v>1</v>
      </c>
      <c r="D1097" s="41">
        <f>COUNTIFS(medal!$E$2:$E$3644,A1097,medal!$C$2:$C$3644,"Silver")</f>
        <v>0</v>
      </c>
      <c r="E1097" s="41">
        <f>COUNTIFS(medal!$E$2:$E$3644,A1097,medal!$C$2:$C$3644,"Bronze")</f>
        <v>0</v>
      </c>
    </row>
    <row r="1098" ht="14.25" customHeight="1">
      <c r="A1098" s="41" t="s">
        <v>3862</v>
      </c>
      <c r="B1098" s="41" t="s">
        <v>3860</v>
      </c>
      <c r="C1098" s="41">
        <f>COUNTIFS(medal!$E$2:$E$3644,A1098,medal!$C$2:$C$3644,"Gold")</f>
        <v>0</v>
      </c>
      <c r="D1098" s="41">
        <f>COUNTIFS(medal!$E$2:$E$3644,A1098,medal!$C$2:$C$3644,"Silver")</f>
        <v>0</v>
      </c>
      <c r="E1098" s="41">
        <f>COUNTIFS(medal!$E$2:$E$3644,A1098,medal!$C$2:$C$3644,"Bronze")</f>
        <v>1</v>
      </c>
    </row>
    <row r="1099" ht="14.25" customHeight="1">
      <c r="A1099" s="41" t="s">
        <v>2371</v>
      </c>
      <c r="B1099" s="41" t="s">
        <v>2359</v>
      </c>
      <c r="C1099" s="41">
        <f>COUNTIFS(medal!$E$2:$E$3644,A1099,medal!$C$2:$C$3644,"Gold")</f>
        <v>0</v>
      </c>
      <c r="D1099" s="41">
        <f>COUNTIFS(medal!$E$2:$E$3644,A1099,medal!$C$2:$C$3644,"Silver")</f>
        <v>0</v>
      </c>
      <c r="E1099" s="41">
        <f>COUNTIFS(medal!$E$2:$E$3644,A1099,medal!$C$2:$C$3644,"Bronze")</f>
        <v>1</v>
      </c>
    </row>
    <row r="1100" ht="14.25" customHeight="1">
      <c r="A1100" s="41" t="s">
        <v>3636</v>
      </c>
      <c r="B1100" s="41" t="s">
        <v>3628</v>
      </c>
      <c r="C1100" s="41">
        <f>COUNTIFS(medal!$E$2:$E$3644,A1100,medal!$C$2:$C$3644,"Gold")</f>
        <v>0</v>
      </c>
      <c r="D1100" s="41">
        <f>COUNTIFS(medal!$E$2:$E$3644,A1100,medal!$C$2:$C$3644,"Silver")</f>
        <v>0</v>
      </c>
      <c r="E1100" s="41">
        <f>COUNTIFS(medal!$E$2:$E$3644,A1100,medal!$C$2:$C$3644,"Bronze")</f>
        <v>1</v>
      </c>
    </row>
    <row r="1101" ht="14.25" customHeight="1">
      <c r="A1101" s="41" t="s">
        <v>3887</v>
      </c>
      <c r="B1101" s="41" t="s">
        <v>3886</v>
      </c>
      <c r="C1101" s="41">
        <f>COUNTIFS(medal!$E$2:$E$3644,A1101,medal!$C$2:$C$3644,"Gold")</f>
        <v>0</v>
      </c>
      <c r="D1101" s="41">
        <f>COUNTIFS(medal!$E$2:$E$3644,A1101,medal!$C$2:$C$3644,"Silver")</f>
        <v>1</v>
      </c>
      <c r="E1101" s="41">
        <f>COUNTIFS(medal!$E$2:$E$3644,A1101,medal!$C$2:$C$3644,"Bronze")</f>
        <v>0</v>
      </c>
    </row>
    <row r="1102" ht="14.25" customHeight="1">
      <c r="A1102" s="41" t="s">
        <v>1815</v>
      </c>
      <c r="B1102" s="41" t="s">
        <v>1804</v>
      </c>
      <c r="C1102" s="41">
        <f>COUNTIFS(medal!$E$2:$E$3644,A1102,medal!$C$2:$C$3644,"Gold")</f>
        <v>0</v>
      </c>
      <c r="D1102" s="41">
        <f>COUNTIFS(medal!$E$2:$E$3644,A1102,medal!$C$2:$C$3644,"Silver")</f>
        <v>1</v>
      </c>
      <c r="E1102" s="41">
        <f>COUNTIFS(medal!$E$2:$E$3644,A1102,medal!$C$2:$C$3644,"Bronze")</f>
        <v>0</v>
      </c>
    </row>
    <row r="1103" ht="14.25" customHeight="1">
      <c r="A1103" s="41" t="s">
        <v>1029</v>
      </c>
      <c r="B1103" s="41" t="s">
        <v>1009</v>
      </c>
      <c r="C1103" s="41">
        <f>COUNTIFS(medal!$E$2:$E$3644,A1103,medal!$C$2:$C$3644,"Gold")</f>
        <v>1</v>
      </c>
      <c r="D1103" s="41">
        <f>COUNTIFS(medal!$E$2:$E$3644,A1103,medal!$C$2:$C$3644,"Silver")</f>
        <v>0</v>
      </c>
      <c r="E1103" s="41">
        <f>COUNTIFS(medal!$E$2:$E$3644,A1103,medal!$C$2:$C$3644,"Bronze")</f>
        <v>0</v>
      </c>
    </row>
    <row r="1104" ht="14.25" customHeight="1">
      <c r="A1104" s="41" t="s">
        <v>4067</v>
      </c>
      <c r="B1104" s="41" t="s">
        <v>4018</v>
      </c>
      <c r="C1104" s="41">
        <f>COUNTIFS(medal!$E$2:$E$3644,A1104,medal!$C$2:$C$3644,"Gold")</f>
        <v>0</v>
      </c>
      <c r="D1104" s="41">
        <f>COUNTIFS(medal!$E$2:$E$3644,A1104,medal!$C$2:$C$3644,"Silver")</f>
        <v>0</v>
      </c>
      <c r="E1104" s="41">
        <f>COUNTIFS(medal!$E$2:$E$3644,A1104,medal!$C$2:$C$3644,"Bronze")</f>
        <v>1</v>
      </c>
    </row>
    <row r="1105" ht="14.25" customHeight="1">
      <c r="A1105" s="41" t="s">
        <v>2816</v>
      </c>
      <c r="B1105" s="41" t="s">
        <v>2798</v>
      </c>
      <c r="C1105" s="41">
        <f>COUNTIFS(medal!$E$2:$E$3644,A1105,medal!$C$2:$C$3644,"Gold")</f>
        <v>0</v>
      </c>
      <c r="D1105" s="41">
        <f>COUNTIFS(medal!$E$2:$E$3644,A1105,medal!$C$2:$C$3644,"Silver")</f>
        <v>1</v>
      </c>
      <c r="E1105" s="41">
        <f>COUNTIFS(medal!$E$2:$E$3644,A1105,medal!$C$2:$C$3644,"Bronze")</f>
        <v>0</v>
      </c>
    </row>
    <row r="1106" ht="14.25" customHeight="1">
      <c r="A1106" s="41" t="s">
        <v>553</v>
      </c>
      <c r="B1106" s="41" t="s">
        <v>548</v>
      </c>
      <c r="C1106" s="41">
        <f>COUNTIFS(medal!$E$2:$E$3644,A1106,medal!$C$2:$C$3644,"Gold")</f>
        <v>0</v>
      </c>
      <c r="D1106" s="41">
        <f>COUNTIFS(medal!$E$2:$E$3644,A1106,medal!$C$2:$C$3644,"Silver")</f>
        <v>1</v>
      </c>
      <c r="E1106" s="41">
        <f>COUNTIFS(medal!$E$2:$E$3644,A1106,medal!$C$2:$C$3644,"Bronze")</f>
        <v>0</v>
      </c>
    </row>
    <row r="1107" ht="14.25" customHeight="1">
      <c r="A1107" s="41" t="s">
        <v>1966</v>
      </c>
      <c r="B1107" s="41" t="s">
        <v>1955</v>
      </c>
      <c r="C1107" s="41">
        <f>COUNTIFS(medal!$E$2:$E$3644,A1107,medal!$C$2:$C$3644,"Gold")</f>
        <v>0</v>
      </c>
      <c r="D1107" s="41">
        <f>COUNTIFS(medal!$E$2:$E$3644,A1107,medal!$C$2:$C$3644,"Silver")</f>
        <v>1</v>
      </c>
      <c r="E1107" s="41">
        <f>COUNTIFS(medal!$E$2:$E$3644,A1107,medal!$C$2:$C$3644,"Bronze")</f>
        <v>0</v>
      </c>
    </row>
    <row r="1108" ht="14.25" customHeight="1">
      <c r="A1108" s="41" t="s">
        <v>1883</v>
      </c>
      <c r="B1108" s="41" t="s">
        <v>1849</v>
      </c>
      <c r="C1108" s="41">
        <f>COUNTIFS(medal!$E$2:$E$3644,A1108,medal!$C$2:$C$3644,"Gold")</f>
        <v>0</v>
      </c>
      <c r="D1108" s="41">
        <f>COUNTIFS(medal!$E$2:$E$3644,A1108,medal!$C$2:$C$3644,"Silver")</f>
        <v>1</v>
      </c>
      <c r="E1108" s="41">
        <f>COUNTIFS(medal!$E$2:$E$3644,A1108,medal!$C$2:$C$3644,"Bronze")</f>
        <v>0</v>
      </c>
    </row>
    <row r="1109" ht="14.25" customHeight="1">
      <c r="A1109" s="41" t="s">
        <v>2211</v>
      </c>
      <c r="B1109" s="41" t="s">
        <v>2200</v>
      </c>
      <c r="C1109" s="41">
        <f>COUNTIFS(medal!$E$2:$E$3644,A1109,medal!$C$2:$C$3644,"Gold")</f>
        <v>1</v>
      </c>
      <c r="D1109" s="41">
        <f>COUNTIFS(medal!$E$2:$E$3644,A1109,medal!$C$2:$C$3644,"Silver")</f>
        <v>0</v>
      </c>
      <c r="E1109" s="41">
        <f>COUNTIFS(medal!$E$2:$E$3644,A1109,medal!$C$2:$C$3644,"Bronze")</f>
        <v>0</v>
      </c>
    </row>
    <row r="1110" ht="14.25" customHeight="1">
      <c r="A1110" s="41" t="s">
        <v>1811</v>
      </c>
      <c r="B1110" s="41" t="s">
        <v>1804</v>
      </c>
      <c r="C1110" s="41">
        <f>COUNTIFS(medal!$E$2:$E$3644,A1110,medal!$C$2:$C$3644,"Gold")</f>
        <v>0</v>
      </c>
      <c r="D1110" s="41">
        <f>COUNTIFS(medal!$E$2:$E$3644,A1110,medal!$C$2:$C$3644,"Silver")</f>
        <v>1</v>
      </c>
      <c r="E1110" s="41">
        <f>COUNTIFS(medal!$E$2:$E$3644,A1110,medal!$C$2:$C$3644,"Bronze")</f>
        <v>0</v>
      </c>
    </row>
    <row r="1111" ht="14.25" customHeight="1">
      <c r="A1111" s="41" t="s">
        <v>3598</v>
      </c>
      <c r="B1111" s="41" t="s">
        <v>3585</v>
      </c>
      <c r="C1111" s="41">
        <f>COUNTIFS(medal!$E$2:$E$3644,A1111,medal!$C$2:$C$3644,"Gold")</f>
        <v>1</v>
      </c>
      <c r="D1111" s="41">
        <f>COUNTIFS(medal!$E$2:$E$3644,A1111,medal!$C$2:$C$3644,"Silver")</f>
        <v>0</v>
      </c>
      <c r="E1111" s="41">
        <f>COUNTIFS(medal!$E$2:$E$3644,A1111,medal!$C$2:$C$3644,"Bronze")</f>
        <v>0</v>
      </c>
    </row>
    <row r="1112" ht="14.25" customHeight="1">
      <c r="A1112" s="41" t="s">
        <v>2698</v>
      </c>
      <c r="B1112" s="41" t="s">
        <v>2677</v>
      </c>
      <c r="C1112" s="41">
        <f>COUNTIFS(medal!$E$2:$E$3644,A1112,medal!$C$2:$C$3644,"Gold")</f>
        <v>0</v>
      </c>
      <c r="D1112" s="41">
        <f>COUNTIFS(medal!$E$2:$E$3644,A1112,medal!$C$2:$C$3644,"Silver")</f>
        <v>1</v>
      </c>
      <c r="E1112" s="41">
        <f>COUNTIFS(medal!$E$2:$E$3644,A1112,medal!$C$2:$C$3644,"Bronze")</f>
        <v>0</v>
      </c>
    </row>
    <row r="1113" ht="14.25" customHeight="1">
      <c r="A1113" s="41" t="s">
        <v>1928</v>
      </c>
      <c r="B1113" s="41" t="s">
        <v>1925</v>
      </c>
      <c r="C1113" s="41">
        <f>COUNTIFS(medal!$E$2:$E$3644,A1113,medal!$C$2:$C$3644,"Gold")</f>
        <v>0</v>
      </c>
      <c r="D1113" s="41">
        <f>COUNTIFS(medal!$E$2:$E$3644,A1113,medal!$C$2:$C$3644,"Silver")</f>
        <v>0</v>
      </c>
      <c r="E1113" s="41">
        <f>COUNTIFS(medal!$E$2:$E$3644,A1113,medal!$C$2:$C$3644,"Bronze")</f>
        <v>2</v>
      </c>
    </row>
    <row r="1114" ht="14.25" customHeight="1">
      <c r="A1114" s="41" t="s">
        <v>1464</v>
      </c>
      <c r="B1114" s="41" t="s">
        <v>1449</v>
      </c>
      <c r="C1114" s="41">
        <f>COUNTIFS(medal!$E$2:$E$3644,A1114,medal!$C$2:$C$3644,"Gold")</f>
        <v>0</v>
      </c>
      <c r="D1114" s="41">
        <f>COUNTIFS(medal!$E$2:$E$3644,A1114,medal!$C$2:$C$3644,"Silver")</f>
        <v>0</v>
      </c>
      <c r="E1114" s="41">
        <f>COUNTIFS(medal!$E$2:$E$3644,A1114,medal!$C$2:$C$3644,"Bronze")</f>
        <v>1</v>
      </c>
    </row>
    <row r="1115" ht="14.25" customHeight="1">
      <c r="A1115" s="41" t="s">
        <v>2416</v>
      </c>
      <c r="B1115" s="41" t="s">
        <v>2407</v>
      </c>
      <c r="C1115" s="41">
        <f>COUNTIFS(medal!$E$2:$E$3644,A1115,medal!$C$2:$C$3644,"Gold")</f>
        <v>0</v>
      </c>
      <c r="D1115" s="41">
        <f>COUNTIFS(medal!$E$2:$E$3644,A1115,medal!$C$2:$C$3644,"Silver")</f>
        <v>1</v>
      </c>
      <c r="E1115" s="41">
        <f>COUNTIFS(medal!$E$2:$E$3644,A1115,medal!$C$2:$C$3644,"Bronze")</f>
        <v>0</v>
      </c>
    </row>
    <row r="1116" ht="14.25" customHeight="1">
      <c r="A1116" s="41" t="s">
        <v>2329</v>
      </c>
      <c r="B1116" s="41" t="s">
        <v>2326</v>
      </c>
      <c r="C1116" s="41">
        <f>COUNTIFS(medal!$E$2:$E$3644,A1116,medal!$C$2:$C$3644,"Gold")</f>
        <v>0</v>
      </c>
      <c r="D1116" s="41">
        <f>COUNTIFS(medal!$E$2:$E$3644,A1116,medal!$C$2:$C$3644,"Silver")</f>
        <v>0</v>
      </c>
      <c r="E1116" s="41">
        <f>COUNTIFS(medal!$E$2:$E$3644,A1116,medal!$C$2:$C$3644,"Bronze")</f>
        <v>1</v>
      </c>
    </row>
    <row r="1117" ht="14.25" customHeight="1">
      <c r="A1117" s="41" t="s">
        <v>1052</v>
      </c>
      <c r="B1117" s="41" t="s">
        <v>1051</v>
      </c>
      <c r="C1117" s="41">
        <f>COUNTIFS(medal!$E$2:$E$3644,A1117,medal!$C$2:$C$3644,"Gold")</f>
        <v>0</v>
      </c>
      <c r="D1117" s="41">
        <f>COUNTIFS(medal!$E$2:$E$3644,A1117,medal!$C$2:$C$3644,"Silver")</f>
        <v>1</v>
      </c>
      <c r="E1117" s="41">
        <f>COUNTIFS(medal!$E$2:$E$3644,A1117,medal!$C$2:$C$3644,"Bronze")</f>
        <v>1</v>
      </c>
    </row>
    <row r="1118" ht="14.25" customHeight="1">
      <c r="A1118" s="41" t="s">
        <v>3569</v>
      </c>
      <c r="B1118" s="41" t="s">
        <v>3558</v>
      </c>
      <c r="C1118" s="41">
        <f>COUNTIFS(medal!$E$2:$E$3644,A1118,medal!$C$2:$C$3644,"Gold")</f>
        <v>0</v>
      </c>
      <c r="D1118" s="41">
        <f>COUNTIFS(medal!$E$2:$E$3644,A1118,medal!$C$2:$C$3644,"Silver")</f>
        <v>0</v>
      </c>
      <c r="E1118" s="41">
        <f>COUNTIFS(medal!$E$2:$E$3644,A1118,medal!$C$2:$C$3644,"Bronze")</f>
        <v>1</v>
      </c>
    </row>
    <row r="1119" ht="14.25" customHeight="1">
      <c r="A1119" s="41" t="s">
        <v>3765</v>
      </c>
      <c r="B1119" s="41" t="s">
        <v>3762</v>
      </c>
      <c r="C1119" s="41">
        <f>COUNTIFS(medal!$E$2:$E$3644,A1119,medal!$C$2:$C$3644,"Gold")</f>
        <v>1</v>
      </c>
      <c r="D1119" s="41">
        <f>COUNTIFS(medal!$E$2:$E$3644,A1119,medal!$C$2:$C$3644,"Silver")</f>
        <v>0</v>
      </c>
      <c r="E1119" s="41">
        <f>COUNTIFS(medal!$E$2:$E$3644,A1119,medal!$C$2:$C$3644,"Bronze")</f>
        <v>1</v>
      </c>
    </row>
    <row r="1120" ht="14.25" customHeight="1">
      <c r="A1120" s="41" t="s">
        <v>2883</v>
      </c>
      <c r="B1120" s="41" t="s">
        <v>2835</v>
      </c>
      <c r="C1120" s="41">
        <f>COUNTIFS(medal!$E$2:$E$3644,A1120,medal!$C$2:$C$3644,"Gold")</f>
        <v>1</v>
      </c>
      <c r="D1120" s="41">
        <f>COUNTIFS(medal!$E$2:$E$3644,A1120,medal!$C$2:$C$3644,"Silver")</f>
        <v>1</v>
      </c>
      <c r="E1120" s="41">
        <f>COUNTIFS(medal!$E$2:$E$3644,A1120,medal!$C$2:$C$3644,"Bronze")</f>
        <v>0</v>
      </c>
    </row>
    <row r="1121" ht="14.25" customHeight="1">
      <c r="A1121" s="41" t="s">
        <v>943</v>
      </c>
      <c r="B1121" s="41" t="s">
        <v>886</v>
      </c>
      <c r="C1121" s="41">
        <f>COUNTIFS(medal!$E$2:$E$3644,A1121,medal!$C$2:$C$3644,"Gold")</f>
        <v>1</v>
      </c>
      <c r="D1121" s="41">
        <f>COUNTIFS(medal!$E$2:$E$3644,A1121,medal!$C$2:$C$3644,"Silver")</f>
        <v>0</v>
      </c>
      <c r="E1121" s="41">
        <f>COUNTIFS(medal!$E$2:$E$3644,A1121,medal!$C$2:$C$3644,"Bronze")</f>
        <v>0</v>
      </c>
    </row>
    <row r="1122" ht="14.25" customHeight="1">
      <c r="A1122" s="41" t="s">
        <v>3250</v>
      </c>
      <c r="B1122" s="41" t="s">
        <v>3228</v>
      </c>
      <c r="C1122" s="41">
        <f>COUNTIFS(medal!$E$2:$E$3644,A1122,medal!$C$2:$C$3644,"Gold")</f>
        <v>0</v>
      </c>
      <c r="D1122" s="41">
        <f>COUNTIFS(medal!$E$2:$E$3644,A1122,medal!$C$2:$C$3644,"Silver")</f>
        <v>0</v>
      </c>
      <c r="E1122" s="41">
        <f>COUNTIFS(medal!$E$2:$E$3644,A1122,medal!$C$2:$C$3644,"Bronze")</f>
        <v>1</v>
      </c>
    </row>
    <row r="1123" ht="14.25" customHeight="1">
      <c r="A1123" s="41" t="s">
        <v>2869</v>
      </c>
      <c r="B1123" s="41" t="s">
        <v>2835</v>
      </c>
      <c r="C1123" s="41">
        <f>COUNTIFS(medal!$E$2:$E$3644,A1123,medal!$C$2:$C$3644,"Gold")</f>
        <v>1</v>
      </c>
      <c r="D1123" s="41">
        <f>COUNTIFS(medal!$E$2:$E$3644,A1123,medal!$C$2:$C$3644,"Silver")</f>
        <v>0</v>
      </c>
      <c r="E1123" s="41">
        <f>COUNTIFS(medal!$E$2:$E$3644,A1123,medal!$C$2:$C$3644,"Bronze")</f>
        <v>0</v>
      </c>
    </row>
    <row r="1124" ht="14.25" customHeight="1">
      <c r="A1124" s="41" t="s">
        <v>2229</v>
      </c>
      <c r="B1124" s="41" t="s">
        <v>2200</v>
      </c>
      <c r="C1124" s="41">
        <f>COUNTIFS(medal!$E$2:$E$3644,A1124,medal!$C$2:$C$3644,"Gold")</f>
        <v>1</v>
      </c>
      <c r="D1124" s="41">
        <f>COUNTIFS(medal!$E$2:$E$3644,A1124,medal!$C$2:$C$3644,"Silver")</f>
        <v>0</v>
      </c>
      <c r="E1124" s="41">
        <f>COUNTIFS(medal!$E$2:$E$3644,A1124,medal!$C$2:$C$3644,"Bronze")</f>
        <v>1</v>
      </c>
    </row>
    <row r="1125" ht="14.25" customHeight="1">
      <c r="A1125" s="41" t="s">
        <v>1100</v>
      </c>
      <c r="B1125" s="41" t="s">
        <v>1101</v>
      </c>
      <c r="C1125" s="41">
        <f>COUNTIFS(medal!$E$2:$E$3644,A1125,medal!$C$2:$C$3644,"Gold")</f>
        <v>0</v>
      </c>
      <c r="D1125" s="41">
        <f>COUNTIFS(medal!$E$2:$E$3644,A1125,medal!$C$2:$C$3644,"Silver")</f>
        <v>1</v>
      </c>
      <c r="E1125" s="41">
        <f>COUNTIFS(medal!$E$2:$E$3644,A1125,medal!$C$2:$C$3644,"Bronze")</f>
        <v>0</v>
      </c>
    </row>
    <row r="1126" ht="14.25" customHeight="1">
      <c r="A1126" s="41" t="s">
        <v>3422</v>
      </c>
      <c r="B1126" s="41" t="s">
        <v>3423</v>
      </c>
      <c r="C1126" s="41">
        <f>COUNTIFS(medal!$E$2:$E$3644,A1126,medal!$C$2:$C$3644,"Gold")</f>
        <v>0</v>
      </c>
      <c r="D1126" s="41">
        <f>COUNTIFS(medal!$E$2:$E$3644,A1126,medal!$C$2:$C$3644,"Silver")</f>
        <v>0</v>
      </c>
      <c r="E1126" s="41">
        <f>COUNTIFS(medal!$E$2:$E$3644,A1126,medal!$C$2:$C$3644,"Bronze")</f>
        <v>1</v>
      </c>
    </row>
    <row r="1127" ht="14.25" customHeight="1">
      <c r="A1127" s="41" t="s">
        <v>3383</v>
      </c>
      <c r="B1127" s="41" t="s">
        <v>3384</v>
      </c>
      <c r="C1127" s="41">
        <f>COUNTIFS(medal!$E$2:$E$3644,A1127,medal!$C$2:$C$3644,"Gold")</f>
        <v>0</v>
      </c>
      <c r="D1127" s="41">
        <f>COUNTIFS(medal!$E$2:$E$3644,A1127,medal!$C$2:$C$3644,"Silver")</f>
        <v>1</v>
      </c>
      <c r="E1127" s="41">
        <f>COUNTIFS(medal!$E$2:$E$3644,A1127,medal!$C$2:$C$3644,"Bronze")</f>
        <v>0</v>
      </c>
    </row>
    <row r="1128" ht="14.25" customHeight="1">
      <c r="A1128" s="41" t="s">
        <v>3921</v>
      </c>
      <c r="B1128" s="41" t="s">
        <v>3922</v>
      </c>
      <c r="C1128" s="41">
        <f>COUNTIFS(medal!$E$2:$E$3644,A1128,medal!$C$2:$C$3644,"Gold")</f>
        <v>0</v>
      </c>
      <c r="D1128" s="41">
        <f>COUNTIFS(medal!$E$2:$E$3644,A1128,medal!$C$2:$C$3644,"Silver")</f>
        <v>1</v>
      </c>
      <c r="E1128" s="41">
        <f>COUNTIFS(medal!$E$2:$E$3644,A1128,medal!$C$2:$C$3644,"Bronze")</f>
        <v>0</v>
      </c>
    </row>
    <row r="1129" ht="14.25" customHeight="1">
      <c r="A1129" s="41" t="s">
        <v>3710</v>
      </c>
      <c r="B1129" s="41" t="s">
        <v>3677</v>
      </c>
      <c r="C1129" s="41">
        <f>COUNTIFS(medal!$E$2:$E$3644,A1129,medal!$C$2:$C$3644,"Gold")</f>
        <v>0</v>
      </c>
      <c r="D1129" s="41">
        <f>COUNTIFS(medal!$E$2:$E$3644,A1129,medal!$C$2:$C$3644,"Silver")</f>
        <v>0</v>
      </c>
      <c r="E1129" s="41">
        <f>COUNTIFS(medal!$E$2:$E$3644,A1129,medal!$C$2:$C$3644,"Bronze")</f>
        <v>1</v>
      </c>
    </row>
    <row r="1130" ht="14.25" customHeight="1">
      <c r="A1130" s="41" t="s">
        <v>3648</v>
      </c>
      <c r="B1130" s="41" t="s">
        <v>3628</v>
      </c>
      <c r="C1130" s="41">
        <f>COUNTIFS(medal!$E$2:$E$3644,A1130,medal!$C$2:$C$3644,"Gold")</f>
        <v>0</v>
      </c>
      <c r="D1130" s="41">
        <f>COUNTIFS(medal!$E$2:$E$3644,A1130,medal!$C$2:$C$3644,"Silver")</f>
        <v>0</v>
      </c>
      <c r="E1130" s="41">
        <f>COUNTIFS(medal!$E$2:$E$3644,A1130,medal!$C$2:$C$3644,"Bronze")</f>
        <v>1</v>
      </c>
    </row>
    <row r="1131" ht="14.25" customHeight="1">
      <c r="A1131" s="41" t="s">
        <v>1473</v>
      </c>
      <c r="B1131" s="41" t="s">
        <v>1449</v>
      </c>
      <c r="C1131" s="41">
        <f>COUNTIFS(medal!$E$2:$E$3644,A1131,medal!$C$2:$C$3644,"Gold")</f>
        <v>0</v>
      </c>
      <c r="D1131" s="41">
        <f>COUNTIFS(medal!$E$2:$E$3644,A1131,medal!$C$2:$C$3644,"Silver")</f>
        <v>1</v>
      </c>
      <c r="E1131" s="41">
        <f>COUNTIFS(medal!$E$2:$E$3644,A1131,medal!$C$2:$C$3644,"Bronze")</f>
        <v>0</v>
      </c>
    </row>
    <row r="1132" ht="14.25" customHeight="1">
      <c r="A1132" s="41" t="s">
        <v>750</v>
      </c>
      <c r="B1132" s="41" t="s">
        <v>742</v>
      </c>
      <c r="C1132" s="41">
        <f>COUNTIFS(medal!$E$2:$E$3644,A1132,medal!$C$2:$C$3644,"Gold")</f>
        <v>0</v>
      </c>
      <c r="D1132" s="41">
        <f>COUNTIFS(medal!$E$2:$E$3644,A1132,medal!$C$2:$C$3644,"Silver")</f>
        <v>1</v>
      </c>
      <c r="E1132" s="41">
        <f>COUNTIFS(medal!$E$2:$E$3644,A1132,medal!$C$2:$C$3644,"Bronze")</f>
        <v>0</v>
      </c>
    </row>
    <row r="1133" ht="14.25" customHeight="1">
      <c r="A1133" s="41" t="s">
        <v>3856</v>
      </c>
      <c r="B1133" s="41" t="s">
        <v>3842</v>
      </c>
      <c r="C1133" s="41">
        <f>COUNTIFS(medal!$E$2:$E$3644,A1133,medal!$C$2:$C$3644,"Gold")</f>
        <v>0</v>
      </c>
      <c r="D1133" s="41">
        <f>COUNTIFS(medal!$E$2:$E$3644,A1133,medal!$C$2:$C$3644,"Silver")</f>
        <v>0</v>
      </c>
      <c r="E1133" s="41">
        <f>COUNTIFS(medal!$E$2:$E$3644,A1133,medal!$C$2:$C$3644,"Bronze")</f>
        <v>1</v>
      </c>
    </row>
    <row r="1134" ht="14.25" customHeight="1">
      <c r="A1134" s="41" t="s">
        <v>4102</v>
      </c>
      <c r="B1134" s="41" t="s">
        <v>4094</v>
      </c>
      <c r="C1134" s="41">
        <f>COUNTIFS(medal!$E$2:$E$3644,A1134,medal!$C$2:$C$3644,"Gold")</f>
        <v>0</v>
      </c>
      <c r="D1134" s="41">
        <f>COUNTIFS(medal!$E$2:$E$3644,A1134,medal!$C$2:$C$3644,"Silver")</f>
        <v>0</v>
      </c>
      <c r="E1134" s="41">
        <f>COUNTIFS(medal!$E$2:$E$3644,A1134,medal!$C$2:$C$3644,"Bronze")</f>
        <v>1</v>
      </c>
    </row>
    <row r="1135" ht="14.25" customHeight="1">
      <c r="A1135" s="41" t="s">
        <v>960</v>
      </c>
      <c r="B1135" s="41" t="s">
        <v>886</v>
      </c>
      <c r="C1135" s="41">
        <f>COUNTIFS(medal!$E$2:$E$3644,A1135,medal!$C$2:$C$3644,"Gold")</f>
        <v>0</v>
      </c>
      <c r="D1135" s="41">
        <f>COUNTIFS(medal!$E$2:$E$3644,A1135,medal!$C$2:$C$3644,"Silver")</f>
        <v>1</v>
      </c>
      <c r="E1135" s="41">
        <f>COUNTIFS(medal!$E$2:$E$3644,A1135,medal!$C$2:$C$3644,"Bronze")</f>
        <v>0</v>
      </c>
    </row>
    <row r="1136" ht="14.25" customHeight="1">
      <c r="A1136" s="41" t="s">
        <v>2397</v>
      </c>
      <c r="B1136" s="41" t="s">
        <v>2391</v>
      </c>
      <c r="C1136" s="41">
        <f>COUNTIFS(medal!$E$2:$E$3644,A1136,medal!$C$2:$C$3644,"Gold")</f>
        <v>0</v>
      </c>
      <c r="D1136" s="41">
        <f>COUNTIFS(medal!$E$2:$E$3644,A1136,medal!$C$2:$C$3644,"Silver")</f>
        <v>0</v>
      </c>
      <c r="E1136" s="41">
        <f>COUNTIFS(medal!$E$2:$E$3644,A1136,medal!$C$2:$C$3644,"Bronze")</f>
        <v>1</v>
      </c>
    </row>
    <row r="1137" ht="14.25" customHeight="1">
      <c r="A1137" s="41" t="s">
        <v>3904</v>
      </c>
      <c r="B1137" s="41" t="s">
        <v>3901</v>
      </c>
      <c r="C1137" s="41">
        <f>COUNTIFS(medal!$E$2:$E$3644,A1137,medal!$C$2:$C$3644,"Gold")</f>
        <v>0</v>
      </c>
      <c r="D1137" s="41">
        <f>COUNTIFS(medal!$E$2:$E$3644,A1137,medal!$C$2:$C$3644,"Silver")</f>
        <v>1</v>
      </c>
      <c r="E1137" s="41">
        <f>COUNTIFS(medal!$E$2:$E$3644,A1137,medal!$C$2:$C$3644,"Bronze")</f>
        <v>0</v>
      </c>
    </row>
    <row r="1138" ht="14.25" customHeight="1">
      <c r="A1138" s="41" t="s">
        <v>1592</v>
      </c>
      <c r="B1138" s="41" t="s">
        <v>1593</v>
      </c>
      <c r="C1138" s="41">
        <f>COUNTIFS(medal!$E$2:$E$3644,A1138,medal!$C$2:$C$3644,"Gold")</f>
        <v>0</v>
      </c>
      <c r="D1138" s="41">
        <f>COUNTIFS(medal!$E$2:$E$3644,A1138,medal!$C$2:$C$3644,"Silver")</f>
        <v>0</v>
      </c>
      <c r="E1138" s="41">
        <f>COUNTIFS(medal!$E$2:$E$3644,A1138,medal!$C$2:$C$3644,"Bronze")</f>
        <v>1</v>
      </c>
    </row>
    <row r="1139" ht="14.25" customHeight="1">
      <c r="A1139" s="41" t="s">
        <v>3191</v>
      </c>
      <c r="B1139" s="41" t="s">
        <v>3174</v>
      </c>
      <c r="C1139" s="41">
        <f>COUNTIFS(medal!$E$2:$E$3644,A1139,medal!$C$2:$C$3644,"Gold")</f>
        <v>0</v>
      </c>
      <c r="D1139" s="41">
        <f>COUNTIFS(medal!$E$2:$E$3644,A1139,medal!$C$2:$C$3644,"Silver")</f>
        <v>0</v>
      </c>
      <c r="E1139" s="41">
        <f>COUNTIFS(medal!$E$2:$E$3644,A1139,medal!$C$2:$C$3644,"Bronze")</f>
        <v>1</v>
      </c>
    </row>
    <row r="1140" ht="14.25" customHeight="1">
      <c r="A1140" s="41" t="s">
        <v>3711</v>
      </c>
      <c r="B1140" s="41" t="s">
        <v>3677</v>
      </c>
      <c r="C1140" s="41">
        <f>COUNTIFS(medal!$E$2:$E$3644,A1140,medal!$C$2:$C$3644,"Gold")</f>
        <v>1</v>
      </c>
      <c r="D1140" s="41">
        <f>COUNTIFS(medal!$E$2:$E$3644,A1140,medal!$C$2:$C$3644,"Silver")</f>
        <v>0</v>
      </c>
      <c r="E1140" s="41">
        <f>COUNTIFS(medal!$E$2:$E$3644,A1140,medal!$C$2:$C$3644,"Bronze")</f>
        <v>1</v>
      </c>
    </row>
    <row r="1141" ht="14.25" customHeight="1">
      <c r="A1141" s="41" t="s">
        <v>3571</v>
      </c>
      <c r="B1141" s="41" t="s">
        <v>3558</v>
      </c>
      <c r="C1141" s="41">
        <f>COUNTIFS(medal!$E$2:$E$3644,A1141,medal!$C$2:$C$3644,"Gold")</f>
        <v>0</v>
      </c>
      <c r="D1141" s="41">
        <f>COUNTIFS(medal!$E$2:$E$3644,A1141,medal!$C$2:$C$3644,"Silver")</f>
        <v>1</v>
      </c>
      <c r="E1141" s="41">
        <f>COUNTIFS(medal!$E$2:$E$3644,A1141,medal!$C$2:$C$3644,"Bronze")</f>
        <v>1</v>
      </c>
    </row>
    <row r="1142" ht="14.25" customHeight="1">
      <c r="A1142" s="41" t="s">
        <v>3673</v>
      </c>
      <c r="B1142" s="41" t="s">
        <v>3674</v>
      </c>
      <c r="C1142" s="41">
        <f>COUNTIFS(medal!$E$2:$E$3644,A1142,medal!$C$2:$C$3644,"Gold")</f>
        <v>0</v>
      </c>
      <c r="D1142" s="41">
        <f>COUNTIFS(medal!$E$2:$E$3644,A1142,medal!$C$2:$C$3644,"Silver")</f>
        <v>0</v>
      </c>
      <c r="E1142" s="41">
        <f>COUNTIFS(medal!$E$2:$E$3644,A1142,medal!$C$2:$C$3644,"Bronze")</f>
        <v>1</v>
      </c>
    </row>
    <row r="1143" ht="14.25" customHeight="1">
      <c r="A1143" s="41" t="s">
        <v>936</v>
      </c>
      <c r="B1143" s="41" t="s">
        <v>886</v>
      </c>
      <c r="C1143" s="41">
        <f>COUNTIFS(medal!$E$2:$E$3644,A1143,medal!$C$2:$C$3644,"Gold")</f>
        <v>0</v>
      </c>
      <c r="D1143" s="41">
        <f>COUNTIFS(medal!$E$2:$E$3644,A1143,medal!$C$2:$C$3644,"Silver")</f>
        <v>1</v>
      </c>
      <c r="E1143" s="41">
        <f>COUNTIFS(medal!$E$2:$E$3644,A1143,medal!$C$2:$C$3644,"Bronze")</f>
        <v>1</v>
      </c>
    </row>
    <row r="1144" ht="14.25" customHeight="1">
      <c r="A1144" s="41" t="s">
        <v>691</v>
      </c>
      <c r="B1144" s="41" t="s">
        <v>632</v>
      </c>
      <c r="C1144" s="41">
        <f>COUNTIFS(medal!$E$2:$E$3644,A1144,medal!$C$2:$C$3644,"Gold")</f>
        <v>0</v>
      </c>
      <c r="D1144" s="41">
        <f>COUNTIFS(medal!$E$2:$E$3644,A1144,medal!$C$2:$C$3644,"Silver")</f>
        <v>0</v>
      </c>
      <c r="E1144" s="41">
        <f>COUNTIFS(medal!$E$2:$E$3644,A1144,medal!$C$2:$C$3644,"Bronze")</f>
        <v>1</v>
      </c>
    </row>
    <row r="1145" ht="14.25" customHeight="1">
      <c r="A1145" s="41" t="s">
        <v>1018</v>
      </c>
      <c r="B1145" s="41" t="s">
        <v>1009</v>
      </c>
      <c r="C1145" s="41">
        <f>COUNTIFS(medal!$E$2:$E$3644,A1145,medal!$C$2:$C$3644,"Gold")</f>
        <v>0</v>
      </c>
      <c r="D1145" s="41">
        <f>COUNTIFS(medal!$E$2:$E$3644,A1145,medal!$C$2:$C$3644,"Silver")</f>
        <v>1</v>
      </c>
      <c r="E1145" s="41">
        <f>COUNTIFS(medal!$E$2:$E$3644,A1145,medal!$C$2:$C$3644,"Bronze")</f>
        <v>0</v>
      </c>
    </row>
    <row r="1146" ht="14.25" customHeight="1">
      <c r="A1146" s="41" t="s">
        <v>3703</v>
      </c>
      <c r="B1146" s="41" t="s">
        <v>3677</v>
      </c>
      <c r="C1146" s="41">
        <f>COUNTIFS(medal!$E$2:$E$3644,A1146,medal!$C$2:$C$3644,"Gold")</f>
        <v>0</v>
      </c>
      <c r="D1146" s="41">
        <f>COUNTIFS(medal!$E$2:$E$3644,A1146,medal!$C$2:$C$3644,"Silver")</f>
        <v>0</v>
      </c>
      <c r="E1146" s="41">
        <f>COUNTIFS(medal!$E$2:$E$3644,A1146,medal!$C$2:$C$3644,"Bronze")</f>
        <v>1</v>
      </c>
    </row>
    <row r="1147" ht="14.25" customHeight="1">
      <c r="A1147" s="41" t="s">
        <v>1232</v>
      </c>
      <c r="B1147" s="41" t="s">
        <v>1228</v>
      </c>
      <c r="C1147" s="41">
        <f>COUNTIFS(medal!$E$2:$E$3644,A1147,medal!$C$2:$C$3644,"Gold")</f>
        <v>1</v>
      </c>
      <c r="D1147" s="41">
        <f>COUNTIFS(medal!$E$2:$E$3644,A1147,medal!$C$2:$C$3644,"Silver")</f>
        <v>0</v>
      </c>
      <c r="E1147" s="41">
        <f>COUNTIFS(medal!$E$2:$E$3644,A1147,medal!$C$2:$C$3644,"Bronze")</f>
        <v>0</v>
      </c>
    </row>
    <row r="1148" ht="14.25" customHeight="1">
      <c r="A1148" s="41" t="s">
        <v>3708</v>
      </c>
      <c r="B1148" s="41" t="s">
        <v>3677</v>
      </c>
      <c r="C1148" s="41">
        <f>COUNTIFS(medal!$E$2:$E$3644,A1148,medal!$C$2:$C$3644,"Gold")</f>
        <v>0</v>
      </c>
      <c r="D1148" s="41">
        <f>COUNTIFS(medal!$E$2:$E$3644,A1148,medal!$C$2:$C$3644,"Silver")</f>
        <v>0</v>
      </c>
      <c r="E1148" s="41">
        <f>COUNTIFS(medal!$E$2:$E$3644,A1148,medal!$C$2:$C$3644,"Bronze")</f>
        <v>1</v>
      </c>
    </row>
    <row r="1149" ht="14.25" customHeight="1">
      <c r="A1149" s="41" t="s">
        <v>869</v>
      </c>
      <c r="B1149" s="41" t="s">
        <v>867</v>
      </c>
      <c r="C1149" s="41">
        <f>COUNTIFS(medal!$E$2:$E$3644,A1149,medal!$C$2:$C$3644,"Gold")</f>
        <v>0</v>
      </c>
      <c r="D1149" s="41">
        <f>COUNTIFS(medal!$E$2:$E$3644,A1149,medal!$C$2:$C$3644,"Silver")</f>
        <v>1</v>
      </c>
      <c r="E1149" s="41">
        <f>COUNTIFS(medal!$E$2:$E$3644,A1149,medal!$C$2:$C$3644,"Bronze")</f>
        <v>0</v>
      </c>
    </row>
    <row r="1150" ht="14.25" customHeight="1">
      <c r="A1150" s="41" t="s">
        <v>3909</v>
      </c>
      <c r="B1150" s="41" t="s">
        <v>3910</v>
      </c>
      <c r="C1150" s="41">
        <f>COUNTIFS(medal!$E$2:$E$3644,A1150,medal!$C$2:$C$3644,"Gold")</f>
        <v>0</v>
      </c>
      <c r="D1150" s="41">
        <f>COUNTIFS(medal!$E$2:$E$3644,A1150,medal!$C$2:$C$3644,"Silver")</f>
        <v>1</v>
      </c>
      <c r="E1150" s="41">
        <f>COUNTIFS(medal!$E$2:$E$3644,A1150,medal!$C$2:$C$3644,"Bronze")</f>
        <v>0</v>
      </c>
    </row>
    <row r="1151" ht="14.25" customHeight="1">
      <c r="A1151" s="41" t="s">
        <v>227</v>
      </c>
      <c r="B1151" s="41" t="s">
        <v>192</v>
      </c>
      <c r="C1151" s="41">
        <f>COUNTIFS(medal!$E$2:$E$3644,A1151,medal!$C$2:$C$3644,"Gold")</f>
        <v>0</v>
      </c>
      <c r="D1151" s="41">
        <f>COUNTIFS(medal!$E$2:$E$3644,A1151,medal!$C$2:$C$3644,"Silver")</f>
        <v>1</v>
      </c>
      <c r="E1151" s="41">
        <f>COUNTIFS(medal!$E$2:$E$3644,A1151,medal!$C$2:$C$3644,"Bronze")</f>
        <v>0</v>
      </c>
    </row>
    <row r="1152" ht="14.25" customHeight="1">
      <c r="A1152" s="41" t="s">
        <v>69</v>
      </c>
      <c r="B1152" s="41" t="s">
        <v>70</v>
      </c>
      <c r="C1152" s="41">
        <f>COUNTIFS(medal!$E$2:$E$3644,A1152,medal!$C$2:$C$3644,"Gold")</f>
        <v>1</v>
      </c>
      <c r="D1152" s="41">
        <f>COUNTIFS(medal!$E$2:$E$3644,A1152,medal!$C$2:$C$3644,"Silver")</f>
        <v>0</v>
      </c>
      <c r="E1152" s="41">
        <f>COUNTIFS(medal!$E$2:$E$3644,A1152,medal!$C$2:$C$3644,"Bronze")</f>
        <v>0</v>
      </c>
    </row>
    <row r="1153" ht="14.25" customHeight="1">
      <c r="A1153" s="41" t="s">
        <v>1549</v>
      </c>
      <c r="B1153" s="41" t="s">
        <v>1547</v>
      </c>
      <c r="C1153" s="41">
        <f>COUNTIFS(medal!$E$2:$E$3644,A1153,medal!$C$2:$C$3644,"Gold")</f>
        <v>0</v>
      </c>
      <c r="D1153" s="41">
        <f>COUNTIFS(medal!$E$2:$E$3644,A1153,medal!$C$2:$C$3644,"Silver")</f>
        <v>0</v>
      </c>
      <c r="E1153" s="41">
        <f>COUNTIFS(medal!$E$2:$E$3644,A1153,medal!$C$2:$C$3644,"Bronze")</f>
        <v>2</v>
      </c>
    </row>
    <row r="1154" ht="14.25" customHeight="1">
      <c r="A1154" s="41" t="s">
        <v>1668</v>
      </c>
      <c r="B1154" s="41" t="s">
        <v>1655</v>
      </c>
      <c r="C1154" s="41">
        <f>COUNTIFS(medal!$E$2:$E$3644,A1154,medal!$C$2:$C$3644,"Gold")</f>
        <v>0</v>
      </c>
      <c r="D1154" s="41">
        <f>COUNTIFS(medal!$E$2:$E$3644,A1154,medal!$C$2:$C$3644,"Silver")</f>
        <v>0</v>
      </c>
      <c r="E1154" s="41">
        <f>COUNTIFS(medal!$E$2:$E$3644,A1154,medal!$C$2:$C$3644,"Bronze")</f>
        <v>1</v>
      </c>
    </row>
    <row r="1155" ht="14.25" customHeight="1">
      <c r="A1155" s="41" t="s">
        <v>2651</v>
      </c>
      <c r="B1155" s="41" t="s">
        <v>2611</v>
      </c>
      <c r="C1155" s="41">
        <f>COUNTIFS(medal!$E$2:$E$3644,A1155,medal!$C$2:$C$3644,"Gold")</f>
        <v>0</v>
      </c>
      <c r="D1155" s="41">
        <f>COUNTIFS(medal!$E$2:$E$3644,A1155,medal!$C$2:$C$3644,"Silver")</f>
        <v>1</v>
      </c>
      <c r="E1155" s="41">
        <f>COUNTIFS(medal!$E$2:$E$3644,A1155,medal!$C$2:$C$3644,"Bronze")</f>
        <v>0</v>
      </c>
    </row>
    <row r="1156" ht="14.25" customHeight="1">
      <c r="A1156" s="41" t="s">
        <v>689</v>
      </c>
      <c r="B1156" s="41" t="s">
        <v>632</v>
      </c>
      <c r="C1156" s="41">
        <f>COUNTIFS(medal!$E$2:$E$3644,A1156,medal!$C$2:$C$3644,"Gold")</f>
        <v>0</v>
      </c>
      <c r="D1156" s="41">
        <f>COUNTIFS(medal!$E$2:$E$3644,A1156,medal!$C$2:$C$3644,"Silver")</f>
        <v>1</v>
      </c>
      <c r="E1156" s="41">
        <f>COUNTIFS(medal!$E$2:$E$3644,A1156,medal!$C$2:$C$3644,"Bronze")</f>
        <v>1</v>
      </c>
    </row>
    <row r="1157" ht="14.25" customHeight="1">
      <c r="A1157" s="41" t="s">
        <v>2532</v>
      </c>
      <c r="B1157" s="41" t="s">
        <v>2529</v>
      </c>
      <c r="C1157" s="41">
        <f>COUNTIFS(medal!$E$2:$E$3644,A1157,medal!$C$2:$C$3644,"Gold")</f>
        <v>0</v>
      </c>
      <c r="D1157" s="41">
        <f>COUNTIFS(medal!$E$2:$E$3644,A1157,medal!$C$2:$C$3644,"Silver")</f>
        <v>1</v>
      </c>
      <c r="E1157" s="41">
        <f>COUNTIFS(medal!$E$2:$E$3644,A1157,medal!$C$2:$C$3644,"Bronze")</f>
        <v>0</v>
      </c>
    </row>
    <row r="1158" ht="14.25" customHeight="1">
      <c r="A1158" s="41" t="s">
        <v>2602</v>
      </c>
      <c r="B1158" s="41" t="s">
        <v>2601</v>
      </c>
      <c r="C1158" s="41">
        <f>COUNTIFS(medal!$E$2:$E$3644,A1158,medal!$C$2:$C$3644,"Gold")</f>
        <v>0</v>
      </c>
      <c r="D1158" s="41">
        <f>COUNTIFS(medal!$E$2:$E$3644,A1158,medal!$C$2:$C$3644,"Silver")</f>
        <v>1</v>
      </c>
      <c r="E1158" s="41">
        <f>COUNTIFS(medal!$E$2:$E$3644,A1158,medal!$C$2:$C$3644,"Bronze")</f>
        <v>0</v>
      </c>
    </row>
    <row r="1159" ht="14.25" customHeight="1">
      <c r="A1159" s="41" t="s">
        <v>1004</v>
      </c>
      <c r="B1159" s="41" t="s">
        <v>970</v>
      </c>
      <c r="C1159" s="41">
        <f>COUNTIFS(medal!$E$2:$E$3644,A1159,medal!$C$2:$C$3644,"Gold")</f>
        <v>0</v>
      </c>
      <c r="D1159" s="41">
        <f>COUNTIFS(medal!$E$2:$E$3644,A1159,medal!$C$2:$C$3644,"Silver")</f>
        <v>1</v>
      </c>
      <c r="E1159" s="41">
        <f>COUNTIFS(medal!$E$2:$E$3644,A1159,medal!$C$2:$C$3644,"Bronze")</f>
        <v>0</v>
      </c>
    </row>
    <row r="1160" ht="14.25" customHeight="1">
      <c r="A1160" s="41" t="s">
        <v>3005</v>
      </c>
      <c r="B1160" s="41" t="s">
        <v>3003</v>
      </c>
      <c r="C1160" s="41">
        <f>COUNTIFS(medal!$E$2:$E$3644,A1160,medal!$C$2:$C$3644,"Gold")</f>
        <v>1</v>
      </c>
      <c r="D1160" s="41">
        <f>COUNTIFS(medal!$E$2:$E$3644,A1160,medal!$C$2:$C$3644,"Silver")</f>
        <v>0</v>
      </c>
      <c r="E1160" s="41">
        <f>COUNTIFS(medal!$E$2:$E$3644,A1160,medal!$C$2:$C$3644,"Bronze")</f>
        <v>0</v>
      </c>
    </row>
    <row r="1161" ht="14.25" customHeight="1">
      <c r="A1161" s="41" t="s">
        <v>3033</v>
      </c>
      <c r="B1161" s="41" t="s">
        <v>3034</v>
      </c>
      <c r="C1161" s="41">
        <f>COUNTIFS(medal!$E$2:$E$3644,A1161,medal!$C$2:$C$3644,"Gold")</f>
        <v>0</v>
      </c>
      <c r="D1161" s="41">
        <f>COUNTIFS(medal!$E$2:$E$3644,A1161,medal!$C$2:$C$3644,"Silver")</f>
        <v>0</v>
      </c>
      <c r="E1161" s="41">
        <f>COUNTIFS(medal!$E$2:$E$3644,A1161,medal!$C$2:$C$3644,"Bronze")</f>
        <v>1</v>
      </c>
    </row>
    <row r="1162" ht="14.25" customHeight="1">
      <c r="A1162" s="41" t="s">
        <v>1255</v>
      </c>
      <c r="B1162" s="41" t="s">
        <v>1248</v>
      </c>
      <c r="C1162" s="41">
        <f>COUNTIFS(medal!$E$2:$E$3644,A1162,medal!$C$2:$C$3644,"Gold")</f>
        <v>0</v>
      </c>
      <c r="D1162" s="41">
        <f>COUNTIFS(medal!$E$2:$E$3644,A1162,medal!$C$2:$C$3644,"Silver")</f>
        <v>1</v>
      </c>
      <c r="E1162" s="41">
        <f>COUNTIFS(medal!$E$2:$E$3644,A1162,medal!$C$2:$C$3644,"Bronze")</f>
        <v>1</v>
      </c>
    </row>
    <row r="1163" ht="14.25" customHeight="1">
      <c r="A1163" s="41" t="s">
        <v>2434</v>
      </c>
      <c r="B1163" s="41" t="s">
        <v>2432</v>
      </c>
      <c r="C1163" s="41">
        <f>COUNTIFS(medal!$E$2:$E$3644,A1163,medal!$C$2:$C$3644,"Gold")</f>
        <v>0</v>
      </c>
      <c r="D1163" s="41">
        <f>COUNTIFS(medal!$E$2:$E$3644,A1163,medal!$C$2:$C$3644,"Silver")</f>
        <v>0</v>
      </c>
      <c r="E1163" s="41">
        <f>COUNTIFS(medal!$E$2:$E$3644,A1163,medal!$C$2:$C$3644,"Bronze")</f>
        <v>1</v>
      </c>
    </row>
    <row r="1164" ht="14.25" customHeight="1">
      <c r="A1164" s="41" t="s">
        <v>2107</v>
      </c>
      <c r="B1164" s="41" t="s">
        <v>2102</v>
      </c>
      <c r="C1164" s="41">
        <f>COUNTIFS(medal!$E$2:$E$3644,A1164,medal!$C$2:$C$3644,"Gold")</f>
        <v>0</v>
      </c>
      <c r="D1164" s="41">
        <f>COUNTIFS(medal!$E$2:$E$3644,A1164,medal!$C$2:$C$3644,"Silver")</f>
        <v>1</v>
      </c>
      <c r="E1164" s="41">
        <f>COUNTIFS(medal!$E$2:$E$3644,A1164,medal!$C$2:$C$3644,"Bronze")</f>
        <v>0</v>
      </c>
    </row>
    <row r="1165" ht="14.25" customHeight="1">
      <c r="A1165" s="41" t="s">
        <v>1215</v>
      </c>
      <c r="B1165" s="41" t="s">
        <v>1216</v>
      </c>
      <c r="C1165" s="41">
        <f>COUNTIFS(medal!$E$2:$E$3644,A1165,medal!$C$2:$C$3644,"Gold")</f>
        <v>0</v>
      </c>
      <c r="D1165" s="41">
        <f>COUNTIFS(medal!$E$2:$E$3644,A1165,medal!$C$2:$C$3644,"Silver")</f>
        <v>0</v>
      </c>
      <c r="E1165" s="41">
        <f>COUNTIFS(medal!$E$2:$E$3644,A1165,medal!$C$2:$C$3644,"Bronze")</f>
        <v>1</v>
      </c>
    </row>
    <row r="1166" ht="14.25" customHeight="1">
      <c r="A1166" s="41" t="s">
        <v>3928</v>
      </c>
      <c r="B1166" s="41" t="s">
        <v>3922</v>
      </c>
      <c r="C1166" s="41">
        <f>COUNTIFS(medal!$E$2:$E$3644,A1166,medal!$C$2:$C$3644,"Gold")</f>
        <v>0</v>
      </c>
      <c r="D1166" s="41">
        <f>COUNTIFS(medal!$E$2:$E$3644,A1166,medal!$C$2:$C$3644,"Silver")</f>
        <v>1</v>
      </c>
      <c r="E1166" s="41">
        <f>COUNTIFS(medal!$E$2:$E$3644,A1166,medal!$C$2:$C$3644,"Bronze")</f>
        <v>0</v>
      </c>
    </row>
    <row r="1167" ht="14.25" customHeight="1">
      <c r="A1167" s="41" t="s">
        <v>3299</v>
      </c>
      <c r="B1167" s="41" t="s">
        <v>3300</v>
      </c>
      <c r="C1167" s="41">
        <f>COUNTIFS(medal!$E$2:$E$3644,A1167,medal!$C$2:$C$3644,"Gold")</f>
        <v>0</v>
      </c>
      <c r="D1167" s="41">
        <f>COUNTIFS(medal!$E$2:$E$3644,A1167,medal!$C$2:$C$3644,"Silver")</f>
        <v>0</v>
      </c>
      <c r="E1167" s="41">
        <f>COUNTIFS(medal!$E$2:$E$3644,A1167,medal!$C$2:$C$3644,"Bronze")</f>
        <v>1</v>
      </c>
    </row>
    <row r="1168" ht="14.25" customHeight="1">
      <c r="A1168" s="41" t="s">
        <v>637</v>
      </c>
      <c r="B1168" s="41" t="s">
        <v>632</v>
      </c>
      <c r="C1168" s="41">
        <f>COUNTIFS(medal!$E$2:$E$3644,A1168,medal!$C$2:$C$3644,"Gold")</f>
        <v>0</v>
      </c>
      <c r="D1168" s="41">
        <f>COUNTIFS(medal!$E$2:$E$3644,A1168,medal!$C$2:$C$3644,"Silver")</f>
        <v>0</v>
      </c>
      <c r="E1168" s="41">
        <f>COUNTIFS(medal!$E$2:$E$3644,A1168,medal!$C$2:$C$3644,"Bronze")</f>
        <v>1</v>
      </c>
    </row>
    <row r="1169" ht="14.25" customHeight="1">
      <c r="A1169" s="41" t="s">
        <v>119</v>
      </c>
      <c r="B1169" s="41" t="s">
        <v>97</v>
      </c>
      <c r="C1169" s="41">
        <f>COUNTIFS(medal!$E$2:$E$3644,A1169,medal!$C$2:$C$3644,"Gold")</f>
        <v>1</v>
      </c>
      <c r="D1169" s="41">
        <f>COUNTIFS(medal!$E$2:$E$3644,A1169,medal!$C$2:$C$3644,"Silver")</f>
        <v>0</v>
      </c>
      <c r="E1169" s="41">
        <f>COUNTIFS(medal!$E$2:$E$3644,A1169,medal!$C$2:$C$3644,"Bronze")</f>
        <v>0</v>
      </c>
    </row>
    <row r="1170" ht="14.25" customHeight="1">
      <c r="A1170" s="41" t="s">
        <v>138</v>
      </c>
      <c r="B1170" s="41" t="s">
        <v>136</v>
      </c>
      <c r="C1170" s="41">
        <f>COUNTIFS(medal!$E$2:$E$3644,A1170,medal!$C$2:$C$3644,"Gold")</f>
        <v>0</v>
      </c>
      <c r="D1170" s="41">
        <f>COUNTIFS(medal!$E$2:$E$3644,A1170,medal!$C$2:$C$3644,"Silver")</f>
        <v>1</v>
      </c>
      <c r="E1170" s="41">
        <f>COUNTIFS(medal!$E$2:$E$3644,A1170,medal!$C$2:$C$3644,"Bronze")</f>
        <v>0</v>
      </c>
    </row>
    <row r="1171" ht="14.25" customHeight="1">
      <c r="A1171" s="41" t="s">
        <v>2180</v>
      </c>
      <c r="B1171" s="41" t="s">
        <v>2112</v>
      </c>
      <c r="C1171" s="41">
        <f>COUNTIFS(medal!$E$2:$E$3644,A1171,medal!$C$2:$C$3644,"Gold")</f>
        <v>0</v>
      </c>
      <c r="D1171" s="41">
        <f>COUNTIFS(medal!$E$2:$E$3644,A1171,medal!$C$2:$C$3644,"Silver")</f>
        <v>1</v>
      </c>
      <c r="E1171" s="41">
        <f>COUNTIFS(medal!$E$2:$E$3644,A1171,medal!$C$2:$C$3644,"Bronze")</f>
        <v>0</v>
      </c>
    </row>
    <row r="1172" ht="14.25" customHeight="1">
      <c r="A1172" s="41" t="s">
        <v>143</v>
      </c>
      <c r="B1172" s="41" t="s">
        <v>136</v>
      </c>
      <c r="C1172" s="41">
        <f>COUNTIFS(medal!$E$2:$E$3644,A1172,medal!$C$2:$C$3644,"Gold")</f>
        <v>0</v>
      </c>
      <c r="D1172" s="41">
        <f>COUNTIFS(medal!$E$2:$E$3644,A1172,medal!$C$2:$C$3644,"Silver")</f>
        <v>0</v>
      </c>
      <c r="E1172" s="41">
        <f>COUNTIFS(medal!$E$2:$E$3644,A1172,medal!$C$2:$C$3644,"Bronze")</f>
        <v>2</v>
      </c>
    </row>
    <row r="1173" ht="14.25" customHeight="1">
      <c r="A1173" s="41" t="s">
        <v>105</v>
      </c>
      <c r="B1173" s="41" t="s">
        <v>97</v>
      </c>
      <c r="C1173" s="41">
        <f>COUNTIFS(medal!$E$2:$E$3644,A1173,medal!$C$2:$C$3644,"Gold")</f>
        <v>0</v>
      </c>
      <c r="D1173" s="41">
        <f>COUNTIFS(medal!$E$2:$E$3644,A1173,medal!$C$2:$C$3644,"Silver")</f>
        <v>1</v>
      </c>
      <c r="E1173" s="41">
        <f>COUNTIFS(medal!$E$2:$E$3644,A1173,medal!$C$2:$C$3644,"Bronze")</f>
        <v>0</v>
      </c>
    </row>
    <row r="1174" ht="14.25" customHeight="1">
      <c r="A1174" s="41" t="s">
        <v>82</v>
      </c>
      <c r="B1174" s="41" t="s">
        <v>80</v>
      </c>
      <c r="C1174" s="41">
        <f>COUNTIFS(medal!$E$2:$E$3644,A1174,medal!$C$2:$C$3644,"Gold")</f>
        <v>1</v>
      </c>
      <c r="D1174" s="41">
        <f>COUNTIFS(medal!$E$2:$E$3644,A1174,medal!$C$2:$C$3644,"Silver")</f>
        <v>0</v>
      </c>
      <c r="E1174" s="41">
        <f>COUNTIFS(medal!$E$2:$E$3644,A1174,medal!$C$2:$C$3644,"Bronze")</f>
        <v>1</v>
      </c>
    </row>
    <row r="1175" ht="14.25" customHeight="1">
      <c r="A1175" s="41" t="s">
        <v>160</v>
      </c>
      <c r="B1175" s="41" t="s">
        <v>136</v>
      </c>
      <c r="C1175" s="41">
        <f>COUNTIFS(medal!$E$2:$E$3644,A1175,medal!$C$2:$C$3644,"Gold")</f>
        <v>0</v>
      </c>
      <c r="D1175" s="41">
        <f>COUNTIFS(medal!$E$2:$E$3644,A1175,medal!$C$2:$C$3644,"Silver")</f>
        <v>0</v>
      </c>
      <c r="E1175" s="41">
        <f>COUNTIFS(medal!$E$2:$E$3644,A1175,medal!$C$2:$C$3644,"Bronze")</f>
        <v>1</v>
      </c>
    </row>
    <row r="1176" ht="14.25" customHeight="1">
      <c r="A1176" s="41" t="s">
        <v>113</v>
      </c>
      <c r="B1176" s="41" t="s">
        <v>97</v>
      </c>
      <c r="C1176" s="41">
        <f>COUNTIFS(medal!$E$2:$E$3644,A1176,medal!$C$2:$C$3644,"Gold")</f>
        <v>0</v>
      </c>
      <c r="D1176" s="41">
        <f>COUNTIFS(medal!$E$2:$E$3644,A1176,medal!$C$2:$C$3644,"Silver")</f>
        <v>1</v>
      </c>
      <c r="E1176" s="41">
        <f>COUNTIFS(medal!$E$2:$E$3644,A1176,medal!$C$2:$C$3644,"Bronze")</f>
        <v>0</v>
      </c>
    </row>
    <row r="1177" ht="14.25" customHeight="1">
      <c r="A1177" s="41" t="s">
        <v>102</v>
      </c>
      <c r="B1177" s="41" t="s">
        <v>97</v>
      </c>
      <c r="C1177" s="41">
        <f>COUNTIFS(medal!$E$2:$E$3644,A1177,medal!$C$2:$C$3644,"Gold")</f>
        <v>0</v>
      </c>
      <c r="D1177" s="41">
        <f>COUNTIFS(medal!$E$2:$E$3644,A1177,medal!$C$2:$C$3644,"Silver")</f>
        <v>0</v>
      </c>
      <c r="E1177" s="41">
        <f>COUNTIFS(medal!$E$2:$E$3644,A1177,medal!$C$2:$C$3644,"Bronze")</f>
        <v>1</v>
      </c>
    </row>
    <row r="1178" ht="14.25" customHeight="1">
      <c r="A1178" s="41" t="s">
        <v>3840</v>
      </c>
      <c r="B1178" s="41" t="s">
        <v>3830</v>
      </c>
      <c r="C1178" s="41">
        <f>COUNTIFS(medal!$E$2:$E$3644,A1178,medal!$C$2:$C$3644,"Gold")</f>
        <v>0</v>
      </c>
      <c r="D1178" s="41">
        <f>COUNTIFS(medal!$E$2:$E$3644,A1178,medal!$C$2:$C$3644,"Silver")</f>
        <v>0</v>
      </c>
      <c r="E1178" s="41">
        <f>COUNTIFS(medal!$E$2:$E$3644,A1178,medal!$C$2:$C$3644,"Bronze")</f>
        <v>1</v>
      </c>
    </row>
    <row r="1179" ht="14.25" customHeight="1">
      <c r="A1179" s="41" t="s">
        <v>1940</v>
      </c>
      <c r="B1179" s="41" t="s">
        <v>1925</v>
      </c>
      <c r="C1179" s="41">
        <f>COUNTIFS(medal!$E$2:$E$3644,A1179,medal!$C$2:$C$3644,"Gold")</f>
        <v>0</v>
      </c>
      <c r="D1179" s="41">
        <f>COUNTIFS(medal!$E$2:$E$3644,A1179,medal!$C$2:$C$3644,"Silver")</f>
        <v>0</v>
      </c>
      <c r="E1179" s="41">
        <f>COUNTIFS(medal!$E$2:$E$3644,A1179,medal!$C$2:$C$3644,"Bronze")</f>
        <v>1</v>
      </c>
    </row>
    <row r="1180" ht="14.25" customHeight="1">
      <c r="A1180" s="41" t="s">
        <v>2640</v>
      </c>
      <c r="B1180" s="41" t="s">
        <v>2611</v>
      </c>
      <c r="C1180" s="41">
        <f>COUNTIFS(medal!$E$2:$E$3644,A1180,medal!$C$2:$C$3644,"Gold")</f>
        <v>0</v>
      </c>
      <c r="D1180" s="41">
        <f>COUNTIFS(medal!$E$2:$E$3644,A1180,medal!$C$2:$C$3644,"Silver")</f>
        <v>1</v>
      </c>
      <c r="E1180" s="41">
        <f>COUNTIFS(medal!$E$2:$E$3644,A1180,medal!$C$2:$C$3644,"Bronze")</f>
        <v>0</v>
      </c>
    </row>
    <row r="1181" ht="14.25" customHeight="1">
      <c r="A1181" s="41" t="s">
        <v>1130</v>
      </c>
      <c r="B1181" s="41" t="s">
        <v>1124</v>
      </c>
      <c r="C1181" s="41">
        <f>COUNTIFS(medal!$E$2:$E$3644,A1181,medal!$C$2:$C$3644,"Gold")</f>
        <v>0</v>
      </c>
      <c r="D1181" s="41">
        <f>COUNTIFS(medal!$E$2:$E$3644,A1181,medal!$C$2:$C$3644,"Silver")</f>
        <v>2</v>
      </c>
      <c r="E1181" s="41">
        <f>COUNTIFS(medal!$E$2:$E$3644,A1181,medal!$C$2:$C$3644,"Bronze")</f>
        <v>0</v>
      </c>
    </row>
    <row r="1182" ht="14.25" customHeight="1">
      <c r="A1182" s="41" t="s">
        <v>856</v>
      </c>
      <c r="B1182" s="41" t="s">
        <v>857</v>
      </c>
      <c r="C1182" s="41">
        <f>COUNTIFS(medal!$E$2:$E$3644,A1182,medal!$C$2:$C$3644,"Gold")</f>
        <v>0</v>
      </c>
      <c r="D1182" s="41">
        <f>COUNTIFS(medal!$E$2:$E$3644,A1182,medal!$C$2:$C$3644,"Silver")</f>
        <v>1</v>
      </c>
      <c r="E1182" s="41">
        <f>COUNTIFS(medal!$E$2:$E$3644,A1182,medal!$C$2:$C$3644,"Bronze")</f>
        <v>0</v>
      </c>
    </row>
    <row r="1183" ht="14.25" customHeight="1">
      <c r="A1183" s="41" t="s">
        <v>933</v>
      </c>
      <c r="B1183" s="41" t="s">
        <v>886</v>
      </c>
      <c r="C1183" s="41">
        <f>COUNTIFS(medal!$E$2:$E$3644,A1183,medal!$C$2:$C$3644,"Gold")</f>
        <v>0</v>
      </c>
      <c r="D1183" s="41">
        <f>COUNTIFS(medal!$E$2:$E$3644,A1183,medal!$C$2:$C$3644,"Silver")</f>
        <v>1</v>
      </c>
      <c r="E1183" s="41">
        <f>COUNTIFS(medal!$E$2:$E$3644,A1183,medal!$C$2:$C$3644,"Bronze")</f>
        <v>0</v>
      </c>
    </row>
    <row r="1184" ht="14.25" customHeight="1">
      <c r="A1184" s="41" t="s">
        <v>1254</v>
      </c>
      <c r="B1184" s="41" t="s">
        <v>1248</v>
      </c>
      <c r="C1184" s="41">
        <f>COUNTIFS(medal!$E$2:$E$3644,A1184,medal!$C$2:$C$3644,"Gold")</f>
        <v>0</v>
      </c>
      <c r="D1184" s="41">
        <f>COUNTIFS(medal!$E$2:$E$3644,A1184,medal!$C$2:$C$3644,"Silver")</f>
        <v>1</v>
      </c>
      <c r="E1184" s="41">
        <f>COUNTIFS(medal!$E$2:$E$3644,A1184,medal!$C$2:$C$3644,"Bronze")</f>
        <v>0</v>
      </c>
    </row>
    <row r="1185" ht="14.25" customHeight="1">
      <c r="A1185" s="41" t="s">
        <v>1427</v>
      </c>
      <c r="B1185" s="41" t="s">
        <v>1376</v>
      </c>
      <c r="C1185" s="41">
        <f>COUNTIFS(medal!$E$2:$E$3644,A1185,medal!$C$2:$C$3644,"Gold")</f>
        <v>0</v>
      </c>
      <c r="D1185" s="41">
        <f>COUNTIFS(medal!$E$2:$E$3644,A1185,medal!$C$2:$C$3644,"Silver")</f>
        <v>0</v>
      </c>
      <c r="E1185" s="41">
        <f>COUNTIFS(medal!$E$2:$E$3644,A1185,medal!$C$2:$C$3644,"Bronze")</f>
        <v>1</v>
      </c>
    </row>
    <row r="1186" ht="14.25" customHeight="1">
      <c r="A1186" s="41" t="s">
        <v>976</v>
      </c>
      <c r="B1186" s="41" t="s">
        <v>970</v>
      </c>
      <c r="C1186" s="41">
        <f>COUNTIFS(medal!$E$2:$E$3644,A1186,medal!$C$2:$C$3644,"Gold")</f>
        <v>0</v>
      </c>
      <c r="D1186" s="41">
        <f>COUNTIFS(medal!$E$2:$E$3644,A1186,medal!$C$2:$C$3644,"Silver")</f>
        <v>0</v>
      </c>
      <c r="E1186" s="41">
        <f>COUNTIFS(medal!$E$2:$E$3644,A1186,medal!$C$2:$C$3644,"Bronze")</f>
        <v>1</v>
      </c>
    </row>
    <row r="1187" ht="14.25" customHeight="1">
      <c r="A1187" s="41" t="s">
        <v>2282</v>
      </c>
      <c r="B1187" s="41" t="s">
        <v>2281</v>
      </c>
      <c r="C1187" s="41">
        <f>COUNTIFS(medal!$E$2:$E$3644,A1187,medal!$C$2:$C$3644,"Gold")</f>
        <v>0</v>
      </c>
      <c r="D1187" s="41">
        <f>COUNTIFS(medal!$E$2:$E$3644,A1187,medal!$C$2:$C$3644,"Silver")</f>
        <v>1</v>
      </c>
      <c r="E1187" s="41">
        <f>COUNTIFS(medal!$E$2:$E$3644,A1187,medal!$C$2:$C$3644,"Bronze")</f>
        <v>0</v>
      </c>
    </row>
    <row r="1188" ht="14.25" customHeight="1">
      <c r="A1188" s="41" t="s">
        <v>3597</v>
      </c>
      <c r="B1188" s="41" t="s">
        <v>3585</v>
      </c>
      <c r="C1188" s="41">
        <f>COUNTIFS(medal!$E$2:$E$3644,A1188,medal!$C$2:$C$3644,"Gold")</f>
        <v>0</v>
      </c>
      <c r="D1188" s="41">
        <f>COUNTIFS(medal!$E$2:$E$3644,A1188,medal!$C$2:$C$3644,"Silver")</f>
        <v>0</v>
      </c>
      <c r="E1188" s="41">
        <f>COUNTIFS(medal!$E$2:$E$3644,A1188,medal!$C$2:$C$3644,"Bronze")</f>
        <v>2</v>
      </c>
    </row>
    <row r="1189" ht="14.25" customHeight="1">
      <c r="A1189" s="41" t="s">
        <v>3539</v>
      </c>
      <c r="B1189" s="41" t="s">
        <v>3525</v>
      </c>
      <c r="C1189" s="41">
        <f>COUNTIFS(medal!$E$2:$E$3644,A1189,medal!$C$2:$C$3644,"Gold")</f>
        <v>0</v>
      </c>
      <c r="D1189" s="41">
        <f>COUNTIFS(medal!$E$2:$E$3644,A1189,medal!$C$2:$C$3644,"Silver")</f>
        <v>0</v>
      </c>
      <c r="E1189" s="41">
        <f>COUNTIFS(medal!$E$2:$E$3644,A1189,medal!$C$2:$C$3644,"Bronze")</f>
        <v>1</v>
      </c>
    </row>
    <row r="1190" ht="14.25" customHeight="1">
      <c r="A1190" s="41" t="s">
        <v>3320</v>
      </c>
      <c r="B1190" s="41" t="s">
        <v>3315</v>
      </c>
      <c r="C1190" s="41">
        <f>COUNTIFS(medal!$E$2:$E$3644,A1190,medal!$C$2:$C$3644,"Gold")</f>
        <v>0</v>
      </c>
      <c r="D1190" s="41">
        <f>COUNTIFS(medal!$E$2:$E$3644,A1190,medal!$C$2:$C$3644,"Silver")</f>
        <v>1</v>
      </c>
      <c r="E1190" s="41">
        <f>COUNTIFS(medal!$E$2:$E$3644,A1190,medal!$C$2:$C$3644,"Bronze")</f>
        <v>0</v>
      </c>
    </row>
    <row r="1191" ht="14.25" customHeight="1">
      <c r="A1191" s="41" t="s">
        <v>1277</v>
      </c>
      <c r="B1191" s="41" t="s">
        <v>1261</v>
      </c>
      <c r="C1191" s="41">
        <f>COUNTIFS(medal!$E$2:$E$3644,A1191,medal!$C$2:$C$3644,"Gold")</f>
        <v>0</v>
      </c>
      <c r="D1191" s="41">
        <f>COUNTIFS(medal!$E$2:$E$3644,A1191,medal!$C$2:$C$3644,"Silver")</f>
        <v>1</v>
      </c>
      <c r="E1191" s="41">
        <f>COUNTIFS(medal!$E$2:$E$3644,A1191,medal!$C$2:$C$3644,"Bronze")</f>
        <v>0</v>
      </c>
    </row>
    <row r="1192" ht="14.25" customHeight="1">
      <c r="A1192" s="41" t="s">
        <v>671</v>
      </c>
      <c r="B1192" s="41" t="s">
        <v>632</v>
      </c>
      <c r="C1192" s="41">
        <f>COUNTIFS(medal!$E$2:$E$3644,A1192,medal!$C$2:$C$3644,"Gold")</f>
        <v>0</v>
      </c>
      <c r="D1192" s="41">
        <f>COUNTIFS(medal!$E$2:$E$3644,A1192,medal!$C$2:$C$3644,"Silver")</f>
        <v>0</v>
      </c>
      <c r="E1192" s="41">
        <f>COUNTIFS(medal!$E$2:$E$3644,A1192,medal!$C$2:$C$3644,"Bronze")</f>
        <v>1</v>
      </c>
    </row>
    <row r="1193" ht="14.25" customHeight="1">
      <c r="A1193" s="41" t="s">
        <v>319</v>
      </c>
      <c r="B1193" s="41" t="s">
        <v>285</v>
      </c>
      <c r="C1193" s="41">
        <f>COUNTIFS(medal!$E$2:$E$3644,A1193,medal!$C$2:$C$3644,"Gold")</f>
        <v>0</v>
      </c>
      <c r="D1193" s="41">
        <f>COUNTIFS(medal!$E$2:$E$3644,A1193,medal!$C$2:$C$3644,"Silver")</f>
        <v>0</v>
      </c>
      <c r="E1193" s="41">
        <f>COUNTIFS(medal!$E$2:$E$3644,A1193,medal!$C$2:$C$3644,"Bronze")</f>
        <v>1</v>
      </c>
    </row>
    <row r="1194" ht="14.25" customHeight="1">
      <c r="A1194" s="41" t="s">
        <v>2519</v>
      </c>
      <c r="B1194" s="41" t="s">
        <v>2518</v>
      </c>
      <c r="C1194" s="41">
        <f>COUNTIFS(medal!$E$2:$E$3644,A1194,medal!$C$2:$C$3644,"Gold")</f>
        <v>0</v>
      </c>
      <c r="D1194" s="41">
        <f>COUNTIFS(medal!$E$2:$E$3644,A1194,medal!$C$2:$C$3644,"Silver")</f>
        <v>1</v>
      </c>
      <c r="E1194" s="41">
        <f>COUNTIFS(medal!$E$2:$E$3644,A1194,medal!$C$2:$C$3644,"Bronze")</f>
        <v>0</v>
      </c>
    </row>
    <row r="1195" ht="14.25" customHeight="1">
      <c r="A1195" s="41" t="s">
        <v>1852</v>
      </c>
      <c r="B1195" s="41" t="s">
        <v>1849</v>
      </c>
      <c r="C1195" s="41">
        <f>COUNTIFS(medal!$E$2:$E$3644,A1195,medal!$C$2:$C$3644,"Gold")</f>
        <v>0</v>
      </c>
      <c r="D1195" s="41">
        <f>COUNTIFS(medal!$E$2:$E$3644,A1195,medal!$C$2:$C$3644,"Silver")</f>
        <v>1</v>
      </c>
      <c r="E1195" s="41">
        <f>COUNTIFS(medal!$E$2:$E$3644,A1195,medal!$C$2:$C$3644,"Bronze")</f>
        <v>0</v>
      </c>
    </row>
    <row r="1196" ht="14.25" customHeight="1">
      <c r="A1196" s="41" t="s">
        <v>612</v>
      </c>
      <c r="B1196" s="41" t="s">
        <v>609</v>
      </c>
      <c r="C1196" s="41">
        <f>COUNTIFS(medal!$E$2:$E$3644,A1196,medal!$C$2:$C$3644,"Gold")</f>
        <v>0</v>
      </c>
      <c r="D1196" s="41">
        <f>COUNTIFS(medal!$E$2:$E$3644,A1196,medal!$C$2:$C$3644,"Silver")</f>
        <v>0</v>
      </c>
      <c r="E1196" s="41">
        <f>COUNTIFS(medal!$E$2:$E$3644,A1196,medal!$C$2:$C$3644,"Bronze")</f>
        <v>1</v>
      </c>
    </row>
    <row r="1197" ht="14.25" customHeight="1">
      <c r="A1197" s="41" t="s">
        <v>2037</v>
      </c>
      <c r="B1197" s="41" t="s">
        <v>2038</v>
      </c>
      <c r="C1197" s="41">
        <f>COUNTIFS(medal!$E$2:$E$3644,A1197,medal!$C$2:$C$3644,"Gold")</f>
        <v>0</v>
      </c>
      <c r="D1197" s="41">
        <f>COUNTIFS(medal!$E$2:$E$3644,A1197,medal!$C$2:$C$3644,"Silver")</f>
        <v>0</v>
      </c>
      <c r="E1197" s="41">
        <f>COUNTIFS(medal!$E$2:$E$3644,A1197,medal!$C$2:$C$3644,"Bronze")</f>
        <v>1</v>
      </c>
    </row>
    <row r="1198" ht="14.25" customHeight="1">
      <c r="A1198" s="41" t="s">
        <v>4057</v>
      </c>
      <c r="B1198" s="41" t="s">
        <v>4018</v>
      </c>
      <c r="C1198" s="41">
        <f>COUNTIFS(medal!$E$2:$E$3644,A1198,medal!$C$2:$C$3644,"Gold")</f>
        <v>0</v>
      </c>
      <c r="D1198" s="41">
        <f>COUNTIFS(medal!$E$2:$E$3644,A1198,medal!$C$2:$C$3644,"Silver")</f>
        <v>0</v>
      </c>
      <c r="E1198" s="41">
        <f>COUNTIFS(medal!$E$2:$E$3644,A1198,medal!$C$2:$C$3644,"Bronze")</f>
        <v>1</v>
      </c>
    </row>
    <row r="1199" ht="14.25" customHeight="1">
      <c r="A1199" s="41" t="s">
        <v>188</v>
      </c>
      <c r="B1199" s="41" t="s">
        <v>189</v>
      </c>
      <c r="C1199" s="41">
        <f>COUNTIFS(medal!$E$2:$E$3644,A1199,medal!$C$2:$C$3644,"Gold")</f>
        <v>0</v>
      </c>
      <c r="D1199" s="41">
        <f>COUNTIFS(medal!$E$2:$E$3644,A1199,medal!$C$2:$C$3644,"Silver")</f>
        <v>0</v>
      </c>
      <c r="E1199" s="41">
        <f>COUNTIFS(medal!$E$2:$E$3644,A1199,medal!$C$2:$C$3644,"Bronze")</f>
        <v>1</v>
      </c>
    </row>
    <row r="1200" ht="14.25" customHeight="1">
      <c r="A1200" s="41" t="s">
        <v>1624</v>
      </c>
      <c r="B1200" s="41" t="s">
        <v>1619</v>
      </c>
      <c r="C1200" s="41">
        <f>COUNTIFS(medal!$E$2:$E$3644,A1200,medal!$C$2:$C$3644,"Gold")</f>
        <v>0</v>
      </c>
      <c r="D1200" s="41">
        <f>COUNTIFS(medal!$E$2:$E$3644,A1200,medal!$C$2:$C$3644,"Silver")</f>
        <v>1</v>
      </c>
      <c r="E1200" s="41">
        <f>COUNTIFS(medal!$E$2:$E$3644,A1200,medal!$C$2:$C$3644,"Bronze")</f>
        <v>1</v>
      </c>
    </row>
    <row r="1201" ht="14.25" customHeight="1">
      <c r="A1201" s="41" t="s">
        <v>205</v>
      </c>
      <c r="B1201" s="41" t="s">
        <v>192</v>
      </c>
      <c r="C1201" s="41">
        <f>COUNTIFS(medal!$E$2:$E$3644,A1201,medal!$C$2:$C$3644,"Gold")</f>
        <v>1</v>
      </c>
      <c r="D1201" s="41">
        <f>COUNTIFS(medal!$E$2:$E$3644,A1201,medal!$C$2:$C$3644,"Silver")</f>
        <v>0</v>
      </c>
      <c r="E1201" s="41">
        <f>COUNTIFS(medal!$E$2:$E$3644,A1201,medal!$C$2:$C$3644,"Bronze")</f>
        <v>0</v>
      </c>
    </row>
    <row r="1202" ht="14.25" customHeight="1">
      <c r="A1202" s="41" t="s">
        <v>1710</v>
      </c>
      <c r="B1202" s="41" t="s">
        <v>1700</v>
      </c>
      <c r="C1202" s="41">
        <f>COUNTIFS(medal!$E$2:$E$3644,A1202,medal!$C$2:$C$3644,"Gold")</f>
        <v>0</v>
      </c>
      <c r="D1202" s="41">
        <f>COUNTIFS(medal!$E$2:$E$3644,A1202,medal!$C$2:$C$3644,"Silver")</f>
        <v>0</v>
      </c>
      <c r="E1202" s="41">
        <f>COUNTIFS(medal!$E$2:$E$3644,A1202,medal!$C$2:$C$3644,"Bronze")</f>
        <v>1</v>
      </c>
    </row>
    <row r="1203" ht="14.25" customHeight="1">
      <c r="A1203" s="41" t="s">
        <v>2538</v>
      </c>
      <c r="B1203" s="41" t="s">
        <v>2529</v>
      </c>
      <c r="C1203" s="41">
        <f>COUNTIFS(medal!$E$2:$E$3644,A1203,medal!$C$2:$C$3644,"Gold")</f>
        <v>0</v>
      </c>
      <c r="D1203" s="41">
        <f>COUNTIFS(medal!$E$2:$E$3644,A1203,medal!$C$2:$C$3644,"Silver")</f>
        <v>1</v>
      </c>
      <c r="E1203" s="41">
        <f>COUNTIFS(medal!$E$2:$E$3644,A1203,medal!$C$2:$C$3644,"Bronze")</f>
        <v>0</v>
      </c>
    </row>
    <row r="1204" ht="14.25" customHeight="1">
      <c r="A1204" s="41" t="s">
        <v>3692</v>
      </c>
      <c r="B1204" s="41" t="s">
        <v>3677</v>
      </c>
      <c r="C1204" s="41">
        <f>COUNTIFS(medal!$E$2:$E$3644,A1204,medal!$C$2:$C$3644,"Gold")</f>
        <v>1</v>
      </c>
      <c r="D1204" s="41">
        <f>COUNTIFS(medal!$E$2:$E$3644,A1204,medal!$C$2:$C$3644,"Silver")</f>
        <v>0</v>
      </c>
      <c r="E1204" s="41">
        <f>COUNTIFS(medal!$E$2:$E$3644,A1204,medal!$C$2:$C$3644,"Bronze")</f>
        <v>1</v>
      </c>
    </row>
    <row r="1205" ht="14.25" customHeight="1">
      <c r="A1205" s="41" t="s">
        <v>3692</v>
      </c>
      <c r="B1205" s="41" t="s">
        <v>4018</v>
      </c>
      <c r="C1205" s="41">
        <f>COUNTIFS(medal!$E$2:$E$3644,A1205,medal!$C$2:$C$3644,"Gold")</f>
        <v>1</v>
      </c>
      <c r="D1205" s="41">
        <f>COUNTIFS(medal!$E$2:$E$3644,A1205,medal!$C$2:$C$3644,"Silver")</f>
        <v>0</v>
      </c>
      <c r="E1205" s="41">
        <f>COUNTIFS(medal!$E$2:$E$3644,A1205,medal!$C$2:$C$3644,"Bronze")</f>
        <v>1</v>
      </c>
    </row>
    <row r="1206" ht="14.25" customHeight="1">
      <c r="A1206" s="41" t="s">
        <v>2834</v>
      </c>
      <c r="B1206" s="41" t="s">
        <v>2835</v>
      </c>
      <c r="C1206" s="41">
        <f>COUNTIFS(medal!$E$2:$E$3644,A1206,medal!$C$2:$C$3644,"Gold")</f>
        <v>1</v>
      </c>
      <c r="D1206" s="41">
        <f>COUNTIFS(medal!$E$2:$E$3644,A1206,medal!$C$2:$C$3644,"Silver")</f>
        <v>0</v>
      </c>
      <c r="E1206" s="41">
        <f>COUNTIFS(medal!$E$2:$E$3644,A1206,medal!$C$2:$C$3644,"Bronze")</f>
        <v>0</v>
      </c>
    </row>
    <row r="1207" ht="14.25" customHeight="1">
      <c r="A1207" s="41" t="s">
        <v>3915</v>
      </c>
      <c r="B1207" s="41" t="s">
        <v>3916</v>
      </c>
      <c r="C1207" s="41">
        <f>COUNTIFS(medal!$E$2:$E$3644,A1207,medal!$C$2:$C$3644,"Gold")</f>
        <v>0</v>
      </c>
      <c r="D1207" s="41">
        <f>COUNTIFS(medal!$E$2:$E$3644,A1207,medal!$C$2:$C$3644,"Silver")</f>
        <v>0</v>
      </c>
      <c r="E1207" s="41">
        <f>COUNTIFS(medal!$E$2:$E$3644,A1207,medal!$C$2:$C$3644,"Bronze")</f>
        <v>1</v>
      </c>
    </row>
    <row r="1208" ht="14.25" customHeight="1">
      <c r="A1208" s="41" t="s">
        <v>2298</v>
      </c>
      <c r="B1208" s="41" t="s">
        <v>2288</v>
      </c>
      <c r="C1208" s="41">
        <f>COUNTIFS(medal!$E$2:$E$3644,A1208,medal!$C$2:$C$3644,"Gold")</f>
        <v>0</v>
      </c>
      <c r="D1208" s="41">
        <f>COUNTIFS(medal!$E$2:$E$3644,A1208,medal!$C$2:$C$3644,"Silver")</f>
        <v>0</v>
      </c>
      <c r="E1208" s="41">
        <f>COUNTIFS(medal!$E$2:$E$3644,A1208,medal!$C$2:$C$3644,"Bronze")</f>
        <v>1</v>
      </c>
    </row>
    <row r="1209" ht="14.25" customHeight="1">
      <c r="A1209" s="41" t="s">
        <v>583</v>
      </c>
      <c r="B1209" s="41" t="s">
        <v>548</v>
      </c>
      <c r="C1209" s="41">
        <f>COUNTIFS(medal!$E$2:$E$3644,A1209,medal!$C$2:$C$3644,"Gold")</f>
        <v>1</v>
      </c>
      <c r="D1209" s="41">
        <f>COUNTIFS(medal!$E$2:$E$3644,A1209,medal!$C$2:$C$3644,"Silver")</f>
        <v>1</v>
      </c>
      <c r="E1209" s="41">
        <f>COUNTIFS(medal!$E$2:$E$3644,A1209,medal!$C$2:$C$3644,"Bronze")</f>
        <v>0</v>
      </c>
    </row>
    <row r="1210" ht="14.25" customHeight="1">
      <c r="A1210" s="41" t="s">
        <v>1731</v>
      </c>
      <c r="B1210" s="41" t="s">
        <v>4143</v>
      </c>
      <c r="C1210" s="41">
        <f>COUNTIFS(medal!$E$2:$E$3644,A1210,medal!$C$2:$C$3644,"Gold")</f>
        <v>0</v>
      </c>
      <c r="D1210" s="41">
        <f>COUNTIFS(medal!$E$2:$E$3644,A1210,medal!$C$2:$C$3644,"Silver")</f>
        <v>1</v>
      </c>
      <c r="E1210" s="41">
        <f>COUNTIFS(medal!$E$2:$E$3644,A1210,medal!$C$2:$C$3644,"Bronze")</f>
        <v>1</v>
      </c>
    </row>
    <row r="1211" ht="14.25" customHeight="1">
      <c r="A1211" s="41" t="s">
        <v>381</v>
      </c>
      <c r="B1211" s="41" t="s">
        <v>372</v>
      </c>
      <c r="C1211" s="41">
        <f>COUNTIFS(medal!$E$2:$E$3644,A1211,medal!$C$2:$C$3644,"Gold")</f>
        <v>1</v>
      </c>
      <c r="D1211" s="41">
        <f>COUNTIFS(medal!$E$2:$E$3644,A1211,medal!$C$2:$C$3644,"Silver")</f>
        <v>0</v>
      </c>
      <c r="E1211" s="41">
        <f>COUNTIFS(medal!$E$2:$E$3644,A1211,medal!$C$2:$C$3644,"Bronze")</f>
        <v>1</v>
      </c>
    </row>
    <row r="1212" ht="14.25" customHeight="1">
      <c r="A1212" s="41" t="s">
        <v>2846</v>
      </c>
      <c r="B1212" s="41" t="s">
        <v>2835</v>
      </c>
      <c r="C1212" s="41">
        <f>COUNTIFS(medal!$E$2:$E$3644,A1212,medal!$C$2:$C$3644,"Gold")</f>
        <v>0</v>
      </c>
      <c r="D1212" s="41">
        <f>COUNTIFS(medal!$E$2:$E$3644,A1212,medal!$C$2:$C$3644,"Silver")</f>
        <v>1</v>
      </c>
      <c r="E1212" s="41">
        <f>COUNTIFS(medal!$E$2:$E$3644,A1212,medal!$C$2:$C$3644,"Bronze")</f>
        <v>0</v>
      </c>
    </row>
    <row r="1213" ht="14.25" customHeight="1">
      <c r="A1213" s="41" t="s">
        <v>3151</v>
      </c>
      <c r="B1213" s="41" t="s">
        <v>3149</v>
      </c>
      <c r="C1213" s="41">
        <f>COUNTIFS(medal!$E$2:$E$3644,A1213,medal!$C$2:$C$3644,"Gold")</f>
        <v>0</v>
      </c>
      <c r="D1213" s="41">
        <f>COUNTIFS(medal!$E$2:$E$3644,A1213,medal!$C$2:$C$3644,"Silver")</f>
        <v>0</v>
      </c>
      <c r="E1213" s="41">
        <f>COUNTIFS(medal!$E$2:$E$3644,A1213,medal!$C$2:$C$3644,"Bronze")</f>
        <v>1</v>
      </c>
    </row>
    <row r="1214" ht="14.25" customHeight="1">
      <c r="A1214" s="41" t="s">
        <v>4096</v>
      </c>
      <c r="B1214" s="41" t="s">
        <v>4094</v>
      </c>
      <c r="C1214" s="41">
        <f>COUNTIFS(medal!$E$2:$E$3644,A1214,medal!$C$2:$C$3644,"Gold")</f>
        <v>1</v>
      </c>
      <c r="D1214" s="41">
        <f>COUNTIFS(medal!$E$2:$E$3644,A1214,medal!$C$2:$C$3644,"Silver")</f>
        <v>0</v>
      </c>
      <c r="E1214" s="41">
        <f>COUNTIFS(medal!$E$2:$E$3644,A1214,medal!$C$2:$C$3644,"Bronze")</f>
        <v>0</v>
      </c>
    </row>
    <row r="1215" ht="14.25" customHeight="1">
      <c r="A1215" s="41" t="s">
        <v>2875</v>
      </c>
      <c r="B1215" s="41" t="s">
        <v>2835</v>
      </c>
      <c r="C1215" s="41">
        <f>COUNTIFS(medal!$E$2:$E$3644,A1215,medal!$C$2:$C$3644,"Gold")</f>
        <v>0</v>
      </c>
      <c r="D1215" s="41">
        <f>COUNTIFS(medal!$E$2:$E$3644,A1215,medal!$C$2:$C$3644,"Silver")</f>
        <v>1</v>
      </c>
      <c r="E1215" s="41">
        <f>COUNTIFS(medal!$E$2:$E$3644,A1215,medal!$C$2:$C$3644,"Bronze")</f>
        <v>0</v>
      </c>
    </row>
    <row r="1216" ht="14.25" customHeight="1">
      <c r="A1216" s="41" t="s">
        <v>2857</v>
      </c>
      <c r="B1216" s="41" t="s">
        <v>2835</v>
      </c>
      <c r="C1216" s="41">
        <f>COUNTIFS(medal!$E$2:$E$3644,A1216,medal!$C$2:$C$3644,"Gold")</f>
        <v>0</v>
      </c>
      <c r="D1216" s="41">
        <f>COUNTIFS(medal!$E$2:$E$3644,A1216,medal!$C$2:$C$3644,"Silver")</f>
        <v>0</v>
      </c>
      <c r="E1216" s="41">
        <f>COUNTIFS(medal!$E$2:$E$3644,A1216,medal!$C$2:$C$3644,"Bronze")</f>
        <v>1</v>
      </c>
    </row>
    <row r="1217" ht="14.25" customHeight="1">
      <c r="A1217" s="41" t="s">
        <v>2930</v>
      </c>
      <c r="B1217" s="41" t="s">
        <v>2914</v>
      </c>
      <c r="C1217" s="41">
        <f>COUNTIFS(medal!$E$2:$E$3644,A1217,medal!$C$2:$C$3644,"Gold")</f>
        <v>0</v>
      </c>
      <c r="D1217" s="41">
        <f>COUNTIFS(medal!$E$2:$E$3644,A1217,medal!$C$2:$C$3644,"Silver")</f>
        <v>1</v>
      </c>
      <c r="E1217" s="41">
        <f>COUNTIFS(medal!$E$2:$E$3644,A1217,medal!$C$2:$C$3644,"Bronze")</f>
        <v>0</v>
      </c>
    </row>
    <row r="1218" ht="14.25" customHeight="1">
      <c r="A1218" s="41" t="s">
        <v>3327</v>
      </c>
      <c r="B1218" s="41" t="s">
        <v>4144</v>
      </c>
      <c r="C1218" s="41">
        <f>COUNTIFS(medal!$E$2:$E$3644,A1218,medal!$C$2:$C$3644,"Gold")</f>
        <v>0</v>
      </c>
      <c r="D1218" s="41">
        <f>COUNTIFS(medal!$E$2:$E$3644,A1218,medal!$C$2:$C$3644,"Silver")</f>
        <v>0</v>
      </c>
      <c r="E1218" s="41">
        <f>COUNTIFS(medal!$E$2:$E$3644,A1218,medal!$C$2:$C$3644,"Bronze")</f>
        <v>2</v>
      </c>
    </row>
    <row r="1219" ht="14.25" customHeight="1">
      <c r="A1219" s="41" t="s">
        <v>3397</v>
      </c>
      <c r="B1219" s="41" t="s">
        <v>3398</v>
      </c>
      <c r="C1219" s="41">
        <f>COUNTIFS(medal!$E$2:$E$3644,A1219,medal!$C$2:$C$3644,"Gold")</f>
        <v>0</v>
      </c>
      <c r="D1219" s="41">
        <f>COUNTIFS(medal!$E$2:$E$3644,A1219,medal!$C$2:$C$3644,"Silver")</f>
        <v>0</v>
      </c>
      <c r="E1219" s="41">
        <f>COUNTIFS(medal!$E$2:$E$3644,A1219,medal!$C$2:$C$3644,"Bronze")</f>
        <v>1</v>
      </c>
    </row>
    <row r="1220" ht="14.25" customHeight="1">
      <c r="A1220" s="41" t="s">
        <v>1338</v>
      </c>
      <c r="B1220" s="41" t="s">
        <v>1261</v>
      </c>
      <c r="C1220" s="41">
        <f>COUNTIFS(medal!$E$2:$E$3644,A1220,medal!$C$2:$C$3644,"Gold")</f>
        <v>0</v>
      </c>
      <c r="D1220" s="41">
        <f>COUNTIFS(medal!$E$2:$E$3644,A1220,medal!$C$2:$C$3644,"Silver")</f>
        <v>0</v>
      </c>
      <c r="E1220" s="41">
        <f>COUNTIFS(medal!$E$2:$E$3644,A1220,medal!$C$2:$C$3644,"Bronze")</f>
        <v>1</v>
      </c>
    </row>
    <row r="1221" ht="14.25" customHeight="1">
      <c r="A1221" s="41" t="s">
        <v>510</v>
      </c>
      <c r="B1221" s="41" t="s">
        <v>476</v>
      </c>
      <c r="C1221" s="41">
        <f>COUNTIFS(medal!$E$2:$E$3644,A1221,medal!$C$2:$C$3644,"Gold")</f>
        <v>0</v>
      </c>
      <c r="D1221" s="41">
        <f>COUNTIFS(medal!$E$2:$E$3644,A1221,medal!$C$2:$C$3644,"Silver")</f>
        <v>1</v>
      </c>
      <c r="E1221" s="41">
        <f>COUNTIFS(medal!$E$2:$E$3644,A1221,medal!$C$2:$C$3644,"Bronze")</f>
        <v>0</v>
      </c>
    </row>
    <row r="1222" ht="14.25" customHeight="1">
      <c r="A1222" s="41" t="s">
        <v>2456</v>
      </c>
      <c r="B1222" s="41" t="s">
        <v>2443</v>
      </c>
      <c r="C1222" s="41">
        <f>COUNTIFS(medal!$E$2:$E$3644,A1222,medal!$C$2:$C$3644,"Gold")</f>
        <v>0</v>
      </c>
      <c r="D1222" s="41">
        <f>COUNTIFS(medal!$E$2:$E$3644,A1222,medal!$C$2:$C$3644,"Silver")</f>
        <v>0</v>
      </c>
      <c r="E1222" s="41">
        <f>COUNTIFS(medal!$E$2:$E$3644,A1222,medal!$C$2:$C$3644,"Bronze")</f>
        <v>1</v>
      </c>
    </row>
    <row r="1223" ht="14.25" customHeight="1">
      <c r="A1223" s="41" t="s">
        <v>3946</v>
      </c>
      <c r="B1223" s="41" t="s">
        <v>3942</v>
      </c>
      <c r="C1223" s="41">
        <f>COUNTIFS(medal!$E$2:$E$3644,A1223,medal!$C$2:$C$3644,"Gold")</f>
        <v>0</v>
      </c>
      <c r="D1223" s="41">
        <f>COUNTIFS(medal!$E$2:$E$3644,A1223,medal!$C$2:$C$3644,"Silver")</f>
        <v>0</v>
      </c>
      <c r="E1223" s="41">
        <f>COUNTIFS(medal!$E$2:$E$3644,A1223,medal!$C$2:$C$3644,"Bronze")</f>
        <v>1</v>
      </c>
    </row>
    <row r="1224" ht="14.25" customHeight="1">
      <c r="A1224" s="41" t="s">
        <v>853</v>
      </c>
      <c r="B1224" s="41" t="s">
        <v>854</v>
      </c>
      <c r="C1224" s="41">
        <f>COUNTIFS(medal!$E$2:$E$3644,A1224,medal!$C$2:$C$3644,"Gold")</f>
        <v>1</v>
      </c>
      <c r="D1224" s="41">
        <f>COUNTIFS(medal!$E$2:$E$3644,A1224,medal!$C$2:$C$3644,"Silver")</f>
        <v>0</v>
      </c>
      <c r="E1224" s="41">
        <f>COUNTIFS(medal!$E$2:$E$3644,A1224,medal!$C$2:$C$3644,"Bronze")</f>
        <v>0</v>
      </c>
    </row>
    <row r="1225" ht="14.25" customHeight="1">
      <c r="A1225" s="41" t="s">
        <v>900</v>
      </c>
      <c r="B1225" s="41" t="s">
        <v>886</v>
      </c>
      <c r="C1225" s="41">
        <f>COUNTIFS(medal!$E$2:$E$3644,A1225,medal!$C$2:$C$3644,"Gold")</f>
        <v>1</v>
      </c>
      <c r="D1225" s="41">
        <f>COUNTIFS(medal!$E$2:$E$3644,A1225,medal!$C$2:$C$3644,"Silver")</f>
        <v>0</v>
      </c>
      <c r="E1225" s="41">
        <f>COUNTIFS(medal!$E$2:$E$3644,A1225,medal!$C$2:$C$3644,"Bronze")</f>
        <v>0</v>
      </c>
    </row>
    <row r="1226" ht="14.25" customHeight="1">
      <c r="A1226" s="41" t="s">
        <v>2838</v>
      </c>
      <c r="B1226" s="41" t="s">
        <v>2835</v>
      </c>
      <c r="C1226" s="41">
        <f>COUNTIFS(medal!$E$2:$E$3644,A1226,medal!$C$2:$C$3644,"Gold")</f>
        <v>1</v>
      </c>
      <c r="D1226" s="41">
        <f>COUNTIFS(medal!$E$2:$E$3644,A1226,medal!$C$2:$C$3644,"Silver")</f>
        <v>1</v>
      </c>
      <c r="E1226" s="41">
        <f>COUNTIFS(medal!$E$2:$E$3644,A1226,medal!$C$2:$C$3644,"Bronze")</f>
        <v>0</v>
      </c>
    </row>
    <row r="1227" ht="14.25" customHeight="1">
      <c r="A1227" s="41" t="s">
        <v>1138</v>
      </c>
      <c r="B1227" s="41" t="s">
        <v>1139</v>
      </c>
      <c r="C1227" s="41">
        <f>COUNTIFS(medal!$E$2:$E$3644,A1227,medal!$C$2:$C$3644,"Gold")</f>
        <v>1</v>
      </c>
      <c r="D1227" s="41">
        <f>COUNTIFS(medal!$E$2:$E$3644,A1227,medal!$C$2:$C$3644,"Silver")</f>
        <v>0</v>
      </c>
      <c r="E1227" s="41">
        <f>COUNTIFS(medal!$E$2:$E$3644,A1227,medal!$C$2:$C$3644,"Bronze")</f>
        <v>0</v>
      </c>
    </row>
    <row r="1228" ht="14.25" customHeight="1">
      <c r="A1228" s="41" t="s">
        <v>2486</v>
      </c>
      <c r="B1228" s="41" t="s">
        <v>2485</v>
      </c>
      <c r="C1228" s="41">
        <f>COUNTIFS(medal!$E$2:$E$3644,A1228,medal!$C$2:$C$3644,"Gold")</f>
        <v>0</v>
      </c>
      <c r="D1228" s="41">
        <f>COUNTIFS(medal!$E$2:$E$3644,A1228,medal!$C$2:$C$3644,"Silver")</f>
        <v>1</v>
      </c>
      <c r="E1228" s="41">
        <f>COUNTIFS(medal!$E$2:$E$3644,A1228,medal!$C$2:$C$3644,"Bronze")</f>
        <v>1</v>
      </c>
    </row>
    <row r="1229" ht="14.25" customHeight="1">
      <c r="A1229" s="41" t="s">
        <v>3434</v>
      </c>
      <c r="B1229" s="41" t="s">
        <v>3428</v>
      </c>
      <c r="C1229" s="41">
        <f>COUNTIFS(medal!$E$2:$E$3644,A1229,medal!$C$2:$C$3644,"Gold")</f>
        <v>0</v>
      </c>
      <c r="D1229" s="41">
        <f>COUNTIFS(medal!$E$2:$E$3644,A1229,medal!$C$2:$C$3644,"Silver")</f>
        <v>0</v>
      </c>
      <c r="E1229" s="41">
        <f>COUNTIFS(medal!$E$2:$E$3644,A1229,medal!$C$2:$C$3644,"Bronze")</f>
        <v>1</v>
      </c>
    </row>
    <row r="1230" ht="14.25" customHeight="1">
      <c r="A1230" s="41" t="s">
        <v>2985</v>
      </c>
      <c r="B1230" s="41" t="s">
        <v>2986</v>
      </c>
      <c r="C1230" s="41">
        <f>COUNTIFS(medal!$E$2:$E$3644,A1230,medal!$C$2:$C$3644,"Gold")</f>
        <v>0</v>
      </c>
      <c r="D1230" s="41">
        <f>COUNTIFS(medal!$E$2:$E$3644,A1230,medal!$C$2:$C$3644,"Silver")</f>
        <v>0</v>
      </c>
      <c r="E1230" s="41">
        <f>COUNTIFS(medal!$E$2:$E$3644,A1230,medal!$C$2:$C$3644,"Bronze")</f>
        <v>1</v>
      </c>
    </row>
    <row r="1231" ht="14.25" customHeight="1">
      <c r="A1231" s="41" t="s">
        <v>762</v>
      </c>
      <c r="B1231" s="41" t="s">
        <v>763</v>
      </c>
      <c r="C1231" s="41">
        <f>COUNTIFS(medal!$E$2:$E$3644,A1231,medal!$C$2:$C$3644,"Gold")</f>
        <v>0</v>
      </c>
      <c r="D1231" s="41">
        <f>COUNTIFS(medal!$E$2:$E$3644,A1231,medal!$C$2:$C$3644,"Silver")</f>
        <v>1</v>
      </c>
      <c r="E1231" s="41">
        <f>COUNTIFS(medal!$E$2:$E$3644,A1231,medal!$C$2:$C$3644,"Bronze")</f>
        <v>0</v>
      </c>
    </row>
    <row r="1232" ht="14.25" customHeight="1">
      <c r="A1232" s="41" t="s">
        <v>2254</v>
      </c>
      <c r="B1232" s="41" t="s">
        <v>2200</v>
      </c>
      <c r="C1232" s="41">
        <f>COUNTIFS(medal!$E$2:$E$3644,A1232,medal!$C$2:$C$3644,"Gold")</f>
        <v>0</v>
      </c>
      <c r="D1232" s="41">
        <f>COUNTIFS(medal!$E$2:$E$3644,A1232,medal!$C$2:$C$3644,"Silver")</f>
        <v>0</v>
      </c>
      <c r="E1232" s="41">
        <f>COUNTIFS(medal!$E$2:$E$3644,A1232,medal!$C$2:$C$3644,"Bronze")</f>
        <v>1</v>
      </c>
    </row>
    <row r="1233" ht="14.25" customHeight="1">
      <c r="A1233" s="41" t="s">
        <v>2027</v>
      </c>
      <c r="B1233" s="41" t="s">
        <v>2028</v>
      </c>
      <c r="C1233" s="41">
        <f>COUNTIFS(medal!$E$2:$E$3644,A1233,medal!$C$2:$C$3644,"Gold")</f>
        <v>0</v>
      </c>
      <c r="D1233" s="41">
        <f>COUNTIFS(medal!$E$2:$E$3644,A1233,medal!$C$2:$C$3644,"Silver")</f>
        <v>0</v>
      </c>
      <c r="E1233" s="41">
        <f>COUNTIFS(medal!$E$2:$E$3644,A1233,medal!$C$2:$C$3644,"Bronze")</f>
        <v>1</v>
      </c>
    </row>
    <row r="1234" ht="14.25" customHeight="1">
      <c r="A1234" s="41" t="s">
        <v>603</v>
      </c>
      <c r="B1234" s="41" t="s">
        <v>548</v>
      </c>
      <c r="C1234" s="41">
        <f>COUNTIFS(medal!$E$2:$E$3644,A1234,medal!$C$2:$C$3644,"Gold")</f>
        <v>1</v>
      </c>
      <c r="D1234" s="41">
        <f>COUNTIFS(medal!$E$2:$E$3644,A1234,medal!$C$2:$C$3644,"Silver")</f>
        <v>0</v>
      </c>
      <c r="E1234" s="41">
        <f>COUNTIFS(medal!$E$2:$E$3644,A1234,medal!$C$2:$C$3644,"Bronze")</f>
        <v>1</v>
      </c>
    </row>
    <row r="1235" ht="14.25" customHeight="1">
      <c r="A1235" s="41" t="s">
        <v>2766</v>
      </c>
      <c r="B1235" s="41" t="s">
        <v>2764</v>
      </c>
      <c r="C1235" s="41">
        <f>COUNTIFS(medal!$E$2:$E$3644,A1235,medal!$C$2:$C$3644,"Gold")</f>
        <v>0</v>
      </c>
      <c r="D1235" s="41">
        <f>COUNTIFS(medal!$E$2:$E$3644,A1235,medal!$C$2:$C$3644,"Silver")</f>
        <v>0</v>
      </c>
      <c r="E1235" s="41">
        <f>COUNTIFS(medal!$E$2:$E$3644,A1235,medal!$C$2:$C$3644,"Bronze")</f>
        <v>1</v>
      </c>
    </row>
    <row r="1236" ht="14.25" customHeight="1">
      <c r="A1236" s="41" t="s">
        <v>2848</v>
      </c>
      <c r="B1236" s="41" t="s">
        <v>2835</v>
      </c>
      <c r="C1236" s="41">
        <f>COUNTIFS(medal!$E$2:$E$3644,A1236,medal!$C$2:$C$3644,"Gold")</f>
        <v>0</v>
      </c>
      <c r="D1236" s="41">
        <f>COUNTIFS(medal!$E$2:$E$3644,A1236,medal!$C$2:$C$3644,"Silver")</f>
        <v>1</v>
      </c>
      <c r="E1236" s="41">
        <f>COUNTIFS(medal!$E$2:$E$3644,A1236,medal!$C$2:$C$3644,"Bronze")</f>
        <v>0</v>
      </c>
    </row>
    <row r="1237" ht="14.25" customHeight="1">
      <c r="A1237" s="41" t="s">
        <v>3189</v>
      </c>
      <c r="B1237" s="41" t="s">
        <v>3174</v>
      </c>
      <c r="C1237" s="41">
        <f>COUNTIFS(medal!$E$2:$E$3644,A1237,medal!$C$2:$C$3644,"Gold")</f>
        <v>0</v>
      </c>
      <c r="D1237" s="41">
        <f>COUNTIFS(medal!$E$2:$E$3644,A1237,medal!$C$2:$C$3644,"Silver")</f>
        <v>0</v>
      </c>
      <c r="E1237" s="41">
        <f>COUNTIFS(medal!$E$2:$E$3644,A1237,medal!$C$2:$C$3644,"Bronze")</f>
        <v>1</v>
      </c>
    </row>
    <row r="1238" ht="14.25" customHeight="1">
      <c r="A1238" s="41" t="s">
        <v>2682</v>
      </c>
      <c r="B1238" s="41" t="s">
        <v>2677</v>
      </c>
      <c r="C1238" s="41">
        <f>COUNTIFS(medal!$E$2:$E$3644,A1238,medal!$C$2:$C$3644,"Gold")</f>
        <v>1</v>
      </c>
      <c r="D1238" s="41">
        <f>COUNTIFS(medal!$E$2:$E$3644,A1238,medal!$C$2:$C$3644,"Silver")</f>
        <v>0</v>
      </c>
      <c r="E1238" s="41">
        <f>COUNTIFS(medal!$E$2:$E$3644,A1238,medal!$C$2:$C$3644,"Bronze")</f>
        <v>0</v>
      </c>
    </row>
    <row r="1239" ht="14.25" customHeight="1">
      <c r="A1239" s="41" t="s">
        <v>2691</v>
      </c>
      <c r="B1239" s="41" t="s">
        <v>2677</v>
      </c>
      <c r="C1239" s="41">
        <f>COUNTIFS(medal!$E$2:$E$3644,A1239,medal!$C$2:$C$3644,"Gold")</f>
        <v>1</v>
      </c>
      <c r="D1239" s="41">
        <f>COUNTIFS(medal!$E$2:$E$3644,A1239,medal!$C$2:$C$3644,"Silver")</f>
        <v>0</v>
      </c>
      <c r="E1239" s="41">
        <f>COUNTIFS(medal!$E$2:$E$3644,A1239,medal!$C$2:$C$3644,"Bronze")</f>
        <v>0</v>
      </c>
    </row>
    <row r="1240" ht="14.25" customHeight="1">
      <c r="A1240" s="41" t="s">
        <v>1367</v>
      </c>
      <c r="B1240" s="41" t="s">
        <v>1368</v>
      </c>
      <c r="C1240" s="41">
        <f>COUNTIFS(medal!$E$2:$E$3644,A1240,medal!$C$2:$C$3644,"Gold")</f>
        <v>0</v>
      </c>
      <c r="D1240" s="41">
        <f>COUNTIFS(medal!$E$2:$E$3644,A1240,medal!$C$2:$C$3644,"Silver")</f>
        <v>0</v>
      </c>
      <c r="E1240" s="41">
        <f>COUNTIFS(medal!$E$2:$E$3644,A1240,medal!$C$2:$C$3644,"Bronze")</f>
        <v>1</v>
      </c>
    </row>
    <row r="1241" ht="14.25" customHeight="1">
      <c r="A1241" s="41" t="s">
        <v>3430</v>
      </c>
      <c r="B1241" s="41" t="s">
        <v>3428</v>
      </c>
      <c r="C1241" s="41">
        <f>COUNTIFS(medal!$E$2:$E$3644,A1241,medal!$C$2:$C$3644,"Gold")</f>
        <v>0</v>
      </c>
      <c r="D1241" s="41">
        <f>COUNTIFS(medal!$E$2:$E$3644,A1241,medal!$C$2:$C$3644,"Silver")</f>
        <v>0</v>
      </c>
      <c r="E1241" s="41">
        <f>COUNTIFS(medal!$E$2:$E$3644,A1241,medal!$C$2:$C$3644,"Bronze")</f>
        <v>1</v>
      </c>
    </row>
    <row r="1242" ht="14.25" customHeight="1">
      <c r="A1242" s="41" t="s">
        <v>2410</v>
      </c>
      <c r="B1242" s="41" t="s">
        <v>2407</v>
      </c>
      <c r="C1242" s="41">
        <f>COUNTIFS(medal!$E$2:$E$3644,A1242,medal!$C$2:$C$3644,"Gold")</f>
        <v>0</v>
      </c>
      <c r="D1242" s="41">
        <f>COUNTIFS(medal!$E$2:$E$3644,A1242,medal!$C$2:$C$3644,"Silver")</f>
        <v>0</v>
      </c>
      <c r="E1242" s="41">
        <f>COUNTIFS(medal!$E$2:$E$3644,A1242,medal!$C$2:$C$3644,"Bronze")</f>
        <v>1</v>
      </c>
    </row>
    <row r="1243" ht="14.25" customHeight="1">
      <c r="A1243" s="41" t="s">
        <v>1486</v>
      </c>
      <c r="B1243" s="41" t="s">
        <v>1449</v>
      </c>
      <c r="C1243" s="41">
        <f>COUNTIFS(medal!$E$2:$E$3644,A1243,medal!$C$2:$C$3644,"Gold")</f>
        <v>0</v>
      </c>
      <c r="D1243" s="41">
        <f>COUNTIFS(medal!$E$2:$E$3644,A1243,medal!$C$2:$C$3644,"Silver")</f>
        <v>0</v>
      </c>
      <c r="E1243" s="41">
        <f>COUNTIFS(medal!$E$2:$E$3644,A1243,medal!$C$2:$C$3644,"Bronze")</f>
        <v>1</v>
      </c>
    </row>
    <row r="1244" ht="14.25" customHeight="1">
      <c r="A1244" s="41" t="s">
        <v>1933</v>
      </c>
      <c r="B1244" s="41" t="s">
        <v>1925</v>
      </c>
      <c r="C1244" s="41">
        <f>COUNTIFS(medal!$E$2:$E$3644,A1244,medal!$C$2:$C$3644,"Gold")</f>
        <v>1</v>
      </c>
      <c r="D1244" s="41">
        <f>COUNTIFS(medal!$E$2:$E$3644,A1244,medal!$C$2:$C$3644,"Silver")</f>
        <v>0</v>
      </c>
      <c r="E1244" s="41">
        <f>COUNTIFS(medal!$E$2:$E$3644,A1244,medal!$C$2:$C$3644,"Bronze")</f>
        <v>0</v>
      </c>
    </row>
    <row r="1245" ht="14.25" customHeight="1">
      <c r="A1245" s="41" t="s">
        <v>1361</v>
      </c>
      <c r="B1245" s="41" t="s">
        <v>1349</v>
      </c>
      <c r="C1245" s="41">
        <f>COUNTIFS(medal!$E$2:$E$3644,A1245,medal!$C$2:$C$3644,"Gold")</f>
        <v>0</v>
      </c>
      <c r="D1245" s="41">
        <f>COUNTIFS(medal!$E$2:$E$3644,A1245,medal!$C$2:$C$3644,"Silver")</f>
        <v>0</v>
      </c>
      <c r="E1245" s="41">
        <f>COUNTIFS(medal!$E$2:$E$3644,A1245,medal!$C$2:$C$3644,"Bronze")</f>
        <v>1</v>
      </c>
    </row>
    <row r="1246" ht="14.25" customHeight="1">
      <c r="A1246" s="41" t="s">
        <v>3863</v>
      </c>
      <c r="B1246" s="41" t="s">
        <v>3864</v>
      </c>
      <c r="C1246" s="41">
        <f>COUNTIFS(medal!$E$2:$E$3644,A1246,medal!$C$2:$C$3644,"Gold")</f>
        <v>0</v>
      </c>
      <c r="D1246" s="41">
        <f>COUNTIFS(medal!$E$2:$E$3644,A1246,medal!$C$2:$C$3644,"Silver")</f>
        <v>0</v>
      </c>
      <c r="E1246" s="41">
        <f>COUNTIFS(medal!$E$2:$E$3644,A1246,medal!$C$2:$C$3644,"Bronze")</f>
        <v>1</v>
      </c>
    </row>
    <row r="1247" ht="14.25" customHeight="1">
      <c r="A1247" s="41" t="s">
        <v>31</v>
      </c>
      <c r="B1247" s="41" t="s">
        <v>13</v>
      </c>
      <c r="C1247" s="41">
        <f>COUNTIFS(medal!$E$2:$E$3644,A1247,medal!$C$2:$C$3644,"Gold")</f>
        <v>0</v>
      </c>
      <c r="D1247" s="41">
        <f>COUNTIFS(medal!$E$2:$E$3644,A1247,medal!$C$2:$C$3644,"Silver")</f>
        <v>0</v>
      </c>
      <c r="E1247" s="41">
        <f>COUNTIFS(medal!$E$2:$E$3644,A1247,medal!$C$2:$C$3644,"Bronze")</f>
        <v>1</v>
      </c>
    </row>
    <row r="1248" ht="14.25" customHeight="1">
      <c r="A1248" s="41" t="s">
        <v>468</v>
      </c>
      <c r="B1248" s="41" t="s">
        <v>466</v>
      </c>
      <c r="C1248" s="41">
        <f>COUNTIFS(medal!$E$2:$E$3644,A1248,medal!$C$2:$C$3644,"Gold")</f>
        <v>0</v>
      </c>
      <c r="D1248" s="41">
        <f>COUNTIFS(medal!$E$2:$E$3644,A1248,medal!$C$2:$C$3644,"Silver")</f>
        <v>0</v>
      </c>
      <c r="E1248" s="41">
        <f>COUNTIFS(medal!$E$2:$E$3644,A1248,medal!$C$2:$C$3644,"Bronze")</f>
        <v>1</v>
      </c>
    </row>
    <row r="1249" ht="14.25" customHeight="1">
      <c r="A1249" s="41" t="s">
        <v>196</v>
      </c>
      <c r="B1249" s="41" t="s">
        <v>192</v>
      </c>
      <c r="C1249" s="41">
        <f>COUNTIFS(medal!$E$2:$E$3644,A1249,medal!$C$2:$C$3644,"Gold")</f>
        <v>0</v>
      </c>
      <c r="D1249" s="41">
        <f>COUNTIFS(medal!$E$2:$E$3644,A1249,medal!$C$2:$C$3644,"Silver")</f>
        <v>1</v>
      </c>
      <c r="E1249" s="41">
        <f>COUNTIFS(medal!$E$2:$E$3644,A1249,medal!$C$2:$C$3644,"Bronze")</f>
        <v>0</v>
      </c>
    </row>
    <row r="1250" ht="14.25" customHeight="1">
      <c r="A1250" s="41" t="s">
        <v>3389</v>
      </c>
      <c r="B1250" s="41" t="s">
        <v>3387</v>
      </c>
      <c r="C1250" s="41">
        <f>COUNTIFS(medal!$E$2:$E$3644,A1250,medal!$C$2:$C$3644,"Gold")</f>
        <v>0</v>
      </c>
      <c r="D1250" s="41">
        <f>COUNTIFS(medal!$E$2:$E$3644,A1250,medal!$C$2:$C$3644,"Silver")</f>
        <v>0</v>
      </c>
      <c r="E1250" s="41">
        <f>COUNTIFS(medal!$E$2:$E$3644,A1250,medal!$C$2:$C$3644,"Bronze")</f>
        <v>1</v>
      </c>
    </row>
    <row r="1251" ht="14.25" customHeight="1">
      <c r="A1251" s="41" t="s">
        <v>2215</v>
      </c>
      <c r="B1251" s="41" t="s">
        <v>2200</v>
      </c>
      <c r="C1251" s="41">
        <f>COUNTIFS(medal!$E$2:$E$3644,A1251,medal!$C$2:$C$3644,"Gold")</f>
        <v>1</v>
      </c>
      <c r="D1251" s="41">
        <f>COUNTIFS(medal!$E$2:$E$3644,A1251,medal!$C$2:$C$3644,"Silver")</f>
        <v>0</v>
      </c>
      <c r="E1251" s="41">
        <f>COUNTIFS(medal!$E$2:$E$3644,A1251,medal!$C$2:$C$3644,"Bronze")</f>
        <v>0</v>
      </c>
    </row>
    <row r="1252" ht="14.25" customHeight="1">
      <c r="A1252" s="41" t="s">
        <v>1999</v>
      </c>
      <c r="B1252" s="41" t="s">
        <v>2000</v>
      </c>
      <c r="C1252" s="41">
        <f>COUNTIFS(medal!$E$2:$E$3644,A1252,medal!$C$2:$C$3644,"Gold")</f>
        <v>0</v>
      </c>
      <c r="D1252" s="41">
        <f>COUNTIFS(medal!$E$2:$E$3644,A1252,medal!$C$2:$C$3644,"Silver")</f>
        <v>1</v>
      </c>
      <c r="E1252" s="41">
        <f>COUNTIFS(medal!$E$2:$E$3644,A1252,medal!$C$2:$C$3644,"Bronze")</f>
        <v>0</v>
      </c>
    </row>
    <row r="1253" ht="14.25" customHeight="1">
      <c r="A1253" s="41" t="s">
        <v>3106</v>
      </c>
      <c r="B1253" s="41" t="s">
        <v>3107</v>
      </c>
      <c r="C1253" s="41">
        <f>COUNTIFS(medal!$E$2:$E$3644,A1253,medal!$C$2:$C$3644,"Gold")</f>
        <v>1</v>
      </c>
      <c r="D1253" s="41">
        <f>COUNTIFS(medal!$E$2:$E$3644,A1253,medal!$C$2:$C$3644,"Silver")</f>
        <v>0</v>
      </c>
      <c r="E1253" s="41">
        <f>COUNTIFS(medal!$E$2:$E$3644,A1253,medal!$C$2:$C$3644,"Bronze")</f>
        <v>0</v>
      </c>
    </row>
    <row r="1254" ht="14.25" customHeight="1">
      <c r="A1254" s="41" t="s">
        <v>1985</v>
      </c>
      <c r="B1254" s="41" t="s">
        <v>1974</v>
      </c>
      <c r="C1254" s="41">
        <f>COUNTIFS(medal!$E$2:$E$3644,A1254,medal!$C$2:$C$3644,"Gold")</f>
        <v>0</v>
      </c>
      <c r="D1254" s="41">
        <f>COUNTIFS(medal!$E$2:$E$3644,A1254,medal!$C$2:$C$3644,"Silver")</f>
        <v>1</v>
      </c>
      <c r="E1254" s="41">
        <f>COUNTIFS(medal!$E$2:$E$3644,A1254,medal!$C$2:$C$3644,"Bronze")</f>
        <v>0</v>
      </c>
    </row>
    <row r="1255" ht="14.25" customHeight="1">
      <c r="A1255" s="41" t="s">
        <v>2130</v>
      </c>
      <c r="B1255" s="41" t="s">
        <v>2112</v>
      </c>
      <c r="C1255" s="41">
        <f>COUNTIFS(medal!$E$2:$E$3644,A1255,medal!$C$2:$C$3644,"Gold")</f>
        <v>0</v>
      </c>
      <c r="D1255" s="41">
        <f>COUNTIFS(medal!$E$2:$E$3644,A1255,medal!$C$2:$C$3644,"Silver")</f>
        <v>1</v>
      </c>
      <c r="E1255" s="41">
        <f>COUNTIFS(medal!$E$2:$E$3644,A1255,medal!$C$2:$C$3644,"Bronze")</f>
        <v>0</v>
      </c>
    </row>
    <row r="1256" ht="14.25" customHeight="1">
      <c r="A1256" s="41" t="s">
        <v>3408</v>
      </c>
      <c r="B1256" s="41" t="s">
        <v>3402</v>
      </c>
      <c r="C1256" s="41">
        <f>COUNTIFS(medal!$E$2:$E$3644,A1256,medal!$C$2:$C$3644,"Gold")</f>
        <v>0</v>
      </c>
      <c r="D1256" s="41">
        <f>COUNTIFS(medal!$E$2:$E$3644,A1256,medal!$C$2:$C$3644,"Silver")</f>
        <v>0</v>
      </c>
      <c r="E1256" s="41">
        <f>COUNTIFS(medal!$E$2:$E$3644,A1256,medal!$C$2:$C$3644,"Bronze")</f>
        <v>1</v>
      </c>
    </row>
    <row r="1257" ht="14.25" customHeight="1">
      <c r="A1257" s="41" t="s">
        <v>642</v>
      </c>
      <c r="B1257" s="41" t="s">
        <v>632</v>
      </c>
      <c r="C1257" s="41">
        <f>COUNTIFS(medal!$E$2:$E$3644,A1257,medal!$C$2:$C$3644,"Gold")</f>
        <v>0</v>
      </c>
      <c r="D1257" s="41">
        <f>COUNTIFS(medal!$E$2:$E$3644,A1257,medal!$C$2:$C$3644,"Silver")</f>
        <v>0</v>
      </c>
      <c r="E1257" s="41">
        <f>COUNTIFS(medal!$E$2:$E$3644,A1257,medal!$C$2:$C$3644,"Bronze")</f>
        <v>1</v>
      </c>
    </row>
    <row r="1258" ht="14.25" customHeight="1">
      <c r="A1258" s="41" t="s">
        <v>1266</v>
      </c>
      <c r="B1258" s="41" t="s">
        <v>1261</v>
      </c>
      <c r="C1258" s="41">
        <f>COUNTIFS(medal!$E$2:$E$3644,A1258,medal!$C$2:$C$3644,"Gold")</f>
        <v>0</v>
      </c>
      <c r="D1258" s="41">
        <f>COUNTIFS(medal!$E$2:$E$3644,A1258,medal!$C$2:$C$3644,"Silver")</f>
        <v>1</v>
      </c>
      <c r="E1258" s="41">
        <f>COUNTIFS(medal!$E$2:$E$3644,A1258,medal!$C$2:$C$3644,"Bronze")</f>
        <v>0</v>
      </c>
    </row>
    <row r="1259" ht="14.25" customHeight="1">
      <c r="A1259" s="41" t="s">
        <v>1960</v>
      </c>
      <c r="B1259" s="41" t="s">
        <v>1955</v>
      </c>
      <c r="C1259" s="41">
        <f>COUNTIFS(medal!$E$2:$E$3644,A1259,medal!$C$2:$C$3644,"Gold")</f>
        <v>1</v>
      </c>
      <c r="D1259" s="41">
        <f>COUNTIFS(medal!$E$2:$E$3644,A1259,medal!$C$2:$C$3644,"Silver")</f>
        <v>0</v>
      </c>
      <c r="E1259" s="41">
        <f>COUNTIFS(medal!$E$2:$E$3644,A1259,medal!$C$2:$C$3644,"Bronze")</f>
        <v>0</v>
      </c>
    </row>
    <row r="1260" ht="14.25" customHeight="1">
      <c r="A1260" s="41" t="s">
        <v>3202</v>
      </c>
      <c r="B1260" s="41" t="s">
        <v>3174</v>
      </c>
      <c r="C1260" s="41">
        <f>COUNTIFS(medal!$E$2:$E$3644,A1260,medal!$C$2:$C$3644,"Gold")</f>
        <v>0</v>
      </c>
      <c r="D1260" s="41">
        <f>COUNTIFS(medal!$E$2:$E$3644,A1260,medal!$C$2:$C$3644,"Silver")</f>
        <v>1</v>
      </c>
      <c r="E1260" s="41">
        <f>COUNTIFS(medal!$E$2:$E$3644,A1260,medal!$C$2:$C$3644,"Bronze")</f>
        <v>1</v>
      </c>
    </row>
    <row r="1261" ht="14.25" customHeight="1">
      <c r="A1261" s="41" t="s">
        <v>2615</v>
      </c>
      <c r="B1261" s="41" t="s">
        <v>2611</v>
      </c>
      <c r="C1261" s="41">
        <f>COUNTIFS(medal!$E$2:$E$3644,A1261,medal!$C$2:$C$3644,"Gold")</f>
        <v>0</v>
      </c>
      <c r="D1261" s="41">
        <f>COUNTIFS(medal!$E$2:$E$3644,A1261,medal!$C$2:$C$3644,"Silver")</f>
        <v>0</v>
      </c>
      <c r="E1261" s="41">
        <f>COUNTIFS(medal!$E$2:$E$3644,A1261,medal!$C$2:$C$3644,"Bronze")</f>
        <v>1</v>
      </c>
    </row>
    <row r="1262" ht="14.25" customHeight="1">
      <c r="A1262" s="41" t="s">
        <v>2580</v>
      </c>
      <c r="B1262" s="41" t="s">
        <v>2564</v>
      </c>
      <c r="C1262" s="41">
        <f>COUNTIFS(medal!$E$2:$E$3644,A1262,medal!$C$2:$C$3644,"Gold")</f>
        <v>0</v>
      </c>
      <c r="D1262" s="41">
        <f>COUNTIFS(medal!$E$2:$E$3644,A1262,medal!$C$2:$C$3644,"Silver")</f>
        <v>0</v>
      </c>
      <c r="E1262" s="41">
        <f>COUNTIFS(medal!$E$2:$E$3644,A1262,medal!$C$2:$C$3644,"Bronze")</f>
        <v>1</v>
      </c>
    </row>
    <row r="1263" ht="14.25" customHeight="1">
      <c r="A1263" s="41" t="s">
        <v>597</v>
      </c>
      <c r="B1263" s="41" t="s">
        <v>548</v>
      </c>
      <c r="C1263" s="41">
        <f>COUNTIFS(medal!$E$2:$E$3644,A1263,medal!$C$2:$C$3644,"Gold")</f>
        <v>1</v>
      </c>
      <c r="D1263" s="41">
        <f>COUNTIFS(medal!$E$2:$E$3644,A1263,medal!$C$2:$C$3644,"Silver")</f>
        <v>0</v>
      </c>
      <c r="E1263" s="41">
        <f>COUNTIFS(medal!$E$2:$E$3644,A1263,medal!$C$2:$C$3644,"Bronze")</f>
        <v>0</v>
      </c>
    </row>
    <row r="1264" ht="14.25" customHeight="1">
      <c r="A1264" s="41" t="s">
        <v>2473</v>
      </c>
      <c r="B1264" s="41" t="s">
        <v>2471</v>
      </c>
      <c r="C1264" s="41">
        <f>COUNTIFS(medal!$E$2:$E$3644,A1264,medal!$C$2:$C$3644,"Gold")</f>
        <v>1</v>
      </c>
      <c r="D1264" s="41">
        <f>COUNTIFS(medal!$E$2:$E$3644,A1264,medal!$C$2:$C$3644,"Silver")</f>
        <v>0</v>
      </c>
      <c r="E1264" s="41">
        <f>COUNTIFS(medal!$E$2:$E$3644,A1264,medal!$C$2:$C$3644,"Bronze")</f>
        <v>0</v>
      </c>
    </row>
    <row r="1265" ht="14.25" customHeight="1">
      <c r="A1265" s="41" t="s">
        <v>3440</v>
      </c>
      <c r="B1265" s="41" t="s">
        <v>3437</v>
      </c>
      <c r="C1265" s="41">
        <f>COUNTIFS(medal!$E$2:$E$3644,A1265,medal!$C$2:$C$3644,"Gold")</f>
        <v>0</v>
      </c>
      <c r="D1265" s="41">
        <f>COUNTIFS(medal!$E$2:$E$3644,A1265,medal!$C$2:$C$3644,"Silver")</f>
        <v>0</v>
      </c>
      <c r="E1265" s="41">
        <f>COUNTIFS(medal!$E$2:$E$3644,A1265,medal!$C$2:$C$3644,"Bronze")</f>
        <v>1</v>
      </c>
    </row>
    <row r="1266" ht="14.25" customHeight="1">
      <c r="A1266" s="41" t="s">
        <v>3331</v>
      </c>
      <c r="B1266" s="41" t="s">
        <v>3330</v>
      </c>
      <c r="C1266" s="41">
        <f>COUNTIFS(medal!$E$2:$E$3644,A1266,medal!$C$2:$C$3644,"Gold")</f>
        <v>1</v>
      </c>
      <c r="D1266" s="41">
        <f>COUNTIFS(medal!$E$2:$E$3644,A1266,medal!$C$2:$C$3644,"Silver")</f>
        <v>0</v>
      </c>
      <c r="E1266" s="41">
        <f>COUNTIFS(medal!$E$2:$E$3644,A1266,medal!$C$2:$C$3644,"Bronze")</f>
        <v>0</v>
      </c>
    </row>
    <row r="1267" ht="14.25" customHeight="1">
      <c r="A1267" s="41" t="s">
        <v>3638</v>
      </c>
      <c r="B1267" s="41" t="s">
        <v>3628</v>
      </c>
      <c r="C1267" s="41">
        <f>COUNTIFS(medal!$E$2:$E$3644,A1267,medal!$C$2:$C$3644,"Gold")</f>
        <v>0</v>
      </c>
      <c r="D1267" s="41">
        <f>COUNTIFS(medal!$E$2:$E$3644,A1267,medal!$C$2:$C$3644,"Silver")</f>
        <v>0</v>
      </c>
      <c r="E1267" s="41">
        <f>COUNTIFS(medal!$E$2:$E$3644,A1267,medal!$C$2:$C$3644,"Bronze")</f>
        <v>1</v>
      </c>
    </row>
    <row r="1268" ht="14.25" customHeight="1">
      <c r="A1268" s="41" t="s">
        <v>225</v>
      </c>
      <c r="B1268" s="41" t="s">
        <v>192</v>
      </c>
      <c r="C1268" s="41">
        <f>COUNTIFS(medal!$E$2:$E$3644,A1268,medal!$C$2:$C$3644,"Gold")</f>
        <v>0</v>
      </c>
      <c r="D1268" s="41">
        <f>COUNTIFS(medal!$E$2:$E$3644,A1268,medal!$C$2:$C$3644,"Silver")</f>
        <v>1</v>
      </c>
      <c r="E1268" s="41">
        <f>COUNTIFS(medal!$E$2:$E$3644,A1268,medal!$C$2:$C$3644,"Bronze")</f>
        <v>0</v>
      </c>
    </row>
    <row r="1269" ht="14.25" customHeight="1">
      <c r="A1269" s="41" t="s">
        <v>3645</v>
      </c>
      <c r="B1269" s="41" t="s">
        <v>3628</v>
      </c>
      <c r="C1269" s="41">
        <f>COUNTIFS(medal!$E$2:$E$3644,A1269,medal!$C$2:$C$3644,"Gold")</f>
        <v>0</v>
      </c>
      <c r="D1269" s="41">
        <f>COUNTIFS(medal!$E$2:$E$3644,A1269,medal!$C$2:$C$3644,"Silver")</f>
        <v>0</v>
      </c>
      <c r="E1269" s="41">
        <f>COUNTIFS(medal!$E$2:$E$3644,A1269,medal!$C$2:$C$3644,"Bronze")</f>
        <v>1</v>
      </c>
    </row>
    <row r="1270" ht="14.25" customHeight="1">
      <c r="A1270" s="41" t="s">
        <v>2343</v>
      </c>
      <c r="B1270" s="41" t="s">
        <v>2344</v>
      </c>
      <c r="C1270" s="41">
        <f>COUNTIFS(medal!$E$2:$E$3644,A1270,medal!$C$2:$C$3644,"Gold")</f>
        <v>0</v>
      </c>
      <c r="D1270" s="41">
        <f>COUNTIFS(medal!$E$2:$E$3644,A1270,medal!$C$2:$C$3644,"Silver")</f>
        <v>0</v>
      </c>
      <c r="E1270" s="41">
        <f>COUNTIFS(medal!$E$2:$E$3644,A1270,medal!$C$2:$C$3644,"Bronze")</f>
        <v>1</v>
      </c>
    </row>
    <row r="1271" ht="14.25" customHeight="1">
      <c r="A1271" s="41" t="s">
        <v>1381</v>
      </c>
      <c r="B1271" s="41" t="s">
        <v>1376</v>
      </c>
      <c r="C1271" s="41">
        <f>COUNTIFS(medal!$E$2:$E$3644,A1271,medal!$C$2:$C$3644,"Gold")</f>
        <v>0</v>
      </c>
      <c r="D1271" s="41">
        <f>COUNTIFS(medal!$E$2:$E$3644,A1271,medal!$C$2:$C$3644,"Silver")</f>
        <v>1</v>
      </c>
      <c r="E1271" s="41">
        <f>COUNTIFS(medal!$E$2:$E$3644,A1271,medal!$C$2:$C$3644,"Bronze")</f>
        <v>0</v>
      </c>
    </row>
    <row r="1272" ht="14.25" customHeight="1">
      <c r="A1272" s="41" t="s">
        <v>408</v>
      </c>
      <c r="B1272" s="41" t="s">
        <v>372</v>
      </c>
      <c r="C1272" s="41">
        <f>COUNTIFS(medal!$E$2:$E$3644,A1272,medal!$C$2:$C$3644,"Gold")</f>
        <v>0</v>
      </c>
      <c r="D1272" s="41">
        <f>COUNTIFS(medal!$E$2:$E$3644,A1272,medal!$C$2:$C$3644,"Silver")</f>
        <v>0</v>
      </c>
      <c r="E1272" s="41">
        <f>COUNTIFS(medal!$E$2:$E$3644,A1272,medal!$C$2:$C$3644,"Bronze")</f>
        <v>1</v>
      </c>
    </row>
    <row r="1273" ht="14.25" customHeight="1">
      <c r="A1273" s="41" t="s">
        <v>974</v>
      </c>
      <c r="B1273" s="41" t="s">
        <v>970</v>
      </c>
      <c r="C1273" s="41">
        <f>COUNTIFS(medal!$E$2:$E$3644,A1273,medal!$C$2:$C$3644,"Gold")</f>
        <v>0</v>
      </c>
      <c r="D1273" s="41">
        <f>COUNTIFS(medal!$E$2:$E$3644,A1273,medal!$C$2:$C$3644,"Silver")</f>
        <v>1</v>
      </c>
      <c r="E1273" s="41">
        <f>COUNTIFS(medal!$E$2:$E$3644,A1273,medal!$C$2:$C$3644,"Bronze")</f>
        <v>1</v>
      </c>
    </row>
    <row r="1274" ht="14.25" customHeight="1">
      <c r="A1274" s="41" t="s">
        <v>2841</v>
      </c>
      <c r="B1274" s="41" t="s">
        <v>2835</v>
      </c>
      <c r="C1274" s="41">
        <f>COUNTIFS(medal!$E$2:$E$3644,A1274,medal!$C$2:$C$3644,"Gold")</f>
        <v>1</v>
      </c>
      <c r="D1274" s="41">
        <f>COUNTIFS(medal!$E$2:$E$3644,A1274,medal!$C$2:$C$3644,"Silver")</f>
        <v>0</v>
      </c>
      <c r="E1274" s="41">
        <f>COUNTIFS(medal!$E$2:$E$3644,A1274,medal!$C$2:$C$3644,"Bronze")</f>
        <v>1</v>
      </c>
    </row>
    <row r="1275" ht="14.25" customHeight="1">
      <c r="A1275" s="41" t="s">
        <v>924</v>
      </c>
      <c r="B1275" s="41" t="s">
        <v>886</v>
      </c>
      <c r="C1275" s="41">
        <f>COUNTIFS(medal!$E$2:$E$3644,A1275,medal!$C$2:$C$3644,"Gold")</f>
        <v>0</v>
      </c>
      <c r="D1275" s="41">
        <f>COUNTIFS(medal!$E$2:$E$3644,A1275,medal!$C$2:$C$3644,"Silver")</f>
        <v>1</v>
      </c>
      <c r="E1275" s="41">
        <f>COUNTIFS(medal!$E$2:$E$3644,A1275,medal!$C$2:$C$3644,"Bronze")</f>
        <v>0</v>
      </c>
    </row>
    <row r="1276" ht="14.25" customHeight="1">
      <c r="A1276" s="41" t="s">
        <v>1557</v>
      </c>
      <c r="B1276" s="41" t="s">
        <v>4145</v>
      </c>
      <c r="C1276" s="41">
        <f>COUNTIFS(medal!$E$2:$E$3644,A1276,medal!$C$2:$C$3644,"Gold")</f>
        <v>0</v>
      </c>
      <c r="D1276" s="41">
        <f>COUNTIFS(medal!$E$2:$E$3644,A1276,medal!$C$2:$C$3644,"Silver")</f>
        <v>0</v>
      </c>
      <c r="E1276" s="41">
        <f>COUNTIFS(medal!$E$2:$E$3644,A1276,medal!$C$2:$C$3644,"Bronze")</f>
        <v>1</v>
      </c>
    </row>
    <row r="1277" ht="14.25" customHeight="1">
      <c r="A1277" s="41" t="s">
        <v>1079</v>
      </c>
      <c r="B1277" s="41" t="s">
        <v>1078</v>
      </c>
      <c r="C1277" s="41">
        <f>COUNTIFS(medal!$E$2:$E$3644,A1277,medal!$C$2:$C$3644,"Gold")</f>
        <v>0</v>
      </c>
      <c r="D1277" s="41">
        <f>COUNTIFS(medal!$E$2:$E$3644,A1277,medal!$C$2:$C$3644,"Silver")</f>
        <v>1</v>
      </c>
      <c r="E1277" s="41">
        <f>COUNTIFS(medal!$E$2:$E$3644,A1277,medal!$C$2:$C$3644,"Bronze")</f>
        <v>0</v>
      </c>
    </row>
    <row r="1278" ht="14.25" customHeight="1">
      <c r="A1278" s="41" t="s">
        <v>516</v>
      </c>
      <c r="B1278" s="41" t="s">
        <v>517</v>
      </c>
      <c r="C1278" s="41">
        <f>COUNTIFS(medal!$E$2:$E$3644,A1278,medal!$C$2:$C$3644,"Gold")</f>
        <v>0</v>
      </c>
      <c r="D1278" s="41">
        <f>COUNTIFS(medal!$E$2:$E$3644,A1278,medal!$C$2:$C$3644,"Silver")</f>
        <v>0</v>
      </c>
      <c r="E1278" s="41">
        <f>COUNTIFS(medal!$E$2:$E$3644,A1278,medal!$C$2:$C$3644,"Bronze")</f>
        <v>1</v>
      </c>
    </row>
    <row r="1279" ht="14.25" customHeight="1">
      <c r="A1279" s="41" t="s">
        <v>348</v>
      </c>
      <c r="B1279" s="41" t="s">
        <v>349</v>
      </c>
      <c r="C1279" s="41">
        <f>COUNTIFS(medal!$E$2:$E$3644,A1279,medal!$C$2:$C$3644,"Gold")</f>
        <v>0</v>
      </c>
      <c r="D1279" s="41">
        <f>COUNTIFS(medal!$E$2:$E$3644,A1279,medal!$C$2:$C$3644,"Silver")</f>
        <v>0</v>
      </c>
      <c r="E1279" s="41">
        <f>COUNTIFS(medal!$E$2:$E$3644,A1279,medal!$C$2:$C$3644,"Bronze")</f>
        <v>1</v>
      </c>
    </row>
    <row r="1280" ht="14.25" customHeight="1">
      <c r="A1280" s="41" t="s">
        <v>1066</v>
      </c>
      <c r="B1280" s="41" t="s">
        <v>1067</v>
      </c>
      <c r="C1280" s="41">
        <f>COUNTIFS(medal!$E$2:$E$3644,A1280,medal!$C$2:$C$3644,"Gold")</f>
        <v>0</v>
      </c>
      <c r="D1280" s="41">
        <f>COUNTIFS(medal!$E$2:$E$3644,A1280,medal!$C$2:$C$3644,"Silver")</f>
        <v>0</v>
      </c>
      <c r="E1280" s="41">
        <f>COUNTIFS(medal!$E$2:$E$3644,A1280,medal!$C$2:$C$3644,"Bronze")</f>
        <v>1</v>
      </c>
    </row>
    <row r="1281" ht="14.25" customHeight="1">
      <c r="A1281" s="41" t="s">
        <v>166</v>
      </c>
      <c r="B1281" s="41" t="s">
        <v>136</v>
      </c>
      <c r="C1281" s="41">
        <f>COUNTIFS(medal!$E$2:$E$3644,A1281,medal!$C$2:$C$3644,"Gold")</f>
        <v>0</v>
      </c>
      <c r="D1281" s="41">
        <f>COUNTIFS(medal!$E$2:$E$3644,A1281,medal!$C$2:$C$3644,"Silver")</f>
        <v>0</v>
      </c>
      <c r="E1281" s="41">
        <f>COUNTIFS(medal!$E$2:$E$3644,A1281,medal!$C$2:$C$3644,"Bronze")</f>
        <v>1</v>
      </c>
    </row>
    <row r="1282" ht="14.25" customHeight="1">
      <c r="A1282" s="41" t="s">
        <v>4084</v>
      </c>
      <c r="B1282" s="41" t="s">
        <v>4085</v>
      </c>
      <c r="C1282" s="41">
        <f>COUNTIFS(medal!$E$2:$E$3644,A1282,medal!$C$2:$C$3644,"Gold")</f>
        <v>0</v>
      </c>
      <c r="D1282" s="41">
        <f>COUNTIFS(medal!$E$2:$E$3644,A1282,medal!$C$2:$C$3644,"Silver")</f>
        <v>0</v>
      </c>
      <c r="E1282" s="41">
        <f>COUNTIFS(medal!$E$2:$E$3644,A1282,medal!$C$2:$C$3644,"Bronze")</f>
        <v>1</v>
      </c>
    </row>
    <row r="1283" ht="14.25" customHeight="1">
      <c r="A1283" s="41" t="s">
        <v>3896</v>
      </c>
      <c r="B1283" s="41" t="s">
        <v>3894</v>
      </c>
      <c r="C1283" s="41">
        <f>COUNTIFS(medal!$E$2:$E$3644,A1283,medal!$C$2:$C$3644,"Gold")</f>
        <v>0</v>
      </c>
      <c r="D1283" s="41">
        <f>COUNTIFS(medal!$E$2:$E$3644,A1283,medal!$C$2:$C$3644,"Silver")</f>
        <v>0</v>
      </c>
      <c r="E1283" s="41">
        <f>COUNTIFS(medal!$E$2:$E$3644,A1283,medal!$C$2:$C$3644,"Bronze")</f>
        <v>1</v>
      </c>
    </row>
    <row r="1284" ht="14.25" customHeight="1">
      <c r="A1284" s="41" t="s">
        <v>1163</v>
      </c>
      <c r="B1284" s="41" t="s">
        <v>1164</v>
      </c>
      <c r="C1284" s="41">
        <f>COUNTIFS(medal!$E$2:$E$3644,A1284,medal!$C$2:$C$3644,"Gold")</f>
        <v>0</v>
      </c>
      <c r="D1284" s="41">
        <f>COUNTIFS(medal!$E$2:$E$3644,A1284,medal!$C$2:$C$3644,"Silver")</f>
        <v>0</v>
      </c>
      <c r="E1284" s="41">
        <f>COUNTIFS(medal!$E$2:$E$3644,A1284,medal!$C$2:$C$3644,"Bronze")</f>
        <v>1</v>
      </c>
    </row>
    <row r="1285" ht="14.25" customHeight="1">
      <c r="A1285" s="41" t="s">
        <v>3715</v>
      </c>
      <c r="B1285" s="41" t="s">
        <v>3677</v>
      </c>
      <c r="C1285" s="41">
        <f>COUNTIFS(medal!$E$2:$E$3644,A1285,medal!$C$2:$C$3644,"Gold")</f>
        <v>0</v>
      </c>
      <c r="D1285" s="41">
        <f>COUNTIFS(medal!$E$2:$E$3644,A1285,medal!$C$2:$C$3644,"Silver")</f>
        <v>0</v>
      </c>
      <c r="E1285" s="41">
        <f>COUNTIFS(medal!$E$2:$E$3644,A1285,medal!$C$2:$C$3644,"Bronze")</f>
        <v>1</v>
      </c>
    </row>
    <row r="1286" ht="14.25" customHeight="1">
      <c r="A1286" s="41" t="s">
        <v>4015</v>
      </c>
      <c r="B1286" s="41" t="s">
        <v>4016</v>
      </c>
      <c r="C1286" s="41">
        <f>COUNTIFS(medal!$E$2:$E$3644,A1286,medal!$C$2:$C$3644,"Gold")</f>
        <v>1</v>
      </c>
      <c r="D1286" s="41">
        <f>COUNTIFS(medal!$E$2:$E$3644,A1286,medal!$C$2:$C$3644,"Silver")</f>
        <v>0</v>
      </c>
      <c r="E1286" s="41">
        <f>COUNTIFS(medal!$E$2:$E$3644,A1286,medal!$C$2:$C$3644,"Bronze")</f>
        <v>0</v>
      </c>
    </row>
    <row r="1287" ht="14.25" customHeight="1">
      <c r="A1287" s="41" t="s">
        <v>4038</v>
      </c>
      <c r="B1287" s="41" t="s">
        <v>4018</v>
      </c>
      <c r="C1287" s="41">
        <f>COUNTIFS(medal!$E$2:$E$3644,A1287,medal!$C$2:$C$3644,"Gold")</f>
        <v>0</v>
      </c>
      <c r="D1287" s="41">
        <f>COUNTIFS(medal!$E$2:$E$3644,A1287,medal!$C$2:$C$3644,"Silver")</f>
        <v>0</v>
      </c>
      <c r="E1287" s="41">
        <f>COUNTIFS(medal!$E$2:$E$3644,A1287,medal!$C$2:$C$3644,"Bronze")</f>
        <v>2</v>
      </c>
    </row>
    <row r="1288" ht="14.25" customHeight="1">
      <c r="A1288" s="41" t="s">
        <v>1880</v>
      </c>
      <c r="B1288" s="41" t="s">
        <v>1849</v>
      </c>
      <c r="C1288" s="41">
        <f>COUNTIFS(medal!$E$2:$E$3644,A1288,medal!$C$2:$C$3644,"Gold")</f>
        <v>0</v>
      </c>
      <c r="D1288" s="41">
        <f>COUNTIFS(medal!$E$2:$E$3644,A1288,medal!$C$2:$C$3644,"Silver")</f>
        <v>0</v>
      </c>
      <c r="E1288" s="41">
        <f>COUNTIFS(medal!$E$2:$E$3644,A1288,medal!$C$2:$C$3644,"Bronze")</f>
        <v>1</v>
      </c>
    </row>
    <row r="1289" ht="14.25" customHeight="1">
      <c r="A1289" s="41" t="s">
        <v>903</v>
      </c>
      <c r="B1289" s="41" t="s">
        <v>886</v>
      </c>
      <c r="C1289" s="41">
        <f>COUNTIFS(medal!$E$2:$E$3644,A1289,medal!$C$2:$C$3644,"Gold")</f>
        <v>1</v>
      </c>
      <c r="D1289" s="41">
        <f>COUNTIFS(medal!$E$2:$E$3644,A1289,medal!$C$2:$C$3644,"Silver")</f>
        <v>0</v>
      </c>
      <c r="E1289" s="41">
        <f>COUNTIFS(medal!$E$2:$E$3644,A1289,medal!$C$2:$C$3644,"Bronze")</f>
        <v>0</v>
      </c>
    </row>
    <row r="1290" ht="14.25" customHeight="1">
      <c r="A1290" s="41" t="s">
        <v>3663</v>
      </c>
      <c r="B1290" s="41" t="s">
        <v>4146</v>
      </c>
      <c r="C1290" s="41">
        <f>COUNTIFS(medal!$E$2:$E$3644,A1290,medal!$C$2:$C$3644,"Gold")</f>
        <v>0</v>
      </c>
      <c r="D1290" s="41">
        <f>COUNTIFS(medal!$E$2:$E$3644,A1290,medal!$C$2:$C$3644,"Silver")</f>
        <v>1</v>
      </c>
      <c r="E1290" s="41">
        <f>COUNTIFS(medal!$E$2:$E$3644,A1290,medal!$C$2:$C$3644,"Bronze")</f>
        <v>1</v>
      </c>
    </row>
    <row r="1291" ht="14.25" customHeight="1">
      <c r="A1291" s="41" t="s">
        <v>1783</v>
      </c>
      <c r="B1291" s="41" t="s">
        <v>1784</v>
      </c>
      <c r="C1291" s="41">
        <f>COUNTIFS(medal!$E$2:$E$3644,A1291,medal!$C$2:$C$3644,"Gold")</f>
        <v>1</v>
      </c>
      <c r="D1291" s="41">
        <f>COUNTIFS(medal!$E$2:$E$3644,A1291,medal!$C$2:$C$3644,"Silver")</f>
        <v>0</v>
      </c>
      <c r="E1291" s="41">
        <f>COUNTIFS(medal!$E$2:$E$3644,A1291,medal!$C$2:$C$3644,"Bronze")</f>
        <v>0</v>
      </c>
    </row>
    <row r="1292" ht="14.25" customHeight="1">
      <c r="A1292" s="41" t="s">
        <v>1400</v>
      </c>
      <c r="B1292" s="41" t="s">
        <v>1376</v>
      </c>
      <c r="C1292" s="41">
        <f>COUNTIFS(medal!$E$2:$E$3644,A1292,medal!$C$2:$C$3644,"Gold")</f>
        <v>0</v>
      </c>
      <c r="D1292" s="41">
        <f>COUNTIFS(medal!$E$2:$E$3644,A1292,medal!$C$2:$C$3644,"Silver")</f>
        <v>1</v>
      </c>
      <c r="E1292" s="41">
        <f>COUNTIFS(medal!$E$2:$E$3644,A1292,medal!$C$2:$C$3644,"Bronze")</f>
        <v>0</v>
      </c>
    </row>
    <row r="1293" ht="14.25" customHeight="1">
      <c r="A1293" s="41" t="s">
        <v>2572</v>
      </c>
      <c r="B1293" s="41" t="s">
        <v>2564</v>
      </c>
      <c r="C1293" s="41">
        <f>COUNTIFS(medal!$E$2:$E$3644,A1293,medal!$C$2:$C$3644,"Gold")</f>
        <v>0</v>
      </c>
      <c r="D1293" s="41">
        <f>COUNTIFS(medal!$E$2:$E$3644,A1293,medal!$C$2:$C$3644,"Silver")</f>
        <v>0</v>
      </c>
      <c r="E1293" s="41">
        <f>COUNTIFS(medal!$E$2:$E$3644,A1293,medal!$C$2:$C$3644,"Bronze")</f>
        <v>1</v>
      </c>
    </row>
    <row r="1294" ht="14.25" customHeight="1">
      <c r="A1294" s="41" t="s">
        <v>3366</v>
      </c>
      <c r="B1294" s="41" t="s">
        <v>3367</v>
      </c>
      <c r="C1294" s="41">
        <f>COUNTIFS(medal!$E$2:$E$3644,A1294,medal!$C$2:$C$3644,"Gold")</f>
        <v>0</v>
      </c>
      <c r="D1294" s="41">
        <f>COUNTIFS(medal!$E$2:$E$3644,A1294,medal!$C$2:$C$3644,"Silver")</f>
        <v>0</v>
      </c>
      <c r="E1294" s="41">
        <f>COUNTIFS(medal!$E$2:$E$3644,A1294,medal!$C$2:$C$3644,"Bronze")</f>
        <v>1</v>
      </c>
    </row>
    <row r="1295" ht="14.25" customHeight="1">
      <c r="A1295" s="41" t="s">
        <v>17</v>
      </c>
      <c r="B1295" s="41" t="s">
        <v>13</v>
      </c>
      <c r="C1295" s="41">
        <f>COUNTIFS(medal!$E$2:$E$3644,A1295,medal!$C$2:$C$3644,"Gold")</f>
        <v>0</v>
      </c>
      <c r="D1295" s="41">
        <f>COUNTIFS(medal!$E$2:$E$3644,A1295,medal!$C$2:$C$3644,"Silver")</f>
        <v>0</v>
      </c>
      <c r="E1295" s="41">
        <f>COUNTIFS(medal!$E$2:$E$3644,A1295,medal!$C$2:$C$3644,"Bronze")</f>
        <v>1</v>
      </c>
    </row>
    <row r="1296" ht="14.25" customHeight="1">
      <c r="A1296" s="41" t="s">
        <v>3524</v>
      </c>
      <c r="B1296" s="41" t="s">
        <v>3525</v>
      </c>
      <c r="C1296" s="41">
        <f>COUNTIFS(medal!$E$2:$E$3644,A1296,medal!$C$2:$C$3644,"Gold")</f>
        <v>0</v>
      </c>
      <c r="D1296" s="41">
        <f>COUNTIFS(medal!$E$2:$E$3644,A1296,medal!$C$2:$C$3644,"Silver")</f>
        <v>0</v>
      </c>
      <c r="E1296" s="41">
        <f>COUNTIFS(medal!$E$2:$E$3644,A1296,medal!$C$2:$C$3644,"Bronze")</f>
        <v>1</v>
      </c>
    </row>
    <row r="1297" ht="14.25" customHeight="1">
      <c r="A1297" s="41" t="s">
        <v>2744</v>
      </c>
      <c r="B1297" s="41" t="s">
        <v>2745</v>
      </c>
      <c r="C1297" s="41">
        <f>COUNTIFS(medal!$E$2:$E$3644,A1297,medal!$C$2:$C$3644,"Gold")</f>
        <v>0</v>
      </c>
      <c r="D1297" s="41">
        <f>COUNTIFS(medal!$E$2:$E$3644,A1297,medal!$C$2:$C$3644,"Silver")</f>
        <v>0</v>
      </c>
      <c r="E1297" s="41">
        <f>COUNTIFS(medal!$E$2:$E$3644,A1297,medal!$C$2:$C$3644,"Bronze")</f>
        <v>1</v>
      </c>
    </row>
    <row r="1298" ht="14.25" customHeight="1">
      <c r="A1298" s="41" t="s">
        <v>2358</v>
      </c>
      <c r="B1298" s="41" t="s">
        <v>2359</v>
      </c>
      <c r="C1298" s="41">
        <f>COUNTIFS(medal!$E$2:$E$3644,A1298,medal!$C$2:$C$3644,"Gold")</f>
        <v>1</v>
      </c>
      <c r="D1298" s="41">
        <f>COUNTIFS(medal!$E$2:$E$3644,A1298,medal!$C$2:$C$3644,"Silver")</f>
        <v>0</v>
      </c>
      <c r="E1298" s="41">
        <f>COUNTIFS(medal!$E$2:$E$3644,A1298,medal!$C$2:$C$3644,"Bronze")</f>
        <v>0</v>
      </c>
    </row>
    <row r="1299" ht="14.25" customHeight="1">
      <c r="A1299" s="41" t="s">
        <v>2517</v>
      </c>
      <c r="B1299" s="41" t="s">
        <v>2518</v>
      </c>
      <c r="C1299" s="41">
        <f>COUNTIFS(medal!$E$2:$E$3644,A1299,medal!$C$2:$C$3644,"Gold")</f>
        <v>1</v>
      </c>
      <c r="D1299" s="41">
        <f>COUNTIFS(medal!$E$2:$E$3644,A1299,medal!$C$2:$C$3644,"Silver")</f>
        <v>0</v>
      </c>
      <c r="E1299" s="41">
        <f>COUNTIFS(medal!$E$2:$E$3644,A1299,medal!$C$2:$C$3644,"Bronze")</f>
        <v>0</v>
      </c>
    </row>
    <row r="1300" ht="14.25" customHeight="1">
      <c r="A1300" s="41" t="s">
        <v>2717</v>
      </c>
      <c r="B1300" s="41" t="s">
        <v>2715</v>
      </c>
      <c r="C1300" s="41">
        <f>COUNTIFS(medal!$E$2:$E$3644,A1300,medal!$C$2:$C$3644,"Gold")</f>
        <v>0</v>
      </c>
      <c r="D1300" s="41">
        <f>COUNTIFS(medal!$E$2:$E$3644,A1300,medal!$C$2:$C$3644,"Silver")</f>
        <v>0</v>
      </c>
      <c r="E1300" s="41">
        <f>COUNTIFS(medal!$E$2:$E$3644,A1300,medal!$C$2:$C$3644,"Bronze")</f>
        <v>1</v>
      </c>
    </row>
    <row r="1301" ht="14.25" customHeight="1">
      <c r="A1301" s="41" t="s">
        <v>3321</v>
      </c>
      <c r="B1301" s="41" t="s">
        <v>3322</v>
      </c>
      <c r="C1301" s="41">
        <f>COUNTIFS(medal!$E$2:$E$3644,A1301,medal!$C$2:$C$3644,"Gold")</f>
        <v>0</v>
      </c>
      <c r="D1301" s="41">
        <f>COUNTIFS(medal!$E$2:$E$3644,A1301,medal!$C$2:$C$3644,"Silver")</f>
        <v>1</v>
      </c>
      <c r="E1301" s="41">
        <f>COUNTIFS(medal!$E$2:$E$3644,A1301,medal!$C$2:$C$3644,"Bronze")</f>
        <v>0</v>
      </c>
    </row>
    <row r="1302" ht="14.25" customHeight="1">
      <c r="A1302" s="41" t="s">
        <v>2605</v>
      </c>
      <c r="B1302" s="41" t="s">
        <v>2601</v>
      </c>
      <c r="C1302" s="41">
        <f>COUNTIFS(medal!$E$2:$E$3644,A1302,medal!$C$2:$C$3644,"Gold")</f>
        <v>0</v>
      </c>
      <c r="D1302" s="41">
        <f>COUNTIFS(medal!$E$2:$E$3644,A1302,medal!$C$2:$C$3644,"Silver")</f>
        <v>2</v>
      </c>
      <c r="E1302" s="41">
        <f>COUNTIFS(medal!$E$2:$E$3644,A1302,medal!$C$2:$C$3644,"Bronze")</f>
        <v>0</v>
      </c>
    </row>
    <row r="1303" ht="14.25" customHeight="1">
      <c r="A1303" s="41" t="s">
        <v>1541</v>
      </c>
      <c r="B1303" s="41" t="s">
        <v>1533</v>
      </c>
      <c r="C1303" s="41">
        <f>COUNTIFS(medal!$E$2:$E$3644,A1303,medal!$C$2:$C$3644,"Gold")</f>
        <v>0</v>
      </c>
      <c r="D1303" s="41">
        <f>COUNTIFS(medal!$E$2:$E$3644,A1303,medal!$C$2:$C$3644,"Silver")</f>
        <v>0</v>
      </c>
      <c r="E1303" s="41">
        <f>COUNTIFS(medal!$E$2:$E$3644,A1303,medal!$C$2:$C$3644,"Bronze")</f>
        <v>1</v>
      </c>
    </row>
    <row r="1304" ht="14.25" customHeight="1">
      <c r="A1304" s="41" t="s">
        <v>1127</v>
      </c>
      <c r="B1304" s="41" t="s">
        <v>1124</v>
      </c>
      <c r="C1304" s="41">
        <f>COUNTIFS(medal!$E$2:$E$3644,A1304,medal!$C$2:$C$3644,"Gold")</f>
        <v>0</v>
      </c>
      <c r="D1304" s="41">
        <f>COUNTIFS(medal!$E$2:$E$3644,A1304,medal!$C$2:$C$3644,"Silver")</f>
        <v>0</v>
      </c>
      <c r="E1304" s="41">
        <f>COUNTIFS(medal!$E$2:$E$3644,A1304,medal!$C$2:$C$3644,"Bronze")</f>
        <v>1</v>
      </c>
    </row>
    <row r="1305" ht="14.25" customHeight="1">
      <c r="A1305" s="41" t="s">
        <v>4029</v>
      </c>
      <c r="B1305" s="41" t="s">
        <v>4018</v>
      </c>
      <c r="C1305" s="41">
        <f>COUNTIFS(medal!$E$2:$E$3644,A1305,medal!$C$2:$C$3644,"Gold")</f>
        <v>0</v>
      </c>
      <c r="D1305" s="41">
        <f>COUNTIFS(medal!$E$2:$E$3644,A1305,medal!$C$2:$C$3644,"Silver")</f>
        <v>1</v>
      </c>
      <c r="E1305" s="41">
        <f>COUNTIFS(medal!$E$2:$E$3644,A1305,medal!$C$2:$C$3644,"Bronze")</f>
        <v>0</v>
      </c>
    </row>
    <row r="1306" ht="14.25" customHeight="1">
      <c r="A1306" s="41" t="s">
        <v>994</v>
      </c>
      <c r="B1306" s="41" t="s">
        <v>970</v>
      </c>
      <c r="C1306" s="41">
        <f>COUNTIFS(medal!$E$2:$E$3644,A1306,medal!$C$2:$C$3644,"Gold")</f>
        <v>1</v>
      </c>
      <c r="D1306" s="41">
        <f>COUNTIFS(medal!$E$2:$E$3644,A1306,medal!$C$2:$C$3644,"Silver")</f>
        <v>0</v>
      </c>
      <c r="E1306" s="41">
        <f>COUNTIFS(medal!$E$2:$E$3644,A1306,medal!$C$2:$C$3644,"Bronze")</f>
        <v>1</v>
      </c>
    </row>
    <row r="1307" ht="14.25" customHeight="1">
      <c r="A1307" s="41" t="s">
        <v>1871</v>
      </c>
      <c r="B1307" s="41" t="s">
        <v>1849</v>
      </c>
      <c r="C1307" s="41">
        <f>COUNTIFS(medal!$E$2:$E$3644,A1307,medal!$C$2:$C$3644,"Gold")</f>
        <v>0</v>
      </c>
      <c r="D1307" s="41">
        <f>COUNTIFS(medal!$E$2:$E$3644,A1307,medal!$C$2:$C$3644,"Silver")</f>
        <v>1</v>
      </c>
      <c r="E1307" s="41">
        <f>COUNTIFS(medal!$E$2:$E$3644,A1307,medal!$C$2:$C$3644,"Bronze")</f>
        <v>0</v>
      </c>
    </row>
    <row r="1308" ht="14.25" customHeight="1">
      <c r="A1308" s="41" t="s">
        <v>2208</v>
      </c>
      <c r="B1308" s="41" t="s">
        <v>2200</v>
      </c>
      <c r="C1308" s="41">
        <f>COUNTIFS(medal!$E$2:$E$3644,A1308,medal!$C$2:$C$3644,"Gold")</f>
        <v>1</v>
      </c>
      <c r="D1308" s="41">
        <f>COUNTIFS(medal!$E$2:$E$3644,A1308,medal!$C$2:$C$3644,"Silver")</f>
        <v>0</v>
      </c>
      <c r="E1308" s="41">
        <f>COUNTIFS(medal!$E$2:$E$3644,A1308,medal!$C$2:$C$3644,"Bronze")</f>
        <v>0</v>
      </c>
    </row>
    <row r="1309" ht="14.25" customHeight="1">
      <c r="A1309" s="41" t="s">
        <v>2405</v>
      </c>
      <c r="B1309" s="41" t="s">
        <v>2404</v>
      </c>
      <c r="C1309" s="41">
        <f>COUNTIFS(medal!$E$2:$E$3644,A1309,medal!$C$2:$C$3644,"Gold")</f>
        <v>0</v>
      </c>
      <c r="D1309" s="41">
        <f>COUNTIFS(medal!$E$2:$E$3644,A1309,medal!$C$2:$C$3644,"Silver")</f>
        <v>1</v>
      </c>
      <c r="E1309" s="41">
        <f>COUNTIFS(medal!$E$2:$E$3644,A1309,medal!$C$2:$C$3644,"Bronze")</f>
        <v>0</v>
      </c>
    </row>
    <row r="1310" ht="14.25" customHeight="1">
      <c r="A1310" s="41" t="s">
        <v>1573</v>
      </c>
      <c r="B1310" s="41" t="s">
        <v>1574</v>
      </c>
      <c r="C1310" s="41">
        <f>COUNTIFS(medal!$E$2:$E$3644,A1310,medal!$C$2:$C$3644,"Gold")</f>
        <v>0</v>
      </c>
      <c r="D1310" s="41">
        <f>COUNTIFS(medal!$E$2:$E$3644,A1310,medal!$C$2:$C$3644,"Silver")</f>
        <v>1</v>
      </c>
      <c r="E1310" s="41">
        <f>COUNTIFS(medal!$E$2:$E$3644,A1310,medal!$C$2:$C$3644,"Bronze")</f>
        <v>1</v>
      </c>
    </row>
    <row r="1311" ht="14.25" customHeight="1">
      <c r="A1311" s="41" t="s">
        <v>1778</v>
      </c>
      <c r="B1311" s="41" t="s">
        <v>1768</v>
      </c>
      <c r="C1311" s="41">
        <f>COUNTIFS(medal!$E$2:$E$3644,A1311,medal!$C$2:$C$3644,"Gold")</f>
        <v>0</v>
      </c>
      <c r="D1311" s="41">
        <f>COUNTIFS(medal!$E$2:$E$3644,A1311,medal!$C$2:$C$3644,"Silver")</f>
        <v>0</v>
      </c>
      <c r="E1311" s="41">
        <f>COUNTIFS(medal!$E$2:$E$3644,A1311,medal!$C$2:$C$3644,"Bronze")</f>
        <v>1</v>
      </c>
    </row>
    <row r="1312" ht="14.25" customHeight="1">
      <c r="A1312" s="41" t="s">
        <v>3378</v>
      </c>
      <c r="B1312" s="41" t="s">
        <v>3376</v>
      </c>
      <c r="C1312" s="41">
        <f>COUNTIFS(medal!$E$2:$E$3644,A1312,medal!$C$2:$C$3644,"Gold")</f>
        <v>0</v>
      </c>
      <c r="D1312" s="41">
        <f>COUNTIFS(medal!$E$2:$E$3644,A1312,medal!$C$2:$C$3644,"Silver")</f>
        <v>0</v>
      </c>
      <c r="E1312" s="41">
        <f>COUNTIFS(medal!$E$2:$E$3644,A1312,medal!$C$2:$C$3644,"Bronze")</f>
        <v>1</v>
      </c>
    </row>
    <row r="1313" ht="14.25" customHeight="1">
      <c r="A1313" s="41" t="s">
        <v>2086</v>
      </c>
      <c r="B1313" s="41" t="s">
        <v>2079</v>
      </c>
      <c r="C1313" s="41">
        <f>COUNTIFS(medal!$E$2:$E$3644,A1313,medal!$C$2:$C$3644,"Gold")</f>
        <v>0</v>
      </c>
      <c r="D1313" s="41">
        <f>COUNTIFS(medal!$E$2:$E$3644,A1313,medal!$C$2:$C$3644,"Silver")</f>
        <v>0</v>
      </c>
      <c r="E1313" s="41">
        <f>COUNTIFS(medal!$E$2:$E$3644,A1313,medal!$C$2:$C$3644,"Bronze")</f>
        <v>1</v>
      </c>
    </row>
    <row r="1314" ht="14.25" customHeight="1">
      <c r="A1314" s="41" t="s">
        <v>355</v>
      </c>
      <c r="B1314" s="41" t="s">
        <v>351</v>
      </c>
      <c r="C1314" s="41">
        <f>COUNTIFS(medal!$E$2:$E$3644,A1314,medal!$C$2:$C$3644,"Gold")</f>
        <v>0</v>
      </c>
      <c r="D1314" s="41">
        <f>COUNTIFS(medal!$E$2:$E$3644,A1314,medal!$C$2:$C$3644,"Silver")</f>
        <v>1</v>
      </c>
      <c r="E1314" s="41">
        <f>COUNTIFS(medal!$E$2:$E$3644,A1314,medal!$C$2:$C$3644,"Bronze")</f>
        <v>1</v>
      </c>
    </row>
    <row r="1315" ht="14.25" customHeight="1">
      <c r="A1315" s="41" t="s">
        <v>3195</v>
      </c>
      <c r="B1315" s="41" t="s">
        <v>3174</v>
      </c>
      <c r="C1315" s="41">
        <f>COUNTIFS(medal!$E$2:$E$3644,A1315,medal!$C$2:$C$3644,"Gold")</f>
        <v>0</v>
      </c>
      <c r="D1315" s="41">
        <f>COUNTIFS(medal!$E$2:$E$3644,A1315,medal!$C$2:$C$3644,"Silver")</f>
        <v>0</v>
      </c>
      <c r="E1315" s="41">
        <f>COUNTIFS(medal!$E$2:$E$3644,A1315,medal!$C$2:$C$3644,"Bronze")</f>
        <v>1</v>
      </c>
    </row>
    <row r="1316" ht="14.25" customHeight="1">
      <c r="A1316" s="41" t="s">
        <v>1186</v>
      </c>
      <c r="B1316" s="41" t="s">
        <v>1179</v>
      </c>
      <c r="C1316" s="41">
        <f>COUNTIFS(medal!$E$2:$E$3644,A1316,medal!$C$2:$C$3644,"Gold")</f>
        <v>0</v>
      </c>
      <c r="D1316" s="41">
        <f>COUNTIFS(medal!$E$2:$E$3644,A1316,medal!$C$2:$C$3644,"Silver")</f>
        <v>1</v>
      </c>
      <c r="E1316" s="41">
        <f>COUNTIFS(medal!$E$2:$E$3644,A1316,medal!$C$2:$C$3644,"Bronze")</f>
        <v>0</v>
      </c>
    </row>
    <row r="1317" ht="14.25" customHeight="1">
      <c r="A1317" s="41" t="s">
        <v>2089</v>
      </c>
      <c r="B1317" s="41" t="s">
        <v>2079</v>
      </c>
      <c r="C1317" s="41">
        <f>COUNTIFS(medal!$E$2:$E$3644,A1317,medal!$C$2:$C$3644,"Gold")</f>
        <v>0</v>
      </c>
      <c r="D1317" s="41">
        <f>COUNTIFS(medal!$E$2:$E$3644,A1317,medal!$C$2:$C$3644,"Silver")</f>
        <v>1</v>
      </c>
      <c r="E1317" s="41">
        <f>COUNTIFS(medal!$E$2:$E$3644,A1317,medal!$C$2:$C$3644,"Bronze")</f>
        <v>0</v>
      </c>
    </row>
    <row r="1318" ht="14.25" customHeight="1">
      <c r="A1318" s="41" t="s">
        <v>3083</v>
      </c>
      <c r="B1318" s="41" t="s">
        <v>3080</v>
      </c>
      <c r="C1318" s="41">
        <f>COUNTIFS(medal!$E$2:$E$3644,A1318,medal!$C$2:$C$3644,"Gold")</f>
        <v>0</v>
      </c>
      <c r="D1318" s="41">
        <f>COUNTIFS(medal!$E$2:$E$3644,A1318,medal!$C$2:$C$3644,"Silver")</f>
        <v>1</v>
      </c>
      <c r="E1318" s="41">
        <f>COUNTIFS(medal!$E$2:$E$3644,A1318,medal!$C$2:$C$3644,"Bronze")</f>
        <v>0</v>
      </c>
    </row>
    <row r="1319" ht="14.25" customHeight="1">
      <c r="A1319" s="41" t="s">
        <v>2702</v>
      </c>
      <c r="B1319" s="41" t="s">
        <v>2677</v>
      </c>
      <c r="C1319" s="41">
        <f>COUNTIFS(medal!$E$2:$E$3644,A1319,medal!$C$2:$C$3644,"Gold")</f>
        <v>0</v>
      </c>
      <c r="D1319" s="41">
        <f>COUNTIFS(medal!$E$2:$E$3644,A1319,medal!$C$2:$C$3644,"Silver")</f>
        <v>1</v>
      </c>
      <c r="E1319" s="41">
        <f>COUNTIFS(medal!$E$2:$E$3644,A1319,medal!$C$2:$C$3644,"Bronze")</f>
        <v>0</v>
      </c>
    </row>
    <row r="1320" ht="14.25" customHeight="1">
      <c r="A1320" s="41" t="s">
        <v>2047</v>
      </c>
      <c r="B1320" s="41" t="s">
        <v>2048</v>
      </c>
      <c r="C1320" s="41">
        <f>COUNTIFS(medal!$E$2:$E$3644,A1320,medal!$C$2:$C$3644,"Gold")</f>
        <v>0</v>
      </c>
      <c r="D1320" s="41">
        <f>COUNTIFS(medal!$E$2:$E$3644,A1320,medal!$C$2:$C$3644,"Silver")</f>
        <v>1</v>
      </c>
      <c r="E1320" s="41">
        <f>COUNTIFS(medal!$E$2:$E$3644,A1320,medal!$C$2:$C$3644,"Bronze")</f>
        <v>0</v>
      </c>
    </row>
    <row r="1321" ht="14.25" customHeight="1">
      <c r="A1321" s="41" t="s">
        <v>2014</v>
      </c>
      <c r="B1321" s="41" t="s">
        <v>4147</v>
      </c>
      <c r="C1321" s="41">
        <f>COUNTIFS(medal!$E$2:$E$3644,A1321,medal!$C$2:$C$3644,"Gold")</f>
        <v>0</v>
      </c>
      <c r="D1321" s="41">
        <f>COUNTIFS(medal!$E$2:$E$3644,A1321,medal!$C$2:$C$3644,"Silver")</f>
        <v>0</v>
      </c>
      <c r="E1321" s="41">
        <f>COUNTIFS(medal!$E$2:$E$3644,A1321,medal!$C$2:$C$3644,"Bronze")</f>
        <v>1</v>
      </c>
    </row>
    <row r="1322" ht="14.25" customHeight="1">
      <c r="A1322" s="41" t="s">
        <v>197</v>
      </c>
      <c r="B1322" s="41" t="s">
        <v>192</v>
      </c>
      <c r="C1322" s="41">
        <f>COUNTIFS(medal!$E$2:$E$3644,A1322,medal!$C$2:$C$3644,"Gold")</f>
        <v>1</v>
      </c>
      <c r="D1322" s="41">
        <f>COUNTIFS(medal!$E$2:$E$3644,A1322,medal!$C$2:$C$3644,"Silver")</f>
        <v>0</v>
      </c>
      <c r="E1322" s="41">
        <f>COUNTIFS(medal!$E$2:$E$3644,A1322,medal!$C$2:$C$3644,"Bronze")</f>
        <v>0</v>
      </c>
    </row>
    <row r="1323" ht="14.25" customHeight="1">
      <c r="A1323" s="41" t="s">
        <v>2730</v>
      </c>
      <c r="B1323" s="41" t="s">
        <v>2715</v>
      </c>
      <c r="C1323" s="41">
        <f>COUNTIFS(medal!$E$2:$E$3644,A1323,medal!$C$2:$C$3644,"Gold")</f>
        <v>0</v>
      </c>
      <c r="D1323" s="41">
        <f>COUNTIFS(medal!$E$2:$E$3644,A1323,medal!$C$2:$C$3644,"Silver")</f>
        <v>0</v>
      </c>
      <c r="E1323" s="41">
        <f>COUNTIFS(medal!$E$2:$E$3644,A1323,medal!$C$2:$C$3644,"Bronze")</f>
        <v>1</v>
      </c>
    </row>
    <row r="1324" ht="14.25" customHeight="1">
      <c r="A1324" s="41" t="s">
        <v>2142</v>
      </c>
      <c r="B1324" s="41" t="s">
        <v>2112</v>
      </c>
      <c r="C1324" s="41">
        <f>COUNTIFS(medal!$E$2:$E$3644,A1324,medal!$C$2:$C$3644,"Gold")</f>
        <v>0</v>
      </c>
      <c r="D1324" s="41">
        <f>COUNTIFS(medal!$E$2:$E$3644,A1324,medal!$C$2:$C$3644,"Silver")</f>
        <v>1</v>
      </c>
      <c r="E1324" s="41">
        <f>COUNTIFS(medal!$E$2:$E$3644,A1324,medal!$C$2:$C$3644,"Bronze")</f>
        <v>0</v>
      </c>
    </row>
    <row r="1325" ht="14.25" customHeight="1">
      <c r="A1325" s="41" t="s">
        <v>1978</v>
      </c>
      <c r="B1325" s="41" t="s">
        <v>1974</v>
      </c>
      <c r="C1325" s="41">
        <f>COUNTIFS(medal!$E$2:$E$3644,A1325,medal!$C$2:$C$3644,"Gold")</f>
        <v>0</v>
      </c>
      <c r="D1325" s="41">
        <f>COUNTIFS(medal!$E$2:$E$3644,A1325,medal!$C$2:$C$3644,"Silver")</f>
        <v>0</v>
      </c>
      <c r="E1325" s="41">
        <f>COUNTIFS(medal!$E$2:$E$3644,A1325,medal!$C$2:$C$3644,"Bronze")</f>
        <v>1</v>
      </c>
    </row>
    <row r="1326" ht="14.25" customHeight="1">
      <c r="A1326" s="41" t="s">
        <v>2205</v>
      </c>
      <c r="B1326" s="41" t="s">
        <v>2200</v>
      </c>
      <c r="C1326" s="41">
        <f>COUNTIFS(medal!$E$2:$E$3644,A1326,medal!$C$2:$C$3644,"Gold")</f>
        <v>0</v>
      </c>
      <c r="D1326" s="41">
        <f>COUNTIFS(medal!$E$2:$E$3644,A1326,medal!$C$2:$C$3644,"Silver")</f>
        <v>0</v>
      </c>
      <c r="E1326" s="41">
        <f>COUNTIFS(medal!$E$2:$E$3644,A1326,medal!$C$2:$C$3644,"Bronze")</f>
        <v>1</v>
      </c>
    </row>
    <row r="1327" ht="14.25" customHeight="1">
      <c r="A1327" s="41" t="s">
        <v>2907</v>
      </c>
      <c r="B1327" s="41" t="s">
        <v>2908</v>
      </c>
      <c r="C1327" s="41">
        <f>COUNTIFS(medal!$E$2:$E$3644,A1327,medal!$C$2:$C$3644,"Gold")</f>
        <v>1</v>
      </c>
      <c r="D1327" s="41">
        <f>COUNTIFS(medal!$E$2:$E$3644,A1327,medal!$C$2:$C$3644,"Silver")</f>
        <v>0</v>
      </c>
      <c r="E1327" s="41">
        <f>COUNTIFS(medal!$E$2:$E$3644,A1327,medal!$C$2:$C$3644,"Bronze")</f>
        <v>0</v>
      </c>
    </row>
    <row r="1328" ht="14.25" customHeight="1">
      <c r="A1328" s="41" t="s">
        <v>4061</v>
      </c>
      <c r="B1328" s="41" t="s">
        <v>4018</v>
      </c>
      <c r="C1328" s="41">
        <f>COUNTIFS(medal!$E$2:$E$3644,A1328,medal!$C$2:$C$3644,"Gold")</f>
        <v>0</v>
      </c>
      <c r="D1328" s="41">
        <f>COUNTIFS(medal!$E$2:$E$3644,A1328,medal!$C$2:$C$3644,"Silver")</f>
        <v>0</v>
      </c>
      <c r="E1328" s="41">
        <f>COUNTIFS(medal!$E$2:$E$3644,A1328,medal!$C$2:$C$3644,"Bronze")</f>
        <v>1</v>
      </c>
    </row>
    <row r="1329" ht="14.25" customHeight="1">
      <c r="A1329" s="41" t="s">
        <v>3060</v>
      </c>
      <c r="B1329" s="41" t="s">
        <v>3061</v>
      </c>
      <c r="C1329" s="41">
        <f>COUNTIFS(medal!$E$2:$E$3644,A1329,medal!$C$2:$C$3644,"Gold")</f>
        <v>0</v>
      </c>
      <c r="D1329" s="41">
        <f>COUNTIFS(medal!$E$2:$E$3644,A1329,medal!$C$2:$C$3644,"Silver")</f>
        <v>0</v>
      </c>
      <c r="E1329" s="41">
        <f>COUNTIFS(medal!$E$2:$E$3644,A1329,medal!$C$2:$C$3644,"Bronze")</f>
        <v>1</v>
      </c>
    </row>
    <row r="1330" ht="14.25" customHeight="1">
      <c r="A1330" s="41" t="s">
        <v>3270</v>
      </c>
      <c r="B1330" s="41" t="s">
        <v>3271</v>
      </c>
      <c r="C1330" s="41">
        <f>COUNTIFS(medal!$E$2:$E$3644,A1330,medal!$C$2:$C$3644,"Gold")</f>
        <v>0</v>
      </c>
      <c r="D1330" s="41">
        <f>COUNTIFS(medal!$E$2:$E$3644,A1330,medal!$C$2:$C$3644,"Silver")</f>
        <v>0</v>
      </c>
      <c r="E1330" s="41">
        <f>COUNTIFS(medal!$E$2:$E$3644,A1330,medal!$C$2:$C$3644,"Bronze")</f>
        <v>1</v>
      </c>
    </row>
    <row r="1331" ht="14.25" customHeight="1">
      <c r="A1331" s="41" t="s">
        <v>4035</v>
      </c>
      <c r="B1331" s="41" t="s">
        <v>4018</v>
      </c>
      <c r="C1331" s="41">
        <f>COUNTIFS(medal!$E$2:$E$3644,A1331,medal!$C$2:$C$3644,"Gold")</f>
        <v>0</v>
      </c>
      <c r="D1331" s="41">
        <f>COUNTIFS(medal!$E$2:$E$3644,A1331,medal!$C$2:$C$3644,"Silver")</f>
        <v>0</v>
      </c>
      <c r="E1331" s="41">
        <f>COUNTIFS(medal!$E$2:$E$3644,A1331,medal!$C$2:$C$3644,"Bronze")</f>
        <v>1</v>
      </c>
    </row>
    <row r="1332" ht="14.25" customHeight="1">
      <c r="A1332" s="41" t="s">
        <v>3579</v>
      </c>
      <c r="B1332" s="41" t="s">
        <v>3558</v>
      </c>
      <c r="C1332" s="41">
        <f>COUNTIFS(medal!$E$2:$E$3644,A1332,medal!$C$2:$C$3644,"Gold")</f>
        <v>0</v>
      </c>
      <c r="D1332" s="41">
        <f>COUNTIFS(medal!$E$2:$E$3644,A1332,medal!$C$2:$C$3644,"Silver")</f>
        <v>1</v>
      </c>
      <c r="E1332" s="41">
        <f>COUNTIFS(medal!$E$2:$E$3644,A1332,medal!$C$2:$C$3644,"Bronze")</f>
        <v>0</v>
      </c>
    </row>
    <row r="1333" ht="14.25" customHeight="1">
      <c r="A1333" s="41" t="s">
        <v>4048</v>
      </c>
      <c r="B1333" s="41" t="s">
        <v>4018</v>
      </c>
      <c r="C1333" s="41">
        <f>COUNTIFS(medal!$E$2:$E$3644,A1333,medal!$C$2:$C$3644,"Gold")</f>
        <v>0</v>
      </c>
      <c r="D1333" s="41">
        <f>COUNTIFS(medal!$E$2:$E$3644,A1333,medal!$C$2:$C$3644,"Silver")</f>
        <v>0</v>
      </c>
      <c r="E1333" s="41">
        <f>COUNTIFS(medal!$E$2:$E$3644,A1333,medal!$C$2:$C$3644,"Bronze")</f>
        <v>1</v>
      </c>
    </row>
    <row r="1334" ht="14.25" customHeight="1">
      <c r="A1334" s="41" t="s">
        <v>1516</v>
      </c>
      <c r="B1334" s="41" t="s">
        <v>1449</v>
      </c>
      <c r="C1334" s="41">
        <f>COUNTIFS(medal!$E$2:$E$3644,A1334,medal!$C$2:$C$3644,"Gold")</f>
        <v>1</v>
      </c>
      <c r="D1334" s="41">
        <f>COUNTIFS(medal!$E$2:$E$3644,A1334,medal!$C$2:$C$3644,"Silver")</f>
        <v>0</v>
      </c>
      <c r="E1334" s="41">
        <f>COUNTIFS(medal!$E$2:$E$3644,A1334,medal!$C$2:$C$3644,"Bronze")</f>
        <v>0</v>
      </c>
    </row>
    <row r="1335" ht="14.25" customHeight="1">
      <c r="A1335" s="41" t="s">
        <v>450</v>
      </c>
      <c r="B1335" s="41" t="s">
        <v>372</v>
      </c>
      <c r="C1335" s="41">
        <f>COUNTIFS(medal!$E$2:$E$3644,A1335,medal!$C$2:$C$3644,"Gold")</f>
        <v>0</v>
      </c>
      <c r="D1335" s="41">
        <f>COUNTIFS(medal!$E$2:$E$3644,A1335,medal!$C$2:$C$3644,"Silver")</f>
        <v>1</v>
      </c>
      <c r="E1335" s="41">
        <f>COUNTIFS(medal!$E$2:$E$3644,A1335,medal!$C$2:$C$3644,"Bronze")</f>
        <v>0</v>
      </c>
    </row>
    <row r="1336" ht="14.25" customHeight="1">
      <c r="A1336" s="41" t="s">
        <v>2187</v>
      </c>
      <c r="B1336" s="41" t="s">
        <v>2112</v>
      </c>
      <c r="C1336" s="41">
        <f>COUNTIFS(medal!$E$2:$E$3644,A1336,medal!$C$2:$C$3644,"Gold")</f>
        <v>0</v>
      </c>
      <c r="D1336" s="41">
        <f>COUNTIFS(medal!$E$2:$E$3644,A1336,medal!$C$2:$C$3644,"Silver")</f>
        <v>0</v>
      </c>
      <c r="E1336" s="41">
        <f>COUNTIFS(medal!$E$2:$E$3644,A1336,medal!$C$2:$C$3644,"Bronze")</f>
        <v>1</v>
      </c>
    </row>
    <row r="1337" ht="14.25" customHeight="1">
      <c r="A1337" s="41" t="s">
        <v>2392</v>
      </c>
      <c r="B1337" s="41" t="s">
        <v>2391</v>
      </c>
      <c r="C1337" s="41">
        <f>COUNTIFS(medal!$E$2:$E$3644,A1337,medal!$C$2:$C$3644,"Gold")</f>
        <v>1</v>
      </c>
      <c r="D1337" s="41">
        <f>COUNTIFS(medal!$E$2:$E$3644,A1337,medal!$C$2:$C$3644,"Silver")</f>
        <v>0</v>
      </c>
      <c r="E1337" s="41">
        <f>COUNTIFS(medal!$E$2:$E$3644,A1337,medal!$C$2:$C$3644,"Bronze")</f>
        <v>0</v>
      </c>
    </row>
    <row r="1338" ht="14.25" customHeight="1">
      <c r="A1338" s="41" t="s">
        <v>2212</v>
      </c>
      <c r="B1338" s="41" t="s">
        <v>2200</v>
      </c>
      <c r="C1338" s="41">
        <f>COUNTIFS(medal!$E$2:$E$3644,A1338,medal!$C$2:$C$3644,"Gold")</f>
        <v>0</v>
      </c>
      <c r="D1338" s="41">
        <f>COUNTIFS(medal!$E$2:$E$3644,A1338,medal!$C$2:$C$3644,"Silver")</f>
        <v>1</v>
      </c>
      <c r="E1338" s="41">
        <f>COUNTIFS(medal!$E$2:$E$3644,A1338,medal!$C$2:$C$3644,"Bronze")</f>
        <v>1</v>
      </c>
    </row>
    <row r="1339" ht="14.25" customHeight="1">
      <c r="A1339" s="41" t="s">
        <v>122</v>
      </c>
      <c r="B1339" s="41" t="s">
        <v>123</v>
      </c>
      <c r="C1339" s="41">
        <f>COUNTIFS(medal!$E$2:$E$3644,A1339,medal!$C$2:$C$3644,"Gold")</f>
        <v>0</v>
      </c>
      <c r="D1339" s="41">
        <f>COUNTIFS(medal!$E$2:$E$3644,A1339,medal!$C$2:$C$3644,"Silver")</f>
        <v>0</v>
      </c>
      <c r="E1339" s="41">
        <f>COUNTIFS(medal!$E$2:$E$3644,A1339,medal!$C$2:$C$3644,"Bronze")</f>
        <v>1</v>
      </c>
    </row>
    <row r="1340" ht="14.25" customHeight="1">
      <c r="A1340" s="41" t="s">
        <v>73</v>
      </c>
      <c r="B1340" s="41" t="s">
        <v>70</v>
      </c>
      <c r="C1340" s="41">
        <f>COUNTIFS(medal!$E$2:$E$3644,A1340,medal!$C$2:$C$3644,"Gold")</f>
        <v>0</v>
      </c>
      <c r="D1340" s="41">
        <f>COUNTIFS(medal!$E$2:$E$3644,A1340,medal!$C$2:$C$3644,"Silver")</f>
        <v>0</v>
      </c>
      <c r="E1340" s="41">
        <f>COUNTIFS(medal!$E$2:$E$3644,A1340,medal!$C$2:$C$3644,"Bronze")</f>
        <v>1</v>
      </c>
    </row>
    <row r="1341" ht="14.25" customHeight="1">
      <c r="A1341" s="41" t="s">
        <v>154</v>
      </c>
      <c r="B1341" s="41" t="s">
        <v>136</v>
      </c>
      <c r="C1341" s="41">
        <f>COUNTIFS(medal!$E$2:$E$3644,A1341,medal!$C$2:$C$3644,"Gold")</f>
        <v>0</v>
      </c>
      <c r="D1341" s="41">
        <f>COUNTIFS(medal!$E$2:$E$3644,A1341,medal!$C$2:$C$3644,"Silver")</f>
        <v>0</v>
      </c>
      <c r="E1341" s="41">
        <f>COUNTIFS(medal!$E$2:$E$3644,A1341,medal!$C$2:$C$3644,"Bronze")</f>
        <v>2</v>
      </c>
    </row>
    <row r="1342" ht="14.25" customHeight="1">
      <c r="A1342" s="41" t="s">
        <v>106</v>
      </c>
      <c r="B1342" s="41" t="s">
        <v>97</v>
      </c>
      <c r="C1342" s="41">
        <f>COUNTIFS(medal!$E$2:$E$3644,A1342,medal!$C$2:$C$3644,"Gold")</f>
        <v>0</v>
      </c>
      <c r="D1342" s="41">
        <f>COUNTIFS(medal!$E$2:$E$3644,A1342,medal!$C$2:$C$3644,"Silver")</f>
        <v>1</v>
      </c>
      <c r="E1342" s="41">
        <f>COUNTIFS(medal!$E$2:$E$3644,A1342,medal!$C$2:$C$3644,"Bronze")</f>
        <v>0</v>
      </c>
    </row>
    <row r="1343" ht="14.25" customHeight="1">
      <c r="A1343" s="41" t="s">
        <v>93</v>
      </c>
      <c r="B1343" s="41" t="s">
        <v>94</v>
      </c>
      <c r="C1343" s="41">
        <f>COUNTIFS(medal!$E$2:$E$3644,A1343,medal!$C$2:$C$3644,"Gold")</f>
        <v>0</v>
      </c>
      <c r="D1343" s="41">
        <f>COUNTIFS(medal!$E$2:$E$3644,A1343,medal!$C$2:$C$3644,"Silver")</f>
        <v>0</v>
      </c>
      <c r="E1343" s="41">
        <f>COUNTIFS(medal!$E$2:$E$3644,A1343,medal!$C$2:$C$3644,"Bronze")</f>
        <v>1</v>
      </c>
    </row>
    <row r="1344" ht="14.25" customHeight="1">
      <c r="A1344" s="41" t="s">
        <v>114</v>
      </c>
      <c r="B1344" s="41" t="s">
        <v>97</v>
      </c>
      <c r="C1344" s="41">
        <f>COUNTIFS(medal!$E$2:$E$3644,A1344,medal!$C$2:$C$3644,"Gold")</f>
        <v>0</v>
      </c>
      <c r="D1344" s="41">
        <f>COUNTIFS(medal!$E$2:$E$3644,A1344,medal!$C$2:$C$3644,"Silver")</f>
        <v>0</v>
      </c>
      <c r="E1344" s="41">
        <f>COUNTIFS(medal!$E$2:$E$3644,A1344,medal!$C$2:$C$3644,"Bronze")</f>
        <v>1</v>
      </c>
    </row>
    <row r="1345" ht="14.25" customHeight="1">
      <c r="A1345" s="41" t="s">
        <v>131</v>
      </c>
      <c r="B1345" s="41" t="s">
        <v>126</v>
      </c>
      <c r="C1345" s="41">
        <f>COUNTIFS(medal!$E$2:$E$3644,A1345,medal!$C$2:$C$3644,"Gold")</f>
        <v>0</v>
      </c>
      <c r="D1345" s="41">
        <f>COUNTIFS(medal!$E$2:$E$3644,A1345,medal!$C$2:$C$3644,"Silver")</f>
        <v>0</v>
      </c>
      <c r="E1345" s="41">
        <f>COUNTIFS(medal!$E$2:$E$3644,A1345,medal!$C$2:$C$3644,"Bronze")</f>
        <v>1</v>
      </c>
    </row>
    <row r="1346" ht="14.25" customHeight="1">
      <c r="A1346" s="41" t="s">
        <v>146</v>
      </c>
      <c r="B1346" s="41" t="s">
        <v>136</v>
      </c>
      <c r="C1346" s="41">
        <f>COUNTIFS(medal!$E$2:$E$3644,A1346,medal!$C$2:$C$3644,"Gold")</f>
        <v>0</v>
      </c>
      <c r="D1346" s="41">
        <f>COUNTIFS(medal!$E$2:$E$3644,A1346,medal!$C$2:$C$3644,"Silver")</f>
        <v>0</v>
      </c>
      <c r="E1346" s="41">
        <f>COUNTIFS(medal!$E$2:$E$3644,A1346,medal!$C$2:$C$3644,"Bronze")</f>
        <v>2</v>
      </c>
    </row>
    <row r="1347" ht="14.25" customHeight="1">
      <c r="A1347" s="41" t="s">
        <v>152</v>
      </c>
      <c r="B1347" s="41" t="s">
        <v>136</v>
      </c>
      <c r="C1347" s="41">
        <f>COUNTIFS(medal!$E$2:$E$3644,A1347,medal!$C$2:$C$3644,"Gold")</f>
        <v>0</v>
      </c>
      <c r="D1347" s="41">
        <f>COUNTIFS(medal!$E$2:$E$3644,A1347,medal!$C$2:$C$3644,"Silver")</f>
        <v>0</v>
      </c>
      <c r="E1347" s="41">
        <f>COUNTIFS(medal!$E$2:$E$3644,A1347,medal!$C$2:$C$3644,"Bronze")</f>
        <v>1</v>
      </c>
    </row>
    <row r="1348" ht="14.25" customHeight="1">
      <c r="A1348" s="41" t="s">
        <v>90</v>
      </c>
      <c r="B1348" s="41" t="s">
        <v>91</v>
      </c>
      <c r="C1348" s="41">
        <f>COUNTIFS(medal!$E$2:$E$3644,A1348,medal!$C$2:$C$3644,"Gold")</f>
        <v>0</v>
      </c>
      <c r="D1348" s="41">
        <f>COUNTIFS(medal!$E$2:$E$3644,A1348,medal!$C$2:$C$3644,"Silver")</f>
        <v>1</v>
      </c>
      <c r="E1348" s="41">
        <f>COUNTIFS(medal!$E$2:$E$3644,A1348,medal!$C$2:$C$3644,"Bronze")</f>
        <v>0</v>
      </c>
    </row>
    <row r="1349" ht="14.25" customHeight="1">
      <c r="A1349" s="41" t="s">
        <v>133</v>
      </c>
      <c r="B1349" s="41" t="s">
        <v>126</v>
      </c>
      <c r="C1349" s="41">
        <f>COUNTIFS(medal!$E$2:$E$3644,A1349,medal!$C$2:$C$3644,"Gold")</f>
        <v>0</v>
      </c>
      <c r="D1349" s="41">
        <f>COUNTIFS(medal!$E$2:$E$3644,A1349,medal!$C$2:$C$3644,"Silver")</f>
        <v>1</v>
      </c>
      <c r="E1349" s="41">
        <f>COUNTIFS(medal!$E$2:$E$3644,A1349,medal!$C$2:$C$3644,"Bronze")</f>
        <v>0</v>
      </c>
    </row>
    <row r="1350" ht="14.25" customHeight="1">
      <c r="A1350" s="41" t="s">
        <v>175</v>
      </c>
      <c r="B1350" s="41" t="s">
        <v>136</v>
      </c>
      <c r="C1350" s="41">
        <f>COUNTIFS(medal!$E$2:$E$3644,A1350,medal!$C$2:$C$3644,"Gold")</f>
        <v>0</v>
      </c>
      <c r="D1350" s="41">
        <f>COUNTIFS(medal!$E$2:$E$3644,A1350,medal!$C$2:$C$3644,"Silver")</f>
        <v>1</v>
      </c>
      <c r="E1350" s="41">
        <f>COUNTIFS(medal!$E$2:$E$3644,A1350,medal!$C$2:$C$3644,"Bronze")</f>
        <v>1</v>
      </c>
    </row>
    <row r="1351" ht="14.25" customHeight="1">
      <c r="A1351" s="41" t="s">
        <v>3483</v>
      </c>
      <c r="B1351" s="41" t="s">
        <v>3477</v>
      </c>
      <c r="C1351" s="41">
        <f>COUNTIFS(medal!$E$2:$E$3644,A1351,medal!$C$2:$C$3644,"Gold")</f>
        <v>0</v>
      </c>
      <c r="D1351" s="41">
        <f>COUNTIFS(medal!$E$2:$E$3644,A1351,medal!$C$2:$C$3644,"Silver")</f>
        <v>0</v>
      </c>
      <c r="E1351" s="41">
        <f>COUNTIFS(medal!$E$2:$E$3644,A1351,medal!$C$2:$C$3644,"Bronze")</f>
        <v>1</v>
      </c>
    </row>
    <row r="1352" ht="14.25" customHeight="1">
      <c r="A1352" s="41" t="s">
        <v>183</v>
      </c>
      <c r="B1352" s="41" t="s">
        <v>184</v>
      </c>
      <c r="C1352" s="41">
        <f>COUNTIFS(medal!$E$2:$E$3644,A1352,medal!$C$2:$C$3644,"Gold")</f>
        <v>0</v>
      </c>
      <c r="D1352" s="41">
        <f>COUNTIFS(medal!$E$2:$E$3644,A1352,medal!$C$2:$C$3644,"Silver")</f>
        <v>1</v>
      </c>
      <c r="E1352" s="41">
        <f>COUNTIFS(medal!$E$2:$E$3644,A1352,medal!$C$2:$C$3644,"Bronze")</f>
        <v>0</v>
      </c>
    </row>
    <row r="1353" ht="14.25" customHeight="1">
      <c r="A1353" s="41" t="s">
        <v>3486</v>
      </c>
      <c r="B1353" s="41" t="s">
        <v>3477</v>
      </c>
      <c r="C1353" s="41">
        <f>COUNTIFS(medal!$E$2:$E$3644,A1353,medal!$C$2:$C$3644,"Gold")</f>
        <v>0</v>
      </c>
      <c r="D1353" s="41">
        <f>COUNTIFS(medal!$E$2:$E$3644,A1353,medal!$C$2:$C$3644,"Silver")</f>
        <v>0</v>
      </c>
      <c r="E1353" s="41">
        <f>COUNTIFS(medal!$E$2:$E$3644,A1353,medal!$C$2:$C$3644,"Bronze")</f>
        <v>1</v>
      </c>
    </row>
    <row r="1354" ht="14.25" customHeight="1">
      <c r="A1354" s="41" t="s">
        <v>1906</v>
      </c>
      <c r="B1354" s="41" t="s">
        <v>1907</v>
      </c>
      <c r="C1354" s="41">
        <f>COUNTIFS(medal!$E$2:$E$3644,A1354,medal!$C$2:$C$3644,"Gold")</f>
        <v>0</v>
      </c>
      <c r="D1354" s="41">
        <f>COUNTIFS(medal!$E$2:$E$3644,A1354,medal!$C$2:$C$3644,"Silver")</f>
        <v>0</v>
      </c>
      <c r="E1354" s="41">
        <f>COUNTIFS(medal!$E$2:$E$3644,A1354,medal!$C$2:$C$3644,"Bronze")</f>
        <v>1</v>
      </c>
    </row>
    <row r="1355" ht="14.25" customHeight="1">
      <c r="A1355" s="41" t="s">
        <v>190</v>
      </c>
      <c r="B1355" s="41" t="s">
        <v>189</v>
      </c>
      <c r="C1355" s="41">
        <f>COUNTIFS(medal!$E$2:$E$3644,A1355,medal!$C$2:$C$3644,"Gold")</f>
        <v>0</v>
      </c>
      <c r="D1355" s="41">
        <f>COUNTIFS(medal!$E$2:$E$3644,A1355,medal!$C$2:$C$3644,"Silver")</f>
        <v>1</v>
      </c>
      <c r="E1355" s="41">
        <f>COUNTIFS(medal!$E$2:$E$3644,A1355,medal!$C$2:$C$3644,"Bronze")</f>
        <v>0</v>
      </c>
    </row>
    <row r="1356" ht="14.25" customHeight="1">
      <c r="A1356" s="41" t="s">
        <v>168</v>
      </c>
      <c r="B1356" s="41" t="s">
        <v>136</v>
      </c>
      <c r="C1356" s="41">
        <f>COUNTIFS(medal!$E$2:$E$3644,A1356,medal!$C$2:$C$3644,"Gold")</f>
        <v>0</v>
      </c>
      <c r="D1356" s="41">
        <f>COUNTIFS(medal!$E$2:$E$3644,A1356,medal!$C$2:$C$3644,"Silver")</f>
        <v>1</v>
      </c>
      <c r="E1356" s="41">
        <f>COUNTIFS(medal!$E$2:$E$3644,A1356,medal!$C$2:$C$3644,"Bronze")</f>
        <v>1</v>
      </c>
    </row>
    <row r="1357" ht="14.25" customHeight="1">
      <c r="A1357" s="41" t="s">
        <v>139</v>
      </c>
      <c r="B1357" s="41" t="s">
        <v>136</v>
      </c>
      <c r="C1357" s="41">
        <f>COUNTIFS(medal!$E$2:$E$3644,A1357,medal!$C$2:$C$3644,"Gold")</f>
        <v>0</v>
      </c>
      <c r="D1357" s="41">
        <f>COUNTIFS(medal!$E$2:$E$3644,A1357,medal!$C$2:$C$3644,"Silver")</f>
        <v>1</v>
      </c>
      <c r="E1357" s="41">
        <f>COUNTIFS(medal!$E$2:$E$3644,A1357,medal!$C$2:$C$3644,"Bronze")</f>
        <v>0</v>
      </c>
    </row>
    <row r="1358" ht="14.25" customHeight="1">
      <c r="A1358" s="41" t="s">
        <v>178</v>
      </c>
      <c r="B1358" s="41" t="s">
        <v>136</v>
      </c>
      <c r="C1358" s="41">
        <f>COUNTIFS(medal!$E$2:$E$3644,A1358,medal!$C$2:$C$3644,"Gold")</f>
        <v>0</v>
      </c>
      <c r="D1358" s="41">
        <f>COUNTIFS(medal!$E$2:$E$3644,A1358,medal!$C$2:$C$3644,"Silver")</f>
        <v>1</v>
      </c>
      <c r="E1358" s="41">
        <f>COUNTIFS(medal!$E$2:$E$3644,A1358,medal!$C$2:$C$3644,"Bronze")</f>
        <v>0</v>
      </c>
    </row>
    <row r="1359" ht="14.25" customHeight="1">
      <c r="A1359" s="41" t="s">
        <v>155</v>
      </c>
      <c r="B1359" s="41" t="s">
        <v>136</v>
      </c>
      <c r="C1359" s="41">
        <f>COUNTIFS(medal!$E$2:$E$3644,A1359,medal!$C$2:$C$3644,"Gold")</f>
        <v>0</v>
      </c>
      <c r="D1359" s="41">
        <f>COUNTIFS(medal!$E$2:$E$3644,A1359,medal!$C$2:$C$3644,"Silver")</f>
        <v>1</v>
      </c>
      <c r="E1359" s="41">
        <f>COUNTIFS(medal!$E$2:$E$3644,A1359,medal!$C$2:$C$3644,"Bronze")</f>
        <v>1</v>
      </c>
    </row>
    <row r="1360" ht="14.25" customHeight="1">
      <c r="A1360" s="41" t="s">
        <v>185</v>
      </c>
      <c r="B1360" s="41" t="s">
        <v>186</v>
      </c>
      <c r="C1360" s="41">
        <f>COUNTIFS(medal!$E$2:$E$3644,A1360,medal!$C$2:$C$3644,"Gold")</f>
        <v>0</v>
      </c>
      <c r="D1360" s="41">
        <f>COUNTIFS(medal!$E$2:$E$3644,A1360,medal!$C$2:$C$3644,"Silver")</f>
        <v>0</v>
      </c>
      <c r="E1360" s="41">
        <f>COUNTIFS(medal!$E$2:$E$3644,A1360,medal!$C$2:$C$3644,"Bronze")</f>
        <v>1</v>
      </c>
    </row>
    <row r="1361" ht="14.25" customHeight="1">
      <c r="A1361" s="41" t="s">
        <v>3482</v>
      </c>
      <c r="B1361" s="41" t="s">
        <v>3477</v>
      </c>
      <c r="C1361" s="41">
        <f>COUNTIFS(medal!$E$2:$E$3644,A1361,medal!$C$2:$C$3644,"Gold")</f>
        <v>1</v>
      </c>
      <c r="D1361" s="41">
        <f>COUNTIFS(medal!$E$2:$E$3644,A1361,medal!$C$2:$C$3644,"Silver")</f>
        <v>1</v>
      </c>
      <c r="E1361" s="41">
        <f>COUNTIFS(medal!$E$2:$E$3644,A1361,medal!$C$2:$C$3644,"Bronze")</f>
        <v>0</v>
      </c>
    </row>
    <row r="1362" ht="14.25" customHeight="1">
      <c r="A1362" s="41" t="s">
        <v>140</v>
      </c>
      <c r="B1362" s="41" t="s">
        <v>136</v>
      </c>
      <c r="C1362" s="41">
        <f>COUNTIFS(medal!$E$2:$E$3644,A1362,medal!$C$2:$C$3644,"Gold")</f>
        <v>0</v>
      </c>
      <c r="D1362" s="41">
        <f>COUNTIFS(medal!$E$2:$E$3644,A1362,medal!$C$2:$C$3644,"Silver")</f>
        <v>0</v>
      </c>
      <c r="E1362" s="41">
        <f>COUNTIFS(medal!$E$2:$E$3644,A1362,medal!$C$2:$C$3644,"Bronze")</f>
        <v>1</v>
      </c>
    </row>
    <row r="1363" ht="14.25" customHeight="1">
      <c r="A1363" s="41" t="s">
        <v>174</v>
      </c>
      <c r="B1363" s="41" t="s">
        <v>136</v>
      </c>
      <c r="C1363" s="41">
        <f>COUNTIFS(medal!$E$2:$E$3644,A1363,medal!$C$2:$C$3644,"Gold")</f>
        <v>0</v>
      </c>
      <c r="D1363" s="41">
        <f>COUNTIFS(medal!$E$2:$E$3644,A1363,medal!$C$2:$C$3644,"Silver")</f>
        <v>0</v>
      </c>
      <c r="E1363" s="41">
        <f>COUNTIFS(medal!$E$2:$E$3644,A1363,medal!$C$2:$C$3644,"Bronze")</f>
        <v>1</v>
      </c>
    </row>
    <row r="1364" ht="14.25" customHeight="1">
      <c r="A1364" s="41" t="s">
        <v>142</v>
      </c>
      <c r="B1364" s="41" t="s">
        <v>136</v>
      </c>
      <c r="C1364" s="41">
        <f>COUNTIFS(medal!$E$2:$E$3644,A1364,medal!$C$2:$C$3644,"Gold")</f>
        <v>0</v>
      </c>
      <c r="D1364" s="41">
        <f>COUNTIFS(medal!$E$2:$E$3644,A1364,medal!$C$2:$C$3644,"Silver")</f>
        <v>1</v>
      </c>
      <c r="E1364" s="41">
        <f>COUNTIFS(medal!$E$2:$E$3644,A1364,medal!$C$2:$C$3644,"Bronze")</f>
        <v>1</v>
      </c>
    </row>
    <row r="1365" ht="14.25" customHeight="1">
      <c r="A1365" s="41" t="s">
        <v>75</v>
      </c>
      <c r="B1365" s="41" t="s">
        <v>70</v>
      </c>
      <c r="C1365" s="41">
        <f>COUNTIFS(medal!$E$2:$E$3644,A1365,medal!$C$2:$C$3644,"Gold")</f>
        <v>0</v>
      </c>
      <c r="D1365" s="41">
        <f>COUNTIFS(medal!$E$2:$E$3644,A1365,medal!$C$2:$C$3644,"Silver")</f>
        <v>1</v>
      </c>
      <c r="E1365" s="41">
        <f>COUNTIFS(medal!$E$2:$E$3644,A1365,medal!$C$2:$C$3644,"Bronze")</f>
        <v>0</v>
      </c>
    </row>
    <row r="1366" ht="14.25" customHeight="1">
      <c r="A1366" s="41" t="s">
        <v>150</v>
      </c>
      <c r="B1366" s="41" t="s">
        <v>136</v>
      </c>
      <c r="C1366" s="41">
        <f>COUNTIFS(medal!$E$2:$E$3644,A1366,medal!$C$2:$C$3644,"Gold")</f>
        <v>0</v>
      </c>
      <c r="D1366" s="41">
        <f>COUNTIFS(medal!$E$2:$E$3644,A1366,medal!$C$2:$C$3644,"Silver")</f>
        <v>1</v>
      </c>
      <c r="E1366" s="41">
        <f>COUNTIFS(medal!$E$2:$E$3644,A1366,medal!$C$2:$C$3644,"Bronze")</f>
        <v>0</v>
      </c>
    </row>
    <row r="1367" ht="14.25" customHeight="1">
      <c r="A1367" s="41" t="s">
        <v>181</v>
      </c>
      <c r="B1367" s="41" t="s">
        <v>136</v>
      </c>
      <c r="C1367" s="41">
        <f>COUNTIFS(medal!$E$2:$E$3644,A1367,medal!$C$2:$C$3644,"Gold")</f>
        <v>1</v>
      </c>
      <c r="D1367" s="41">
        <f>COUNTIFS(medal!$E$2:$E$3644,A1367,medal!$C$2:$C$3644,"Silver")</f>
        <v>1</v>
      </c>
      <c r="E1367" s="41">
        <f>COUNTIFS(medal!$E$2:$E$3644,A1367,medal!$C$2:$C$3644,"Bronze")</f>
        <v>0</v>
      </c>
    </row>
    <row r="1368" ht="14.25" customHeight="1">
      <c r="A1368" s="41" t="s">
        <v>112</v>
      </c>
      <c r="B1368" s="41" t="s">
        <v>97</v>
      </c>
      <c r="C1368" s="41">
        <f>COUNTIFS(medal!$E$2:$E$3644,A1368,medal!$C$2:$C$3644,"Gold")</f>
        <v>0</v>
      </c>
      <c r="D1368" s="41">
        <f>COUNTIFS(medal!$E$2:$E$3644,A1368,medal!$C$2:$C$3644,"Silver")</f>
        <v>2</v>
      </c>
      <c r="E1368" s="41">
        <f>COUNTIFS(medal!$E$2:$E$3644,A1368,medal!$C$2:$C$3644,"Bronze")</f>
        <v>0</v>
      </c>
    </row>
    <row r="1369" ht="14.25" customHeight="1">
      <c r="A1369" s="41" t="s">
        <v>177</v>
      </c>
      <c r="B1369" s="41" t="s">
        <v>136</v>
      </c>
      <c r="C1369" s="41">
        <f>COUNTIFS(medal!$E$2:$E$3644,A1369,medal!$C$2:$C$3644,"Gold")</f>
        <v>0</v>
      </c>
      <c r="D1369" s="41">
        <f>COUNTIFS(medal!$E$2:$E$3644,A1369,medal!$C$2:$C$3644,"Silver")</f>
        <v>1</v>
      </c>
      <c r="E1369" s="41">
        <f>COUNTIFS(medal!$E$2:$E$3644,A1369,medal!$C$2:$C$3644,"Bronze")</f>
        <v>0</v>
      </c>
    </row>
    <row r="1370" ht="14.25" customHeight="1">
      <c r="A1370" s="41" t="s">
        <v>3611</v>
      </c>
      <c r="B1370" s="41" t="s">
        <v>3610</v>
      </c>
      <c r="C1370" s="41">
        <f>COUNTIFS(medal!$E$2:$E$3644,A1370,medal!$C$2:$C$3644,"Gold")</f>
        <v>0</v>
      </c>
      <c r="D1370" s="41">
        <f>COUNTIFS(medal!$E$2:$E$3644,A1370,medal!$C$2:$C$3644,"Silver")</f>
        <v>0</v>
      </c>
      <c r="E1370" s="41">
        <f>COUNTIFS(medal!$E$2:$E$3644,A1370,medal!$C$2:$C$3644,"Bronze")</f>
        <v>1</v>
      </c>
    </row>
    <row r="1371" ht="14.25" customHeight="1">
      <c r="A1371" s="41" t="s">
        <v>1129</v>
      </c>
      <c r="B1371" s="41" t="s">
        <v>1124</v>
      </c>
      <c r="C1371" s="41">
        <f>COUNTIFS(medal!$E$2:$E$3644,A1371,medal!$C$2:$C$3644,"Gold")</f>
        <v>1</v>
      </c>
      <c r="D1371" s="41">
        <f>COUNTIFS(medal!$E$2:$E$3644,A1371,medal!$C$2:$C$3644,"Silver")</f>
        <v>0</v>
      </c>
      <c r="E1371" s="41">
        <f>COUNTIFS(medal!$E$2:$E$3644,A1371,medal!$C$2:$C$3644,"Bronze")</f>
        <v>0</v>
      </c>
    </row>
    <row r="1372" ht="14.25" customHeight="1">
      <c r="A1372" s="41" t="s">
        <v>4021</v>
      </c>
      <c r="B1372" s="41" t="s">
        <v>4018</v>
      </c>
      <c r="C1372" s="41">
        <f>COUNTIFS(medal!$E$2:$E$3644,A1372,medal!$C$2:$C$3644,"Gold")</f>
        <v>1</v>
      </c>
      <c r="D1372" s="41">
        <f>COUNTIFS(medal!$E$2:$E$3644,A1372,medal!$C$2:$C$3644,"Silver")</f>
        <v>0</v>
      </c>
      <c r="E1372" s="41">
        <f>COUNTIFS(medal!$E$2:$E$3644,A1372,medal!$C$2:$C$3644,"Bronze")</f>
        <v>0</v>
      </c>
    </row>
    <row r="1373" ht="14.25" customHeight="1">
      <c r="A1373" s="41" t="s">
        <v>1873</v>
      </c>
      <c r="B1373" s="41" t="s">
        <v>1849</v>
      </c>
      <c r="C1373" s="41">
        <f>COUNTIFS(medal!$E$2:$E$3644,A1373,medal!$C$2:$C$3644,"Gold")</f>
        <v>0</v>
      </c>
      <c r="D1373" s="41">
        <f>COUNTIFS(medal!$E$2:$E$3644,A1373,medal!$C$2:$C$3644,"Silver")</f>
        <v>1</v>
      </c>
      <c r="E1373" s="41">
        <f>COUNTIFS(medal!$E$2:$E$3644,A1373,medal!$C$2:$C$3644,"Bronze")</f>
        <v>0</v>
      </c>
    </row>
    <row r="1374" ht="14.25" customHeight="1">
      <c r="A1374" s="41" t="s">
        <v>3406</v>
      </c>
      <c r="B1374" s="41" t="s">
        <v>3402</v>
      </c>
      <c r="C1374" s="41">
        <f>COUNTIFS(medal!$E$2:$E$3644,A1374,medal!$C$2:$C$3644,"Gold")</f>
        <v>0</v>
      </c>
      <c r="D1374" s="41">
        <f>COUNTIFS(medal!$E$2:$E$3644,A1374,medal!$C$2:$C$3644,"Silver")</f>
        <v>1</v>
      </c>
      <c r="E1374" s="41">
        <f>COUNTIFS(medal!$E$2:$E$3644,A1374,medal!$C$2:$C$3644,"Bronze")</f>
        <v>0</v>
      </c>
    </row>
    <row r="1375" ht="14.25" customHeight="1">
      <c r="A1375" s="41" t="s">
        <v>2481</v>
      </c>
      <c r="B1375" s="41" t="s">
        <v>2477</v>
      </c>
      <c r="C1375" s="41">
        <f>COUNTIFS(medal!$E$2:$E$3644,A1375,medal!$C$2:$C$3644,"Gold")</f>
        <v>0</v>
      </c>
      <c r="D1375" s="41">
        <f>COUNTIFS(medal!$E$2:$E$3644,A1375,medal!$C$2:$C$3644,"Silver")</f>
        <v>0</v>
      </c>
      <c r="E1375" s="41">
        <f>COUNTIFS(medal!$E$2:$E$3644,A1375,medal!$C$2:$C$3644,"Bronze")</f>
        <v>1</v>
      </c>
    </row>
    <row r="1376" ht="14.25" customHeight="1">
      <c r="A1376" s="41" t="s">
        <v>3810</v>
      </c>
      <c r="B1376" s="41" t="s">
        <v>3811</v>
      </c>
      <c r="C1376" s="41">
        <f>COUNTIFS(medal!$E$2:$E$3644,A1376,medal!$C$2:$C$3644,"Gold")</f>
        <v>0</v>
      </c>
      <c r="D1376" s="41">
        <f>COUNTIFS(medal!$E$2:$E$3644,A1376,medal!$C$2:$C$3644,"Silver")</f>
        <v>0</v>
      </c>
      <c r="E1376" s="41">
        <f>COUNTIFS(medal!$E$2:$E$3644,A1376,medal!$C$2:$C$3644,"Bronze")</f>
        <v>1</v>
      </c>
    </row>
    <row r="1377" ht="14.25" customHeight="1">
      <c r="A1377" s="41" t="s">
        <v>2749</v>
      </c>
      <c r="B1377" s="41" t="s">
        <v>2745</v>
      </c>
      <c r="C1377" s="41">
        <f>COUNTIFS(medal!$E$2:$E$3644,A1377,medal!$C$2:$C$3644,"Gold")</f>
        <v>0</v>
      </c>
      <c r="D1377" s="41">
        <f>COUNTIFS(medal!$E$2:$E$3644,A1377,medal!$C$2:$C$3644,"Silver")</f>
        <v>1</v>
      </c>
      <c r="E1377" s="41">
        <f>COUNTIFS(medal!$E$2:$E$3644,A1377,medal!$C$2:$C$3644,"Bronze")</f>
        <v>0</v>
      </c>
    </row>
    <row r="1378" ht="14.25" customHeight="1">
      <c r="A1378" s="41" t="s">
        <v>1221</v>
      </c>
      <c r="B1378" s="41" t="s">
        <v>1222</v>
      </c>
      <c r="C1378" s="41">
        <f>COUNTIFS(medal!$E$2:$E$3644,A1378,medal!$C$2:$C$3644,"Gold")</f>
        <v>0</v>
      </c>
      <c r="D1378" s="41">
        <f>COUNTIFS(medal!$E$2:$E$3644,A1378,medal!$C$2:$C$3644,"Silver")</f>
        <v>0</v>
      </c>
      <c r="E1378" s="41">
        <f>COUNTIFS(medal!$E$2:$E$3644,A1378,medal!$C$2:$C$3644,"Bronze")</f>
        <v>1</v>
      </c>
    </row>
    <row r="1379" ht="14.25" customHeight="1">
      <c r="A1379" s="41" t="s">
        <v>1509</v>
      </c>
      <c r="B1379" s="41" t="s">
        <v>1449</v>
      </c>
      <c r="C1379" s="41">
        <f>COUNTIFS(medal!$E$2:$E$3644,A1379,medal!$C$2:$C$3644,"Gold")</f>
        <v>0</v>
      </c>
      <c r="D1379" s="41">
        <f>COUNTIFS(medal!$E$2:$E$3644,A1379,medal!$C$2:$C$3644,"Silver")</f>
        <v>0</v>
      </c>
      <c r="E1379" s="41">
        <f>COUNTIFS(medal!$E$2:$E$3644,A1379,medal!$C$2:$C$3644,"Bronze")</f>
        <v>1</v>
      </c>
    </row>
    <row r="1380" ht="14.25" customHeight="1">
      <c r="A1380" s="41" t="s">
        <v>3317</v>
      </c>
      <c r="B1380" s="41" t="s">
        <v>3315</v>
      </c>
      <c r="C1380" s="41">
        <f>COUNTIFS(medal!$E$2:$E$3644,A1380,medal!$C$2:$C$3644,"Gold")</f>
        <v>0</v>
      </c>
      <c r="D1380" s="41">
        <f>COUNTIFS(medal!$E$2:$E$3644,A1380,medal!$C$2:$C$3644,"Silver")</f>
        <v>0</v>
      </c>
      <c r="E1380" s="41">
        <f>COUNTIFS(medal!$E$2:$E$3644,A1380,medal!$C$2:$C$3644,"Bronze")</f>
        <v>1</v>
      </c>
    </row>
    <row r="1381" ht="14.25" customHeight="1">
      <c r="A1381" s="41" t="s">
        <v>1175</v>
      </c>
      <c r="B1381" s="41" t="s">
        <v>1164</v>
      </c>
      <c r="C1381" s="41">
        <f>COUNTIFS(medal!$E$2:$E$3644,A1381,medal!$C$2:$C$3644,"Gold")</f>
        <v>0</v>
      </c>
      <c r="D1381" s="41">
        <f>COUNTIFS(medal!$E$2:$E$3644,A1381,medal!$C$2:$C$3644,"Silver")</f>
        <v>0</v>
      </c>
      <c r="E1381" s="41">
        <f>COUNTIFS(medal!$E$2:$E$3644,A1381,medal!$C$2:$C$3644,"Bronze")</f>
        <v>1</v>
      </c>
    </row>
    <row r="1382" ht="14.25" customHeight="1">
      <c r="A1382" s="41" t="s">
        <v>107</v>
      </c>
      <c r="B1382" s="41" t="s">
        <v>97</v>
      </c>
      <c r="C1382" s="41">
        <f>COUNTIFS(medal!$E$2:$E$3644,A1382,medal!$C$2:$C$3644,"Gold")</f>
        <v>0</v>
      </c>
      <c r="D1382" s="41">
        <f>COUNTIFS(medal!$E$2:$E$3644,A1382,medal!$C$2:$C$3644,"Silver")</f>
        <v>0</v>
      </c>
      <c r="E1382" s="41">
        <f>COUNTIFS(medal!$E$2:$E$3644,A1382,medal!$C$2:$C$3644,"Bronze")</f>
        <v>1</v>
      </c>
    </row>
    <row r="1383" ht="14.25" customHeight="1">
      <c r="A1383" s="41" t="s">
        <v>96</v>
      </c>
      <c r="B1383" s="41" t="s">
        <v>97</v>
      </c>
      <c r="C1383" s="41">
        <f>COUNTIFS(medal!$E$2:$E$3644,A1383,medal!$C$2:$C$3644,"Gold")</f>
        <v>0</v>
      </c>
      <c r="D1383" s="41">
        <f>COUNTIFS(medal!$E$2:$E$3644,A1383,medal!$C$2:$C$3644,"Silver")</f>
        <v>0</v>
      </c>
      <c r="E1383" s="41">
        <f>COUNTIFS(medal!$E$2:$E$3644,A1383,medal!$C$2:$C$3644,"Bronze")</f>
        <v>1</v>
      </c>
    </row>
    <row r="1384" ht="14.25" customHeight="1">
      <c r="A1384" s="41" t="s">
        <v>3613</v>
      </c>
      <c r="B1384" s="41" t="s">
        <v>3614</v>
      </c>
      <c r="C1384" s="41">
        <f>COUNTIFS(medal!$E$2:$E$3644,A1384,medal!$C$2:$C$3644,"Gold")</f>
        <v>0</v>
      </c>
      <c r="D1384" s="41">
        <f>COUNTIFS(medal!$E$2:$E$3644,A1384,medal!$C$2:$C$3644,"Silver")</f>
        <v>0</v>
      </c>
      <c r="E1384" s="41">
        <f>COUNTIFS(medal!$E$2:$E$3644,A1384,medal!$C$2:$C$3644,"Bronze")</f>
        <v>1</v>
      </c>
    </row>
    <row r="1385" ht="14.25" customHeight="1">
      <c r="A1385" s="41" t="s">
        <v>3763</v>
      </c>
      <c r="B1385" s="41" t="s">
        <v>3762</v>
      </c>
      <c r="C1385" s="41">
        <f>COUNTIFS(medal!$E$2:$E$3644,A1385,medal!$C$2:$C$3644,"Gold")</f>
        <v>0</v>
      </c>
      <c r="D1385" s="41">
        <f>COUNTIFS(medal!$E$2:$E$3644,A1385,medal!$C$2:$C$3644,"Silver")</f>
        <v>0</v>
      </c>
      <c r="E1385" s="41">
        <f>COUNTIFS(medal!$E$2:$E$3644,A1385,medal!$C$2:$C$3644,"Bronze")</f>
        <v>1</v>
      </c>
    </row>
    <row r="1386" ht="14.25" customHeight="1">
      <c r="A1386" s="41" t="s">
        <v>557</v>
      </c>
      <c r="B1386" s="41" t="s">
        <v>548</v>
      </c>
      <c r="C1386" s="41">
        <f>COUNTIFS(medal!$E$2:$E$3644,A1386,medal!$C$2:$C$3644,"Gold")</f>
        <v>0</v>
      </c>
      <c r="D1386" s="41">
        <f>COUNTIFS(medal!$E$2:$E$3644,A1386,medal!$C$2:$C$3644,"Silver")</f>
        <v>0</v>
      </c>
      <c r="E1386" s="41">
        <f>COUNTIFS(medal!$E$2:$E$3644,A1386,medal!$C$2:$C$3644,"Bronze")</f>
        <v>1</v>
      </c>
    </row>
    <row r="1387" ht="14.25" customHeight="1">
      <c r="A1387" s="41" t="s">
        <v>2411</v>
      </c>
      <c r="B1387" s="41" t="s">
        <v>2407</v>
      </c>
      <c r="C1387" s="41">
        <f>COUNTIFS(medal!$E$2:$E$3644,A1387,medal!$C$2:$C$3644,"Gold")</f>
        <v>0</v>
      </c>
      <c r="D1387" s="41">
        <f>COUNTIFS(medal!$E$2:$E$3644,A1387,medal!$C$2:$C$3644,"Silver")</f>
        <v>1</v>
      </c>
      <c r="E1387" s="41">
        <f>COUNTIFS(medal!$E$2:$E$3644,A1387,medal!$C$2:$C$3644,"Bronze")</f>
        <v>0</v>
      </c>
    </row>
    <row r="1388" ht="14.25" customHeight="1">
      <c r="A1388" s="41" t="s">
        <v>2467</v>
      </c>
      <c r="B1388" s="41" t="s">
        <v>2466</v>
      </c>
      <c r="C1388" s="41">
        <f>COUNTIFS(medal!$E$2:$E$3644,A1388,medal!$C$2:$C$3644,"Gold")</f>
        <v>0</v>
      </c>
      <c r="D1388" s="41">
        <f>COUNTIFS(medal!$E$2:$E$3644,A1388,medal!$C$2:$C$3644,"Silver")</f>
        <v>0</v>
      </c>
      <c r="E1388" s="41">
        <f>COUNTIFS(medal!$E$2:$E$3644,A1388,medal!$C$2:$C$3644,"Bronze")</f>
        <v>1</v>
      </c>
    </row>
    <row r="1389" ht="14.25" customHeight="1">
      <c r="A1389" s="41" t="s">
        <v>2105</v>
      </c>
      <c r="B1389" s="41" t="s">
        <v>2102</v>
      </c>
      <c r="C1389" s="41">
        <f>COUNTIFS(medal!$E$2:$E$3644,A1389,medal!$C$2:$C$3644,"Gold")</f>
        <v>0</v>
      </c>
      <c r="D1389" s="41">
        <f>COUNTIFS(medal!$E$2:$E$3644,A1389,medal!$C$2:$C$3644,"Silver")</f>
        <v>0</v>
      </c>
      <c r="E1389" s="41">
        <f>COUNTIFS(medal!$E$2:$E$3644,A1389,medal!$C$2:$C$3644,"Bronze")</f>
        <v>1</v>
      </c>
    </row>
    <row r="1390" ht="14.25" customHeight="1">
      <c r="A1390" s="41" t="s">
        <v>1568</v>
      </c>
      <c r="B1390" s="41" t="s">
        <v>1547</v>
      </c>
      <c r="C1390" s="41">
        <f>COUNTIFS(medal!$E$2:$E$3644,A1390,medal!$C$2:$C$3644,"Gold")</f>
        <v>0</v>
      </c>
      <c r="D1390" s="41">
        <f>COUNTIFS(medal!$E$2:$E$3644,A1390,medal!$C$2:$C$3644,"Silver")</f>
        <v>0</v>
      </c>
      <c r="E1390" s="41">
        <f>COUNTIFS(medal!$E$2:$E$3644,A1390,medal!$C$2:$C$3644,"Bronze")</f>
        <v>1</v>
      </c>
    </row>
    <row r="1391" ht="14.25" customHeight="1">
      <c r="A1391" s="41" t="s">
        <v>394</v>
      </c>
      <c r="B1391" s="41" t="s">
        <v>372</v>
      </c>
      <c r="C1391" s="41">
        <f>COUNTIFS(medal!$E$2:$E$3644,A1391,medal!$C$2:$C$3644,"Gold")</f>
        <v>0</v>
      </c>
      <c r="D1391" s="41">
        <f>COUNTIFS(medal!$E$2:$E$3644,A1391,medal!$C$2:$C$3644,"Silver")</f>
        <v>1</v>
      </c>
      <c r="E1391" s="41">
        <f>COUNTIFS(medal!$E$2:$E$3644,A1391,medal!$C$2:$C$3644,"Bronze")</f>
        <v>0</v>
      </c>
    </row>
    <row r="1392" ht="14.25" customHeight="1">
      <c r="A1392" s="41" t="s">
        <v>3462</v>
      </c>
      <c r="B1392" s="41" t="s">
        <v>3458</v>
      </c>
      <c r="C1392" s="41">
        <f>COUNTIFS(medal!$E$2:$E$3644,A1392,medal!$C$2:$C$3644,"Gold")</f>
        <v>0</v>
      </c>
      <c r="D1392" s="41">
        <f>COUNTIFS(medal!$E$2:$E$3644,A1392,medal!$C$2:$C$3644,"Silver")</f>
        <v>1</v>
      </c>
      <c r="E1392" s="41">
        <f>COUNTIFS(medal!$E$2:$E$3644,A1392,medal!$C$2:$C$3644,"Bronze")</f>
        <v>0</v>
      </c>
    </row>
    <row r="1393" ht="14.25" customHeight="1">
      <c r="A1393" s="41" t="s">
        <v>2252</v>
      </c>
      <c r="B1393" s="41" t="s">
        <v>2200</v>
      </c>
      <c r="C1393" s="41">
        <f>COUNTIFS(medal!$E$2:$E$3644,A1393,medal!$C$2:$C$3644,"Gold")</f>
        <v>0</v>
      </c>
      <c r="D1393" s="41">
        <f>COUNTIFS(medal!$E$2:$E$3644,A1393,medal!$C$2:$C$3644,"Silver")</f>
        <v>1</v>
      </c>
      <c r="E1393" s="41">
        <f>COUNTIFS(medal!$E$2:$E$3644,A1393,medal!$C$2:$C$3644,"Bronze")</f>
        <v>0</v>
      </c>
    </row>
    <row r="1394" ht="14.25" customHeight="1">
      <c r="A1394" s="41" t="s">
        <v>1035</v>
      </c>
      <c r="B1394" s="41" t="s">
        <v>1009</v>
      </c>
      <c r="C1394" s="41">
        <f>COUNTIFS(medal!$E$2:$E$3644,A1394,medal!$C$2:$C$3644,"Gold")</f>
        <v>0</v>
      </c>
      <c r="D1394" s="41">
        <f>COUNTIFS(medal!$E$2:$E$3644,A1394,medal!$C$2:$C$3644,"Silver")</f>
        <v>1</v>
      </c>
      <c r="E1394" s="41">
        <f>COUNTIFS(medal!$E$2:$E$3644,A1394,medal!$C$2:$C$3644,"Bronze")</f>
        <v>0</v>
      </c>
    </row>
    <row r="1395" ht="14.25" customHeight="1">
      <c r="A1395" s="41" t="s">
        <v>3866</v>
      </c>
      <c r="B1395" s="41" t="s">
        <v>3867</v>
      </c>
      <c r="C1395" s="41">
        <f>COUNTIFS(medal!$E$2:$E$3644,A1395,medal!$C$2:$C$3644,"Gold")</f>
        <v>0</v>
      </c>
      <c r="D1395" s="41">
        <f>COUNTIFS(medal!$E$2:$E$3644,A1395,medal!$C$2:$C$3644,"Silver")</f>
        <v>0</v>
      </c>
      <c r="E1395" s="41">
        <f>COUNTIFS(medal!$E$2:$E$3644,A1395,medal!$C$2:$C$3644,"Bronze")</f>
        <v>1</v>
      </c>
    </row>
    <row r="1396" ht="14.25" customHeight="1">
      <c r="A1396" s="41" t="s">
        <v>3393</v>
      </c>
      <c r="B1396" s="41" t="s">
        <v>4148</v>
      </c>
      <c r="C1396" s="41">
        <f>COUNTIFS(medal!$E$2:$E$3644,A1396,medal!$C$2:$C$3644,"Gold")</f>
        <v>0</v>
      </c>
      <c r="D1396" s="41">
        <f>COUNTIFS(medal!$E$2:$E$3644,A1396,medal!$C$2:$C$3644,"Silver")</f>
        <v>0</v>
      </c>
      <c r="E1396" s="41">
        <f>COUNTIFS(medal!$E$2:$E$3644,A1396,medal!$C$2:$C$3644,"Bronze")</f>
        <v>1</v>
      </c>
    </row>
    <row r="1397" ht="14.25" customHeight="1">
      <c r="A1397" s="41" t="s">
        <v>558</v>
      </c>
      <c r="B1397" s="41" t="s">
        <v>548</v>
      </c>
      <c r="C1397" s="41">
        <f>COUNTIFS(medal!$E$2:$E$3644,A1397,medal!$C$2:$C$3644,"Gold")</f>
        <v>0</v>
      </c>
      <c r="D1397" s="41">
        <f>COUNTIFS(medal!$E$2:$E$3644,A1397,medal!$C$2:$C$3644,"Silver")</f>
        <v>0</v>
      </c>
      <c r="E1397" s="41">
        <f>COUNTIFS(medal!$E$2:$E$3644,A1397,medal!$C$2:$C$3644,"Bronze")</f>
        <v>1</v>
      </c>
    </row>
    <row r="1398" ht="14.25" customHeight="1">
      <c r="A1398" s="41" t="s">
        <v>216</v>
      </c>
      <c r="B1398" s="41" t="s">
        <v>192</v>
      </c>
      <c r="C1398" s="41">
        <f>COUNTIFS(medal!$E$2:$E$3644,A1398,medal!$C$2:$C$3644,"Gold")</f>
        <v>0</v>
      </c>
      <c r="D1398" s="41">
        <f>COUNTIFS(medal!$E$2:$E$3644,A1398,medal!$C$2:$C$3644,"Silver")</f>
        <v>0</v>
      </c>
      <c r="E1398" s="41">
        <f>COUNTIFS(medal!$E$2:$E$3644,A1398,medal!$C$2:$C$3644,"Bronze")</f>
        <v>1</v>
      </c>
    </row>
    <row r="1399" ht="14.25" customHeight="1">
      <c r="A1399" s="41" t="s">
        <v>3088</v>
      </c>
      <c r="B1399" s="41" t="s">
        <v>3080</v>
      </c>
      <c r="C1399" s="41">
        <f>COUNTIFS(medal!$E$2:$E$3644,A1399,medal!$C$2:$C$3644,"Gold")</f>
        <v>0</v>
      </c>
      <c r="D1399" s="41">
        <f>COUNTIFS(medal!$E$2:$E$3644,A1399,medal!$C$2:$C$3644,"Silver")</f>
        <v>1</v>
      </c>
      <c r="E1399" s="41">
        <f>COUNTIFS(medal!$E$2:$E$3644,A1399,medal!$C$2:$C$3644,"Bronze")</f>
        <v>0</v>
      </c>
    </row>
    <row r="1400" ht="14.25" customHeight="1">
      <c r="A1400" s="41" t="s">
        <v>2141</v>
      </c>
      <c r="B1400" s="41" t="s">
        <v>2112</v>
      </c>
      <c r="C1400" s="41">
        <f>COUNTIFS(medal!$E$2:$E$3644,A1400,medal!$C$2:$C$3644,"Gold")</f>
        <v>0</v>
      </c>
      <c r="D1400" s="41">
        <f>COUNTIFS(medal!$E$2:$E$3644,A1400,medal!$C$2:$C$3644,"Silver")</f>
        <v>1</v>
      </c>
      <c r="E1400" s="41">
        <f>COUNTIFS(medal!$E$2:$E$3644,A1400,medal!$C$2:$C$3644,"Bronze")</f>
        <v>0</v>
      </c>
    </row>
    <row r="1401" ht="14.25" customHeight="1">
      <c r="A1401" s="41" t="s">
        <v>165</v>
      </c>
      <c r="B1401" s="41" t="s">
        <v>136</v>
      </c>
      <c r="C1401" s="41">
        <f>COUNTIFS(medal!$E$2:$E$3644,A1401,medal!$C$2:$C$3644,"Gold")</f>
        <v>0</v>
      </c>
      <c r="D1401" s="41">
        <f>COUNTIFS(medal!$E$2:$E$3644,A1401,medal!$C$2:$C$3644,"Silver")</f>
        <v>1</v>
      </c>
      <c r="E1401" s="41">
        <f>COUNTIFS(medal!$E$2:$E$3644,A1401,medal!$C$2:$C$3644,"Bronze")</f>
        <v>0</v>
      </c>
    </row>
    <row r="1402" ht="14.25" customHeight="1">
      <c r="A1402" s="41" t="s">
        <v>1705</v>
      </c>
      <c r="B1402" s="41" t="s">
        <v>1700</v>
      </c>
      <c r="C1402" s="41">
        <f>COUNTIFS(medal!$E$2:$E$3644,A1402,medal!$C$2:$C$3644,"Gold")</f>
        <v>0</v>
      </c>
      <c r="D1402" s="41">
        <f>COUNTIFS(medal!$E$2:$E$3644,A1402,medal!$C$2:$C$3644,"Silver")</f>
        <v>1</v>
      </c>
      <c r="E1402" s="41">
        <f>COUNTIFS(medal!$E$2:$E$3644,A1402,medal!$C$2:$C$3644,"Bronze")</f>
        <v>0</v>
      </c>
    </row>
    <row r="1403" ht="14.25" customHeight="1">
      <c r="A1403" s="41" t="s">
        <v>3818</v>
      </c>
      <c r="B1403" s="41" t="s">
        <v>3815</v>
      </c>
      <c r="C1403" s="41">
        <f>COUNTIFS(medal!$E$2:$E$3644,A1403,medal!$C$2:$C$3644,"Gold")</f>
        <v>0</v>
      </c>
      <c r="D1403" s="41">
        <f>COUNTIFS(medal!$E$2:$E$3644,A1403,medal!$C$2:$C$3644,"Silver")</f>
        <v>1</v>
      </c>
      <c r="E1403" s="41">
        <f>COUNTIFS(medal!$E$2:$E$3644,A1403,medal!$C$2:$C$3644,"Bronze")</f>
        <v>0</v>
      </c>
    </row>
    <row r="1404" ht="14.25" customHeight="1">
      <c r="A1404" s="41" t="s">
        <v>660</v>
      </c>
      <c r="B1404" s="41" t="s">
        <v>632</v>
      </c>
      <c r="C1404" s="41">
        <f>COUNTIFS(medal!$E$2:$E$3644,A1404,medal!$C$2:$C$3644,"Gold")</f>
        <v>0</v>
      </c>
      <c r="D1404" s="41">
        <f>COUNTIFS(medal!$E$2:$E$3644,A1404,medal!$C$2:$C$3644,"Silver")</f>
        <v>1</v>
      </c>
      <c r="E1404" s="41">
        <f>COUNTIFS(medal!$E$2:$E$3644,A1404,medal!$C$2:$C$3644,"Bronze")</f>
        <v>0</v>
      </c>
    </row>
    <row r="1405" ht="14.25" customHeight="1">
      <c r="A1405" s="41" t="s">
        <v>55</v>
      </c>
      <c r="B1405" s="41" t="s">
        <v>46</v>
      </c>
      <c r="C1405" s="41">
        <f>COUNTIFS(medal!$E$2:$E$3644,A1405,medal!$C$2:$C$3644,"Gold")</f>
        <v>0</v>
      </c>
      <c r="D1405" s="41">
        <f>COUNTIFS(medal!$E$2:$E$3644,A1405,medal!$C$2:$C$3644,"Silver")</f>
        <v>0</v>
      </c>
      <c r="E1405" s="41">
        <f>COUNTIFS(medal!$E$2:$E$3644,A1405,medal!$C$2:$C$3644,"Bronze")</f>
        <v>1</v>
      </c>
    </row>
    <row r="1406" ht="14.25" customHeight="1">
      <c r="A1406" s="41" t="s">
        <v>3599</v>
      </c>
      <c r="B1406" s="41" t="s">
        <v>3585</v>
      </c>
      <c r="C1406" s="41">
        <f>COUNTIFS(medal!$E$2:$E$3644,A1406,medal!$C$2:$C$3644,"Gold")</f>
        <v>0</v>
      </c>
      <c r="D1406" s="41">
        <f>COUNTIFS(medal!$E$2:$E$3644,A1406,medal!$C$2:$C$3644,"Silver")</f>
        <v>0</v>
      </c>
      <c r="E1406" s="41">
        <f>COUNTIFS(medal!$E$2:$E$3644,A1406,medal!$C$2:$C$3644,"Bronze")</f>
        <v>1</v>
      </c>
    </row>
    <row r="1407" ht="14.25" customHeight="1">
      <c r="A1407" s="41" t="s">
        <v>1680</v>
      </c>
      <c r="B1407" s="41" t="s">
        <v>4149</v>
      </c>
      <c r="C1407" s="41">
        <f>COUNTIFS(medal!$E$2:$E$3644,A1407,medal!$C$2:$C$3644,"Gold")</f>
        <v>0</v>
      </c>
      <c r="D1407" s="41">
        <f>COUNTIFS(medal!$E$2:$E$3644,A1407,medal!$C$2:$C$3644,"Silver")</f>
        <v>0</v>
      </c>
      <c r="E1407" s="41">
        <f>COUNTIFS(medal!$E$2:$E$3644,A1407,medal!$C$2:$C$3644,"Bronze")</f>
        <v>1</v>
      </c>
    </row>
    <row r="1408" ht="14.25" customHeight="1">
      <c r="A1408" s="41" t="s">
        <v>30</v>
      </c>
      <c r="B1408" s="41" t="s">
        <v>13</v>
      </c>
      <c r="C1408" s="41">
        <f>COUNTIFS(medal!$E$2:$E$3644,A1408,medal!$C$2:$C$3644,"Gold")</f>
        <v>0</v>
      </c>
      <c r="D1408" s="41">
        <f>COUNTIFS(medal!$E$2:$E$3644,A1408,medal!$C$2:$C$3644,"Silver")</f>
        <v>1</v>
      </c>
      <c r="E1408" s="41">
        <f>COUNTIFS(medal!$E$2:$E$3644,A1408,medal!$C$2:$C$3644,"Bronze")</f>
        <v>1</v>
      </c>
    </row>
    <row r="1409" ht="14.25" customHeight="1">
      <c r="A1409" s="41" t="s">
        <v>3116</v>
      </c>
      <c r="B1409" s="41" t="s">
        <v>3110</v>
      </c>
      <c r="C1409" s="41">
        <f>COUNTIFS(medal!$E$2:$E$3644,A1409,medal!$C$2:$C$3644,"Gold")</f>
        <v>0</v>
      </c>
      <c r="D1409" s="41">
        <f>COUNTIFS(medal!$E$2:$E$3644,A1409,medal!$C$2:$C$3644,"Silver")</f>
        <v>0</v>
      </c>
      <c r="E1409" s="41">
        <f>COUNTIFS(medal!$E$2:$E$3644,A1409,medal!$C$2:$C$3644,"Bronze")</f>
        <v>1</v>
      </c>
    </row>
    <row r="1410" ht="14.25" customHeight="1">
      <c r="A1410" s="41" t="s">
        <v>3847</v>
      </c>
      <c r="B1410" s="41" t="s">
        <v>3842</v>
      </c>
      <c r="C1410" s="41">
        <f>COUNTIFS(medal!$E$2:$E$3644,A1410,medal!$C$2:$C$3644,"Gold")</f>
        <v>0</v>
      </c>
      <c r="D1410" s="41">
        <f>COUNTIFS(medal!$E$2:$E$3644,A1410,medal!$C$2:$C$3644,"Silver")</f>
        <v>0</v>
      </c>
      <c r="E1410" s="41">
        <f>COUNTIFS(medal!$E$2:$E$3644,A1410,medal!$C$2:$C$3644,"Bronze")</f>
        <v>1</v>
      </c>
    </row>
    <row r="1411" ht="14.25" customHeight="1">
      <c r="A1411" s="41" t="s">
        <v>3884</v>
      </c>
      <c r="B1411" s="41" t="s">
        <v>3871</v>
      </c>
      <c r="C1411" s="41">
        <f>COUNTIFS(medal!$E$2:$E$3644,A1411,medal!$C$2:$C$3644,"Gold")</f>
        <v>0</v>
      </c>
      <c r="D1411" s="41">
        <f>COUNTIFS(medal!$E$2:$E$3644,A1411,medal!$C$2:$C$3644,"Silver")</f>
        <v>0</v>
      </c>
      <c r="E1411" s="41">
        <f>COUNTIFS(medal!$E$2:$E$3644,A1411,medal!$C$2:$C$3644,"Bronze")</f>
        <v>1</v>
      </c>
    </row>
    <row r="1412" ht="14.25" customHeight="1">
      <c r="A1412" s="41" t="s">
        <v>404</v>
      </c>
      <c r="B1412" s="41" t="s">
        <v>372</v>
      </c>
      <c r="C1412" s="41">
        <f>COUNTIFS(medal!$E$2:$E$3644,A1412,medal!$C$2:$C$3644,"Gold")</f>
        <v>1</v>
      </c>
      <c r="D1412" s="41">
        <f>COUNTIFS(medal!$E$2:$E$3644,A1412,medal!$C$2:$C$3644,"Silver")</f>
        <v>0</v>
      </c>
      <c r="E1412" s="41">
        <f>COUNTIFS(medal!$E$2:$E$3644,A1412,medal!$C$2:$C$3644,"Bronze")</f>
        <v>0</v>
      </c>
    </row>
    <row r="1413" ht="14.25" customHeight="1">
      <c r="A1413" s="41" t="s">
        <v>2185</v>
      </c>
      <c r="B1413" s="41" t="s">
        <v>2112</v>
      </c>
      <c r="C1413" s="41">
        <f>COUNTIFS(medal!$E$2:$E$3644,A1413,medal!$C$2:$C$3644,"Gold")</f>
        <v>0</v>
      </c>
      <c r="D1413" s="41">
        <f>COUNTIFS(medal!$E$2:$E$3644,A1413,medal!$C$2:$C$3644,"Silver")</f>
        <v>0</v>
      </c>
      <c r="E1413" s="41">
        <f>COUNTIFS(medal!$E$2:$E$3644,A1413,medal!$C$2:$C$3644,"Bronze")</f>
        <v>1</v>
      </c>
    </row>
    <row r="1414" ht="14.25" customHeight="1">
      <c r="A1414" s="41" t="s">
        <v>2149</v>
      </c>
      <c r="B1414" s="41" t="s">
        <v>2112</v>
      </c>
      <c r="C1414" s="41">
        <f>COUNTIFS(medal!$E$2:$E$3644,A1414,medal!$C$2:$C$3644,"Gold")</f>
        <v>1</v>
      </c>
      <c r="D1414" s="41">
        <f>COUNTIFS(medal!$E$2:$E$3644,A1414,medal!$C$2:$C$3644,"Silver")</f>
        <v>0</v>
      </c>
      <c r="E1414" s="41">
        <f>COUNTIFS(medal!$E$2:$E$3644,A1414,medal!$C$2:$C$3644,"Bronze")</f>
        <v>1</v>
      </c>
    </row>
    <row r="1415" ht="14.25" customHeight="1">
      <c r="A1415" s="41" t="s">
        <v>2001</v>
      </c>
      <c r="B1415" s="41" t="s">
        <v>2000</v>
      </c>
      <c r="C1415" s="41">
        <f>COUNTIFS(medal!$E$2:$E$3644,A1415,medal!$C$2:$C$3644,"Gold")</f>
        <v>0</v>
      </c>
      <c r="D1415" s="41">
        <f>COUNTIFS(medal!$E$2:$E$3644,A1415,medal!$C$2:$C$3644,"Silver")</f>
        <v>1</v>
      </c>
      <c r="E1415" s="41">
        <f>COUNTIFS(medal!$E$2:$E$3644,A1415,medal!$C$2:$C$3644,"Bronze")</f>
        <v>0</v>
      </c>
    </row>
    <row r="1416" ht="14.25" customHeight="1">
      <c r="A1416" s="41" t="s">
        <v>1717</v>
      </c>
      <c r="B1416" s="41" t="s">
        <v>1700</v>
      </c>
      <c r="C1416" s="41">
        <f>COUNTIFS(medal!$E$2:$E$3644,A1416,medal!$C$2:$C$3644,"Gold")</f>
        <v>1</v>
      </c>
      <c r="D1416" s="41">
        <f>COUNTIFS(medal!$E$2:$E$3644,A1416,medal!$C$2:$C$3644,"Silver")</f>
        <v>0</v>
      </c>
      <c r="E1416" s="41">
        <f>COUNTIFS(medal!$E$2:$E$3644,A1416,medal!$C$2:$C$3644,"Bronze")</f>
        <v>1</v>
      </c>
    </row>
    <row r="1417" ht="14.25" customHeight="1">
      <c r="A1417" s="41" t="s">
        <v>261</v>
      </c>
      <c r="B1417" s="41" t="s">
        <v>192</v>
      </c>
      <c r="C1417" s="41">
        <f>COUNTIFS(medal!$E$2:$E$3644,A1417,medal!$C$2:$C$3644,"Gold")</f>
        <v>0</v>
      </c>
      <c r="D1417" s="41">
        <f>COUNTIFS(medal!$E$2:$E$3644,A1417,medal!$C$2:$C$3644,"Silver")</f>
        <v>1</v>
      </c>
      <c r="E1417" s="41">
        <f>COUNTIFS(medal!$E$2:$E$3644,A1417,medal!$C$2:$C$3644,"Bronze")</f>
        <v>0</v>
      </c>
    </row>
    <row r="1418" ht="14.25" customHeight="1">
      <c r="A1418" s="41" t="s">
        <v>3858</v>
      </c>
      <c r="B1418" s="41" t="s">
        <v>3842</v>
      </c>
      <c r="C1418" s="41">
        <f>COUNTIFS(medal!$E$2:$E$3644,A1418,medal!$C$2:$C$3644,"Gold")</f>
        <v>0</v>
      </c>
      <c r="D1418" s="41">
        <f>COUNTIFS(medal!$E$2:$E$3644,A1418,medal!$C$2:$C$3644,"Silver")</f>
        <v>0</v>
      </c>
      <c r="E1418" s="41">
        <f>COUNTIFS(medal!$E$2:$E$3644,A1418,medal!$C$2:$C$3644,"Bronze")</f>
        <v>1</v>
      </c>
    </row>
    <row r="1419" ht="14.25" customHeight="1">
      <c r="A1419" s="41" t="s">
        <v>1495</v>
      </c>
      <c r="B1419" s="41" t="s">
        <v>1449</v>
      </c>
      <c r="C1419" s="41">
        <f>COUNTIFS(medal!$E$2:$E$3644,A1419,medal!$C$2:$C$3644,"Gold")</f>
        <v>0</v>
      </c>
      <c r="D1419" s="41">
        <f>COUNTIFS(medal!$E$2:$E$3644,A1419,medal!$C$2:$C$3644,"Silver")</f>
        <v>0</v>
      </c>
      <c r="E1419" s="41">
        <f>COUNTIFS(medal!$E$2:$E$3644,A1419,medal!$C$2:$C$3644,"Bronze")</f>
        <v>1</v>
      </c>
    </row>
    <row r="1420" ht="14.25" customHeight="1">
      <c r="A1420" s="41" t="s">
        <v>3975</v>
      </c>
      <c r="B1420" s="41" t="s">
        <v>3971</v>
      </c>
      <c r="C1420" s="41">
        <f>COUNTIFS(medal!$E$2:$E$3644,A1420,medal!$C$2:$C$3644,"Gold")</f>
        <v>0</v>
      </c>
      <c r="D1420" s="41">
        <f>COUNTIFS(medal!$E$2:$E$3644,A1420,medal!$C$2:$C$3644,"Silver")</f>
        <v>0</v>
      </c>
      <c r="E1420" s="41">
        <f>COUNTIFS(medal!$E$2:$E$3644,A1420,medal!$C$2:$C$3644,"Bronze")</f>
        <v>1</v>
      </c>
    </row>
    <row r="1421" ht="14.25" customHeight="1">
      <c r="A1421" s="41" t="s">
        <v>2653</v>
      </c>
      <c r="B1421" s="41" t="s">
        <v>2611</v>
      </c>
      <c r="C1421" s="41">
        <f>COUNTIFS(medal!$E$2:$E$3644,A1421,medal!$C$2:$C$3644,"Gold")</f>
        <v>0</v>
      </c>
      <c r="D1421" s="41">
        <f>COUNTIFS(medal!$E$2:$E$3644,A1421,medal!$C$2:$C$3644,"Silver")</f>
        <v>1</v>
      </c>
      <c r="E1421" s="41">
        <f>COUNTIFS(medal!$E$2:$E$3644,A1421,medal!$C$2:$C$3644,"Bronze")</f>
        <v>0</v>
      </c>
    </row>
    <row r="1422" ht="14.25" customHeight="1">
      <c r="A1422" s="41" t="s">
        <v>2803</v>
      </c>
      <c r="B1422" s="41" t="s">
        <v>2798</v>
      </c>
      <c r="C1422" s="41">
        <f>COUNTIFS(medal!$E$2:$E$3644,A1422,medal!$C$2:$C$3644,"Gold")</f>
        <v>0</v>
      </c>
      <c r="D1422" s="41">
        <f>COUNTIFS(medal!$E$2:$E$3644,A1422,medal!$C$2:$C$3644,"Silver")</f>
        <v>1</v>
      </c>
      <c r="E1422" s="41">
        <f>COUNTIFS(medal!$E$2:$E$3644,A1422,medal!$C$2:$C$3644,"Bronze")</f>
        <v>0</v>
      </c>
    </row>
    <row r="1423" ht="14.25" customHeight="1">
      <c r="A1423" s="41" t="s">
        <v>2402</v>
      </c>
      <c r="B1423" s="41" t="s">
        <v>2391</v>
      </c>
      <c r="C1423" s="41">
        <f>COUNTIFS(medal!$E$2:$E$3644,A1423,medal!$C$2:$C$3644,"Gold")</f>
        <v>1</v>
      </c>
      <c r="D1423" s="41">
        <f>COUNTIFS(medal!$E$2:$E$3644,A1423,medal!$C$2:$C$3644,"Silver")</f>
        <v>0</v>
      </c>
      <c r="E1423" s="41">
        <f>COUNTIFS(medal!$E$2:$E$3644,A1423,medal!$C$2:$C$3644,"Bronze")</f>
        <v>0</v>
      </c>
    </row>
    <row r="1424" ht="14.25" customHeight="1">
      <c r="A1424" s="41" t="s">
        <v>294</v>
      </c>
      <c r="B1424" s="41" t="s">
        <v>285</v>
      </c>
      <c r="C1424" s="41">
        <f>COUNTIFS(medal!$E$2:$E$3644,A1424,medal!$C$2:$C$3644,"Gold")</f>
        <v>1</v>
      </c>
      <c r="D1424" s="41">
        <f>COUNTIFS(medal!$E$2:$E$3644,A1424,medal!$C$2:$C$3644,"Silver")</f>
        <v>0</v>
      </c>
      <c r="E1424" s="41">
        <f>COUNTIFS(medal!$E$2:$E$3644,A1424,medal!$C$2:$C$3644,"Bronze")</f>
        <v>0</v>
      </c>
    </row>
    <row r="1425" ht="14.25" customHeight="1">
      <c r="A1425" s="41" t="s">
        <v>144</v>
      </c>
      <c r="B1425" s="41" t="s">
        <v>136</v>
      </c>
      <c r="C1425" s="41">
        <f>COUNTIFS(medal!$E$2:$E$3644,A1425,medal!$C$2:$C$3644,"Gold")</f>
        <v>0</v>
      </c>
      <c r="D1425" s="41">
        <f>COUNTIFS(medal!$E$2:$E$3644,A1425,medal!$C$2:$C$3644,"Silver")</f>
        <v>0</v>
      </c>
      <c r="E1425" s="41">
        <f>COUNTIFS(medal!$E$2:$E$3644,A1425,medal!$C$2:$C$3644,"Bronze")</f>
        <v>1</v>
      </c>
    </row>
    <row r="1426" ht="14.25" customHeight="1">
      <c r="A1426" s="41" t="s">
        <v>1431</v>
      </c>
      <c r="B1426" s="41" t="s">
        <v>1376</v>
      </c>
      <c r="C1426" s="41">
        <f>COUNTIFS(medal!$E$2:$E$3644,A1426,medal!$C$2:$C$3644,"Gold")</f>
        <v>0</v>
      </c>
      <c r="D1426" s="41">
        <f>COUNTIFS(medal!$E$2:$E$3644,A1426,medal!$C$2:$C$3644,"Silver")</f>
        <v>0</v>
      </c>
      <c r="E1426" s="41">
        <f>COUNTIFS(medal!$E$2:$E$3644,A1426,medal!$C$2:$C$3644,"Bronze")</f>
        <v>1</v>
      </c>
    </row>
    <row r="1427" ht="14.25" customHeight="1">
      <c r="A1427" s="41" t="s">
        <v>2095</v>
      </c>
      <c r="B1427" s="41" t="s">
        <v>2096</v>
      </c>
      <c r="C1427" s="41">
        <f>COUNTIFS(medal!$E$2:$E$3644,A1427,medal!$C$2:$C$3644,"Gold")</f>
        <v>0</v>
      </c>
      <c r="D1427" s="41">
        <f>COUNTIFS(medal!$E$2:$E$3644,A1427,medal!$C$2:$C$3644,"Silver")</f>
        <v>0</v>
      </c>
      <c r="E1427" s="41">
        <f>COUNTIFS(medal!$E$2:$E$3644,A1427,medal!$C$2:$C$3644,"Bronze")</f>
        <v>1</v>
      </c>
    </row>
    <row r="1428" ht="14.25" customHeight="1">
      <c r="A1428" s="41" t="s">
        <v>3977</v>
      </c>
      <c r="B1428" s="41" t="s">
        <v>3971</v>
      </c>
      <c r="C1428" s="41">
        <f>COUNTIFS(medal!$E$2:$E$3644,A1428,medal!$C$2:$C$3644,"Gold")</f>
        <v>0</v>
      </c>
      <c r="D1428" s="41">
        <f>COUNTIFS(medal!$E$2:$E$3644,A1428,medal!$C$2:$C$3644,"Silver")</f>
        <v>1</v>
      </c>
      <c r="E1428" s="41">
        <f>COUNTIFS(medal!$E$2:$E$3644,A1428,medal!$C$2:$C$3644,"Bronze")</f>
        <v>0</v>
      </c>
    </row>
    <row r="1429" ht="14.25" customHeight="1">
      <c r="A1429" s="41" t="s">
        <v>2994</v>
      </c>
      <c r="B1429" s="41" t="s">
        <v>2995</v>
      </c>
      <c r="C1429" s="41">
        <f>COUNTIFS(medal!$E$2:$E$3644,A1429,medal!$C$2:$C$3644,"Gold")</f>
        <v>0</v>
      </c>
      <c r="D1429" s="41">
        <f>COUNTIFS(medal!$E$2:$E$3644,A1429,medal!$C$2:$C$3644,"Silver")</f>
        <v>0</v>
      </c>
      <c r="E1429" s="41">
        <f>COUNTIFS(medal!$E$2:$E$3644,A1429,medal!$C$2:$C$3644,"Bronze")</f>
        <v>1</v>
      </c>
    </row>
    <row r="1430" ht="14.25" customHeight="1">
      <c r="A1430" s="41" t="s">
        <v>1359</v>
      </c>
      <c r="B1430" s="41" t="s">
        <v>1349</v>
      </c>
      <c r="C1430" s="41">
        <f>COUNTIFS(medal!$E$2:$E$3644,A1430,medal!$C$2:$C$3644,"Gold")</f>
        <v>0</v>
      </c>
      <c r="D1430" s="41">
        <f>COUNTIFS(medal!$E$2:$E$3644,A1430,medal!$C$2:$C$3644,"Silver")</f>
        <v>1</v>
      </c>
      <c r="E1430" s="41">
        <f>COUNTIFS(medal!$E$2:$E$3644,A1430,medal!$C$2:$C$3644,"Bronze")</f>
        <v>0</v>
      </c>
    </row>
    <row r="1431" ht="14.25" customHeight="1">
      <c r="A1431" s="41" t="s">
        <v>801</v>
      </c>
      <c r="B1431" s="41" t="s">
        <v>790</v>
      </c>
      <c r="C1431" s="41">
        <f>COUNTIFS(medal!$E$2:$E$3644,A1431,medal!$C$2:$C$3644,"Gold")</f>
        <v>1</v>
      </c>
      <c r="D1431" s="41">
        <f>COUNTIFS(medal!$E$2:$E$3644,A1431,medal!$C$2:$C$3644,"Silver")</f>
        <v>0</v>
      </c>
      <c r="E1431" s="41">
        <f>COUNTIFS(medal!$E$2:$E$3644,A1431,medal!$C$2:$C$3644,"Bronze")</f>
        <v>0</v>
      </c>
    </row>
    <row r="1432" ht="14.25" customHeight="1">
      <c r="A1432" s="41" t="s">
        <v>2760</v>
      </c>
      <c r="B1432" s="41" t="s">
        <v>2745</v>
      </c>
      <c r="C1432" s="41">
        <f>COUNTIFS(medal!$E$2:$E$3644,A1432,medal!$C$2:$C$3644,"Gold")</f>
        <v>1</v>
      </c>
      <c r="D1432" s="41">
        <f>COUNTIFS(medal!$E$2:$E$3644,A1432,medal!$C$2:$C$3644,"Silver")</f>
        <v>0</v>
      </c>
      <c r="E1432" s="41">
        <f>COUNTIFS(medal!$E$2:$E$3644,A1432,medal!$C$2:$C$3644,"Bronze")</f>
        <v>0</v>
      </c>
    </row>
    <row r="1433" ht="14.25" customHeight="1">
      <c r="A1433" s="41" t="s">
        <v>3466</v>
      </c>
      <c r="B1433" s="41" t="s">
        <v>3458</v>
      </c>
      <c r="C1433" s="41">
        <f>COUNTIFS(medal!$E$2:$E$3644,A1433,medal!$C$2:$C$3644,"Gold")</f>
        <v>0</v>
      </c>
      <c r="D1433" s="41">
        <f>COUNTIFS(medal!$E$2:$E$3644,A1433,medal!$C$2:$C$3644,"Silver")</f>
        <v>0</v>
      </c>
      <c r="E1433" s="41">
        <f>COUNTIFS(medal!$E$2:$E$3644,A1433,medal!$C$2:$C$3644,"Bronze")</f>
        <v>1</v>
      </c>
    </row>
    <row r="1434" ht="14.25" customHeight="1">
      <c r="A1434" s="41" t="s">
        <v>2436</v>
      </c>
      <c r="B1434" s="41" t="s">
        <v>2437</v>
      </c>
      <c r="C1434" s="41">
        <f>COUNTIFS(medal!$E$2:$E$3644,A1434,medal!$C$2:$C$3644,"Gold")</f>
        <v>0</v>
      </c>
      <c r="D1434" s="41">
        <f>COUNTIFS(medal!$E$2:$E$3644,A1434,medal!$C$2:$C$3644,"Silver")</f>
        <v>0</v>
      </c>
      <c r="E1434" s="41">
        <f>COUNTIFS(medal!$E$2:$E$3644,A1434,medal!$C$2:$C$3644,"Bronze")</f>
        <v>1</v>
      </c>
    </row>
    <row r="1435" ht="14.25" customHeight="1">
      <c r="A1435" s="41" t="s">
        <v>830</v>
      </c>
      <c r="B1435" s="41" t="s">
        <v>827</v>
      </c>
      <c r="C1435" s="41">
        <f>COUNTIFS(medal!$E$2:$E$3644,A1435,medal!$C$2:$C$3644,"Gold")</f>
        <v>0</v>
      </c>
      <c r="D1435" s="41">
        <f>COUNTIFS(medal!$E$2:$E$3644,A1435,medal!$C$2:$C$3644,"Silver")</f>
        <v>1</v>
      </c>
      <c r="E1435" s="41">
        <f>COUNTIFS(medal!$E$2:$E$3644,A1435,medal!$C$2:$C$3644,"Bronze")</f>
        <v>0</v>
      </c>
    </row>
    <row r="1436" ht="14.25" customHeight="1">
      <c r="A1436" s="41" t="s">
        <v>1977</v>
      </c>
      <c r="B1436" s="41" t="s">
        <v>1974</v>
      </c>
      <c r="C1436" s="41">
        <f>COUNTIFS(medal!$E$2:$E$3644,A1436,medal!$C$2:$C$3644,"Gold")</f>
        <v>0</v>
      </c>
      <c r="D1436" s="41">
        <f>COUNTIFS(medal!$E$2:$E$3644,A1436,medal!$C$2:$C$3644,"Silver")</f>
        <v>1</v>
      </c>
      <c r="E1436" s="41">
        <f>COUNTIFS(medal!$E$2:$E$3644,A1436,medal!$C$2:$C$3644,"Bronze")</f>
        <v>0</v>
      </c>
    </row>
    <row r="1437" ht="14.25" customHeight="1">
      <c r="A1437" s="41" t="s">
        <v>3808</v>
      </c>
      <c r="B1437" s="41" t="s">
        <v>3805</v>
      </c>
      <c r="C1437" s="41">
        <f>COUNTIFS(medal!$E$2:$E$3644,A1437,medal!$C$2:$C$3644,"Gold")</f>
        <v>0</v>
      </c>
      <c r="D1437" s="41">
        <f>COUNTIFS(medal!$E$2:$E$3644,A1437,medal!$C$2:$C$3644,"Silver")</f>
        <v>0</v>
      </c>
      <c r="E1437" s="41">
        <f>COUNTIFS(medal!$E$2:$E$3644,A1437,medal!$C$2:$C$3644,"Bronze")</f>
        <v>1</v>
      </c>
    </row>
    <row r="1438" ht="14.25" customHeight="1">
      <c r="A1438" s="41" t="s">
        <v>2056</v>
      </c>
      <c r="B1438" s="41" t="s">
        <v>2057</v>
      </c>
      <c r="C1438" s="41">
        <f>COUNTIFS(medal!$E$2:$E$3644,A1438,medal!$C$2:$C$3644,"Gold")</f>
        <v>0</v>
      </c>
      <c r="D1438" s="41">
        <f>COUNTIFS(medal!$E$2:$E$3644,A1438,medal!$C$2:$C$3644,"Silver")</f>
        <v>1</v>
      </c>
      <c r="E1438" s="41">
        <f>COUNTIFS(medal!$E$2:$E$3644,A1438,medal!$C$2:$C$3644,"Bronze")</f>
        <v>0</v>
      </c>
    </row>
    <row r="1439" ht="14.25" customHeight="1">
      <c r="A1439" s="41" t="s">
        <v>3102</v>
      </c>
      <c r="B1439" s="41" t="s">
        <v>3080</v>
      </c>
      <c r="C1439" s="41">
        <f>COUNTIFS(medal!$E$2:$E$3644,A1439,medal!$C$2:$C$3644,"Gold")</f>
        <v>0</v>
      </c>
      <c r="D1439" s="41">
        <f>COUNTIFS(medal!$E$2:$E$3644,A1439,medal!$C$2:$C$3644,"Silver")</f>
        <v>0</v>
      </c>
      <c r="E1439" s="41">
        <f>COUNTIFS(medal!$E$2:$E$3644,A1439,medal!$C$2:$C$3644,"Bronze")</f>
        <v>1</v>
      </c>
    </row>
    <row r="1440" ht="14.25" customHeight="1">
      <c r="A1440" s="41" t="s">
        <v>373</v>
      </c>
      <c r="B1440" s="41" t="s">
        <v>372</v>
      </c>
      <c r="C1440" s="41">
        <f>COUNTIFS(medal!$E$2:$E$3644,A1440,medal!$C$2:$C$3644,"Gold")</f>
        <v>0</v>
      </c>
      <c r="D1440" s="41">
        <f>COUNTIFS(medal!$E$2:$E$3644,A1440,medal!$C$2:$C$3644,"Silver")</f>
        <v>0</v>
      </c>
      <c r="E1440" s="41">
        <f>COUNTIFS(medal!$E$2:$E$3644,A1440,medal!$C$2:$C$3644,"Bronze")</f>
        <v>1</v>
      </c>
    </row>
    <row r="1441" ht="14.25" customHeight="1">
      <c r="A1441" s="41" t="s">
        <v>639</v>
      </c>
      <c r="B1441" s="41" t="s">
        <v>632</v>
      </c>
      <c r="C1441" s="41">
        <f>COUNTIFS(medal!$E$2:$E$3644,A1441,medal!$C$2:$C$3644,"Gold")</f>
        <v>0</v>
      </c>
      <c r="D1441" s="41">
        <f>COUNTIFS(medal!$E$2:$E$3644,A1441,medal!$C$2:$C$3644,"Silver")</f>
        <v>0</v>
      </c>
      <c r="E1441" s="41">
        <f>COUNTIFS(medal!$E$2:$E$3644,A1441,medal!$C$2:$C$3644,"Bronze")</f>
        <v>1</v>
      </c>
    </row>
    <row r="1442" ht="14.25" customHeight="1">
      <c r="A1442" s="41" t="s">
        <v>2331</v>
      </c>
      <c r="B1442" s="41" t="s">
        <v>2326</v>
      </c>
      <c r="C1442" s="41">
        <f>COUNTIFS(medal!$E$2:$E$3644,A1442,medal!$C$2:$C$3644,"Gold")</f>
        <v>0</v>
      </c>
      <c r="D1442" s="41">
        <f>COUNTIFS(medal!$E$2:$E$3644,A1442,medal!$C$2:$C$3644,"Silver")</f>
        <v>1</v>
      </c>
      <c r="E1442" s="41">
        <f>COUNTIFS(medal!$E$2:$E$3644,A1442,medal!$C$2:$C$3644,"Bronze")</f>
        <v>0</v>
      </c>
    </row>
    <row r="1443" ht="14.25" customHeight="1">
      <c r="A1443" s="41" t="s">
        <v>3448</v>
      </c>
      <c r="B1443" s="41" t="s">
        <v>3449</v>
      </c>
      <c r="C1443" s="41">
        <f>COUNTIFS(medal!$E$2:$E$3644,A1443,medal!$C$2:$C$3644,"Gold")</f>
        <v>1</v>
      </c>
      <c r="D1443" s="41">
        <f>COUNTIFS(medal!$E$2:$E$3644,A1443,medal!$C$2:$C$3644,"Silver")</f>
        <v>2</v>
      </c>
      <c r="E1443" s="41">
        <f>COUNTIFS(medal!$E$2:$E$3644,A1443,medal!$C$2:$C$3644,"Bronze")</f>
        <v>0</v>
      </c>
    </row>
    <row r="1444" ht="14.25" customHeight="1">
      <c r="A1444" s="41" t="s">
        <v>1802</v>
      </c>
      <c r="B1444" s="41" t="s">
        <v>1791</v>
      </c>
      <c r="C1444" s="41">
        <f>COUNTIFS(medal!$E$2:$E$3644,A1444,medal!$C$2:$C$3644,"Gold")</f>
        <v>0</v>
      </c>
      <c r="D1444" s="41">
        <f>COUNTIFS(medal!$E$2:$E$3644,A1444,medal!$C$2:$C$3644,"Silver")</f>
        <v>0</v>
      </c>
      <c r="E1444" s="41">
        <f>COUNTIFS(medal!$E$2:$E$3644,A1444,medal!$C$2:$C$3644,"Bronze")</f>
        <v>1</v>
      </c>
    </row>
    <row r="1445" ht="14.25" customHeight="1">
      <c r="A1445" s="41" t="s">
        <v>1678</v>
      </c>
      <c r="B1445" s="41" t="s">
        <v>1655</v>
      </c>
      <c r="C1445" s="41">
        <f>COUNTIFS(medal!$E$2:$E$3644,A1445,medal!$C$2:$C$3644,"Gold")</f>
        <v>0</v>
      </c>
      <c r="D1445" s="41">
        <f>COUNTIFS(medal!$E$2:$E$3644,A1445,medal!$C$2:$C$3644,"Silver")</f>
        <v>1</v>
      </c>
      <c r="E1445" s="41">
        <f>COUNTIFS(medal!$E$2:$E$3644,A1445,medal!$C$2:$C$3644,"Bronze")</f>
        <v>0</v>
      </c>
    </row>
    <row r="1446" ht="14.25" customHeight="1">
      <c r="A1446" s="41" t="s">
        <v>1206</v>
      </c>
      <c r="B1446" s="41" t="s">
        <v>1201</v>
      </c>
      <c r="C1446" s="41">
        <f>COUNTIFS(medal!$E$2:$E$3644,A1446,medal!$C$2:$C$3644,"Gold")</f>
        <v>0</v>
      </c>
      <c r="D1446" s="41">
        <f>COUNTIFS(medal!$E$2:$E$3644,A1446,medal!$C$2:$C$3644,"Silver")</f>
        <v>1</v>
      </c>
      <c r="E1446" s="41">
        <f>COUNTIFS(medal!$E$2:$E$3644,A1446,medal!$C$2:$C$3644,"Bronze")</f>
        <v>0</v>
      </c>
    </row>
    <row r="1447" ht="14.25" customHeight="1">
      <c r="A1447" s="41" t="s">
        <v>2253</v>
      </c>
      <c r="B1447" s="41" t="s">
        <v>2200</v>
      </c>
      <c r="C1447" s="41">
        <f>COUNTIFS(medal!$E$2:$E$3644,A1447,medal!$C$2:$C$3644,"Gold")</f>
        <v>0</v>
      </c>
      <c r="D1447" s="41">
        <f>COUNTIFS(medal!$E$2:$E$3644,A1447,medal!$C$2:$C$3644,"Silver")</f>
        <v>1</v>
      </c>
      <c r="E1447" s="41">
        <f>COUNTIFS(medal!$E$2:$E$3644,A1447,medal!$C$2:$C$3644,"Bronze")</f>
        <v>1</v>
      </c>
    </row>
    <row r="1448" ht="14.25" customHeight="1">
      <c r="A1448" s="41" t="s">
        <v>1344</v>
      </c>
      <c r="B1448" s="41" t="s">
        <v>1261</v>
      </c>
      <c r="C1448" s="41">
        <f>COUNTIFS(medal!$E$2:$E$3644,A1448,medal!$C$2:$C$3644,"Gold")</f>
        <v>1</v>
      </c>
      <c r="D1448" s="41">
        <f>COUNTIFS(medal!$E$2:$E$3644,A1448,medal!$C$2:$C$3644,"Silver")</f>
        <v>0</v>
      </c>
      <c r="E1448" s="41">
        <f>COUNTIFS(medal!$E$2:$E$3644,A1448,medal!$C$2:$C$3644,"Bronze")</f>
        <v>0</v>
      </c>
    </row>
    <row r="1449" ht="14.25" customHeight="1">
      <c r="A1449" s="41" t="s">
        <v>2365</v>
      </c>
      <c r="B1449" s="41" t="s">
        <v>2359</v>
      </c>
      <c r="C1449" s="41">
        <f>COUNTIFS(medal!$E$2:$E$3644,A1449,medal!$C$2:$C$3644,"Gold")</f>
        <v>0</v>
      </c>
      <c r="D1449" s="41">
        <f>COUNTIFS(medal!$E$2:$E$3644,A1449,medal!$C$2:$C$3644,"Silver")</f>
        <v>1</v>
      </c>
      <c r="E1449" s="41">
        <f>COUNTIFS(medal!$E$2:$E$3644,A1449,medal!$C$2:$C$3644,"Bronze")</f>
        <v>1</v>
      </c>
    </row>
    <row r="1450" ht="14.25" customHeight="1">
      <c r="A1450" s="41" t="s">
        <v>2582</v>
      </c>
      <c r="B1450" s="41" t="s">
        <v>2564</v>
      </c>
      <c r="C1450" s="41">
        <f>COUNTIFS(medal!$E$2:$E$3644,A1450,medal!$C$2:$C$3644,"Gold")</f>
        <v>1</v>
      </c>
      <c r="D1450" s="41">
        <f>COUNTIFS(medal!$E$2:$E$3644,A1450,medal!$C$2:$C$3644,"Silver")</f>
        <v>0</v>
      </c>
      <c r="E1450" s="41">
        <f>COUNTIFS(medal!$E$2:$E$3644,A1450,medal!$C$2:$C$3644,"Bronze")</f>
        <v>0</v>
      </c>
    </row>
    <row r="1451" ht="14.25" customHeight="1">
      <c r="A1451" s="41" t="s">
        <v>11</v>
      </c>
      <c r="B1451" s="41" t="s">
        <v>13</v>
      </c>
      <c r="C1451" s="41">
        <f>COUNTIFS(medal!$E$2:$E$3644,A1451,medal!$C$2:$C$3644,"Gold")</f>
        <v>0</v>
      </c>
      <c r="D1451" s="41">
        <f>COUNTIFS(medal!$E$2:$E$3644,A1451,medal!$C$2:$C$3644,"Silver")</f>
        <v>0</v>
      </c>
      <c r="E1451" s="41">
        <f>COUNTIFS(medal!$E$2:$E$3644,A1451,medal!$C$2:$C$3644,"Bronze")</f>
        <v>1</v>
      </c>
    </row>
    <row r="1452" ht="14.25" customHeight="1">
      <c r="A1452" s="41" t="s">
        <v>1385</v>
      </c>
      <c r="B1452" s="41" t="s">
        <v>1376</v>
      </c>
      <c r="C1452" s="41">
        <f>COUNTIFS(medal!$E$2:$E$3644,A1452,medal!$C$2:$C$3644,"Gold")</f>
        <v>1</v>
      </c>
      <c r="D1452" s="41">
        <f>COUNTIFS(medal!$E$2:$E$3644,A1452,medal!$C$2:$C$3644,"Silver")</f>
        <v>0</v>
      </c>
      <c r="E1452" s="41">
        <f>COUNTIFS(medal!$E$2:$E$3644,A1452,medal!$C$2:$C$3644,"Bronze")</f>
        <v>0</v>
      </c>
    </row>
    <row r="1453" ht="14.25" customHeight="1">
      <c r="A1453" s="41" t="s">
        <v>1846</v>
      </c>
      <c r="B1453" s="41" t="s">
        <v>1847</v>
      </c>
      <c r="C1453" s="41">
        <f>COUNTIFS(medal!$E$2:$E$3644,A1453,medal!$C$2:$C$3644,"Gold")</f>
        <v>0</v>
      </c>
      <c r="D1453" s="41">
        <f>COUNTIFS(medal!$E$2:$E$3644,A1453,medal!$C$2:$C$3644,"Silver")</f>
        <v>0</v>
      </c>
      <c r="E1453" s="41">
        <f>COUNTIFS(medal!$E$2:$E$3644,A1453,medal!$C$2:$C$3644,"Bronze")</f>
        <v>1</v>
      </c>
    </row>
    <row r="1454" ht="14.25" customHeight="1">
      <c r="A1454" s="41" t="s">
        <v>3641</v>
      </c>
      <c r="B1454" s="41" t="s">
        <v>3628</v>
      </c>
      <c r="C1454" s="41">
        <f>COUNTIFS(medal!$E$2:$E$3644,A1454,medal!$C$2:$C$3644,"Gold")</f>
        <v>0</v>
      </c>
      <c r="D1454" s="41">
        <f>COUNTIFS(medal!$E$2:$E$3644,A1454,medal!$C$2:$C$3644,"Silver")</f>
        <v>1</v>
      </c>
      <c r="E1454" s="41">
        <f>COUNTIFS(medal!$E$2:$E$3644,A1454,medal!$C$2:$C$3644,"Bronze")</f>
        <v>0</v>
      </c>
    </row>
    <row r="1455" ht="14.25" customHeight="1">
      <c r="A1455" s="41" t="s">
        <v>3976</v>
      </c>
      <c r="B1455" s="41" t="s">
        <v>3971</v>
      </c>
      <c r="C1455" s="41">
        <f>COUNTIFS(medal!$E$2:$E$3644,A1455,medal!$C$2:$C$3644,"Gold")</f>
        <v>0</v>
      </c>
      <c r="D1455" s="41">
        <f>COUNTIFS(medal!$E$2:$E$3644,A1455,medal!$C$2:$C$3644,"Silver")</f>
        <v>0</v>
      </c>
      <c r="E1455" s="41">
        <f>COUNTIFS(medal!$E$2:$E$3644,A1455,medal!$C$2:$C$3644,"Bronze")</f>
        <v>1</v>
      </c>
    </row>
    <row r="1456" ht="14.25" customHeight="1">
      <c r="A1456" s="41" t="s">
        <v>2870</v>
      </c>
      <c r="B1456" s="41" t="s">
        <v>2835</v>
      </c>
      <c r="C1456" s="41">
        <f>COUNTIFS(medal!$E$2:$E$3644,A1456,medal!$C$2:$C$3644,"Gold")</f>
        <v>0</v>
      </c>
      <c r="D1456" s="41">
        <f>COUNTIFS(medal!$E$2:$E$3644,A1456,medal!$C$2:$C$3644,"Silver")</f>
        <v>1</v>
      </c>
      <c r="E1456" s="41">
        <f>COUNTIFS(medal!$E$2:$E$3644,A1456,medal!$C$2:$C$3644,"Bronze")</f>
        <v>0</v>
      </c>
    </row>
    <row r="1457" ht="14.25" customHeight="1">
      <c r="A1457" s="41" t="s">
        <v>1211</v>
      </c>
      <c r="B1457" s="41" t="s">
        <v>1201</v>
      </c>
      <c r="C1457" s="41">
        <f>COUNTIFS(medal!$E$2:$E$3644,A1457,medal!$C$2:$C$3644,"Gold")</f>
        <v>0</v>
      </c>
      <c r="D1457" s="41">
        <f>COUNTIFS(medal!$E$2:$E$3644,A1457,medal!$C$2:$C$3644,"Silver")</f>
        <v>0</v>
      </c>
      <c r="E1457" s="41">
        <f>COUNTIFS(medal!$E$2:$E$3644,A1457,medal!$C$2:$C$3644,"Bronze")</f>
        <v>1</v>
      </c>
    </row>
    <row r="1458" ht="14.25" customHeight="1">
      <c r="A1458" s="41" t="s">
        <v>1257</v>
      </c>
      <c r="B1458" s="41" t="s">
        <v>1248</v>
      </c>
      <c r="C1458" s="41">
        <f>COUNTIFS(medal!$E$2:$E$3644,A1458,medal!$C$2:$C$3644,"Gold")</f>
        <v>0</v>
      </c>
      <c r="D1458" s="41">
        <f>COUNTIFS(medal!$E$2:$E$3644,A1458,medal!$C$2:$C$3644,"Silver")</f>
        <v>0</v>
      </c>
      <c r="E1458" s="41">
        <f>COUNTIFS(medal!$E$2:$E$3644,A1458,medal!$C$2:$C$3644,"Bronze")</f>
        <v>1</v>
      </c>
    </row>
    <row r="1459" ht="14.25" customHeight="1">
      <c r="A1459" s="41" t="s">
        <v>621</v>
      </c>
      <c r="B1459" s="41" t="s">
        <v>619</v>
      </c>
      <c r="C1459" s="41">
        <f>COUNTIFS(medal!$E$2:$E$3644,A1459,medal!$C$2:$C$3644,"Gold")</f>
        <v>0</v>
      </c>
      <c r="D1459" s="41">
        <f>COUNTIFS(medal!$E$2:$E$3644,A1459,medal!$C$2:$C$3644,"Silver")</f>
        <v>1</v>
      </c>
      <c r="E1459" s="41">
        <f>COUNTIFS(medal!$E$2:$E$3644,A1459,medal!$C$2:$C$3644,"Bronze")</f>
        <v>0</v>
      </c>
    </row>
    <row r="1460" ht="14.25" customHeight="1">
      <c r="A1460" s="41" t="s">
        <v>2372</v>
      </c>
      <c r="B1460" s="41" t="s">
        <v>2359</v>
      </c>
      <c r="C1460" s="41">
        <f>COUNTIFS(medal!$E$2:$E$3644,A1460,medal!$C$2:$C$3644,"Gold")</f>
        <v>0</v>
      </c>
      <c r="D1460" s="41">
        <f>COUNTIFS(medal!$E$2:$E$3644,A1460,medal!$C$2:$C$3644,"Silver")</f>
        <v>0</v>
      </c>
      <c r="E1460" s="41">
        <f>COUNTIFS(medal!$E$2:$E$3644,A1460,medal!$C$2:$C$3644,"Bronze")</f>
        <v>1</v>
      </c>
    </row>
    <row r="1461" ht="14.25" customHeight="1">
      <c r="A1461" s="41" t="s">
        <v>2598</v>
      </c>
      <c r="B1461" s="41" t="s">
        <v>2564</v>
      </c>
      <c r="C1461" s="41">
        <f>COUNTIFS(medal!$E$2:$E$3644,A1461,medal!$C$2:$C$3644,"Gold")</f>
        <v>0</v>
      </c>
      <c r="D1461" s="41">
        <f>COUNTIFS(medal!$E$2:$E$3644,A1461,medal!$C$2:$C$3644,"Silver")</f>
        <v>0</v>
      </c>
      <c r="E1461" s="41">
        <f>COUNTIFS(medal!$E$2:$E$3644,A1461,medal!$C$2:$C$3644,"Bronze")</f>
        <v>1</v>
      </c>
    </row>
    <row r="1462" ht="14.25" customHeight="1">
      <c r="A1462" s="41" t="s">
        <v>2230</v>
      </c>
      <c r="B1462" s="41" t="s">
        <v>2200</v>
      </c>
      <c r="C1462" s="41">
        <f>COUNTIFS(medal!$E$2:$E$3644,A1462,medal!$C$2:$C$3644,"Gold")</f>
        <v>0</v>
      </c>
      <c r="D1462" s="41">
        <f>COUNTIFS(medal!$E$2:$E$3644,A1462,medal!$C$2:$C$3644,"Silver")</f>
        <v>1</v>
      </c>
      <c r="E1462" s="41">
        <f>COUNTIFS(medal!$E$2:$E$3644,A1462,medal!$C$2:$C$3644,"Bronze")</f>
        <v>0</v>
      </c>
    </row>
    <row r="1463" ht="14.25" customHeight="1">
      <c r="A1463" s="41" t="s">
        <v>213</v>
      </c>
      <c r="B1463" s="41" t="s">
        <v>192</v>
      </c>
      <c r="C1463" s="41">
        <f>COUNTIFS(medal!$E$2:$E$3644,A1463,medal!$C$2:$C$3644,"Gold")</f>
        <v>0</v>
      </c>
      <c r="D1463" s="41">
        <f>COUNTIFS(medal!$E$2:$E$3644,A1463,medal!$C$2:$C$3644,"Silver")</f>
        <v>1</v>
      </c>
      <c r="E1463" s="41">
        <f>COUNTIFS(medal!$E$2:$E$3644,A1463,medal!$C$2:$C$3644,"Bronze")</f>
        <v>0</v>
      </c>
    </row>
    <row r="1464" ht="14.25" customHeight="1">
      <c r="A1464" s="41" t="s">
        <v>1598</v>
      </c>
      <c r="B1464" s="41" t="s">
        <v>1599</v>
      </c>
      <c r="C1464" s="41">
        <f>COUNTIFS(medal!$E$2:$E$3644,A1464,medal!$C$2:$C$3644,"Gold")</f>
        <v>1</v>
      </c>
      <c r="D1464" s="41">
        <f>COUNTIFS(medal!$E$2:$E$3644,A1464,medal!$C$2:$C$3644,"Silver")</f>
        <v>0</v>
      </c>
      <c r="E1464" s="41">
        <f>COUNTIFS(medal!$E$2:$E$3644,A1464,medal!$C$2:$C$3644,"Bronze")</f>
        <v>0</v>
      </c>
    </row>
    <row r="1465" ht="14.25" customHeight="1">
      <c r="A1465" s="41" t="s">
        <v>2850</v>
      </c>
      <c r="B1465" s="41" t="s">
        <v>2835</v>
      </c>
      <c r="C1465" s="41">
        <f>COUNTIFS(medal!$E$2:$E$3644,A1465,medal!$C$2:$C$3644,"Gold")</f>
        <v>0</v>
      </c>
      <c r="D1465" s="41">
        <f>COUNTIFS(medal!$E$2:$E$3644,A1465,medal!$C$2:$C$3644,"Silver")</f>
        <v>1</v>
      </c>
      <c r="E1465" s="41">
        <f>COUNTIFS(medal!$E$2:$E$3644,A1465,medal!$C$2:$C$3644,"Bronze")</f>
        <v>0</v>
      </c>
    </row>
    <row r="1466" ht="14.25" customHeight="1">
      <c r="A1466" s="41" t="s">
        <v>1224</v>
      </c>
      <c r="B1466" s="41" t="s">
        <v>1222</v>
      </c>
      <c r="C1466" s="41">
        <f>COUNTIFS(medal!$E$2:$E$3644,A1466,medal!$C$2:$C$3644,"Gold")</f>
        <v>0</v>
      </c>
      <c r="D1466" s="41">
        <f>COUNTIFS(medal!$E$2:$E$3644,A1466,medal!$C$2:$C$3644,"Silver")</f>
        <v>0</v>
      </c>
      <c r="E1466" s="41">
        <f>COUNTIFS(medal!$E$2:$E$3644,A1466,medal!$C$2:$C$3644,"Bronze")</f>
        <v>1</v>
      </c>
    </row>
    <row r="1467" ht="14.25" customHeight="1">
      <c r="A1467" s="41" t="s">
        <v>891</v>
      </c>
      <c r="B1467" s="41" t="s">
        <v>886</v>
      </c>
      <c r="C1467" s="41">
        <f>COUNTIFS(medal!$E$2:$E$3644,A1467,medal!$C$2:$C$3644,"Gold")</f>
        <v>0</v>
      </c>
      <c r="D1467" s="41">
        <f>COUNTIFS(medal!$E$2:$E$3644,A1467,medal!$C$2:$C$3644,"Silver")</f>
        <v>0</v>
      </c>
      <c r="E1467" s="41">
        <f>COUNTIFS(medal!$E$2:$E$3644,A1467,medal!$C$2:$C$3644,"Bronze")</f>
        <v>1</v>
      </c>
    </row>
    <row r="1468" ht="14.25" customHeight="1">
      <c r="A1468" s="41" t="s">
        <v>2980</v>
      </c>
      <c r="B1468" s="41" t="s">
        <v>2976</v>
      </c>
      <c r="C1468" s="41">
        <f>COUNTIFS(medal!$E$2:$E$3644,A1468,medal!$C$2:$C$3644,"Gold")</f>
        <v>0</v>
      </c>
      <c r="D1468" s="41">
        <f>COUNTIFS(medal!$E$2:$E$3644,A1468,medal!$C$2:$C$3644,"Silver")</f>
        <v>1</v>
      </c>
      <c r="E1468" s="41">
        <f>COUNTIFS(medal!$E$2:$E$3644,A1468,medal!$C$2:$C$3644,"Bronze")</f>
        <v>0</v>
      </c>
    </row>
    <row r="1469" ht="14.25" customHeight="1">
      <c r="A1469" s="41" t="s">
        <v>2928</v>
      </c>
      <c r="B1469" s="41" t="s">
        <v>2914</v>
      </c>
      <c r="C1469" s="41">
        <f>COUNTIFS(medal!$E$2:$E$3644,A1469,medal!$C$2:$C$3644,"Gold")</f>
        <v>0</v>
      </c>
      <c r="D1469" s="41">
        <f>COUNTIFS(medal!$E$2:$E$3644,A1469,medal!$C$2:$C$3644,"Silver")</f>
        <v>0</v>
      </c>
      <c r="E1469" s="41">
        <f>COUNTIFS(medal!$E$2:$E$3644,A1469,medal!$C$2:$C$3644,"Bronze")</f>
        <v>1</v>
      </c>
    </row>
    <row r="1470" ht="14.25" customHeight="1">
      <c r="A1470" s="41" t="s">
        <v>1000</v>
      </c>
      <c r="B1470" s="41" t="s">
        <v>970</v>
      </c>
      <c r="C1470" s="41">
        <f>COUNTIFS(medal!$E$2:$E$3644,A1470,medal!$C$2:$C$3644,"Gold")</f>
        <v>0</v>
      </c>
      <c r="D1470" s="41">
        <f>COUNTIFS(medal!$E$2:$E$3644,A1470,medal!$C$2:$C$3644,"Silver")</f>
        <v>1</v>
      </c>
      <c r="E1470" s="41">
        <f>COUNTIFS(medal!$E$2:$E$3644,A1470,medal!$C$2:$C$3644,"Bronze")</f>
        <v>0</v>
      </c>
    </row>
    <row r="1471" ht="14.25" customHeight="1">
      <c r="A1471" s="41" t="s">
        <v>2448</v>
      </c>
      <c r="B1471" s="41" t="s">
        <v>2443</v>
      </c>
      <c r="C1471" s="41">
        <f>COUNTIFS(medal!$E$2:$E$3644,A1471,medal!$C$2:$C$3644,"Gold")</f>
        <v>1</v>
      </c>
      <c r="D1471" s="41">
        <f>COUNTIFS(medal!$E$2:$E$3644,A1471,medal!$C$2:$C$3644,"Silver")</f>
        <v>0</v>
      </c>
      <c r="E1471" s="41">
        <f>COUNTIFS(medal!$E$2:$E$3644,A1471,medal!$C$2:$C$3644,"Bronze")</f>
        <v>0</v>
      </c>
    </row>
    <row r="1472" ht="14.25" customHeight="1">
      <c r="A1472" s="41" t="s">
        <v>1497</v>
      </c>
      <c r="B1472" s="41" t="s">
        <v>1449</v>
      </c>
      <c r="C1472" s="41">
        <f>COUNTIFS(medal!$E$2:$E$3644,A1472,medal!$C$2:$C$3644,"Gold")</f>
        <v>0</v>
      </c>
      <c r="D1472" s="41">
        <f>COUNTIFS(medal!$E$2:$E$3644,A1472,medal!$C$2:$C$3644,"Silver")</f>
        <v>1</v>
      </c>
      <c r="E1472" s="41">
        <f>COUNTIFS(medal!$E$2:$E$3644,A1472,medal!$C$2:$C$3644,"Bronze")</f>
        <v>0</v>
      </c>
    </row>
    <row r="1473" ht="14.25" customHeight="1">
      <c r="A1473" s="41" t="s">
        <v>2106</v>
      </c>
      <c r="B1473" s="41" t="s">
        <v>2102</v>
      </c>
      <c r="C1473" s="41">
        <f>COUNTIFS(medal!$E$2:$E$3644,A1473,medal!$C$2:$C$3644,"Gold")</f>
        <v>0</v>
      </c>
      <c r="D1473" s="41">
        <f>COUNTIFS(medal!$E$2:$E$3644,A1473,medal!$C$2:$C$3644,"Silver")</f>
        <v>0</v>
      </c>
      <c r="E1473" s="41">
        <f>COUNTIFS(medal!$E$2:$E$3644,A1473,medal!$C$2:$C$3644,"Bronze")</f>
        <v>1</v>
      </c>
    </row>
    <row r="1474" ht="14.25" customHeight="1">
      <c r="A1474" s="41" t="s">
        <v>950</v>
      </c>
      <c r="B1474" s="41" t="s">
        <v>886</v>
      </c>
      <c r="C1474" s="41">
        <f>COUNTIFS(medal!$E$2:$E$3644,A1474,medal!$C$2:$C$3644,"Gold")</f>
        <v>0</v>
      </c>
      <c r="D1474" s="41">
        <f>COUNTIFS(medal!$E$2:$E$3644,A1474,medal!$C$2:$C$3644,"Silver")</f>
        <v>1</v>
      </c>
      <c r="E1474" s="41">
        <f>COUNTIFS(medal!$E$2:$E$3644,A1474,medal!$C$2:$C$3644,"Bronze")</f>
        <v>0</v>
      </c>
    </row>
    <row r="1475" ht="14.25" customHeight="1">
      <c r="A1475" s="41" t="s">
        <v>1809</v>
      </c>
      <c r="B1475" s="41" t="s">
        <v>1804</v>
      </c>
      <c r="C1475" s="41">
        <f>COUNTIFS(medal!$E$2:$E$3644,A1475,medal!$C$2:$C$3644,"Gold")</f>
        <v>0</v>
      </c>
      <c r="D1475" s="41">
        <f>COUNTIFS(medal!$E$2:$E$3644,A1475,medal!$C$2:$C$3644,"Silver")</f>
        <v>1</v>
      </c>
      <c r="E1475" s="41">
        <f>COUNTIFS(medal!$E$2:$E$3644,A1475,medal!$C$2:$C$3644,"Bronze")</f>
        <v>0</v>
      </c>
    </row>
    <row r="1476" ht="14.25" customHeight="1">
      <c r="A1476" s="41" t="s">
        <v>4041</v>
      </c>
      <c r="B1476" s="41" t="s">
        <v>4018</v>
      </c>
      <c r="C1476" s="41">
        <f>COUNTIFS(medal!$E$2:$E$3644,A1476,medal!$C$2:$C$3644,"Gold")</f>
        <v>1</v>
      </c>
      <c r="D1476" s="41">
        <f>COUNTIFS(medal!$E$2:$E$3644,A1476,medal!$C$2:$C$3644,"Silver")</f>
        <v>0</v>
      </c>
      <c r="E1476" s="41">
        <f>COUNTIFS(medal!$E$2:$E$3644,A1476,medal!$C$2:$C$3644,"Bronze")</f>
        <v>0</v>
      </c>
    </row>
    <row r="1477" ht="14.25" customHeight="1">
      <c r="A1477" s="41" t="s">
        <v>2775</v>
      </c>
      <c r="B1477" s="41" t="s">
        <v>2774</v>
      </c>
      <c r="C1477" s="41">
        <f>COUNTIFS(medal!$E$2:$E$3644,A1477,medal!$C$2:$C$3644,"Gold")</f>
        <v>0</v>
      </c>
      <c r="D1477" s="41">
        <f>COUNTIFS(medal!$E$2:$E$3644,A1477,medal!$C$2:$C$3644,"Silver")</f>
        <v>1</v>
      </c>
      <c r="E1477" s="41">
        <f>COUNTIFS(medal!$E$2:$E$3644,A1477,medal!$C$2:$C$3644,"Bronze")</f>
        <v>0</v>
      </c>
    </row>
    <row r="1478" ht="14.25" customHeight="1">
      <c r="A1478" s="41" t="s">
        <v>1876</v>
      </c>
      <c r="B1478" s="41" t="s">
        <v>1849</v>
      </c>
      <c r="C1478" s="41">
        <f>COUNTIFS(medal!$E$2:$E$3644,A1478,medal!$C$2:$C$3644,"Gold")</f>
        <v>0</v>
      </c>
      <c r="D1478" s="41">
        <f>COUNTIFS(medal!$E$2:$E$3644,A1478,medal!$C$2:$C$3644,"Silver")</f>
        <v>1</v>
      </c>
      <c r="E1478" s="41">
        <f>COUNTIFS(medal!$E$2:$E$3644,A1478,medal!$C$2:$C$3644,"Bronze")</f>
        <v>0</v>
      </c>
    </row>
    <row r="1479" ht="14.25" customHeight="1">
      <c r="A1479" s="41" t="s">
        <v>2389</v>
      </c>
      <c r="B1479" s="41" t="s">
        <v>2387</v>
      </c>
      <c r="C1479" s="41">
        <f>COUNTIFS(medal!$E$2:$E$3644,A1479,medal!$C$2:$C$3644,"Gold")</f>
        <v>0</v>
      </c>
      <c r="D1479" s="41">
        <f>COUNTIFS(medal!$E$2:$E$3644,A1479,medal!$C$2:$C$3644,"Silver")</f>
        <v>0</v>
      </c>
      <c r="E1479" s="41">
        <f>COUNTIFS(medal!$E$2:$E$3644,A1479,medal!$C$2:$C$3644,"Bronze")</f>
        <v>1</v>
      </c>
    </row>
    <row r="1480" ht="14.25" customHeight="1">
      <c r="A1480" s="41" t="s">
        <v>2188</v>
      </c>
      <c r="B1480" s="41" t="s">
        <v>2112</v>
      </c>
      <c r="C1480" s="41">
        <f>COUNTIFS(medal!$E$2:$E$3644,A1480,medal!$C$2:$C$3644,"Gold")</f>
        <v>1</v>
      </c>
      <c r="D1480" s="41">
        <f>COUNTIFS(medal!$E$2:$E$3644,A1480,medal!$C$2:$C$3644,"Silver")</f>
        <v>0</v>
      </c>
      <c r="E1480" s="41">
        <f>COUNTIFS(medal!$E$2:$E$3644,A1480,medal!$C$2:$C$3644,"Bronze")</f>
        <v>0</v>
      </c>
    </row>
    <row r="1481" ht="14.25" customHeight="1">
      <c r="A1481" s="41" t="s">
        <v>3095</v>
      </c>
      <c r="B1481" s="41" t="s">
        <v>3080</v>
      </c>
      <c r="C1481" s="41">
        <f>COUNTIFS(medal!$E$2:$E$3644,A1481,medal!$C$2:$C$3644,"Gold")</f>
        <v>0</v>
      </c>
      <c r="D1481" s="41">
        <f>COUNTIFS(medal!$E$2:$E$3644,A1481,medal!$C$2:$C$3644,"Silver")</f>
        <v>0</v>
      </c>
      <c r="E1481" s="41">
        <f>COUNTIFS(medal!$E$2:$E$3644,A1481,medal!$C$2:$C$3644,"Bronze")</f>
        <v>1</v>
      </c>
    </row>
    <row r="1482" ht="14.25" customHeight="1">
      <c r="A1482" s="41" t="s">
        <v>1470</v>
      </c>
      <c r="B1482" s="41" t="s">
        <v>1449</v>
      </c>
      <c r="C1482" s="41">
        <f>COUNTIFS(medal!$E$2:$E$3644,A1482,medal!$C$2:$C$3644,"Gold")</f>
        <v>0</v>
      </c>
      <c r="D1482" s="41">
        <f>COUNTIFS(medal!$E$2:$E$3644,A1482,medal!$C$2:$C$3644,"Silver")</f>
        <v>0</v>
      </c>
      <c r="E1482" s="41">
        <f>COUNTIFS(medal!$E$2:$E$3644,A1482,medal!$C$2:$C$3644,"Bronze")</f>
        <v>1</v>
      </c>
    </row>
    <row r="1483" ht="14.25" customHeight="1">
      <c r="A1483" s="41" t="s">
        <v>2604</v>
      </c>
      <c r="B1483" s="41" t="s">
        <v>2601</v>
      </c>
      <c r="C1483" s="41">
        <f>COUNTIFS(medal!$E$2:$E$3644,A1483,medal!$C$2:$C$3644,"Gold")</f>
        <v>0</v>
      </c>
      <c r="D1483" s="41">
        <f>COUNTIFS(medal!$E$2:$E$3644,A1483,medal!$C$2:$C$3644,"Silver")</f>
        <v>0</v>
      </c>
      <c r="E1483" s="41">
        <f>COUNTIFS(medal!$E$2:$E$3644,A1483,medal!$C$2:$C$3644,"Bronze")</f>
        <v>1</v>
      </c>
    </row>
    <row r="1484" ht="14.25" customHeight="1">
      <c r="A1484" s="41" t="s">
        <v>2238</v>
      </c>
      <c r="B1484" s="41" t="s">
        <v>2200</v>
      </c>
      <c r="C1484" s="41">
        <f>COUNTIFS(medal!$E$2:$E$3644,A1484,medal!$C$2:$C$3644,"Gold")</f>
        <v>0</v>
      </c>
      <c r="D1484" s="41">
        <f>COUNTIFS(medal!$E$2:$E$3644,A1484,medal!$C$2:$C$3644,"Silver")</f>
        <v>0</v>
      </c>
      <c r="E1484" s="41">
        <f>COUNTIFS(medal!$E$2:$E$3644,A1484,medal!$C$2:$C$3644,"Bronze")</f>
        <v>2</v>
      </c>
    </row>
    <row r="1485" ht="14.25" customHeight="1">
      <c r="A1485" s="41" t="s">
        <v>2839</v>
      </c>
      <c r="B1485" s="41" t="s">
        <v>2835</v>
      </c>
      <c r="C1485" s="41">
        <f>COUNTIFS(medal!$E$2:$E$3644,A1485,medal!$C$2:$C$3644,"Gold")</f>
        <v>1</v>
      </c>
      <c r="D1485" s="41">
        <f>COUNTIFS(medal!$E$2:$E$3644,A1485,medal!$C$2:$C$3644,"Silver")</f>
        <v>0</v>
      </c>
      <c r="E1485" s="41">
        <f>COUNTIFS(medal!$E$2:$E$3644,A1485,medal!$C$2:$C$3644,"Bronze")</f>
        <v>1</v>
      </c>
    </row>
    <row r="1486" ht="14.25" customHeight="1">
      <c r="A1486" s="41" t="s">
        <v>910</v>
      </c>
      <c r="B1486" s="41" t="s">
        <v>886</v>
      </c>
      <c r="C1486" s="41">
        <f>COUNTIFS(medal!$E$2:$E$3644,A1486,medal!$C$2:$C$3644,"Gold")</f>
        <v>1</v>
      </c>
      <c r="D1486" s="41">
        <f>COUNTIFS(medal!$E$2:$E$3644,A1486,medal!$C$2:$C$3644,"Silver")</f>
        <v>1</v>
      </c>
      <c r="E1486" s="41">
        <f>COUNTIFS(medal!$E$2:$E$3644,A1486,medal!$C$2:$C$3644,"Bronze")</f>
        <v>0</v>
      </c>
    </row>
    <row r="1487" ht="14.25" customHeight="1">
      <c r="A1487" s="41" t="s">
        <v>1142</v>
      </c>
      <c r="B1487" s="41" t="s">
        <v>1139</v>
      </c>
      <c r="C1487" s="41">
        <f>COUNTIFS(medal!$E$2:$E$3644,A1487,medal!$C$2:$C$3644,"Gold")</f>
        <v>0</v>
      </c>
      <c r="D1487" s="41">
        <f>COUNTIFS(medal!$E$2:$E$3644,A1487,medal!$C$2:$C$3644,"Silver")</f>
        <v>0</v>
      </c>
      <c r="E1487" s="41">
        <f>COUNTIFS(medal!$E$2:$E$3644,A1487,medal!$C$2:$C$3644,"Bronze")</f>
        <v>1</v>
      </c>
    </row>
    <row r="1488" ht="14.25" customHeight="1">
      <c r="A1488" s="41" t="s">
        <v>842</v>
      </c>
      <c r="B1488" s="41" t="s">
        <v>843</v>
      </c>
      <c r="C1488" s="41">
        <f>COUNTIFS(medal!$E$2:$E$3644,A1488,medal!$C$2:$C$3644,"Gold")</f>
        <v>1</v>
      </c>
      <c r="D1488" s="41">
        <f>COUNTIFS(medal!$E$2:$E$3644,A1488,medal!$C$2:$C$3644,"Silver")</f>
        <v>0</v>
      </c>
      <c r="E1488" s="41">
        <f>COUNTIFS(medal!$E$2:$E$3644,A1488,medal!$C$2:$C$3644,"Bronze")</f>
        <v>0</v>
      </c>
    </row>
    <row r="1489" ht="14.25" customHeight="1">
      <c r="A1489" s="41" t="s">
        <v>1044</v>
      </c>
      <c r="B1489" s="41" t="s">
        <v>1043</v>
      </c>
      <c r="C1489" s="41">
        <f>COUNTIFS(medal!$E$2:$E$3644,A1489,medal!$C$2:$C$3644,"Gold")</f>
        <v>0</v>
      </c>
      <c r="D1489" s="41">
        <f>COUNTIFS(medal!$E$2:$E$3644,A1489,medal!$C$2:$C$3644,"Silver")</f>
        <v>1</v>
      </c>
      <c r="E1489" s="41">
        <f>COUNTIFS(medal!$E$2:$E$3644,A1489,medal!$C$2:$C$3644,"Bronze")</f>
        <v>0</v>
      </c>
    </row>
    <row r="1490" ht="14.25" customHeight="1">
      <c r="A1490" s="41" t="s">
        <v>997</v>
      </c>
      <c r="B1490" s="41" t="s">
        <v>970</v>
      </c>
      <c r="C1490" s="41">
        <f>COUNTIFS(medal!$E$2:$E$3644,A1490,medal!$C$2:$C$3644,"Gold")</f>
        <v>0</v>
      </c>
      <c r="D1490" s="41">
        <f>COUNTIFS(medal!$E$2:$E$3644,A1490,medal!$C$2:$C$3644,"Silver")</f>
        <v>1</v>
      </c>
      <c r="E1490" s="41">
        <f>COUNTIFS(medal!$E$2:$E$3644,A1490,medal!$C$2:$C$3644,"Bronze")</f>
        <v>0</v>
      </c>
    </row>
    <row r="1491" ht="14.25" customHeight="1">
      <c r="A1491" s="41" t="s">
        <v>2847</v>
      </c>
      <c r="B1491" s="41" t="s">
        <v>2835</v>
      </c>
      <c r="C1491" s="41">
        <f>COUNTIFS(medal!$E$2:$E$3644,A1491,medal!$C$2:$C$3644,"Gold")</f>
        <v>0</v>
      </c>
      <c r="D1491" s="41">
        <f>COUNTIFS(medal!$E$2:$E$3644,A1491,medal!$C$2:$C$3644,"Silver")</f>
        <v>0</v>
      </c>
      <c r="E1491" s="41">
        <f>COUNTIFS(medal!$E$2:$E$3644,A1491,medal!$C$2:$C$3644,"Bronze")</f>
        <v>1</v>
      </c>
    </row>
    <row r="1492" ht="14.25" customHeight="1">
      <c r="A1492" s="41" t="s">
        <v>1529</v>
      </c>
      <c r="B1492" s="41" t="s">
        <v>1525</v>
      </c>
      <c r="C1492" s="41">
        <f>COUNTIFS(medal!$E$2:$E$3644,A1492,medal!$C$2:$C$3644,"Gold")</f>
        <v>0</v>
      </c>
      <c r="D1492" s="41">
        <f>COUNTIFS(medal!$E$2:$E$3644,A1492,medal!$C$2:$C$3644,"Silver")</f>
        <v>0</v>
      </c>
      <c r="E1492" s="41">
        <f>COUNTIFS(medal!$E$2:$E$3644,A1492,medal!$C$2:$C$3644,"Bronze")</f>
        <v>1</v>
      </c>
    </row>
    <row r="1493" ht="14.25" customHeight="1">
      <c r="A1493" s="41" t="s">
        <v>4027</v>
      </c>
      <c r="B1493" s="41" t="s">
        <v>4018</v>
      </c>
      <c r="C1493" s="41">
        <f>COUNTIFS(medal!$E$2:$E$3644,A1493,medal!$C$2:$C$3644,"Gold")</f>
        <v>0</v>
      </c>
      <c r="D1493" s="41">
        <f>COUNTIFS(medal!$E$2:$E$3644,A1493,medal!$C$2:$C$3644,"Silver")</f>
        <v>1</v>
      </c>
      <c r="E1493" s="41">
        <f>COUNTIFS(medal!$E$2:$E$3644,A1493,medal!$C$2:$C$3644,"Bronze")</f>
        <v>0</v>
      </c>
    </row>
    <row r="1494" ht="14.25" customHeight="1">
      <c r="A1494" s="41" t="s">
        <v>3027</v>
      </c>
      <c r="B1494" s="41" t="s">
        <v>3028</v>
      </c>
      <c r="C1494" s="41">
        <f>COUNTIFS(medal!$E$2:$E$3644,A1494,medal!$C$2:$C$3644,"Gold")</f>
        <v>1</v>
      </c>
      <c r="D1494" s="41">
        <f>COUNTIFS(medal!$E$2:$E$3644,A1494,medal!$C$2:$C$3644,"Silver")</f>
        <v>0</v>
      </c>
      <c r="E1494" s="41">
        <f>COUNTIFS(medal!$E$2:$E$3644,A1494,medal!$C$2:$C$3644,"Bronze")</f>
        <v>0</v>
      </c>
    </row>
    <row r="1495" ht="14.25" customHeight="1">
      <c r="A1495" s="41" t="s">
        <v>959</v>
      </c>
      <c r="B1495" s="41" t="s">
        <v>886</v>
      </c>
      <c r="C1495" s="41">
        <f>COUNTIFS(medal!$E$2:$E$3644,A1495,medal!$C$2:$C$3644,"Gold")</f>
        <v>1</v>
      </c>
      <c r="D1495" s="41">
        <f>COUNTIFS(medal!$E$2:$E$3644,A1495,medal!$C$2:$C$3644,"Silver")</f>
        <v>0</v>
      </c>
      <c r="E1495" s="41">
        <f>COUNTIFS(medal!$E$2:$E$3644,A1495,medal!$C$2:$C$3644,"Bronze")</f>
        <v>1</v>
      </c>
    </row>
    <row r="1496" ht="14.25" customHeight="1">
      <c r="A1496" s="41" t="s">
        <v>1034</v>
      </c>
      <c r="B1496" s="41" t="s">
        <v>1009</v>
      </c>
      <c r="C1496" s="41">
        <f>COUNTIFS(medal!$E$2:$E$3644,A1496,medal!$C$2:$C$3644,"Gold")</f>
        <v>1</v>
      </c>
      <c r="D1496" s="41">
        <f>COUNTIFS(medal!$E$2:$E$3644,A1496,medal!$C$2:$C$3644,"Silver")</f>
        <v>0</v>
      </c>
      <c r="E1496" s="41">
        <f>COUNTIFS(medal!$E$2:$E$3644,A1496,medal!$C$2:$C$3644,"Bronze")</f>
        <v>0</v>
      </c>
    </row>
    <row r="1497" ht="14.25" customHeight="1">
      <c r="A1497" s="41" t="s">
        <v>402</v>
      </c>
      <c r="B1497" s="41" t="s">
        <v>372</v>
      </c>
      <c r="C1497" s="41">
        <f>COUNTIFS(medal!$E$2:$E$3644,A1497,medal!$C$2:$C$3644,"Gold")</f>
        <v>1</v>
      </c>
      <c r="D1497" s="41">
        <f>COUNTIFS(medal!$E$2:$E$3644,A1497,medal!$C$2:$C$3644,"Silver")</f>
        <v>0</v>
      </c>
      <c r="E1497" s="41">
        <f>COUNTIFS(medal!$E$2:$E$3644,A1497,medal!$C$2:$C$3644,"Bronze")</f>
        <v>0</v>
      </c>
    </row>
    <row r="1498" ht="14.25" customHeight="1">
      <c r="A1498" s="41" t="s">
        <v>772</v>
      </c>
      <c r="B1498" s="41" t="s">
        <v>773</v>
      </c>
      <c r="C1498" s="41">
        <f>COUNTIFS(medal!$E$2:$E$3644,A1498,medal!$C$2:$C$3644,"Gold")</f>
        <v>0</v>
      </c>
      <c r="D1498" s="41">
        <f>COUNTIFS(medal!$E$2:$E$3644,A1498,medal!$C$2:$C$3644,"Silver")</f>
        <v>1</v>
      </c>
      <c r="E1498" s="41">
        <f>COUNTIFS(medal!$E$2:$E$3644,A1498,medal!$C$2:$C$3644,"Bronze")</f>
        <v>0</v>
      </c>
    </row>
    <row r="1499" ht="14.25" customHeight="1">
      <c r="A1499" s="41" t="s">
        <v>1781</v>
      </c>
      <c r="B1499" s="41" t="s">
        <v>1782</v>
      </c>
      <c r="C1499" s="41">
        <f>COUNTIFS(medal!$E$2:$E$3644,A1499,medal!$C$2:$C$3644,"Gold")</f>
        <v>0</v>
      </c>
      <c r="D1499" s="41">
        <f>COUNTIFS(medal!$E$2:$E$3644,A1499,medal!$C$2:$C$3644,"Silver")</f>
        <v>1</v>
      </c>
      <c r="E1499" s="41">
        <f>COUNTIFS(medal!$E$2:$E$3644,A1499,medal!$C$2:$C$3644,"Bronze")</f>
        <v>0</v>
      </c>
    </row>
    <row r="1500" ht="14.25" customHeight="1">
      <c r="A1500" s="41" t="s">
        <v>4068</v>
      </c>
      <c r="B1500" s="41" t="s">
        <v>4018</v>
      </c>
      <c r="C1500" s="41">
        <f>COUNTIFS(medal!$E$2:$E$3644,A1500,medal!$C$2:$C$3644,"Gold")</f>
        <v>1</v>
      </c>
      <c r="D1500" s="41">
        <f>COUNTIFS(medal!$E$2:$E$3644,A1500,medal!$C$2:$C$3644,"Silver")</f>
        <v>0</v>
      </c>
      <c r="E1500" s="41">
        <f>COUNTIFS(medal!$E$2:$E$3644,A1500,medal!$C$2:$C$3644,"Bronze")</f>
        <v>0</v>
      </c>
    </row>
    <row r="1501" ht="14.25" customHeight="1">
      <c r="A1501" s="41" t="s">
        <v>2591</v>
      </c>
      <c r="B1501" s="41" t="s">
        <v>2564</v>
      </c>
      <c r="C1501" s="41">
        <f>COUNTIFS(medal!$E$2:$E$3644,A1501,medal!$C$2:$C$3644,"Gold")</f>
        <v>0</v>
      </c>
      <c r="D1501" s="41">
        <f>COUNTIFS(medal!$E$2:$E$3644,A1501,medal!$C$2:$C$3644,"Silver")</f>
        <v>1</v>
      </c>
      <c r="E1501" s="41">
        <f>COUNTIFS(medal!$E$2:$E$3644,A1501,medal!$C$2:$C$3644,"Bronze")</f>
        <v>0</v>
      </c>
    </row>
    <row r="1502" ht="14.25" customHeight="1">
      <c r="A1502" s="41" t="s">
        <v>728</v>
      </c>
      <c r="B1502" s="41" t="s">
        <v>710</v>
      </c>
      <c r="C1502" s="41">
        <f>COUNTIFS(medal!$E$2:$E$3644,A1502,medal!$C$2:$C$3644,"Gold")</f>
        <v>0</v>
      </c>
      <c r="D1502" s="41">
        <f>COUNTIFS(medal!$E$2:$E$3644,A1502,medal!$C$2:$C$3644,"Silver")</f>
        <v>0</v>
      </c>
      <c r="E1502" s="41">
        <f>COUNTIFS(medal!$E$2:$E$3644,A1502,medal!$C$2:$C$3644,"Bronze")</f>
        <v>1</v>
      </c>
    </row>
    <row r="1503" ht="14.25" customHeight="1">
      <c r="A1503" s="41" t="s">
        <v>2619</v>
      </c>
      <c r="B1503" s="41" t="s">
        <v>2611</v>
      </c>
      <c r="C1503" s="41">
        <f>COUNTIFS(medal!$E$2:$E$3644,A1503,medal!$C$2:$C$3644,"Gold")</f>
        <v>0</v>
      </c>
      <c r="D1503" s="41">
        <f>COUNTIFS(medal!$E$2:$E$3644,A1503,medal!$C$2:$C$3644,"Silver")</f>
        <v>0</v>
      </c>
      <c r="E1503" s="41">
        <f>COUNTIFS(medal!$E$2:$E$3644,A1503,medal!$C$2:$C$3644,"Bronze")</f>
        <v>1</v>
      </c>
    </row>
    <row r="1504" ht="14.25" customHeight="1">
      <c r="A1504" s="41" t="s">
        <v>3633</v>
      </c>
      <c r="B1504" s="41" t="s">
        <v>3628</v>
      </c>
      <c r="C1504" s="41">
        <f>COUNTIFS(medal!$E$2:$E$3644,A1504,medal!$C$2:$C$3644,"Gold")</f>
        <v>0</v>
      </c>
      <c r="D1504" s="41">
        <f>COUNTIFS(medal!$E$2:$E$3644,A1504,medal!$C$2:$C$3644,"Silver")</f>
        <v>0</v>
      </c>
      <c r="E1504" s="41">
        <f>COUNTIFS(medal!$E$2:$E$3644,A1504,medal!$C$2:$C$3644,"Bronze")</f>
        <v>1</v>
      </c>
    </row>
    <row r="1505" ht="14.25" customHeight="1">
      <c r="A1505" s="41" t="s">
        <v>4060</v>
      </c>
      <c r="B1505" s="41" t="s">
        <v>4018</v>
      </c>
      <c r="C1505" s="41">
        <f>COUNTIFS(medal!$E$2:$E$3644,A1505,medal!$C$2:$C$3644,"Gold")</f>
        <v>0</v>
      </c>
      <c r="D1505" s="41">
        <f>COUNTIFS(medal!$E$2:$E$3644,A1505,medal!$C$2:$C$3644,"Silver")</f>
        <v>0</v>
      </c>
      <c r="E1505" s="41">
        <f>COUNTIFS(medal!$E$2:$E$3644,A1505,medal!$C$2:$C$3644,"Bronze")</f>
        <v>1</v>
      </c>
    </row>
    <row r="1506" ht="14.25" customHeight="1">
      <c r="A1506" s="41" t="s">
        <v>2885</v>
      </c>
      <c r="B1506" s="41" t="s">
        <v>2835</v>
      </c>
      <c r="C1506" s="41">
        <f>COUNTIFS(medal!$E$2:$E$3644,A1506,medal!$C$2:$C$3644,"Gold")</f>
        <v>1</v>
      </c>
      <c r="D1506" s="41">
        <f>COUNTIFS(medal!$E$2:$E$3644,A1506,medal!$C$2:$C$3644,"Silver")</f>
        <v>1</v>
      </c>
      <c r="E1506" s="41">
        <f>COUNTIFS(medal!$E$2:$E$3644,A1506,medal!$C$2:$C$3644,"Bronze")</f>
        <v>1</v>
      </c>
    </row>
    <row r="1507" ht="14.25" customHeight="1">
      <c r="A1507" s="41" t="s">
        <v>2842</v>
      </c>
      <c r="B1507" s="41" t="s">
        <v>2835</v>
      </c>
      <c r="C1507" s="41">
        <f>COUNTIFS(medal!$E$2:$E$3644,A1507,medal!$C$2:$C$3644,"Gold")</f>
        <v>1</v>
      </c>
      <c r="D1507" s="41">
        <f>COUNTIFS(medal!$E$2:$E$3644,A1507,medal!$C$2:$C$3644,"Silver")</f>
        <v>0</v>
      </c>
      <c r="E1507" s="41">
        <f>COUNTIFS(medal!$E$2:$E$3644,A1507,medal!$C$2:$C$3644,"Bronze")</f>
        <v>0</v>
      </c>
    </row>
    <row r="1508" ht="14.25" customHeight="1">
      <c r="A1508" s="41" t="s">
        <v>2843</v>
      </c>
      <c r="B1508" s="41" t="s">
        <v>2835</v>
      </c>
      <c r="C1508" s="41">
        <f>COUNTIFS(medal!$E$2:$E$3644,A1508,medal!$C$2:$C$3644,"Gold")</f>
        <v>0</v>
      </c>
      <c r="D1508" s="41">
        <f>COUNTIFS(medal!$E$2:$E$3644,A1508,medal!$C$2:$C$3644,"Silver")</f>
        <v>1</v>
      </c>
      <c r="E1508" s="41">
        <f>COUNTIFS(medal!$E$2:$E$3644,A1508,medal!$C$2:$C$3644,"Bronze")</f>
        <v>0</v>
      </c>
    </row>
    <row r="1509" ht="14.25" customHeight="1">
      <c r="A1509" s="41" t="s">
        <v>4083</v>
      </c>
      <c r="B1509" s="41" t="s">
        <v>4078</v>
      </c>
      <c r="C1509" s="41">
        <f>COUNTIFS(medal!$E$2:$E$3644,A1509,medal!$C$2:$C$3644,"Gold")</f>
        <v>0</v>
      </c>
      <c r="D1509" s="41">
        <f>COUNTIFS(medal!$E$2:$E$3644,A1509,medal!$C$2:$C$3644,"Silver")</f>
        <v>0</v>
      </c>
      <c r="E1509" s="41">
        <f>COUNTIFS(medal!$E$2:$E$3644,A1509,medal!$C$2:$C$3644,"Bronze")</f>
        <v>1</v>
      </c>
    </row>
    <row r="1510" ht="14.25" customHeight="1">
      <c r="A1510" s="41" t="s">
        <v>902</v>
      </c>
      <c r="B1510" s="41" t="s">
        <v>886</v>
      </c>
      <c r="C1510" s="41">
        <f>COUNTIFS(medal!$E$2:$E$3644,A1510,medal!$C$2:$C$3644,"Gold")</f>
        <v>0</v>
      </c>
      <c r="D1510" s="41">
        <f>COUNTIFS(medal!$E$2:$E$3644,A1510,medal!$C$2:$C$3644,"Silver")</f>
        <v>1</v>
      </c>
      <c r="E1510" s="41">
        <f>COUNTIFS(medal!$E$2:$E$3644,A1510,medal!$C$2:$C$3644,"Bronze")</f>
        <v>0</v>
      </c>
    </row>
    <row r="1511" ht="14.25" customHeight="1">
      <c r="A1511" s="41" t="s">
        <v>4004</v>
      </c>
      <c r="B1511" s="41" t="s">
        <v>4002</v>
      </c>
      <c r="C1511" s="41">
        <f>COUNTIFS(medal!$E$2:$E$3644,A1511,medal!$C$2:$C$3644,"Gold")</f>
        <v>1</v>
      </c>
      <c r="D1511" s="41">
        <f>COUNTIFS(medal!$E$2:$E$3644,A1511,medal!$C$2:$C$3644,"Silver")</f>
        <v>0</v>
      </c>
      <c r="E1511" s="41">
        <f>COUNTIFS(medal!$E$2:$E$3644,A1511,medal!$C$2:$C$3644,"Bronze")</f>
        <v>0</v>
      </c>
    </row>
    <row r="1512" ht="14.25" customHeight="1">
      <c r="A1512" s="41" t="s">
        <v>3370</v>
      </c>
      <c r="B1512" s="41" t="s">
        <v>3371</v>
      </c>
      <c r="C1512" s="41">
        <f>COUNTIFS(medal!$E$2:$E$3644,A1512,medal!$C$2:$C$3644,"Gold")</f>
        <v>0</v>
      </c>
      <c r="D1512" s="41">
        <f>COUNTIFS(medal!$E$2:$E$3644,A1512,medal!$C$2:$C$3644,"Silver")</f>
        <v>0</v>
      </c>
      <c r="E1512" s="41">
        <f>COUNTIFS(medal!$E$2:$E$3644,A1512,medal!$C$2:$C$3644,"Bronze")</f>
        <v>1</v>
      </c>
    </row>
    <row r="1513" ht="14.25" customHeight="1">
      <c r="A1513" s="41" t="s">
        <v>440</v>
      </c>
      <c r="B1513" s="41" t="s">
        <v>372</v>
      </c>
      <c r="C1513" s="41">
        <f>COUNTIFS(medal!$E$2:$E$3644,A1513,medal!$C$2:$C$3644,"Gold")</f>
        <v>1</v>
      </c>
      <c r="D1513" s="41">
        <f>COUNTIFS(medal!$E$2:$E$3644,A1513,medal!$C$2:$C$3644,"Silver")</f>
        <v>1</v>
      </c>
      <c r="E1513" s="41">
        <f>COUNTIFS(medal!$E$2:$E$3644,A1513,medal!$C$2:$C$3644,"Bronze")</f>
        <v>1</v>
      </c>
    </row>
    <row r="1514" ht="14.25" customHeight="1">
      <c r="A1514" s="41" t="s">
        <v>440</v>
      </c>
      <c r="B1514" s="41" t="s">
        <v>886</v>
      </c>
      <c r="C1514" s="41">
        <f>COUNTIFS(medal!$E$2:$E$3644,A1514,medal!$C$2:$C$3644,"Gold")</f>
        <v>1</v>
      </c>
      <c r="D1514" s="41">
        <f>COUNTIFS(medal!$E$2:$E$3644,A1514,medal!$C$2:$C$3644,"Silver")</f>
        <v>1</v>
      </c>
      <c r="E1514" s="41">
        <f>COUNTIFS(medal!$E$2:$E$3644,A1514,medal!$C$2:$C$3644,"Bronze")</f>
        <v>1</v>
      </c>
    </row>
    <row r="1515" ht="14.25" customHeight="1">
      <c r="A1515" s="41" t="s">
        <v>3559</v>
      </c>
      <c r="B1515" s="41" t="s">
        <v>3558</v>
      </c>
      <c r="C1515" s="41">
        <f>COUNTIFS(medal!$E$2:$E$3644,A1515,medal!$C$2:$C$3644,"Gold")</f>
        <v>0</v>
      </c>
      <c r="D1515" s="41">
        <f>COUNTIFS(medal!$E$2:$E$3644,A1515,medal!$C$2:$C$3644,"Silver")</f>
        <v>1</v>
      </c>
      <c r="E1515" s="41">
        <f>COUNTIFS(medal!$E$2:$E$3644,A1515,medal!$C$2:$C$3644,"Bronze")</f>
        <v>0</v>
      </c>
    </row>
    <row r="1516" ht="14.25" customHeight="1">
      <c r="A1516" s="41" t="s">
        <v>438</v>
      </c>
      <c r="B1516" s="41" t="s">
        <v>372</v>
      </c>
      <c r="C1516" s="41">
        <f>COUNTIFS(medal!$E$2:$E$3644,A1516,medal!$C$2:$C$3644,"Gold")</f>
        <v>1</v>
      </c>
      <c r="D1516" s="41">
        <f>COUNTIFS(medal!$E$2:$E$3644,A1516,medal!$C$2:$C$3644,"Silver")</f>
        <v>1</v>
      </c>
      <c r="E1516" s="41">
        <f>COUNTIFS(medal!$E$2:$E$3644,A1516,medal!$C$2:$C$3644,"Bronze")</f>
        <v>0</v>
      </c>
    </row>
    <row r="1517" ht="14.25" customHeight="1">
      <c r="A1517" s="41" t="s">
        <v>999</v>
      </c>
      <c r="B1517" s="41" t="s">
        <v>970</v>
      </c>
      <c r="C1517" s="41">
        <f>COUNTIFS(medal!$E$2:$E$3644,A1517,medal!$C$2:$C$3644,"Gold")</f>
        <v>0</v>
      </c>
      <c r="D1517" s="41">
        <f>COUNTIFS(medal!$E$2:$E$3644,A1517,medal!$C$2:$C$3644,"Silver")</f>
        <v>1</v>
      </c>
      <c r="E1517" s="41">
        <f>COUNTIFS(medal!$E$2:$E$3644,A1517,medal!$C$2:$C$3644,"Bronze")</f>
        <v>0</v>
      </c>
    </row>
    <row r="1518" ht="14.25" customHeight="1">
      <c r="A1518" s="41" t="s">
        <v>3185</v>
      </c>
      <c r="B1518" s="41" t="s">
        <v>3174</v>
      </c>
      <c r="C1518" s="41">
        <f>COUNTIFS(medal!$E$2:$E$3644,A1518,medal!$C$2:$C$3644,"Gold")</f>
        <v>0</v>
      </c>
      <c r="D1518" s="41">
        <f>COUNTIFS(medal!$E$2:$E$3644,A1518,medal!$C$2:$C$3644,"Silver")</f>
        <v>0</v>
      </c>
      <c r="E1518" s="41">
        <f>COUNTIFS(medal!$E$2:$E$3644,A1518,medal!$C$2:$C$3644,"Bronze")</f>
        <v>1</v>
      </c>
    </row>
    <row r="1519" ht="14.25" customHeight="1">
      <c r="A1519" s="41" t="s">
        <v>956</v>
      </c>
      <c r="B1519" s="41" t="s">
        <v>886</v>
      </c>
      <c r="C1519" s="41">
        <f>COUNTIFS(medal!$E$2:$E$3644,A1519,medal!$C$2:$C$3644,"Gold")</f>
        <v>0</v>
      </c>
      <c r="D1519" s="41">
        <f>COUNTIFS(medal!$E$2:$E$3644,A1519,medal!$C$2:$C$3644,"Silver")</f>
        <v>0</v>
      </c>
      <c r="E1519" s="41">
        <f>COUNTIFS(medal!$E$2:$E$3644,A1519,medal!$C$2:$C$3644,"Bronze")</f>
        <v>1</v>
      </c>
    </row>
    <row r="1520" ht="14.25" customHeight="1">
      <c r="A1520" s="41" t="s">
        <v>493</v>
      </c>
      <c r="B1520" s="41" t="s">
        <v>476</v>
      </c>
      <c r="C1520" s="41">
        <f>COUNTIFS(medal!$E$2:$E$3644,A1520,medal!$C$2:$C$3644,"Gold")</f>
        <v>1</v>
      </c>
      <c r="D1520" s="41">
        <f>COUNTIFS(medal!$E$2:$E$3644,A1520,medal!$C$2:$C$3644,"Silver")</f>
        <v>0</v>
      </c>
      <c r="E1520" s="41">
        <f>COUNTIFS(medal!$E$2:$E$3644,A1520,medal!$C$2:$C$3644,"Bronze")</f>
        <v>0</v>
      </c>
    </row>
    <row r="1521" ht="14.25" customHeight="1">
      <c r="A1521" s="41" t="s">
        <v>382</v>
      </c>
      <c r="B1521" s="41" t="s">
        <v>372</v>
      </c>
      <c r="C1521" s="41">
        <f>COUNTIFS(medal!$E$2:$E$3644,A1521,medal!$C$2:$C$3644,"Gold")</f>
        <v>0</v>
      </c>
      <c r="D1521" s="41">
        <f>COUNTIFS(medal!$E$2:$E$3644,A1521,medal!$C$2:$C$3644,"Silver")</f>
        <v>0</v>
      </c>
      <c r="E1521" s="41">
        <f>COUNTIFS(medal!$E$2:$E$3644,A1521,medal!$C$2:$C$3644,"Bronze")</f>
        <v>3</v>
      </c>
    </row>
    <row r="1522" ht="14.25" customHeight="1">
      <c r="A1522" s="41" t="s">
        <v>382</v>
      </c>
      <c r="B1522" s="41" t="s">
        <v>784</v>
      </c>
      <c r="C1522" s="41">
        <f>COUNTIFS(medal!$E$2:$E$3644,A1522,medal!$C$2:$C$3644,"Gold")</f>
        <v>0</v>
      </c>
      <c r="D1522" s="41">
        <f>COUNTIFS(medal!$E$2:$E$3644,A1522,medal!$C$2:$C$3644,"Silver")</f>
        <v>0</v>
      </c>
      <c r="E1522" s="41">
        <f>COUNTIFS(medal!$E$2:$E$3644,A1522,medal!$C$2:$C$3644,"Bronze")</f>
        <v>3</v>
      </c>
    </row>
    <row r="1523" ht="14.25" customHeight="1">
      <c r="A1523" s="41" t="s">
        <v>382</v>
      </c>
      <c r="B1523" s="41" t="s">
        <v>886</v>
      </c>
      <c r="C1523" s="41">
        <f>COUNTIFS(medal!$E$2:$E$3644,A1523,medal!$C$2:$C$3644,"Gold")</f>
        <v>0</v>
      </c>
      <c r="D1523" s="41">
        <f>COUNTIFS(medal!$E$2:$E$3644,A1523,medal!$C$2:$C$3644,"Silver")</f>
        <v>0</v>
      </c>
      <c r="E1523" s="41">
        <f>COUNTIFS(medal!$E$2:$E$3644,A1523,medal!$C$2:$C$3644,"Bronze")</f>
        <v>3</v>
      </c>
    </row>
    <row r="1524" ht="14.25" customHeight="1">
      <c r="A1524" s="41" t="s">
        <v>3790</v>
      </c>
      <c r="B1524" s="41" t="s">
        <v>3791</v>
      </c>
      <c r="C1524" s="41">
        <f>COUNTIFS(medal!$E$2:$E$3644,A1524,medal!$C$2:$C$3644,"Gold")</f>
        <v>0</v>
      </c>
      <c r="D1524" s="41">
        <f>COUNTIFS(medal!$E$2:$E$3644,A1524,medal!$C$2:$C$3644,"Silver")</f>
        <v>0</v>
      </c>
      <c r="E1524" s="41">
        <f>COUNTIFS(medal!$E$2:$E$3644,A1524,medal!$C$2:$C$3644,"Bronze")</f>
        <v>2</v>
      </c>
    </row>
    <row r="1525" ht="14.25" customHeight="1">
      <c r="A1525" s="41" t="s">
        <v>1294</v>
      </c>
      <c r="B1525" s="41" t="s">
        <v>1261</v>
      </c>
      <c r="C1525" s="41">
        <f>COUNTIFS(medal!$E$2:$E$3644,A1525,medal!$C$2:$C$3644,"Gold")</f>
        <v>1</v>
      </c>
      <c r="D1525" s="41">
        <f>COUNTIFS(medal!$E$2:$E$3644,A1525,medal!$C$2:$C$3644,"Silver")</f>
        <v>1</v>
      </c>
      <c r="E1525" s="41">
        <f>COUNTIFS(medal!$E$2:$E$3644,A1525,medal!$C$2:$C$3644,"Bronze")</f>
        <v>0</v>
      </c>
    </row>
    <row r="1526" ht="14.25" customHeight="1">
      <c r="A1526" s="41" t="s">
        <v>1770</v>
      </c>
      <c r="B1526" s="41" t="s">
        <v>1768</v>
      </c>
      <c r="C1526" s="41">
        <f>COUNTIFS(medal!$E$2:$E$3644,A1526,medal!$C$2:$C$3644,"Gold")</f>
        <v>0</v>
      </c>
      <c r="D1526" s="41">
        <f>COUNTIFS(medal!$E$2:$E$3644,A1526,medal!$C$2:$C$3644,"Silver")</f>
        <v>1</v>
      </c>
      <c r="E1526" s="41">
        <f>COUNTIFS(medal!$E$2:$E$3644,A1526,medal!$C$2:$C$3644,"Bronze")</f>
        <v>0</v>
      </c>
    </row>
    <row r="1527" ht="14.25" customHeight="1">
      <c r="A1527" s="41" t="s">
        <v>1440</v>
      </c>
      <c r="B1527" s="41" t="s">
        <v>1441</v>
      </c>
      <c r="C1527" s="41">
        <f>COUNTIFS(medal!$E$2:$E$3644,A1527,medal!$C$2:$C$3644,"Gold")</f>
        <v>1</v>
      </c>
      <c r="D1527" s="41">
        <f>COUNTIFS(medal!$E$2:$E$3644,A1527,medal!$C$2:$C$3644,"Silver")</f>
        <v>0</v>
      </c>
      <c r="E1527" s="41">
        <f>COUNTIFS(medal!$E$2:$E$3644,A1527,medal!$C$2:$C$3644,"Bronze")</f>
        <v>0</v>
      </c>
    </row>
    <row r="1528" ht="14.25" customHeight="1">
      <c r="A1528" s="41" t="s">
        <v>896</v>
      </c>
      <c r="B1528" s="41" t="s">
        <v>886</v>
      </c>
      <c r="C1528" s="41">
        <f>COUNTIFS(medal!$E$2:$E$3644,A1528,medal!$C$2:$C$3644,"Gold")</f>
        <v>0</v>
      </c>
      <c r="D1528" s="41">
        <f>COUNTIFS(medal!$E$2:$E$3644,A1528,medal!$C$2:$C$3644,"Silver")</f>
        <v>1</v>
      </c>
      <c r="E1528" s="41">
        <f>COUNTIFS(medal!$E$2:$E$3644,A1528,medal!$C$2:$C$3644,"Bronze")</f>
        <v>1</v>
      </c>
    </row>
    <row r="1529" ht="14.25" customHeight="1">
      <c r="A1529" s="41" t="s">
        <v>895</v>
      </c>
      <c r="B1529" s="41" t="s">
        <v>886</v>
      </c>
      <c r="C1529" s="41">
        <f>COUNTIFS(medal!$E$2:$E$3644,A1529,medal!$C$2:$C$3644,"Gold")</f>
        <v>0</v>
      </c>
      <c r="D1529" s="41">
        <f>COUNTIFS(medal!$E$2:$E$3644,A1529,medal!$C$2:$C$3644,"Silver")</f>
        <v>1</v>
      </c>
      <c r="E1529" s="41">
        <f>COUNTIFS(medal!$E$2:$E$3644,A1529,medal!$C$2:$C$3644,"Bronze")</f>
        <v>0</v>
      </c>
    </row>
    <row r="1530" ht="14.25" customHeight="1">
      <c r="A1530" s="41" t="s">
        <v>392</v>
      </c>
      <c r="B1530" s="41" t="s">
        <v>372</v>
      </c>
      <c r="C1530" s="41">
        <f>COUNTIFS(medal!$E$2:$E$3644,A1530,medal!$C$2:$C$3644,"Gold")</f>
        <v>1</v>
      </c>
      <c r="D1530" s="41">
        <f>COUNTIFS(medal!$E$2:$E$3644,A1530,medal!$C$2:$C$3644,"Silver")</f>
        <v>0</v>
      </c>
      <c r="E1530" s="41">
        <f>COUNTIFS(medal!$E$2:$E$3644,A1530,medal!$C$2:$C$3644,"Bronze")</f>
        <v>0</v>
      </c>
    </row>
    <row r="1531" ht="14.25" customHeight="1">
      <c r="A1531" s="41" t="s">
        <v>1033</v>
      </c>
      <c r="B1531" s="41" t="s">
        <v>1009</v>
      </c>
      <c r="C1531" s="41">
        <f>COUNTIFS(medal!$E$2:$E$3644,A1531,medal!$C$2:$C$3644,"Gold")</f>
        <v>0</v>
      </c>
      <c r="D1531" s="41">
        <f>COUNTIFS(medal!$E$2:$E$3644,A1531,medal!$C$2:$C$3644,"Silver")</f>
        <v>0</v>
      </c>
      <c r="E1531" s="41">
        <f>COUNTIFS(medal!$E$2:$E$3644,A1531,medal!$C$2:$C$3644,"Bronze")</f>
        <v>1</v>
      </c>
    </row>
    <row r="1532" ht="14.25" customHeight="1">
      <c r="A1532" s="41" t="s">
        <v>4044</v>
      </c>
      <c r="B1532" s="41" t="s">
        <v>4018</v>
      </c>
      <c r="C1532" s="41">
        <f>COUNTIFS(medal!$E$2:$E$3644,A1532,medal!$C$2:$C$3644,"Gold")</f>
        <v>0</v>
      </c>
      <c r="D1532" s="41">
        <f>COUNTIFS(medal!$E$2:$E$3644,A1532,medal!$C$2:$C$3644,"Silver")</f>
        <v>1</v>
      </c>
      <c r="E1532" s="41">
        <f>COUNTIFS(medal!$E$2:$E$3644,A1532,medal!$C$2:$C$3644,"Bronze")</f>
        <v>0</v>
      </c>
    </row>
    <row r="1533" ht="14.25" customHeight="1">
      <c r="A1533" s="41" t="s">
        <v>2933</v>
      </c>
      <c r="B1533" s="41" t="s">
        <v>2914</v>
      </c>
      <c r="C1533" s="41">
        <f>COUNTIFS(medal!$E$2:$E$3644,A1533,medal!$C$2:$C$3644,"Gold")</f>
        <v>0</v>
      </c>
      <c r="D1533" s="41">
        <f>COUNTIFS(medal!$E$2:$E$3644,A1533,medal!$C$2:$C$3644,"Silver")</f>
        <v>1</v>
      </c>
      <c r="E1533" s="41">
        <f>COUNTIFS(medal!$E$2:$E$3644,A1533,medal!$C$2:$C$3644,"Bronze")</f>
        <v>0</v>
      </c>
    </row>
    <row r="1534" ht="14.25" customHeight="1">
      <c r="A1534" s="41" t="s">
        <v>2889</v>
      </c>
      <c r="B1534" s="41" t="s">
        <v>2890</v>
      </c>
      <c r="C1534" s="41">
        <f>COUNTIFS(medal!$E$2:$E$3644,A1534,medal!$C$2:$C$3644,"Gold")</f>
        <v>1</v>
      </c>
      <c r="D1534" s="41">
        <f>COUNTIFS(medal!$E$2:$E$3644,A1534,medal!$C$2:$C$3644,"Silver")</f>
        <v>0</v>
      </c>
      <c r="E1534" s="41">
        <f>COUNTIFS(medal!$E$2:$E$3644,A1534,medal!$C$2:$C$3644,"Bronze")</f>
        <v>0</v>
      </c>
    </row>
    <row r="1535" ht="14.25" customHeight="1">
      <c r="A1535" s="41" t="s">
        <v>2075</v>
      </c>
      <c r="B1535" s="41" t="s">
        <v>2069</v>
      </c>
      <c r="C1535" s="41">
        <f>COUNTIFS(medal!$E$2:$E$3644,A1535,medal!$C$2:$C$3644,"Gold")</f>
        <v>0</v>
      </c>
      <c r="D1535" s="41">
        <f>COUNTIFS(medal!$E$2:$E$3644,A1535,medal!$C$2:$C$3644,"Silver")</f>
        <v>0</v>
      </c>
      <c r="E1535" s="41">
        <f>COUNTIFS(medal!$E$2:$E$3644,A1535,medal!$C$2:$C$3644,"Bronze")</f>
        <v>2</v>
      </c>
    </row>
    <row r="1536" ht="14.25" customHeight="1">
      <c r="A1536" s="41" t="s">
        <v>2399</v>
      </c>
      <c r="B1536" s="41" t="s">
        <v>2391</v>
      </c>
      <c r="C1536" s="41">
        <f>COUNTIFS(medal!$E$2:$E$3644,A1536,medal!$C$2:$C$3644,"Gold")</f>
        <v>1</v>
      </c>
      <c r="D1536" s="41">
        <f>COUNTIFS(medal!$E$2:$E$3644,A1536,medal!$C$2:$C$3644,"Silver")</f>
        <v>0</v>
      </c>
      <c r="E1536" s="41">
        <f>COUNTIFS(medal!$E$2:$E$3644,A1536,medal!$C$2:$C$3644,"Bronze")</f>
        <v>0</v>
      </c>
    </row>
    <row r="1537" ht="14.25" customHeight="1">
      <c r="A1537" s="41" t="s">
        <v>1094</v>
      </c>
      <c r="B1537" s="41" t="s">
        <v>1095</v>
      </c>
      <c r="C1537" s="41">
        <f>COUNTIFS(medal!$E$2:$E$3644,A1537,medal!$C$2:$C$3644,"Gold")</f>
        <v>0</v>
      </c>
      <c r="D1537" s="41">
        <f>COUNTIFS(medal!$E$2:$E$3644,A1537,medal!$C$2:$C$3644,"Silver")</f>
        <v>1</v>
      </c>
      <c r="E1537" s="41">
        <f>COUNTIFS(medal!$E$2:$E$3644,A1537,medal!$C$2:$C$3644,"Bronze")</f>
        <v>0</v>
      </c>
    </row>
    <row r="1538" ht="14.25" customHeight="1">
      <c r="A1538" s="41" t="s">
        <v>4023</v>
      </c>
      <c r="B1538" s="41" t="s">
        <v>4018</v>
      </c>
      <c r="C1538" s="41">
        <f>COUNTIFS(medal!$E$2:$E$3644,A1538,medal!$C$2:$C$3644,"Gold")</f>
        <v>1</v>
      </c>
      <c r="D1538" s="41">
        <f>COUNTIFS(medal!$E$2:$E$3644,A1538,medal!$C$2:$C$3644,"Silver")</f>
        <v>0</v>
      </c>
      <c r="E1538" s="41">
        <f>COUNTIFS(medal!$E$2:$E$3644,A1538,medal!$C$2:$C$3644,"Bronze")</f>
        <v>1</v>
      </c>
    </row>
    <row r="1539" ht="14.25" customHeight="1">
      <c r="A1539" s="41" t="s">
        <v>410</v>
      </c>
      <c r="B1539" s="41" t="s">
        <v>372</v>
      </c>
      <c r="C1539" s="41">
        <f>COUNTIFS(medal!$E$2:$E$3644,A1539,medal!$C$2:$C$3644,"Gold")</f>
        <v>0</v>
      </c>
      <c r="D1539" s="41">
        <f>COUNTIFS(medal!$E$2:$E$3644,A1539,medal!$C$2:$C$3644,"Silver")</f>
        <v>1</v>
      </c>
      <c r="E1539" s="41">
        <f>COUNTIFS(medal!$E$2:$E$3644,A1539,medal!$C$2:$C$3644,"Bronze")</f>
        <v>0</v>
      </c>
    </row>
    <row r="1540" ht="14.25" customHeight="1">
      <c r="A1540" s="41" t="s">
        <v>2795</v>
      </c>
      <c r="B1540" s="41" t="s">
        <v>2796</v>
      </c>
      <c r="C1540" s="41">
        <f>COUNTIFS(medal!$E$2:$E$3644,A1540,medal!$C$2:$C$3644,"Gold")</f>
        <v>0</v>
      </c>
      <c r="D1540" s="41">
        <f>COUNTIFS(medal!$E$2:$E$3644,A1540,medal!$C$2:$C$3644,"Silver")</f>
        <v>1</v>
      </c>
      <c r="E1540" s="41">
        <f>COUNTIFS(medal!$E$2:$E$3644,A1540,medal!$C$2:$C$3644,"Bronze")</f>
        <v>0</v>
      </c>
    </row>
    <row r="1541" ht="14.25" customHeight="1">
      <c r="A1541" s="41" t="s">
        <v>439</v>
      </c>
      <c r="B1541" s="41" t="s">
        <v>372</v>
      </c>
      <c r="C1541" s="41">
        <f>COUNTIFS(medal!$E$2:$E$3644,A1541,medal!$C$2:$C$3644,"Gold")</f>
        <v>1</v>
      </c>
      <c r="D1541" s="41">
        <f>COUNTIFS(medal!$E$2:$E$3644,A1541,medal!$C$2:$C$3644,"Silver")</f>
        <v>0</v>
      </c>
      <c r="E1541" s="41">
        <f>COUNTIFS(medal!$E$2:$E$3644,A1541,medal!$C$2:$C$3644,"Bronze")</f>
        <v>0</v>
      </c>
    </row>
    <row r="1542" ht="14.25" customHeight="1">
      <c r="A1542" s="41" t="s">
        <v>1031</v>
      </c>
      <c r="B1542" s="41" t="s">
        <v>1009</v>
      </c>
      <c r="C1542" s="41">
        <f>COUNTIFS(medal!$E$2:$E$3644,A1542,medal!$C$2:$C$3644,"Gold")</f>
        <v>1</v>
      </c>
      <c r="D1542" s="41">
        <f>COUNTIFS(medal!$E$2:$E$3644,A1542,medal!$C$2:$C$3644,"Silver")</f>
        <v>0</v>
      </c>
      <c r="E1542" s="41">
        <f>COUNTIFS(medal!$E$2:$E$3644,A1542,medal!$C$2:$C$3644,"Bronze")</f>
        <v>0</v>
      </c>
    </row>
    <row r="1543" ht="14.25" customHeight="1">
      <c r="A1543" s="41" t="s">
        <v>2794</v>
      </c>
      <c r="B1543" s="41" t="s">
        <v>2791</v>
      </c>
      <c r="C1543" s="41">
        <f>COUNTIFS(medal!$E$2:$E$3644,A1543,medal!$C$2:$C$3644,"Gold")</f>
        <v>0</v>
      </c>
      <c r="D1543" s="41">
        <f>COUNTIFS(medal!$E$2:$E$3644,A1543,medal!$C$2:$C$3644,"Silver")</f>
        <v>1</v>
      </c>
      <c r="E1543" s="41">
        <f>COUNTIFS(medal!$E$2:$E$3644,A1543,medal!$C$2:$C$3644,"Bronze")</f>
        <v>0</v>
      </c>
    </row>
    <row r="1544" ht="14.25" customHeight="1">
      <c r="A1544" s="41" t="s">
        <v>3653</v>
      </c>
      <c r="B1544" s="41" t="s">
        <v>3652</v>
      </c>
      <c r="C1544" s="41">
        <f>COUNTIFS(medal!$E$2:$E$3644,A1544,medal!$C$2:$C$3644,"Gold")</f>
        <v>1</v>
      </c>
      <c r="D1544" s="41">
        <f>COUNTIFS(medal!$E$2:$E$3644,A1544,medal!$C$2:$C$3644,"Silver")</f>
        <v>0</v>
      </c>
      <c r="E1544" s="41">
        <f>COUNTIFS(medal!$E$2:$E$3644,A1544,medal!$C$2:$C$3644,"Bronze")</f>
        <v>0</v>
      </c>
    </row>
    <row r="1545" ht="14.25" customHeight="1">
      <c r="A1545" s="41" t="s">
        <v>1896</v>
      </c>
      <c r="B1545" s="41" t="s">
        <v>1894</v>
      </c>
      <c r="C1545" s="41">
        <f>COUNTIFS(medal!$E$2:$E$3644,A1545,medal!$C$2:$C$3644,"Gold")</f>
        <v>0</v>
      </c>
      <c r="D1545" s="41">
        <f>COUNTIFS(medal!$E$2:$E$3644,A1545,medal!$C$2:$C$3644,"Silver")</f>
        <v>1</v>
      </c>
      <c r="E1545" s="41">
        <f>COUNTIFS(medal!$E$2:$E$3644,A1545,medal!$C$2:$C$3644,"Bronze")</f>
        <v>0</v>
      </c>
    </row>
    <row r="1546" ht="14.25" customHeight="1">
      <c r="A1546" s="41" t="s">
        <v>888</v>
      </c>
      <c r="B1546" s="41" t="s">
        <v>886</v>
      </c>
      <c r="C1546" s="41">
        <f>COUNTIFS(medal!$E$2:$E$3644,A1546,medal!$C$2:$C$3644,"Gold")</f>
        <v>0</v>
      </c>
      <c r="D1546" s="41">
        <f>COUNTIFS(medal!$E$2:$E$3644,A1546,medal!$C$2:$C$3644,"Silver")</f>
        <v>0</v>
      </c>
      <c r="E1546" s="41">
        <f>COUNTIFS(medal!$E$2:$E$3644,A1546,medal!$C$2:$C$3644,"Bronze")</f>
        <v>1</v>
      </c>
    </row>
    <row r="1547" ht="14.25" customHeight="1">
      <c r="A1547" s="41" t="s">
        <v>1243</v>
      </c>
      <c r="B1547" s="41" t="s">
        <v>1244</v>
      </c>
      <c r="C1547" s="41">
        <f>COUNTIFS(medal!$E$2:$E$3644,A1547,medal!$C$2:$C$3644,"Gold")</f>
        <v>0</v>
      </c>
      <c r="D1547" s="41">
        <f>COUNTIFS(medal!$E$2:$E$3644,A1547,medal!$C$2:$C$3644,"Silver")</f>
        <v>1</v>
      </c>
      <c r="E1547" s="41">
        <f>COUNTIFS(medal!$E$2:$E$3644,A1547,medal!$C$2:$C$3644,"Bronze")</f>
        <v>0</v>
      </c>
    </row>
    <row r="1548" ht="14.25" customHeight="1">
      <c r="A1548" s="41" t="s">
        <v>3142</v>
      </c>
      <c r="B1548" s="41" t="s">
        <v>3143</v>
      </c>
      <c r="C1548" s="41">
        <f>COUNTIFS(medal!$E$2:$E$3644,A1548,medal!$C$2:$C$3644,"Gold")</f>
        <v>0</v>
      </c>
      <c r="D1548" s="41">
        <f>COUNTIFS(medal!$E$2:$E$3644,A1548,medal!$C$2:$C$3644,"Silver")</f>
        <v>0</v>
      </c>
      <c r="E1548" s="41">
        <f>COUNTIFS(medal!$E$2:$E$3644,A1548,medal!$C$2:$C$3644,"Bronze")</f>
        <v>1</v>
      </c>
    </row>
    <row r="1549" ht="14.25" customHeight="1">
      <c r="A1549" s="41" t="s">
        <v>418</v>
      </c>
      <c r="B1549" s="41" t="s">
        <v>372</v>
      </c>
      <c r="C1549" s="41">
        <f>COUNTIFS(medal!$E$2:$E$3644,A1549,medal!$C$2:$C$3644,"Gold")</f>
        <v>0</v>
      </c>
      <c r="D1549" s="41">
        <f>COUNTIFS(medal!$E$2:$E$3644,A1549,medal!$C$2:$C$3644,"Silver")</f>
        <v>0</v>
      </c>
      <c r="E1549" s="41">
        <f>COUNTIFS(medal!$E$2:$E$3644,A1549,medal!$C$2:$C$3644,"Bronze")</f>
        <v>1</v>
      </c>
    </row>
    <row r="1550" ht="14.25" customHeight="1">
      <c r="A1550" s="41" t="s">
        <v>1245</v>
      </c>
      <c r="B1550" s="41" t="s">
        <v>1246</v>
      </c>
      <c r="C1550" s="41">
        <f>COUNTIFS(medal!$E$2:$E$3644,A1550,medal!$C$2:$C$3644,"Gold")</f>
        <v>1</v>
      </c>
      <c r="D1550" s="41">
        <f>COUNTIFS(medal!$E$2:$E$3644,A1550,medal!$C$2:$C$3644,"Silver")</f>
        <v>0</v>
      </c>
      <c r="E1550" s="41">
        <f>COUNTIFS(medal!$E$2:$E$3644,A1550,medal!$C$2:$C$3644,"Bronze")</f>
        <v>0</v>
      </c>
    </row>
    <row r="1551" ht="14.25" customHeight="1">
      <c r="A1551" s="41" t="s">
        <v>1763</v>
      </c>
      <c r="B1551" s="41" t="s">
        <v>1758</v>
      </c>
      <c r="C1551" s="41">
        <f>COUNTIFS(medal!$E$2:$E$3644,A1551,medal!$C$2:$C$3644,"Gold")</f>
        <v>1</v>
      </c>
      <c r="D1551" s="41">
        <f>COUNTIFS(medal!$E$2:$E$3644,A1551,medal!$C$2:$C$3644,"Silver")</f>
        <v>1</v>
      </c>
      <c r="E1551" s="41">
        <f>COUNTIFS(medal!$E$2:$E$3644,A1551,medal!$C$2:$C$3644,"Bronze")</f>
        <v>0</v>
      </c>
    </row>
    <row r="1552" ht="14.25" customHeight="1">
      <c r="A1552" s="41" t="s">
        <v>3577</v>
      </c>
      <c r="B1552" s="41" t="s">
        <v>3558</v>
      </c>
      <c r="C1552" s="41">
        <f>COUNTIFS(medal!$E$2:$E$3644,A1552,medal!$C$2:$C$3644,"Gold")</f>
        <v>1</v>
      </c>
      <c r="D1552" s="41">
        <f>COUNTIFS(medal!$E$2:$E$3644,A1552,medal!$C$2:$C$3644,"Silver")</f>
        <v>0</v>
      </c>
      <c r="E1552" s="41">
        <f>COUNTIFS(medal!$E$2:$E$3644,A1552,medal!$C$2:$C$3644,"Bronze")</f>
        <v>1</v>
      </c>
    </row>
    <row r="1553" ht="14.25" customHeight="1">
      <c r="A1553" s="41" t="s">
        <v>1132</v>
      </c>
      <c r="B1553" s="41" t="s">
        <v>1124</v>
      </c>
      <c r="C1553" s="41">
        <f>COUNTIFS(medal!$E$2:$E$3644,A1553,medal!$C$2:$C$3644,"Gold")</f>
        <v>0</v>
      </c>
      <c r="D1553" s="41">
        <f>COUNTIFS(medal!$E$2:$E$3644,A1553,medal!$C$2:$C$3644,"Silver")</f>
        <v>1</v>
      </c>
      <c r="E1553" s="41">
        <f>COUNTIFS(medal!$E$2:$E$3644,A1553,medal!$C$2:$C$3644,"Bronze")</f>
        <v>0</v>
      </c>
    </row>
    <row r="1554" ht="14.25" customHeight="1">
      <c r="A1554" s="41" t="s">
        <v>942</v>
      </c>
      <c r="B1554" s="41" t="s">
        <v>886</v>
      </c>
      <c r="C1554" s="41">
        <f>COUNTIFS(medal!$E$2:$E$3644,A1554,medal!$C$2:$C$3644,"Gold")</f>
        <v>1</v>
      </c>
      <c r="D1554" s="41">
        <f>COUNTIFS(medal!$E$2:$E$3644,A1554,medal!$C$2:$C$3644,"Silver")</f>
        <v>0</v>
      </c>
      <c r="E1554" s="41">
        <f>COUNTIFS(medal!$E$2:$E$3644,A1554,medal!$C$2:$C$3644,"Bronze")</f>
        <v>0</v>
      </c>
    </row>
    <row r="1555" ht="14.25" customHeight="1">
      <c r="A1555" s="41" t="s">
        <v>1807</v>
      </c>
      <c r="B1555" s="41" t="s">
        <v>1804</v>
      </c>
      <c r="C1555" s="41">
        <f>COUNTIFS(medal!$E$2:$E$3644,A1555,medal!$C$2:$C$3644,"Gold")</f>
        <v>0</v>
      </c>
      <c r="D1555" s="41">
        <f>COUNTIFS(medal!$E$2:$E$3644,A1555,medal!$C$2:$C$3644,"Silver")</f>
        <v>0</v>
      </c>
      <c r="E1555" s="41">
        <f>COUNTIFS(medal!$E$2:$E$3644,A1555,medal!$C$2:$C$3644,"Bronze")</f>
        <v>1</v>
      </c>
    </row>
    <row r="1556" ht="14.25" customHeight="1">
      <c r="A1556" s="41" t="s">
        <v>3205</v>
      </c>
      <c r="B1556" s="41" t="s">
        <v>3174</v>
      </c>
      <c r="C1556" s="41">
        <f>COUNTIFS(medal!$E$2:$E$3644,A1556,medal!$C$2:$C$3644,"Gold")</f>
        <v>0</v>
      </c>
      <c r="D1556" s="41">
        <f>COUNTIFS(medal!$E$2:$E$3644,A1556,medal!$C$2:$C$3644,"Silver")</f>
        <v>0</v>
      </c>
      <c r="E1556" s="41">
        <f>COUNTIFS(medal!$E$2:$E$3644,A1556,medal!$C$2:$C$3644,"Bronze")</f>
        <v>2</v>
      </c>
    </row>
    <row r="1557" ht="14.25" customHeight="1">
      <c r="A1557" s="41" t="s">
        <v>1442</v>
      </c>
      <c r="B1557" s="41" t="s">
        <v>1443</v>
      </c>
      <c r="C1557" s="41">
        <f>COUNTIFS(medal!$E$2:$E$3644,A1557,medal!$C$2:$C$3644,"Gold")</f>
        <v>0</v>
      </c>
      <c r="D1557" s="41">
        <f>COUNTIFS(medal!$E$2:$E$3644,A1557,medal!$C$2:$C$3644,"Silver")</f>
        <v>1</v>
      </c>
      <c r="E1557" s="41">
        <f>COUNTIFS(medal!$E$2:$E$3644,A1557,medal!$C$2:$C$3644,"Bronze")</f>
        <v>0</v>
      </c>
    </row>
    <row r="1558" ht="14.25" customHeight="1">
      <c r="A1558" s="41" t="s">
        <v>3981</v>
      </c>
      <c r="B1558" s="41" t="s">
        <v>3982</v>
      </c>
      <c r="C1558" s="41">
        <f>COUNTIFS(medal!$E$2:$E$3644,A1558,medal!$C$2:$C$3644,"Gold")</f>
        <v>0</v>
      </c>
      <c r="D1558" s="41">
        <f>COUNTIFS(medal!$E$2:$E$3644,A1558,medal!$C$2:$C$3644,"Silver")</f>
        <v>0</v>
      </c>
      <c r="E1558" s="41">
        <f>COUNTIFS(medal!$E$2:$E$3644,A1558,medal!$C$2:$C$3644,"Bronze")</f>
        <v>1</v>
      </c>
    </row>
    <row r="1559" ht="14.25" customHeight="1">
      <c r="A1559" s="41" t="s">
        <v>4063</v>
      </c>
      <c r="B1559" s="41" t="s">
        <v>4018</v>
      </c>
      <c r="C1559" s="41">
        <f>COUNTIFS(medal!$E$2:$E$3644,A1559,medal!$C$2:$C$3644,"Gold")</f>
        <v>1</v>
      </c>
      <c r="D1559" s="41">
        <f>COUNTIFS(medal!$E$2:$E$3644,A1559,medal!$C$2:$C$3644,"Silver")</f>
        <v>0</v>
      </c>
      <c r="E1559" s="41">
        <f>COUNTIFS(medal!$E$2:$E$3644,A1559,medal!$C$2:$C$3644,"Bronze")</f>
        <v>1</v>
      </c>
    </row>
    <row r="1560" ht="14.25" customHeight="1">
      <c r="A1560" s="41" t="s">
        <v>887</v>
      </c>
      <c r="B1560" s="41" t="s">
        <v>886</v>
      </c>
      <c r="C1560" s="41">
        <f>COUNTIFS(medal!$E$2:$E$3644,A1560,medal!$C$2:$C$3644,"Gold")</f>
        <v>1</v>
      </c>
      <c r="D1560" s="41">
        <f>COUNTIFS(medal!$E$2:$E$3644,A1560,medal!$C$2:$C$3644,"Silver")</f>
        <v>0</v>
      </c>
      <c r="E1560" s="41">
        <f>COUNTIFS(medal!$E$2:$E$3644,A1560,medal!$C$2:$C$3644,"Bronze")</f>
        <v>0</v>
      </c>
    </row>
    <row r="1561" ht="14.25" customHeight="1">
      <c r="A1561" s="41" t="s">
        <v>164</v>
      </c>
      <c r="B1561" s="41" t="s">
        <v>136</v>
      </c>
      <c r="C1561" s="41">
        <f>COUNTIFS(medal!$E$2:$E$3644,A1561,medal!$C$2:$C$3644,"Gold")</f>
        <v>0</v>
      </c>
      <c r="D1561" s="41">
        <f>COUNTIFS(medal!$E$2:$E$3644,A1561,medal!$C$2:$C$3644,"Silver")</f>
        <v>0</v>
      </c>
      <c r="E1561" s="41">
        <f>COUNTIFS(medal!$E$2:$E$3644,A1561,medal!$C$2:$C$3644,"Bronze")</f>
        <v>1</v>
      </c>
    </row>
    <row r="1562" ht="14.25" customHeight="1">
      <c r="A1562" s="41" t="s">
        <v>1567</v>
      </c>
      <c r="B1562" s="41" t="s">
        <v>1547</v>
      </c>
      <c r="C1562" s="41">
        <f>COUNTIFS(medal!$E$2:$E$3644,A1562,medal!$C$2:$C$3644,"Gold")</f>
        <v>0</v>
      </c>
      <c r="D1562" s="41">
        <f>COUNTIFS(medal!$E$2:$E$3644,A1562,medal!$C$2:$C$3644,"Silver")</f>
        <v>1</v>
      </c>
      <c r="E1562" s="41">
        <f>COUNTIFS(medal!$E$2:$E$3644,A1562,medal!$C$2:$C$3644,"Bronze")</f>
        <v>0</v>
      </c>
    </row>
    <row r="1563" ht="14.25" customHeight="1">
      <c r="A1563" s="41" t="s">
        <v>288</v>
      </c>
      <c r="B1563" s="41" t="s">
        <v>285</v>
      </c>
      <c r="C1563" s="41">
        <f>COUNTIFS(medal!$E$2:$E$3644,A1563,medal!$C$2:$C$3644,"Gold")</f>
        <v>0</v>
      </c>
      <c r="D1563" s="41">
        <f>COUNTIFS(medal!$E$2:$E$3644,A1563,medal!$C$2:$C$3644,"Silver")</f>
        <v>1</v>
      </c>
      <c r="E1563" s="41">
        <f>COUNTIFS(medal!$E$2:$E$3644,A1563,medal!$C$2:$C$3644,"Bronze")</f>
        <v>0</v>
      </c>
    </row>
    <row r="1564" ht="14.25" customHeight="1">
      <c r="A1564" s="41" t="s">
        <v>3502</v>
      </c>
      <c r="B1564" s="41" t="s">
        <v>3503</v>
      </c>
      <c r="C1564" s="41">
        <f>COUNTIFS(medal!$E$2:$E$3644,A1564,medal!$C$2:$C$3644,"Gold")</f>
        <v>0</v>
      </c>
      <c r="D1564" s="41">
        <f>COUNTIFS(medal!$E$2:$E$3644,A1564,medal!$C$2:$C$3644,"Silver")</f>
        <v>0</v>
      </c>
      <c r="E1564" s="41">
        <f>COUNTIFS(medal!$E$2:$E$3644,A1564,medal!$C$2:$C$3644,"Bronze")</f>
        <v>1</v>
      </c>
    </row>
    <row r="1565" ht="14.25" customHeight="1">
      <c r="A1565" s="41" t="s">
        <v>955</v>
      </c>
      <c r="B1565" s="41" t="s">
        <v>886</v>
      </c>
      <c r="C1565" s="41">
        <f>COUNTIFS(medal!$E$2:$E$3644,A1565,medal!$C$2:$C$3644,"Gold")</f>
        <v>1</v>
      </c>
      <c r="D1565" s="41">
        <f>COUNTIFS(medal!$E$2:$E$3644,A1565,medal!$C$2:$C$3644,"Silver")</f>
        <v>0</v>
      </c>
      <c r="E1565" s="41">
        <f>COUNTIFS(medal!$E$2:$E$3644,A1565,medal!$C$2:$C$3644,"Bronze")</f>
        <v>0</v>
      </c>
    </row>
    <row r="1566" ht="14.25" customHeight="1">
      <c r="A1566" s="41" t="s">
        <v>926</v>
      </c>
      <c r="B1566" s="41" t="s">
        <v>886</v>
      </c>
      <c r="C1566" s="41">
        <f>COUNTIFS(medal!$E$2:$E$3644,A1566,medal!$C$2:$C$3644,"Gold")</f>
        <v>1</v>
      </c>
      <c r="D1566" s="41">
        <f>COUNTIFS(medal!$E$2:$E$3644,A1566,medal!$C$2:$C$3644,"Silver")</f>
        <v>0</v>
      </c>
      <c r="E1566" s="41">
        <f>COUNTIFS(medal!$E$2:$E$3644,A1566,medal!$C$2:$C$3644,"Bronze")</f>
        <v>0</v>
      </c>
    </row>
    <row r="1567" ht="14.25" customHeight="1">
      <c r="A1567" s="41" t="s">
        <v>921</v>
      </c>
      <c r="B1567" s="41" t="s">
        <v>886</v>
      </c>
      <c r="C1567" s="41">
        <f>COUNTIFS(medal!$E$2:$E$3644,A1567,medal!$C$2:$C$3644,"Gold")</f>
        <v>0</v>
      </c>
      <c r="D1567" s="41">
        <f>COUNTIFS(medal!$E$2:$E$3644,A1567,medal!$C$2:$C$3644,"Silver")</f>
        <v>0</v>
      </c>
      <c r="E1567" s="41">
        <f>COUNTIFS(medal!$E$2:$E$3644,A1567,medal!$C$2:$C$3644,"Bronze")</f>
        <v>1</v>
      </c>
    </row>
    <row r="1568" ht="14.25" customHeight="1">
      <c r="A1568" s="41" t="s">
        <v>2002</v>
      </c>
      <c r="B1568" s="41" t="s">
        <v>2000</v>
      </c>
      <c r="C1568" s="41">
        <f>COUNTIFS(medal!$E$2:$E$3644,A1568,medal!$C$2:$C$3644,"Gold")</f>
        <v>1</v>
      </c>
      <c r="D1568" s="41">
        <f>COUNTIFS(medal!$E$2:$E$3644,A1568,medal!$C$2:$C$3644,"Silver")</f>
        <v>0</v>
      </c>
      <c r="E1568" s="41">
        <f>COUNTIFS(medal!$E$2:$E$3644,A1568,medal!$C$2:$C$3644,"Bronze")</f>
        <v>0</v>
      </c>
    </row>
    <row r="1569" ht="14.25" customHeight="1">
      <c r="A1569" s="41" t="s">
        <v>452</v>
      </c>
      <c r="B1569" s="41" t="s">
        <v>372</v>
      </c>
      <c r="C1569" s="41">
        <f>COUNTIFS(medal!$E$2:$E$3644,A1569,medal!$C$2:$C$3644,"Gold")</f>
        <v>0</v>
      </c>
      <c r="D1569" s="41">
        <f>COUNTIFS(medal!$E$2:$E$3644,A1569,medal!$C$2:$C$3644,"Silver")</f>
        <v>1</v>
      </c>
      <c r="E1569" s="41">
        <f>COUNTIFS(medal!$E$2:$E$3644,A1569,medal!$C$2:$C$3644,"Bronze")</f>
        <v>0</v>
      </c>
    </row>
    <row r="1570" ht="14.25" customHeight="1">
      <c r="A1570" s="41" t="s">
        <v>405</v>
      </c>
      <c r="B1570" s="41" t="s">
        <v>372</v>
      </c>
      <c r="C1570" s="41">
        <f>COUNTIFS(medal!$E$2:$E$3644,A1570,medal!$C$2:$C$3644,"Gold")</f>
        <v>1</v>
      </c>
      <c r="D1570" s="41">
        <f>COUNTIFS(medal!$E$2:$E$3644,A1570,medal!$C$2:$C$3644,"Silver")</f>
        <v>0</v>
      </c>
      <c r="E1570" s="41">
        <f>COUNTIFS(medal!$E$2:$E$3644,A1570,medal!$C$2:$C$3644,"Bronze")</f>
        <v>0</v>
      </c>
    </row>
    <row r="1571" ht="14.25" customHeight="1">
      <c r="A1571" s="41" t="s">
        <v>1008</v>
      </c>
      <c r="B1571" s="41" t="s">
        <v>1009</v>
      </c>
      <c r="C1571" s="41">
        <f>COUNTIFS(medal!$E$2:$E$3644,A1571,medal!$C$2:$C$3644,"Gold")</f>
        <v>1</v>
      </c>
      <c r="D1571" s="41">
        <f>COUNTIFS(medal!$E$2:$E$3644,A1571,medal!$C$2:$C$3644,"Silver")</f>
        <v>0</v>
      </c>
      <c r="E1571" s="41">
        <f>COUNTIFS(medal!$E$2:$E$3644,A1571,medal!$C$2:$C$3644,"Bronze")</f>
        <v>0</v>
      </c>
    </row>
    <row r="1572" ht="14.25" customHeight="1">
      <c r="A1572" s="41" t="s">
        <v>913</v>
      </c>
      <c r="B1572" s="41" t="s">
        <v>886</v>
      </c>
      <c r="C1572" s="41">
        <f>COUNTIFS(medal!$E$2:$E$3644,A1572,medal!$C$2:$C$3644,"Gold")</f>
        <v>0</v>
      </c>
      <c r="D1572" s="41">
        <f>COUNTIFS(medal!$E$2:$E$3644,A1572,medal!$C$2:$C$3644,"Silver")</f>
        <v>1</v>
      </c>
      <c r="E1572" s="41">
        <f>COUNTIFS(medal!$E$2:$E$3644,A1572,medal!$C$2:$C$3644,"Bronze")</f>
        <v>0</v>
      </c>
    </row>
    <row r="1573" ht="14.25" customHeight="1">
      <c r="A1573" s="41" t="s">
        <v>1743</v>
      </c>
      <c r="B1573" s="41" t="s">
        <v>1742</v>
      </c>
      <c r="C1573" s="41">
        <f>COUNTIFS(medal!$E$2:$E$3644,A1573,medal!$C$2:$C$3644,"Gold")</f>
        <v>0</v>
      </c>
      <c r="D1573" s="41">
        <f>COUNTIFS(medal!$E$2:$E$3644,A1573,medal!$C$2:$C$3644,"Silver")</f>
        <v>0</v>
      </c>
      <c r="E1573" s="41">
        <f>COUNTIFS(medal!$E$2:$E$3644,A1573,medal!$C$2:$C$3644,"Bronze")</f>
        <v>1</v>
      </c>
    </row>
    <row r="1574" ht="14.25" customHeight="1">
      <c r="A1574" s="41" t="s">
        <v>927</v>
      </c>
      <c r="B1574" s="41" t="s">
        <v>886</v>
      </c>
      <c r="C1574" s="41">
        <f>COUNTIFS(medal!$E$2:$E$3644,A1574,medal!$C$2:$C$3644,"Gold")</f>
        <v>0</v>
      </c>
      <c r="D1574" s="41">
        <f>COUNTIFS(medal!$E$2:$E$3644,A1574,medal!$C$2:$C$3644,"Silver")</f>
        <v>1</v>
      </c>
      <c r="E1574" s="41">
        <f>COUNTIFS(medal!$E$2:$E$3644,A1574,medal!$C$2:$C$3644,"Bronze")</f>
        <v>0</v>
      </c>
    </row>
    <row r="1575" ht="14.25" customHeight="1">
      <c r="A1575" s="41" t="s">
        <v>3945</v>
      </c>
      <c r="B1575" s="41" t="s">
        <v>3942</v>
      </c>
      <c r="C1575" s="41">
        <f>COUNTIFS(medal!$E$2:$E$3644,A1575,medal!$C$2:$C$3644,"Gold")</f>
        <v>1</v>
      </c>
      <c r="D1575" s="41">
        <f>COUNTIFS(medal!$E$2:$E$3644,A1575,medal!$C$2:$C$3644,"Silver")</f>
        <v>0</v>
      </c>
      <c r="E1575" s="41">
        <f>COUNTIFS(medal!$E$2:$E$3644,A1575,medal!$C$2:$C$3644,"Bronze")</f>
        <v>0</v>
      </c>
    </row>
    <row r="1576" ht="14.25" customHeight="1">
      <c r="A1576" s="41" t="s">
        <v>1093</v>
      </c>
      <c r="B1576" s="41" t="s">
        <v>1082</v>
      </c>
      <c r="C1576" s="41">
        <f>COUNTIFS(medal!$E$2:$E$3644,A1576,medal!$C$2:$C$3644,"Gold")</f>
        <v>0</v>
      </c>
      <c r="D1576" s="41">
        <f>COUNTIFS(medal!$E$2:$E$3644,A1576,medal!$C$2:$C$3644,"Silver")</f>
        <v>0</v>
      </c>
      <c r="E1576" s="41">
        <f>COUNTIFS(medal!$E$2:$E$3644,A1576,medal!$C$2:$C$3644,"Bronze")</f>
        <v>1</v>
      </c>
    </row>
    <row r="1577" ht="14.25" customHeight="1">
      <c r="A1577" s="41" t="s">
        <v>2783</v>
      </c>
      <c r="B1577" s="41" t="s">
        <v>2784</v>
      </c>
      <c r="C1577" s="41">
        <f>COUNTIFS(medal!$E$2:$E$3644,A1577,medal!$C$2:$C$3644,"Gold")</f>
        <v>1</v>
      </c>
      <c r="D1577" s="41">
        <f>COUNTIFS(medal!$E$2:$E$3644,A1577,medal!$C$2:$C$3644,"Silver")</f>
        <v>0</v>
      </c>
      <c r="E1577" s="41">
        <f>COUNTIFS(medal!$E$2:$E$3644,A1577,medal!$C$2:$C$3644,"Bronze")</f>
        <v>0</v>
      </c>
    </row>
    <row r="1578" ht="14.25" customHeight="1">
      <c r="A1578" s="41" t="s">
        <v>3718</v>
      </c>
      <c r="B1578" s="41" t="s">
        <v>3677</v>
      </c>
      <c r="C1578" s="41">
        <f>COUNTIFS(medal!$E$2:$E$3644,A1578,medal!$C$2:$C$3644,"Gold")</f>
        <v>0</v>
      </c>
      <c r="D1578" s="41">
        <f>COUNTIFS(medal!$E$2:$E$3644,A1578,medal!$C$2:$C$3644,"Silver")</f>
        <v>0</v>
      </c>
      <c r="E1578" s="41">
        <f>COUNTIFS(medal!$E$2:$E$3644,A1578,medal!$C$2:$C$3644,"Bronze")</f>
        <v>1</v>
      </c>
    </row>
    <row r="1579" ht="14.25" customHeight="1">
      <c r="A1579" s="41" t="s">
        <v>3809</v>
      </c>
      <c r="B1579" s="41" t="s">
        <v>3805</v>
      </c>
      <c r="C1579" s="41">
        <f>COUNTIFS(medal!$E$2:$E$3644,A1579,medal!$C$2:$C$3644,"Gold")</f>
        <v>0</v>
      </c>
      <c r="D1579" s="41">
        <f>COUNTIFS(medal!$E$2:$E$3644,A1579,medal!$C$2:$C$3644,"Silver")</f>
        <v>0</v>
      </c>
      <c r="E1579" s="41">
        <f>COUNTIFS(medal!$E$2:$E$3644,A1579,medal!$C$2:$C$3644,"Bronze")</f>
        <v>1</v>
      </c>
    </row>
    <row r="1580" ht="14.25" customHeight="1">
      <c r="A1580" s="41" t="s">
        <v>1814</v>
      </c>
      <c r="B1580" s="41" t="s">
        <v>1804</v>
      </c>
      <c r="C1580" s="41">
        <f>COUNTIFS(medal!$E$2:$E$3644,A1580,medal!$C$2:$C$3644,"Gold")</f>
        <v>1</v>
      </c>
      <c r="D1580" s="41">
        <f>COUNTIFS(medal!$E$2:$E$3644,A1580,medal!$C$2:$C$3644,"Silver")</f>
        <v>1</v>
      </c>
      <c r="E1580" s="41">
        <f>COUNTIFS(medal!$E$2:$E$3644,A1580,medal!$C$2:$C$3644,"Bronze")</f>
        <v>0</v>
      </c>
    </row>
    <row r="1581" ht="14.25" customHeight="1">
      <c r="A1581" s="41" t="s">
        <v>3700</v>
      </c>
      <c r="B1581" s="41" t="s">
        <v>3677</v>
      </c>
      <c r="C1581" s="41">
        <f>COUNTIFS(medal!$E$2:$E$3644,A1581,medal!$C$2:$C$3644,"Gold")</f>
        <v>1</v>
      </c>
      <c r="D1581" s="41">
        <f>COUNTIFS(medal!$E$2:$E$3644,A1581,medal!$C$2:$C$3644,"Silver")</f>
        <v>0</v>
      </c>
      <c r="E1581" s="41">
        <f>COUNTIFS(medal!$E$2:$E$3644,A1581,medal!$C$2:$C$3644,"Bronze")</f>
        <v>0</v>
      </c>
    </row>
    <row r="1582" ht="14.25" customHeight="1">
      <c r="A1582" s="41" t="s">
        <v>3146</v>
      </c>
      <c r="B1582" s="41" t="s">
        <v>3147</v>
      </c>
      <c r="C1582" s="41">
        <f>COUNTIFS(medal!$E$2:$E$3644,A1582,medal!$C$2:$C$3644,"Gold")</f>
        <v>1</v>
      </c>
      <c r="D1582" s="41">
        <f>COUNTIFS(medal!$E$2:$E$3644,A1582,medal!$C$2:$C$3644,"Silver")</f>
        <v>0</v>
      </c>
      <c r="E1582" s="41">
        <f>COUNTIFS(medal!$E$2:$E$3644,A1582,medal!$C$2:$C$3644,"Bronze")</f>
        <v>0</v>
      </c>
    </row>
    <row r="1583" ht="14.25" customHeight="1">
      <c r="A1583" s="41" t="s">
        <v>1857</v>
      </c>
      <c r="B1583" s="41" t="s">
        <v>1849</v>
      </c>
      <c r="C1583" s="41">
        <f>COUNTIFS(medal!$E$2:$E$3644,A1583,medal!$C$2:$C$3644,"Gold")</f>
        <v>0</v>
      </c>
      <c r="D1583" s="41">
        <f>COUNTIFS(medal!$E$2:$E$3644,A1583,medal!$C$2:$C$3644,"Silver")</f>
        <v>0</v>
      </c>
      <c r="E1583" s="41">
        <f>COUNTIFS(medal!$E$2:$E$3644,A1583,medal!$C$2:$C$3644,"Bronze")</f>
        <v>1</v>
      </c>
    </row>
    <row r="1584" ht="14.25" customHeight="1">
      <c r="A1584" s="41" t="s">
        <v>2403</v>
      </c>
      <c r="B1584" s="41" t="s">
        <v>2404</v>
      </c>
      <c r="C1584" s="41">
        <f>COUNTIFS(medal!$E$2:$E$3644,A1584,medal!$C$2:$C$3644,"Gold")</f>
        <v>0</v>
      </c>
      <c r="D1584" s="41">
        <f>COUNTIFS(medal!$E$2:$E$3644,A1584,medal!$C$2:$C$3644,"Silver")</f>
        <v>1</v>
      </c>
      <c r="E1584" s="41">
        <f>COUNTIFS(medal!$E$2:$E$3644,A1584,medal!$C$2:$C$3644,"Bronze")</f>
        <v>0</v>
      </c>
    </row>
    <row r="1585" ht="14.25" customHeight="1">
      <c r="A1585" s="41" t="s">
        <v>2016</v>
      </c>
      <c r="B1585" s="41" t="s">
        <v>4150</v>
      </c>
      <c r="C1585" s="41">
        <f>COUNTIFS(medal!$E$2:$E$3644,A1585,medal!$C$2:$C$3644,"Gold")</f>
        <v>0</v>
      </c>
      <c r="D1585" s="41">
        <f>COUNTIFS(medal!$E$2:$E$3644,A1585,medal!$C$2:$C$3644,"Silver")</f>
        <v>0</v>
      </c>
      <c r="E1585" s="41">
        <f>COUNTIFS(medal!$E$2:$E$3644,A1585,medal!$C$2:$C$3644,"Bronze")</f>
        <v>1</v>
      </c>
    </row>
    <row r="1586" ht="14.25" customHeight="1">
      <c r="A1586" s="41" t="s">
        <v>1578</v>
      </c>
      <c r="B1586" s="41" t="s">
        <v>1574</v>
      </c>
      <c r="C1586" s="41">
        <f>COUNTIFS(medal!$E$2:$E$3644,A1586,medal!$C$2:$C$3644,"Gold")</f>
        <v>0</v>
      </c>
      <c r="D1586" s="41">
        <f>COUNTIFS(medal!$E$2:$E$3644,A1586,medal!$C$2:$C$3644,"Silver")</f>
        <v>0</v>
      </c>
      <c r="E1586" s="41">
        <f>COUNTIFS(medal!$E$2:$E$3644,A1586,medal!$C$2:$C$3644,"Bronze")</f>
        <v>1</v>
      </c>
    </row>
    <row r="1587" ht="14.25" customHeight="1">
      <c r="A1587" s="41" t="s">
        <v>3373</v>
      </c>
      <c r="B1587" s="41" t="s">
        <v>3374</v>
      </c>
      <c r="C1587" s="41">
        <f>COUNTIFS(medal!$E$2:$E$3644,A1587,medal!$C$2:$C$3644,"Gold")</f>
        <v>0</v>
      </c>
      <c r="D1587" s="41">
        <f>COUNTIFS(medal!$E$2:$E$3644,A1587,medal!$C$2:$C$3644,"Silver")</f>
        <v>0</v>
      </c>
      <c r="E1587" s="41">
        <f>COUNTIFS(medal!$E$2:$E$3644,A1587,medal!$C$2:$C$3644,"Bronze")</f>
        <v>1</v>
      </c>
    </row>
    <row r="1588" ht="14.25" customHeight="1">
      <c r="A1588" s="41" t="s">
        <v>2663</v>
      </c>
      <c r="B1588" s="41" t="s">
        <v>2664</v>
      </c>
      <c r="C1588" s="41">
        <f>COUNTIFS(medal!$E$2:$E$3644,A1588,medal!$C$2:$C$3644,"Gold")</f>
        <v>0</v>
      </c>
      <c r="D1588" s="41">
        <f>COUNTIFS(medal!$E$2:$E$3644,A1588,medal!$C$2:$C$3644,"Silver")</f>
        <v>1</v>
      </c>
      <c r="E1588" s="41">
        <f>COUNTIFS(medal!$E$2:$E$3644,A1588,medal!$C$2:$C$3644,"Bronze")</f>
        <v>0</v>
      </c>
    </row>
    <row r="1589" ht="14.25" customHeight="1">
      <c r="A1589" s="41" t="s">
        <v>1832</v>
      </c>
      <c r="B1589" s="41" t="s">
        <v>1804</v>
      </c>
      <c r="C1589" s="41">
        <f>COUNTIFS(medal!$E$2:$E$3644,A1589,medal!$C$2:$C$3644,"Gold")</f>
        <v>0</v>
      </c>
      <c r="D1589" s="41">
        <f>COUNTIFS(medal!$E$2:$E$3644,A1589,medal!$C$2:$C$3644,"Silver")</f>
        <v>1</v>
      </c>
      <c r="E1589" s="41">
        <f>COUNTIFS(medal!$E$2:$E$3644,A1589,medal!$C$2:$C$3644,"Bronze")</f>
        <v>1</v>
      </c>
    </row>
    <row r="1590" ht="14.25" customHeight="1">
      <c r="A1590" s="41" t="s">
        <v>2134</v>
      </c>
      <c r="B1590" s="41" t="s">
        <v>2112</v>
      </c>
      <c r="C1590" s="41">
        <f>COUNTIFS(medal!$E$2:$E$3644,A1590,medal!$C$2:$C$3644,"Gold")</f>
        <v>0</v>
      </c>
      <c r="D1590" s="41">
        <f>COUNTIFS(medal!$E$2:$E$3644,A1590,medal!$C$2:$C$3644,"Silver")</f>
        <v>0</v>
      </c>
      <c r="E1590" s="41">
        <f>COUNTIFS(medal!$E$2:$E$3644,A1590,medal!$C$2:$C$3644,"Bronze")</f>
        <v>1</v>
      </c>
    </row>
    <row r="1591" ht="14.25" customHeight="1">
      <c r="A1591" s="41" t="s">
        <v>101</v>
      </c>
      <c r="B1591" s="41" t="s">
        <v>97</v>
      </c>
      <c r="C1591" s="41">
        <f>COUNTIFS(medal!$E$2:$E$3644,A1591,medal!$C$2:$C$3644,"Gold")</f>
        <v>0</v>
      </c>
      <c r="D1591" s="41">
        <f>COUNTIFS(medal!$E$2:$E$3644,A1591,medal!$C$2:$C$3644,"Silver")</f>
        <v>1</v>
      </c>
      <c r="E1591" s="41">
        <f>COUNTIFS(medal!$E$2:$E$3644,A1591,medal!$C$2:$C$3644,"Bronze")</f>
        <v>0</v>
      </c>
    </row>
    <row r="1592" ht="14.25" customHeight="1">
      <c r="A1592" s="41" t="s">
        <v>187</v>
      </c>
      <c r="B1592" s="41" t="s">
        <v>186</v>
      </c>
      <c r="C1592" s="41">
        <f>COUNTIFS(medal!$E$2:$E$3644,A1592,medal!$C$2:$C$3644,"Gold")</f>
        <v>0</v>
      </c>
      <c r="D1592" s="41">
        <f>COUNTIFS(medal!$E$2:$E$3644,A1592,medal!$C$2:$C$3644,"Silver")</f>
        <v>0</v>
      </c>
      <c r="E1592" s="41">
        <f>COUNTIFS(medal!$E$2:$E$3644,A1592,medal!$C$2:$C$3644,"Bronze")</f>
        <v>1</v>
      </c>
    </row>
    <row r="1593" ht="14.25" customHeight="1">
      <c r="A1593" s="41" t="s">
        <v>179</v>
      </c>
      <c r="B1593" s="41" t="s">
        <v>136</v>
      </c>
      <c r="C1593" s="41">
        <f>COUNTIFS(medal!$E$2:$E$3644,A1593,medal!$C$2:$C$3644,"Gold")</f>
        <v>0</v>
      </c>
      <c r="D1593" s="41">
        <f>COUNTIFS(medal!$E$2:$E$3644,A1593,medal!$C$2:$C$3644,"Silver")</f>
        <v>1</v>
      </c>
      <c r="E1593" s="41">
        <f>COUNTIFS(medal!$E$2:$E$3644,A1593,medal!$C$2:$C$3644,"Bronze")</f>
        <v>0</v>
      </c>
    </row>
    <row r="1594" ht="14.25" customHeight="1">
      <c r="A1594" s="41" t="s">
        <v>104</v>
      </c>
      <c r="B1594" s="41" t="s">
        <v>97</v>
      </c>
      <c r="C1594" s="41">
        <f>COUNTIFS(medal!$E$2:$E$3644,A1594,medal!$C$2:$C$3644,"Gold")</f>
        <v>0</v>
      </c>
      <c r="D1594" s="41">
        <f>COUNTIFS(medal!$E$2:$E$3644,A1594,medal!$C$2:$C$3644,"Silver")</f>
        <v>0</v>
      </c>
      <c r="E1594" s="41">
        <f>COUNTIFS(medal!$E$2:$E$3644,A1594,medal!$C$2:$C$3644,"Bronze")</f>
        <v>1</v>
      </c>
    </row>
    <row r="1595" ht="14.25" customHeight="1">
      <c r="A1595" s="41" t="s">
        <v>1638</v>
      </c>
      <c r="B1595" s="41" t="s">
        <v>1639</v>
      </c>
      <c r="C1595" s="41">
        <f>COUNTIFS(medal!$E$2:$E$3644,A1595,medal!$C$2:$C$3644,"Gold")</f>
        <v>0</v>
      </c>
      <c r="D1595" s="41">
        <f>COUNTIFS(medal!$E$2:$E$3644,A1595,medal!$C$2:$C$3644,"Silver")</f>
        <v>0</v>
      </c>
      <c r="E1595" s="41">
        <f>COUNTIFS(medal!$E$2:$E$3644,A1595,medal!$C$2:$C$3644,"Bronze")</f>
        <v>1</v>
      </c>
    </row>
    <row r="1596" ht="14.25" customHeight="1">
      <c r="A1596" s="41" t="s">
        <v>3339</v>
      </c>
      <c r="B1596" s="41" t="s">
        <v>3338</v>
      </c>
      <c r="C1596" s="41">
        <f>COUNTIFS(medal!$E$2:$E$3644,A1596,medal!$C$2:$C$3644,"Gold")</f>
        <v>0</v>
      </c>
      <c r="D1596" s="41">
        <f>COUNTIFS(medal!$E$2:$E$3644,A1596,medal!$C$2:$C$3644,"Silver")</f>
        <v>0</v>
      </c>
      <c r="E1596" s="41">
        <f>COUNTIFS(medal!$E$2:$E$3644,A1596,medal!$C$2:$C$3644,"Bronze")</f>
        <v>1</v>
      </c>
    </row>
    <row r="1597" ht="14.25" customHeight="1">
      <c r="A1597" s="41" t="s">
        <v>281</v>
      </c>
      <c r="B1597" s="41" t="s">
        <v>282</v>
      </c>
      <c r="C1597" s="41">
        <f>COUNTIFS(medal!$E$2:$E$3644,A1597,medal!$C$2:$C$3644,"Gold")</f>
        <v>0</v>
      </c>
      <c r="D1597" s="41">
        <f>COUNTIFS(medal!$E$2:$E$3644,A1597,medal!$C$2:$C$3644,"Silver")</f>
        <v>0</v>
      </c>
      <c r="E1597" s="41">
        <f>COUNTIFS(medal!$E$2:$E$3644,A1597,medal!$C$2:$C$3644,"Bronze")</f>
        <v>1</v>
      </c>
    </row>
    <row r="1598" ht="14.25" customHeight="1">
      <c r="A1598" s="41" t="s">
        <v>3127</v>
      </c>
      <c r="B1598" s="41" t="s">
        <v>3110</v>
      </c>
      <c r="C1598" s="41">
        <f>COUNTIFS(medal!$E$2:$E$3644,A1598,medal!$C$2:$C$3644,"Gold")</f>
        <v>1</v>
      </c>
      <c r="D1598" s="41">
        <f>COUNTIFS(medal!$E$2:$E$3644,A1598,medal!$C$2:$C$3644,"Silver")</f>
        <v>0</v>
      </c>
      <c r="E1598" s="41">
        <f>COUNTIFS(medal!$E$2:$E$3644,A1598,medal!$C$2:$C$3644,"Bronze")</f>
        <v>0</v>
      </c>
    </row>
    <row r="1599" ht="14.25" customHeight="1">
      <c r="A1599" s="41" t="s">
        <v>260</v>
      </c>
      <c r="B1599" s="41" t="s">
        <v>192</v>
      </c>
      <c r="C1599" s="41">
        <f>COUNTIFS(medal!$E$2:$E$3644,A1599,medal!$C$2:$C$3644,"Gold")</f>
        <v>1</v>
      </c>
      <c r="D1599" s="41">
        <f>COUNTIFS(medal!$E$2:$E$3644,A1599,medal!$C$2:$C$3644,"Silver")</f>
        <v>0</v>
      </c>
      <c r="E1599" s="41">
        <f>COUNTIFS(medal!$E$2:$E$3644,A1599,medal!$C$2:$C$3644,"Bronze")</f>
        <v>1</v>
      </c>
    </row>
    <row r="1600" ht="14.25" customHeight="1">
      <c r="A1600" s="41" t="s">
        <v>4093</v>
      </c>
      <c r="B1600" s="41" t="s">
        <v>4094</v>
      </c>
      <c r="C1600" s="41">
        <f>COUNTIFS(medal!$E$2:$E$3644,A1600,medal!$C$2:$C$3644,"Gold")</f>
        <v>0</v>
      </c>
      <c r="D1600" s="41">
        <f>COUNTIFS(medal!$E$2:$E$3644,A1600,medal!$C$2:$C$3644,"Silver")</f>
        <v>0</v>
      </c>
      <c r="E1600" s="41">
        <f>COUNTIFS(medal!$E$2:$E$3644,A1600,medal!$C$2:$C$3644,"Bronze")</f>
        <v>1</v>
      </c>
    </row>
    <row r="1601" ht="14.25" customHeight="1">
      <c r="A1601" s="41" t="s">
        <v>2353</v>
      </c>
      <c r="B1601" s="41" t="s">
        <v>2352</v>
      </c>
      <c r="C1601" s="41">
        <f>COUNTIFS(medal!$E$2:$E$3644,A1601,medal!$C$2:$C$3644,"Gold")</f>
        <v>0</v>
      </c>
      <c r="D1601" s="41">
        <f>COUNTIFS(medal!$E$2:$E$3644,A1601,medal!$C$2:$C$3644,"Silver")</f>
        <v>1</v>
      </c>
      <c r="E1601" s="41">
        <f>COUNTIFS(medal!$E$2:$E$3644,A1601,medal!$C$2:$C$3644,"Bronze")</f>
        <v>0</v>
      </c>
    </row>
    <row r="1602" ht="14.25" customHeight="1">
      <c r="A1602" s="41" t="s">
        <v>1324</v>
      </c>
      <c r="B1602" s="41" t="s">
        <v>1261</v>
      </c>
      <c r="C1602" s="41">
        <f>COUNTIFS(medal!$E$2:$E$3644,A1602,medal!$C$2:$C$3644,"Gold")</f>
        <v>0</v>
      </c>
      <c r="D1602" s="41">
        <f>COUNTIFS(medal!$E$2:$E$3644,A1602,medal!$C$2:$C$3644,"Silver")</f>
        <v>1</v>
      </c>
      <c r="E1602" s="41">
        <f>COUNTIFS(medal!$E$2:$E$3644,A1602,medal!$C$2:$C$3644,"Bronze")</f>
        <v>2</v>
      </c>
    </row>
    <row r="1603" ht="14.25" customHeight="1">
      <c r="A1603" s="41" t="s">
        <v>492</v>
      </c>
      <c r="B1603" s="41" t="s">
        <v>476</v>
      </c>
      <c r="C1603" s="41">
        <f>COUNTIFS(medal!$E$2:$E$3644,A1603,medal!$C$2:$C$3644,"Gold")</f>
        <v>0</v>
      </c>
      <c r="D1603" s="41">
        <f>COUNTIFS(medal!$E$2:$E$3644,A1603,medal!$C$2:$C$3644,"Silver")</f>
        <v>1</v>
      </c>
      <c r="E1603" s="41">
        <f>COUNTIFS(medal!$E$2:$E$3644,A1603,medal!$C$2:$C$3644,"Bronze")</f>
        <v>0</v>
      </c>
    </row>
    <row r="1604" ht="14.25" customHeight="1">
      <c r="A1604" s="41" t="s">
        <v>1813</v>
      </c>
      <c r="B1604" s="41" t="s">
        <v>1804</v>
      </c>
      <c r="C1604" s="41">
        <f>COUNTIFS(medal!$E$2:$E$3644,A1604,medal!$C$2:$C$3644,"Gold")</f>
        <v>0</v>
      </c>
      <c r="D1604" s="41">
        <f>COUNTIFS(medal!$E$2:$E$3644,A1604,medal!$C$2:$C$3644,"Silver")</f>
        <v>0</v>
      </c>
      <c r="E1604" s="41">
        <f>COUNTIFS(medal!$E$2:$E$3644,A1604,medal!$C$2:$C$3644,"Bronze")</f>
        <v>1</v>
      </c>
    </row>
    <row r="1605" ht="14.25" customHeight="1">
      <c r="A1605" s="41" t="s">
        <v>1077</v>
      </c>
      <c r="B1605" s="41" t="s">
        <v>1078</v>
      </c>
      <c r="C1605" s="41">
        <f>COUNTIFS(medal!$E$2:$E$3644,A1605,medal!$C$2:$C$3644,"Gold")</f>
        <v>0</v>
      </c>
      <c r="D1605" s="41">
        <f>COUNTIFS(medal!$E$2:$E$3644,A1605,medal!$C$2:$C$3644,"Silver")</f>
        <v>0</v>
      </c>
      <c r="E1605" s="41">
        <f>COUNTIFS(medal!$E$2:$E$3644,A1605,medal!$C$2:$C$3644,"Bronze")</f>
        <v>1</v>
      </c>
    </row>
    <row r="1606" ht="14.25" customHeight="1">
      <c r="A1606" s="41" t="s">
        <v>2396</v>
      </c>
      <c r="B1606" s="41" t="s">
        <v>2391</v>
      </c>
      <c r="C1606" s="41">
        <f>COUNTIFS(medal!$E$2:$E$3644,A1606,medal!$C$2:$C$3644,"Gold")</f>
        <v>0</v>
      </c>
      <c r="D1606" s="41">
        <f>COUNTIFS(medal!$E$2:$E$3644,A1606,medal!$C$2:$C$3644,"Silver")</f>
        <v>1</v>
      </c>
      <c r="E1606" s="41">
        <f>COUNTIFS(medal!$E$2:$E$3644,A1606,medal!$C$2:$C$3644,"Bronze")</f>
        <v>0</v>
      </c>
    </row>
    <row r="1607" ht="14.25" customHeight="1">
      <c r="A1607" s="41" t="s">
        <v>647</v>
      </c>
      <c r="B1607" s="41" t="s">
        <v>632</v>
      </c>
      <c r="C1607" s="41">
        <f>COUNTIFS(medal!$E$2:$E$3644,A1607,medal!$C$2:$C$3644,"Gold")</f>
        <v>0</v>
      </c>
      <c r="D1607" s="41">
        <f>COUNTIFS(medal!$E$2:$E$3644,A1607,medal!$C$2:$C$3644,"Silver")</f>
        <v>1</v>
      </c>
      <c r="E1607" s="41">
        <f>COUNTIFS(medal!$E$2:$E$3644,A1607,medal!$C$2:$C$3644,"Bronze")</f>
        <v>0</v>
      </c>
    </row>
    <row r="1608" ht="14.25" customHeight="1">
      <c r="A1608" s="41" t="s">
        <v>659</v>
      </c>
      <c r="B1608" s="41" t="s">
        <v>632</v>
      </c>
      <c r="C1608" s="41">
        <f>COUNTIFS(medal!$E$2:$E$3644,A1608,medal!$C$2:$C$3644,"Gold")</f>
        <v>0</v>
      </c>
      <c r="D1608" s="41">
        <f>COUNTIFS(medal!$E$2:$E$3644,A1608,medal!$C$2:$C$3644,"Silver")</f>
        <v>1</v>
      </c>
      <c r="E1608" s="41">
        <f>COUNTIFS(medal!$E$2:$E$3644,A1608,medal!$C$2:$C$3644,"Bronze")</f>
        <v>0</v>
      </c>
    </row>
    <row r="1609" ht="14.25" customHeight="1">
      <c r="A1609" s="41" t="s">
        <v>1026</v>
      </c>
      <c r="B1609" s="41" t="s">
        <v>1009</v>
      </c>
      <c r="C1609" s="41">
        <f>COUNTIFS(medal!$E$2:$E$3644,A1609,medal!$C$2:$C$3644,"Gold")</f>
        <v>0</v>
      </c>
      <c r="D1609" s="41">
        <f>COUNTIFS(medal!$E$2:$E$3644,A1609,medal!$C$2:$C$3644,"Silver")</f>
        <v>1</v>
      </c>
      <c r="E1609" s="41">
        <f>COUNTIFS(medal!$E$2:$E$3644,A1609,medal!$C$2:$C$3644,"Bronze")</f>
        <v>0</v>
      </c>
    </row>
    <row r="1610" ht="14.25" customHeight="1">
      <c r="A1610" s="41" t="s">
        <v>500</v>
      </c>
      <c r="B1610" s="41" t="s">
        <v>476</v>
      </c>
      <c r="C1610" s="41">
        <f>COUNTIFS(medal!$E$2:$E$3644,A1610,medal!$C$2:$C$3644,"Gold")</f>
        <v>1</v>
      </c>
      <c r="D1610" s="41">
        <f>COUNTIFS(medal!$E$2:$E$3644,A1610,medal!$C$2:$C$3644,"Silver")</f>
        <v>0</v>
      </c>
      <c r="E1610" s="41">
        <f>COUNTIFS(medal!$E$2:$E$3644,A1610,medal!$C$2:$C$3644,"Bronze")</f>
        <v>0</v>
      </c>
    </row>
    <row r="1611" ht="14.25" customHeight="1">
      <c r="A1611" s="41" t="s">
        <v>4043</v>
      </c>
      <c r="B1611" s="41" t="s">
        <v>4018</v>
      </c>
      <c r="C1611" s="41">
        <f>COUNTIFS(medal!$E$2:$E$3644,A1611,medal!$C$2:$C$3644,"Gold")</f>
        <v>0</v>
      </c>
      <c r="D1611" s="41">
        <f>COUNTIFS(medal!$E$2:$E$3644,A1611,medal!$C$2:$C$3644,"Silver")</f>
        <v>0</v>
      </c>
      <c r="E1611" s="41">
        <f>COUNTIFS(medal!$E$2:$E$3644,A1611,medal!$C$2:$C$3644,"Bronze")</f>
        <v>1</v>
      </c>
    </row>
    <row r="1612" ht="14.25" customHeight="1">
      <c r="A1612" s="41" t="s">
        <v>3311</v>
      </c>
      <c r="B1612" s="41" t="s">
        <v>3312</v>
      </c>
      <c r="C1612" s="41">
        <f>COUNTIFS(medal!$E$2:$E$3644,A1612,medal!$C$2:$C$3644,"Gold")</f>
        <v>0</v>
      </c>
      <c r="D1612" s="41">
        <f>COUNTIFS(medal!$E$2:$E$3644,A1612,medal!$C$2:$C$3644,"Silver")</f>
        <v>0</v>
      </c>
      <c r="E1612" s="41">
        <f>COUNTIFS(medal!$E$2:$E$3644,A1612,medal!$C$2:$C$3644,"Bronze")</f>
        <v>1</v>
      </c>
    </row>
    <row r="1613" ht="14.25" customHeight="1">
      <c r="A1613" s="41" t="s">
        <v>2961</v>
      </c>
      <c r="B1613" s="41" t="s">
        <v>2960</v>
      </c>
      <c r="C1613" s="41">
        <f>COUNTIFS(medal!$E$2:$E$3644,A1613,medal!$C$2:$C$3644,"Gold")</f>
        <v>0</v>
      </c>
      <c r="D1613" s="41">
        <f>COUNTIFS(medal!$E$2:$E$3644,A1613,medal!$C$2:$C$3644,"Silver")</f>
        <v>1</v>
      </c>
      <c r="E1613" s="41">
        <f>COUNTIFS(medal!$E$2:$E$3644,A1613,medal!$C$2:$C$3644,"Bronze")</f>
        <v>0</v>
      </c>
    </row>
    <row r="1614" ht="14.25" customHeight="1">
      <c r="A1614" s="41" t="s">
        <v>486</v>
      </c>
      <c r="B1614" s="41" t="s">
        <v>476</v>
      </c>
      <c r="C1614" s="41">
        <f>COUNTIFS(medal!$E$2:$E$3644,A1614,medal!$C$2:$C$3644,"Gold")</f>
        <v>0</v>
      </c>
      <c r="D1614" s="41">
        <f>COUNTIFS(medal!$E$2:$E$3644,A1614,medal!$C$2:$C$3644,"Silver")</f>
        <v>1</v>
      </c>
      <c r="E1614" s="41">
        <f>COUNTIFS(medal!$E$2:$E$3644,A1614,medal!$C$2:$C$3644,"Bronze")</f>
        <v>1</v>
      </c>
    </row>
    <row r="1615" ht="14.25" customHeight="1">
      <c r="A1615" s="41" t="s">
        <v>3881</v>
      </c>
      <c r="B1615" s="41" t="s">
        <v>3871</v>
      </c>
      <c r="C1615" s="41">
        <f>COUNTIFS(medal!$E$2:$E$3644,A1615,medal!$C$2:$C$3644,"Gold")</f>
        <v>0</v>
      </c>
      <c r="D1615" s="41">
        <f>COUNTIFS(medal!$E$2:$E$3644,A1615,medal!$C$2:$C$3644,"Silver")</f>
        <v>0</v>
      </c>
      <c r="E1615" s="41">
        <f>COUNTIFS(medal!$E$2:$E$3644,A1615,medal!$C$2:$C$3644,"Bronze")</f>
        <v>1</v>
      </c>
    </row>
    <row r="1616" ht="14.25" customHeight="1">
      <c r="A1616" s="41" t="s">
        <v>100</v>
      </c>
      <c r="B1616" s="41" t="s">
        <v>97</v>
      </c>
      <c r="C1616" s="41">
        <f>COUNTIFS(medal!$E$2:$E$3644,A1616,medal!$C$2:$C$3644,"Gold")</f>
        <v>0</v>
      </c>
      <c r="D1616" s="41">
        <f>COUNTIFS(medal!$E$2:$E$3644,A1616,medal!$C$2:$C$3644,"Silver")</f>
        <v>0</v>
      </c>
      <c r="E1616" s="41">
        <f>COUNTIFS(medal!$E$2:$E$3644,A1616,medal!$C$2:$C$3644,"Bronze")</f>
        <v>1</v>
      </c>
    </row>
    <row r="1617" ht="14.25" customHeight="1">
      <c r="A1617" s="41" t="s">
        <v>1196</v>
      </c>
      <c r="B1617" s="41" t="s">
        <v>1192</v>
      </c>
      <c r="C1617" s="41">
        <f>COUNTIFS(medal!$E$2:$E$3644,A1617,medal!$C$2:$C$3644,"Gold")</f>
        <v>0</v>
      </c>
      <c r="D1617" s="41">
        <f>COUNTIFS(medal!$E$2:$E$3644,A1617,medal!$C$2:$C$3644,"Silver")</f>
        <v>1</v>
      </c>
      <c r="E1617" s="41">
        <f>COUNTIFS(medal!$E$2:$E$3644,A1617,medal!$C$2:$C$3644,"Bronze")</f>
        <v>0</v>
      </c>
    </row>
    <row r="1618" ht="14.25" customHeight="1">
      <c r="A1618" s="41" t="s">
        <v>387</v>
      </c>
      <c r="B1618" s="41" t="s">
        <v>372</v>
      </c>
      <c r="C1618" s="41">
        <f>COUNTIFS(medal!$E$2:$E$3644,A1618,medal!$C$2:$C$3644,"Gold")</f>
        <v>0</v>
      </c>
      <c r="D1618" s="41">
        <f>COUNTIFS(medal!$E$2:$E$3644,A1618,medal!$C$2:$C$3644,"Silver")</f>
        <v>0</v>
      </c>
      <c r="E1618" s="41">
        <f>COUNTIFS(medal!$E$2:$E$3644,A1618,medal!$C$2:$C$3644,"Bronze")</f>
        <v>1</v>
      </c>
    </row>
    <row r="1619" ht="14.25" customHeight="1">
      <c r="A1619" s="41" t="s">
        <v>2808</v>
      </c>
      <c r="B1619" s="41" t="s">
        <v>2798</v>
      </c>
      <c r="C1619" s="41">
        <f>COUNTIFS(medal!$E$2:$E$3644,A1619,medal!$C$2:$C$3644,"Gold")</f>
        <v>1</v>
      </c>
      <c r="D1619" s="41">
        <f>COUNTIFS(medal!$E$2:$E$3644,A1619,medal!$C$2:$C$3644,"Silver")</f>
        <v>1</v>
      </c>
      <c r="E1619" s="41">
        <f>COUNTIFS(medal!$E$2:$E$3644,A1619,medal!$C$2:$C$3644,"Bronze")</f>
        <v>0</v>
      </c>
    </row>
    <row r="1620" ht="14.25" customHeight="1">
      <c r="A1620" s="41" t="s">
        <v>1762</v>
      </c>
      <c r="B1620" s="41" t="s">
        <v>1758</v>
      </c>
      <c r="C1620" s="41">
        <f>COUNTIFS(medal!$E$2:$E$3644,A1620,medal!$C$2:$C$3644,"Gold")</f>
        <v>0</v>
      </c>
      <c r="D1620" s="41">
        <f>COUNTIFS(medal!$E$2:$E$3644,A1620,medal!$C$2:$C$3644,"Silver")</f>
        <v>1</v>
      </c>
      <c r="E1620" s="41">
        <f>COUNTIFS(medal!$E$2:$E$3644,A1620,medal!$C$2:$C$3644,"Bronze")</f>
        <v>0</v>
      </c>
    </row>
    <row r="1621" ht="14.25" customHeight="1">
      <c r="A1621" s="41" t="s">
        <v>4017</v>
      </c>
      <c r="B1621" s="41" t="s">
        <v>4018</v>
      </c>
      <c r="C1621" s="41">
        <f>COUNTIFS(medal!$E$2:$E$3644,A1621,medal!$C$2:$C$3644,"Gold")</f>
        <v>0</v>
      </c>
      <c r="D1621" s="41">
        <f>COUNTIFS(medal!$E$2:$E$3644,A1621,medal!$C$2:$C$3644,"Silver")</f>
        <v>1</v>
      </c>
      <c r="E1621" s="41">
        <f>COUNTIFS(medal!$E$2:$E$3644,A1621,medal!$C$2:$C$3644,"Bronze")</f>
        <v>0</v>
      </c>
    </row>
    <row r="1622" ht="14.25" customHeight="1">
      <c r="A1622" s="41" t="s">
        <v>3158</v>
      </c>
      <c r="B1622" s="41" t="s">
        <v>3159</v>
      </c>
      <c r="C1622" s="41">
        <f>COUNTIFS(medal!$E$2:$E$3644,A1622,medal!$C$2:$C$3644,"Gold")</f>
        <v>0</v>
      </c>
      <c r="D1622" s="41">
        <f>COUNTIFS(medal!$E$2:$E$3644,A1622,medal!$C$2:$C$3644,"Silver")</f>
        <v>0</v>
      </c>
      <c r="E1622" s="41">
        <f>COUNTIFS(medal!$E$2:$E$3644,A1622,medal!$C$2:$C$3644,"Bronze")</f>
        <v>1</v>
      </c>
    </row>
    <row r="1623" ht="14.25" customHeight="1">
      <c r="A1623" s="41" t="s">
        <v>980</v>
      </c>
      <c r="B1623" s="41" t="s">
        <v>970</v>
      </c>
      <c r="C1623" s="41">
        <f>COUNTIFS(medal!$E$2:$E$3644,A1623,medal!$C$2:$C$3644,"Gold")</f>
        <v>0</v>
      </c>
      <c r="D1623" s="41">
        <f>COUNTIFS(medal!$E$2:$E$3644,A1623,medal!$C$2:$C$3644,"Silver")</f>
        <v>1</v>
      </c>
      <c r="E1623" s="41">
        <f>COUNTIFS(medal!$E$2:$E$3644,A1623,medal!$C$2:$C$3644,"Bronze")</f>
        <v>1</v>
      </c>
    </row>
    <row r="1624" ht="14.25" customHeight="1">
      <c r="A1624" s="41" t="s">
        <v>2080</v>
      </c>
      <c r="B1624" s="41" t="s">
        <v>2079</v>
      </c>
      <c r="C1624" s="41">
        <f>COUNTIFS(medal!$E$2:$E$3644,A1624,medal!$C$2:$C$3644,"Gold")</f>
        <v>0</v>
      </c>
      <c r="D1624" s="41">
        <f>COUNTIFS(medal!$E$2:$E$3644,A1624,medal!$C$2:$C$3644,"Silver")</f>
        <v>1</v>
      </c>
      <c r="E1624" s="41">
        <f>COUNTIFS(medal!$E$2:$E$3644,A1624,medal!$C$2:$C$3644,"Bronze")</f>
        <v>0</v>
      </c>
    </row>
    <row r="1625" ht="14.25" customHeight="1">
      <c r="A1625" s="41" t="s">
        <v>975</v>
      </c>
      <c r="B1625" s="41" t="s">
        <v>970</v>
      </c>
      <c r="C1625" s="41">
        <f>COUNTIFS(medal!$E$2:$E$3644,A1625,medal!$C$2:$C$3644,"Gold")</f>
        <v>1</v>
      </c>
      <c r="D1625" s="41">
        <f>COUNTIFS(medal!$E$2:$E$3644,A1625,medal!$C$2:$C$3644,"Silver")</f>
        <v>0</v>
      </c>
      <c r="E1625" s="41">
        <f>COUNTIFS(medal!$E$2:$E$3644,A1625,medal!$C$2:$C$3644,"Bronze")</f>
        <v>0</v>
      </c>
    </row>
    <row r="1626" ht="14.25" customHeight="1">
      <c r="A1626" s="41" t="s">
        <v>2932</v>
      </c>
      <c r="B1626" s="41" t="s">
        <v>2914</v>
      </c>
      <c r="C1626" s="41">
        <f>COUNTIFS(medal!$E$2:$E$3644,A1626,medal!$C$2:$C$3644,"Gold")</f>
        <v>0</v>
      </c>
      <c r="D1626" s="41">
        <f>COUNTIFS(medal!$E$2:$E$3644,A1626,medal!$C$2:$C$3644,"Silver")</f>
        <v>0</v>
      </c>
      <c r="E1626" s="41">
        <f>COUNTIFS(medal!$E$2:$E$3644,A1626,medal!$C$2:$C$3644,"Bronze")</f>
        <v>1</v>
      </c>
    </row>
    <row r="1627" ht="14.25" customHeight="1">
      <c r="A1627" s="41" t="s">
        <v>407</v>
      </c>
      <c r="B1627" s="41" t="s">
        <v>372</v>
      </c>
      <c r="C1627" s="41">
        <f>COUNTIFS(medal!$E$2:$E$3644,A1627,medal!$C$2:$C$3644,"Gold")</f>
        <v>0</v>
      </c>
      <c r="D1627" s="41">
        <f>COUNTIFS(medal!$E$2:$E$3644,A1627,medal!$C$2:$C$3644,"Silver")</f>
        <v>1</v>
      </c>
      <c r="E1627" s="41">
        <f>COUNTIFS(medal!$E$2:$E$3644,A1627,medal!$C$2:$C$3644,"Bronze")</f>
        <v>0</v>
      </c>
    </row>
    <row r="1628" ht="14.25" customHeight="1">
      <c r="A1628" s="41" t="s">
        <v>3938</v>
      </c>
      <c r="B1628" s="41" t="s">
        <v>3933</v>
      </c>
      <c r="C1628" s="41">
        <f>COUNTIFS(medal!$E$2:$E$3644,A1628,medal!$C$2:$C$3644,"Gold")</f>
        <v>0</v>
      </c>
      <c r="D1628" s="41">
        <f>COUNTIFS(medal!$E$2:$E$3644,A1628,medal!$C$2:$C$3644,"Silver")</f>
        <v>0</v>
      </c>
      <c r="E1628" s="41">
        <f>COUNTIFS(medal!$E$2:$E$3644,A1628,medal!$C$2:$C$3644,"Bronze")</f>
        <v>1</v>
      </c>
    </row>
    <row r="1629" ht="14.25" customHeight="1">
      <c r="A1629" s="41" t="s">
        <v>3030</v>
      </c>
      <c r="B1629" s="41" t="s">
        <v>3031</v>
      </c>
      <c r="C1629" s="41">
        <f>COUNTIFS(medal!$E$2:$E$3644,A1629,medal!$C$2:$C$3644,"Gold")</f>
        <v>0</v>
      </c>
      <c r="D1629" s="41">
        <f>COUNTIFS(medal!$E$2:$E$3644,A1629,medal!$C$2:$C$3644,"Silver")</f>
        <v>0</v>
      </c>
      <c r="E1629" s="41">
        <f>COUNTIFS(medal!$E$2:$E$3644,A1629,medal!$C$2:$C$3644,"Bronze")</f>
        <v>1</v>
      </c>
    </row>
    <row r="1630" ht="14.25" customHeight="1">
      <c r="A1630" s="41" t="s">
        <v>935</v>
      </c>
      <c r="B1630" s="41" t="s">
        <v>886</v>
      </c>
      <c r="C1630" s="41">
        <f>COUNTIFS(medal!$E$2:$E$3644,A1630,medal!$C$2:$C$3644,"Gold")</f>
        <v>0</v>
      </c>
      <c r="D1630" s="41">
        <f>COUNTIFS(medal!$E$2:$E$3644,A1630,medal!$C$2:$C$3644,"Silver")</f>
        <v>0</v>
      </c>
      <c r="E1630" s="41">
        <f>COUNTIFS(medal!$E$2:$E$3644,A1630,medal!$C$2:$C$3644,"Bronze")</f>
        <v>1</v>
      </c>
    </row>
    <row r="1631" ht="14.25" customHeight="1">
      <c r="A1631" s="41" t="s">
        <v>3800</v>
      </c>
      <c r="B1631" s="41" t="s">
        <v>3791</v>
      </c>
      <c r="C1631" s="41">
        <f>COUNTIFS(medal!$E$2:$E$3644,A1631,medal!$C$2:$C$3644,"Gold")</f>
        <v>0</v>
      </c>
      <c r="D1631" s="41">
        <f>COUNTIFS(medal!$E$2:$E$3644,A1631,medal!$C$2:$C$3644,"Silver")</f>
        <v>0</v>
      </c>
      <c r="E1631" s="41">
        <f>COUNTIFS(medal!$E$2:$E$3644,A1631,medal!$C$2:$C$3644,"Bronze")</f>
        <v>1</v>
      </c>
    </row>
    <row r="1632" ht="14.25" customHeight="1">
      <c r="A1632" s="41" t="s">
        <v>4052</v>
      </c>
      <c r="B1632" s="41" t="s">
        <v>4018</v>
      </c>
      <c r="C1632" s="41">
        <f>COUNTIFS(medal!$E$2:$E$3644,A1632,medal!$C$2:$C$3644,"Gold")</f>
        <v>0</v>
      </c>
      <c r="D1632" s="41">
        <f>COUNTIFS(medal!$E$2:$E$3644,A1632,medal!$C$2:$C$3644,"Silver")</f>
        <v>0</v>
      </c>
      <c r="E1632" s="41">
        <f>COUNTIFS(medal!$E$2:$E$3644,A1632,medal!$C$2:$C$3644,"Bronze")</f>
        <v>1</v>
      </c>
    </row>
    <row r="1633" ht="14.25" customHeight="1">
      <c r="A1633" s="41" t="s">
        <v>2904</v>
      </c>
      <c r="B1633" s="41" t="s">
        <v>2897</v>
      </c>
      <c r="C1633" s="41">
        <f>COUNTIFS(medal!$E$2:$E$3644,A1633,medal!$C$2:$C$3644,"Gold")</f>
        <v>1</v>
      </c>
      <c r="D1633" s="41">
        <f>COUNTIFS(medal!$E$2:$E$3644,A1633,medal!$C$2:$C$3644,"Silver")</f>
        <v>0</v>
      </c>
      <c r="E1633" s="41">
        <f>COUNTIFS(medal!$E$2:$E$3644,A1633,medal!$C$2:$C$3644,"Bronze")</f>
        <v>2</v>
      </c>
    </row>
    <row r="1634" ht="14.25" customHeight="1">
      <c r="A1634" s="41" t="s">
        <v>3744</v>
      </c>
      <c r="B1634" s="41" t="s">
        <v>3745</v>
      </c>
      <c r="C1634" s="41">
        <f>COUNTIFS(medal!$E$2:$E$3644,A1634,medal!$C$2:$C$3644,"Gold")</f>
        <v>0</v>
      </c>
      <c r="D1634" s="41">
        <f>COUNTIFS(medal!$E$2:$E$3644,A1634,medal!$C$2:$C$3644,"Silver")</f>
        <v>1</v>
      </c>
      <c r="E1634" s="41">
        <f>COUNTIFS(medal!$E$2:$E$3644,A1634,medal!$C$2:$C$3644,"Bronze")</f>
        <v>0</v>
      </c>
    </row>
    <row r="1635" ht="14.25" customHeight="1">
      <c r="A1635" s="41" t="s">
        <v>313</v>
      </c>
      <c r="B1635" s="41" t="s">
        <v>285</v>
      </c>
      <c r="C1635" s="41">
        <f>COUNTIFS(medal!$E$2:$E$3644,A1635,medal!$C$2:$C$3644,"Gold")</f>
        <v>0</v>
      </c>
      <c r="D1635" s="41">
        <f>COUNTIFS(medal!$E$2:$E$3644,A1635,medal!$C$2:$C$3644,"Silver")</f>
        <v>1</v>
      </c>
      <c r="E1635" s="41">
        <f>COUNTIFS(medal!$E$2:$E$3644,A1635,medal!$C$2:$C$3644,"Bronze")</f>
        <v>0</v>
      </c>
    </row>
    <row r="1636" ht="14.25" customHeight="1">
      <c r="A1636" s="41" t="s">
        <v>1128</v>
      </c>
      <c r="B1636" s="41" t="s">
        <v>1124</v>
      </c>
      <c r="C1636" s="41">
        <f>COUNTIFS(medal!$E$2:$E$3644,A1636,medal!$C$2:$C$3644,"Gold")</f>
        <v>0</v>
      </c>
      <c r="D1636" s="41">
        <f>COUNTIFS(medal!$E$2:$E$3644,A1636,medal!$C$2:$C$3644,"Silver")</f>
        <v>1</v>
      </c>
      <c r="E1636" s="41">
        <f>COUNTIFS(medal!$E$2:$E$3644,A1636,medal!$C$2:$C$3644,"Bronze")</f>
        <v>0</v>
      </c>
    </row>
    <row r="1637" ht="14.25" customHeight="1">
      <c r="A1637" s="41" t="s">
        <v>3612</v>
      </c>
      <c r="B1637" s="41" t="s">
        <v>3610</v>
      </c>
      <c r="C1637" s="41">
        <f>COUNTIFS(medal!$E$2:$E$3644,A1637,medal!$C$2:$C$3644,"Gold")</f>
        <v>0</v>
      </c>
      <c r="D1637" s="41">
        <f>COUNTIFS(medal!$E$2:$E$3644,A1637,medal!$C$2:$C$3644,"Silver")</f>
        <v>0</v>
      </c>
      <c r="E1637" s="41">
        <f>COUNTIFS(medal!$E$2:$E$3644,A1637,medal!$C$2:$C$3644,"Bronze")</f>
        <v>1</v>
      </c>
    </row>
    <row r="1638" ht="14.25" customHeight="1">
      <c r="A1638" s="41" t="s">
        <v>417</v>
      </c>
      <c r="B1638" s="41" t="s">
        <v>372</v>
      </c>
      <c r="C1638" s="41">
        <f>COUNTIFS(medal!$E$2:$E$3644,A1638,medal!$C$2:$C$3644,"Gold")</f>
        <v>1</v>
      </c>
      <c r="D1638" s="41">
        <f>COUNTIFS(medal!$E$2:$E$3644,A1638,medal!$C$2:$C$3644,"Silver")</f>
        <v>0</v>
      </c>
      <c r="E1638" s="41">
        <f>COUNTIFS(medal!$E$2:$E$3644,A1638,medal!$C$2:$C$3644,"Bronze")</f>
        <v>0</v>
      </c>
    </row>
    <row r="1639" ht="14.25" customHeight="1">
      <c r="A1639" s="41" t="s">
        <v>1076</v>
      </c>
      <c r="B1639" s="41" t="s">
        <v>1072</v>
      </c>
      <c r="C1639" s="41">
        <f>COUNTIFS(medal!$E$2:$E$3644,A1639,medal!$C$2:$C$3644,"Gold")</f>
        <v>1</v>
      </c>
      <c r="D1639" s="41">
        <f>COUNTIFS(medal!$E$2:$E$3644,A1639,medal!$C$2:$C$3644,"Silver")</f>
        <v>0</v>
      </c>
      <c r="E1639" s="41">
        <f>COUNTIFS(medal!$E$2:$E$3644,A1639,medal!$C$2:$C$3644,"Bronze")</f>
        <v>0</v>
      </c>
    </row>
    <row r="1640" ht="14.25" customHeight="1">
      <c r="A1640" s="41" t="s">
        <v>4010</v>
      </c>
      <c r="B1640" s="41" t="s">
        <v>4002</v>
      </c>
      <c r="C1640" s="41">
        <f>COUNTIFS(medal!$E$2:$E$3644,A1640,medal!$C$2:$C$3644,"Gold")</f>
        <v>0</v>
      </c>
      <c r="D1640" s="41">
        <f>COUNTIFS(medal!$E$2:$E$3644,A1640,medal!$C$2:$C$3644,"Silver")</f>
        <v>0</v>
      </c>
      <c r="E1640" s="41">
        <f>COUNTIFS(medal!$E$2:$E$3644,A1640,medal!$C$2:$C$3644,"Bronze")</f>
        <v>1</v>
      </c>
    </row>
    <row r="1641" ht="14.25" customHeight="1">
      <c r="A1641" s="41" t="s">
        <v>1752</v>
      </c>
      <c r="B1641" s="41" t="s">
        <v>1753</v>
      </c>
      <c r="C1641" s="41">
        <f>COUNTIFS(medal!$E$2:$E$3644,A1641,medal!$C$2:$C$3644,"Gold")</f>
        <v>0</v>
      </c>
      <c r="D1641" s="41">
        <f>COUNTIFS(medal!$E$2:$E$3644,A1641,medal!$C$2:$C$3644,"Silver")</f>
        <v>0</v>
      </c>
      <c r="E1641" s="41">
        <f>COUNTIFS(medal!$E$2:$E$3644,A1641,medal!$C$2:$C$3644,"Bronze")</f>
        <v>1</v>
      </c>
    </row>
    <row r="1642" ht="14.25" customHeight="1">
      <c r="A1642" s="41" t="s">
        <v>1020</v>
      </c>
      <c r="B1642" s="41" t="s">
        <v>1009</v>
      </c>
      <c r="C1642" s="41">
        <f>COUNTIFS(medal!$E$2:$E$3644,A1642,medal!$C$2:$C$3644,"Gold")</f>
        <v>0</v>
      </c>
      <c r="D1642" s="41">
        <f>COUNTIFS(medal!$E$2:$E$3644,A1642,medal!$C$2:$C$3644,"Silver")</f>
        <v>0</v>
      </c>
      <c r="E1642" s="41">
        <f>COUNTIFS(medal!$E$2:$E$3644,A1642,medal!$C$2:$C$3644,"Bronze")</f>
        <v>1</v>
      </c>
    </row>
    <row r="1643" ht="14.25" customHeight="1">
      <c r="A1643" s="41" t="s">
        <v>2918</v>
      </c>
      <c r="B1643" s="41" t="s">
        <v>2914</v>
      </c>
      <c r="C1643" s="41">
        <f>COUNTIFS(medal!$E$2:$E$3644,A1643,medal!$C$2:$C$3644,"Gold")</f>
        <v>0</v>
      </c>
      <c r="D1643" s="41">
        <f>COUNTIFS(medal!$E$2:$E$3644,A1643,medal!$C$2:$C$3644,"Silver")</f>
        <v>1</v>
      </c>
      <c r="E1643" s="41">
        <f>COUNTIFS(medal!$E$2:$E$3644,A1643,medal!$C$2:$C$3644,"Bronze")</f>
        <v>1</v>
      </c>
    </row>
    <row r="1644" ht="14.25" customHeight="1">
      <c r="A1644" s="41" t="s">
        <v>1278</v>
      </c>
      <c r="B1644" s="41" t="s">
        <v>1261</v>
      </c>
      <c r="C1644" s="41">
        <f>COUNTIFS(medal!$E$2:$E$3644,A1644,medal!$C$2:$C$3644,"Gold")</f>
        <v>1</v>
      </c>
      <c r="D1644" s="41">
        <f>COUNTIFS(medal!$E$2:$E$3644,A1644,medal!$C$2:$C$3644,"Silver")</f>
        <v>0</v>
      </c>
      <c r="E1644" s="41">
        <f>COUNTIFS(medal!$E$2:$E$3644,A1644,medal!$C$2:$C$3644,"Bronze")</f>
        <v>0</v>
      </c>
    </row>
    <row r="1645" ht="14.25" customHeight="1">
      <c r="A1645" s="41" t="s">
        <v>2772</v>
      </c>
      <c r="B1645" s="41" t="s">
        <v>2764</v>
      </c>
      <c r="C1645" s="41">
        <f>COUNTIFS(medal!$E$2:$E$3644,A1645,medal!$C$2:$C$3644,"Gold")</f>
        <v>0</v>
      </c>
      <c r="D1645" s="41">
        <f>COUNTIFS(medal!$E$2:$E$3644,A1645,medal!$C$2:$C$3644,"Silver")</f>
        <v>0</v>
      </c>
      <c r="E1645" s="41">
        <f>COUNTIFS(medal!$E$2:$E$3644,A1645,medal!$C$2:$C$3644,"Bronze")</f>
        <v>1</v>
      </c>
    </row>
    <row r="1646" ht="14.25" customHeight="1">
      <c r="A1646" s="41" t="s">
        <v>3150</v>
      </c>
      <c r="B1646" s="41" t="s">
        <v>3149</v>
      </c>
      <c r="C1646" s="41">
        <f>COUNTIFS(medal!$E$2:$E$3644,A1646,medal!$C$2:$C$3644,"Gold")</f>
        <v>0</v>
      </c>
      <c r="D1646" s="41">
        <f>COUNTIFS(medal!$E$2:$E$3644,A1646,medal!$C$2:$C$3644,"Silver")</f>
        <v>1</v>
      </c>
      <c r="E1646" s="41">
        <f>COUNTIFS(medal!$E$2:$E$3644,A1646,medal!$C$2:$C$3644,"Bronze")</f>
        <v>0</v>
      </c>
    </row>
    <row r="1647" ht="14.25" customHeight="1">
      <c r="A1647" s="41" t="s">
        <v>2854</v>
      </c>
      <c r="B1647" s="41" t="s">
        <v>2835</v>
      </c>
      <c r="C1647" s="41">
        <f>COUNTIFS(medal!$E$2:$E$3644,A1647,medal!$C$2:$C$3644,"Gold")</f>
        <v>1</v>
      </c>
      <c r="D1647" s="41">
        <f>COUNTIFS(medal!$E$2:$E$3644,A1647,medal!$C$2:$C$3644,"Silver")</f>
        <v>0</v>
      </c>
      <c r="E1647" s="41">
        <f>COUNTIFS(medal!$E$2:$E$3644,A1647,medal!$C$2:$C$3644,"Bronze")</f>
        <v>0</v>
      </c>
    </row>
    <row r="1648" ht="14.25" customHeight="1">
      <c r="A1648" s="41" t="s">
        <v>930</v>
      </c>
      <c r="B1648" s="41" t="s">
        <v>886</v>
      </c>
      <c r="C1648" s="41">
        <f>COUNTIFS(medal!$E$2:$E$3644,A1648,medal!$C$2:$C$3644,"Gold")</f>
        <v>0</v>
      </c>
      <c r="D1648" s="41">
        <f>COUNTIFS(medal!$E$2:$E$3644,A1648,medal!$C$2:$C$3644,"Silver")</f>
        <v>0</v>
      </c>
      <c r="E1648" s="41">
        <f>COUNTIFS(medal!$E$2:$E$3644,A1648,medal!$C$2:$C$3644,"Bronze")</f>
        <v>1</v>
      </c>
    </row>
    <row r="1649" ht="14.25" customHeight="1">
      <c r="A1649" s="41" t="s">
        <v>2595</v>
      </c>
      <c r="B1649" s="41" t="s">
        <v>2564</v>
      </c>
      <c r="C1649" s="41">
        <f>COUNTIFS(medal!$E$2:$E$3644,A1649,medal!$C$2:$C$3644,"Gold")</f>
        <v>0</v>
      </c>
      <c r="D1649" s="41">
        <f>COUNTIFS(medal!$E$2:$E$3644,A1649,medal!$C$2:$C$3644,"Silver")</f>
        <v>0</v>
      </c>
      <c r="E1649" s="41">
        <f>COUNTIFS(medal!$E$2:$E$3644,A1649,medal!$C$2:$C$3644,"Bronze")</f>
        <v>1</v>
      </c>
    </row>
    <row r="1650" ht="14.25" customHeight="1">
      <c r="A1650" s="41" t="s">
        <v>3385</v>
      </c>
      <c r="B1650" s="41" t="s">
        <v>3384</v>
      </c>
      <c r="C1650" s="41">
        <f>COUNTIFS(medal!$E$2:$E$3644,A1650,medal!$C$2:$C$3644,"Gold")</f>
        <v>0</v>
      </c>
      <c r="D1650" s="41">
        <f>COUNTIFS(medal!$E$2:$E$3644,A1650,medal!$C$2:$C$3644,"Silver")</f>
        <v>0</v>
      </c>
      <c r="E1650" s="41">
        <f>COUNTIFS(medal!$E$2:$E$3644,A1650,medal!$C$2:$C$3644,"Bronze")</f>
        <v>1</v>
      </c>
    </row>
    <row r="1651" ht="14.25" customHeight="1">
      <c r="A1651" s="41" t="s">
        <v>3456</v>
      </c>
      <c r="B1651" s="41" t="s">
        <v>3453</v>
      </c>
      <c r="C1651" s="41">
        <f>COUNTIFS(medal!$E$2:$E$3644,A1651,medal!$C$2:$C$3644,"Gold")</f>
        <v>0</v>
      </c>
      <c r="D1651" s="41">
        <f>COUNTIFS(medal!$E$2:$E$3644,A1651,medal!$C$2:$C$3644,"Silver")</f>
        <v>1</v>
      </c>
      <c r="E1651" s="41">
        <f>COUNTIFS(medal!$E$2:$E$3644,A1651,medal!$C$2:$C$3644,"Bronze")</f>
        <v>0</v>
      </c>
    </row>
    <row r="1652" ht="14.25" customHeight="1">
      <c r="A1652" s="41" t="s">
        <v>1115</v>
      </c>
      <c r="B1652" s="41" t="s">
        <v>1114</v>
      </c>
      <c r="C1652" s="41">
        <f>COUNTIFS(medal!$E$2:$E$3644,A1652,medal!$C$2:$C$3644,"Gold")</f>
        <v>1</v>
      </c>
      <c r="D1652" s="41">
        <f>COUNTIFS(medal!$E$2:$E$3644,A1652,medal!$C$2:$C$3644,"Silver")</f>
        <v>0</v>
      </c>
      <c r="E1652" s="41">
        <f>COUNTIFS(medal!$E$2:$E$3644,A1652,medal!$C$2:$C$3644,"Bronze")</f>
        <v>0</v>
      </c>
    </row>
    <row r="1653" ht="14.25" customHeight="1">
      <c r="A1653" s="41" t="s">
        <v>914</v>
      </c>
      <c r="B1653" s="41" t="s">
        <v>886</v>
      </c>
      <c r="C1653" s="41">
        <f>COUNTIFS(medal!$E$2:$E$3644,A1653,medal!$C$2:$C$3644,"Gold")</f>
        <v>1</v>
      </c>
      <c r="D1653" s="41">
        <f>COUNTIFS(medal!$E$2:$E$3644,A1653,medal!$C$2:$C$3644,"Silver")</f>
        <v>0</v>
      </c>
      <c r="E1653" s="41">
        <f>COUNTIFS(medal!$E$2:$E$3644,A1653,medal!$C$2:$C$3644,"Bronze")</f>
        <v>0</v>
      </c>
    </row>
    <row r="1654" ht="14.25" customHeight="1">
      <c r="A1654" s="41" t="s">
        <v>3701</v>
      </c>
      <c r="B1654" s="41" t="s">
        <v>3677</v>
      </c>
      <c r="C1654" s="41">
        <f>COUNTIFS(medal!$E$2:$E$3644,A1654,medal!$C$2:$C$3644,"Gold")</f>
        <v>0</v>
      </c>
      <c r="D1654" s="41">
        <f>COUNTIFS(medal!$E$2:$E$3644,A1654,medal!$C$2:$C$3644,"Silver")</f>
        <v>0</v>
      </c>
      <c r="E1654" s="41">
        <f>COUNTIFS(medal!$E$2:$E$3644,A1654,medal!$C$2:$C$3644,"Bronze")</f>
        <v>1</v>
      </c>
    </row>
    <row r="1655" ht="14.25" customHeight="1">
      <c r="A1655" s="41" t="s">
        <v>4074</v>
      </c>
      <c r="B1655" s="41" t="s">
        <v>4075</v>
      </c>
      <c r="C1655" s="41">
        <f>COUNTIFS(medal!$E$2:$E$3644,A1655,medal!$C$2:$C$3644,"Gold")</f>
        <v>0</v>
      </c>
      <c r="D1655" s="41">
        <f>COUNTIFS(medal!$E$2:$E$3644,A1655,medal!$C$2:$C$3644,"Silver")</f>
        <v>1</v>
      </c>
      <c r="E1655" s="41">
        <f>COUNTIFS(medal!$E$2:$E$3644,A1655,medal!$C$2:$C$3644,"Bronze")</f>
        <v>0</v>
      </c>
    </row>
    <row r="1656" ht="14.25" customHeight="1">
      <c r="A1656" s="41" t="s">
        <v>2533</v>
      </c>
      <c r="B1656" s="41" t="s">
        <v>2529</v>
      </c>
      <c r="C1656" s="41">
        <f>COUNTIFS(medal!$E$2:$E$3644,A1656,medal!$C$2:$C$3644,"Gold")</f>
        <v>0</v>
      </c>
      <c r="D1656" s="41">
        <f>COUNTIFS(medal!$E$2:$E$3644,A1656,medal!$C$2:$C$3644,"Silver")</f>
        <v>0</v>
      </c>
      <c r="E1656" s="41">
        <f>COUNTIFS(medal!$E$2:$E$3644,A1656,medal!$C$2:$C$3644,"Bronze")</f>
        <v>1</v>
      </c>
    </row>
    <row r="1657" ht="14.25" customHeight="1">
      <c r="A1657" s="41" t="s">
        <v>383</v>
      </c>
      <c r="B1657" s="41" t="s">
        <v>372</v>
      </c>
      <c r="C1657" s="41">
        <f>COUNTIFS(medal!$E$2:$E$3644,A1657,medal!$C$2:$C$3644,"Gold")</f>
        <v>0</v>
      </c>
      <c r="D1657" s="41">
        <f>COUNTIFS(medal!$E$2:$E$3644,A1657,medal!$C$2:$C$3644,"Silver")</f>
        <v>1</v>
      </c>
      <c r="E1657" s="41">
        <f>COUNTIFS(medal!$E$2:$E$3644,A1657,medal!$C$2:$C$3644,"Bronze")</f>
        <v>0</v>
      </c>
    </row>
    <row r="1658" ht="14.25" customHeight="1">
      <c r="A1658" s="41" t="s">
        <v>1080</v>
      </c>
      <c r="B1658" s="41" t="s">
        <v>1078</v>
      </c>
      <c r="C1658" s="41">
        <f>COUNTIFS(medal!$E$2:$E$3644,A1658,medal!$C$2:$C$3644,"Gold")</f>
        <v>1</v>
      </c>
      <c r="D1658" s="41">
        <f>COUNTIFS(medal!$E$2:$E$3644,A1658,medal!$C$2:$C$3644,"Silver")</f>
        <v>0</v>
      </c>
      <c r="E1658" s="41">
        <f>COUNTIFS(medal!$E$2:$E$3644,A1658,medal!$C$2:$C$3644,"Bronze")</f>
        <v>1</v>
      </c>
    </row>
    <row r="1659" ht="14.25" customHeight="1">
      <c r="A1659" s="41" t="s">
        <v>298</v>
      </c>
      <c r="B1659" s="41" t="s">
        <v>285</v>
      </c>
      <c r="C1659" s="41">
        <f>COUNTIFS(medal!$E$2:$E$3644,A1659,medal!$C$2:$C$3644,"Gold")</f>
        <v>0</v>
      </c>
      <c r="D1659" s="41">
        <f>COUNTIFS(medal!$E$2:$E$3644,A1659,medal!$C$2:$C$3644,"Silver")</f>
        <v>0</v>
      </c>
      <c r="E1659" s="41">
        <f>COUNTIFS(medal!$E$2:$E$3644,A1659,medal!$C$2:$C$3644,"Bronze")</f>
        <v>1</v>
      </c>
    </row>
    <row r="1660" ht="14.25" customHeight="1">
      <c r="A1660" s="41" t="s">
        <v>2758</v>
      </c>
      <c r="B1660" s="41" t="s">
        <v>2745</v>
      </c>
      <c r="C1660" s="41">
        <f>COUNTIFS(medal!$E$2:$E$3644,A1660,medal!$C$2:$C$3644,"Gold")</f>
        <v>1</v>
      </c>
      <c r="D1660" s="41">
        <f>COUNTIFS(medal!$E$2:$E$3644,A1660,medal!$C$2:$C$3644,"Silver")</f>
        <v>0</v>
      </c>
      <c r="E1660" s="41">
        <f>COUNTIFS(medal!$E$2:$E$3644,A1660,medal!$C$2:$C$3644,"Bronze")</f>
        <v>0</v>
      </c>
    </row>
    <row r="1661" ht="14.25" customHeight="1">
      <c r="A1661" s="41" t="s">
        <v>2303</v>
      </c>
      <c r="B1661" s="41" t="s">
        <v>2288</v>
      </c>
      <c r="C1661" s="41">
        <f>COUNTIFS(medal!$E$2:$E$3644,A1661,medal!$C$2:$C$3644,"Gold")</f>
        <v>0</v>
      </c>
      <c r="D1661" s="41">
        <f>COUNTIFS(medal!$E$2:$E$3644,A1661,medal!$C$2:$C$3644,"Silver")</f>
        <v>1</v>
      </c>
      <c r="E1661" s="41">
        <f>COUNTIFS(medal!$E$2:$E$3644,A1661,medal!$C$2:$C$3644,"Bronze")</f>
        <v>0</v>
      </c>
    </row>
    <row r="1662" ht="14.25" customHeight="1">
      <c r="A1662" s="41" t="s">
        <v>483</v>
      </c>
      <c r="B1662" s="41" t="s">
        <v>476</v>
      </c>
      <c r="C1662" s="41">
        <f>COUNTIFS(medal!$E$2:$E$3644,A1662,medal!$C$2:$C$3644,"Gold")</f>
        <v>0</v>
      </c>
      <c r="D1662" s="41">
        <f>COUNTIFS(medal!$E$2:$E$3644,A1662,medal!$C$2:$C$3644,"Silver")</f>
        <v>1</v>
      </c>
      <c r="E1662" s="41">
        <f>COUNTIFS(medal!$E$2:$E$3644,A1662,medal!$C$2:$C$3644,"Bronze")</f>
        <v>0</v>
      </c>
    </row>
    <row r="1663" ht="14.25" customHeight="1">
      <c r="A1663" s="41" t="s">
        <v>2129</v>
      </c>
      <c r="B1663" s="41" t="s">
        <v>2112</v>
      </c>
      <c r="C1663" s="41">
        <f>COUNTIFS(medal!$E$2:$E$3644,A1663,medal!$C$2:$C$3644,"Gold")</f>
        <v>1</v>
      </c>
      <c r="D1663" s="41">
        <f>COUNTIFS(medal!$E$2:$E$3644,A1663,medal!$C$2:$C$3644,"Silver")</f>
        <v>0</v>
      </c>
      <c r="E1663" s="41">
        <f>COUNTIFS(medal!$E$2:$E$3644,A1663,medal!$C$2:$C$3644,"Bronze")</f>
        <v>0</v>
      </c>
    </row>
    <row r="1664" ht="14.25" customHeight="1">
      <c r="A1664" s="41" t="s">
        <v>3876</v>
      </c>
      <c r="B1664" s="41" t="s">
        <v>3871</v>
      </c>
      <c r="C1664" s="41">
        <f>COUNTIFS(medal!$E$2:$E$3644,A1664,medal!$C$2:$C$3644,"Gold")</f>
        <v>0</v>
      </c>
      <c r="D1664" s="41">
        <f>COUNTIFS(medal!$E$2:$E$3644,A1664,medal!$C$2:$C$3644,"Silver")</f>
        <v>0</v>
      </c>
      <c r="E1664" s="41">
        <f>COUNTIFS(medal!$E$2:$E$3644,A1664,medal!$C$2:$C$3644,"Bronze")</f>
        <v>1</v>
      </c>
    </row>
    <row r="1665" ht="14.25" customHeight="1">
      <c r="A1665" s="41" t="s">
        <v>1465</v>
      </c>
      <c r="B1665" s="41" t="s">
        <v>4151</v>
      </c>
      <c r="C1665" s="41">
        <f>COUNTIFS(medal!$E$2:$E$3644,A1665,medal!$C$2:$C$3644,"Gold")</f>
        <v>0</v>
      </c>
      <c r="D1665" s="41">
        <f>COUNTIFS(medal!$E$2:$E$3644,A1665,medal!$C$2:$C$3644,"Silver")</f>
        <v>0</v>
      </c>
      <c r="E1665" s="41">
        <f>COUNTIFS(medal!$E$2:$E$3644,A1665,medal!$C$2:$C$3644,"Bronze")</f>
        <v>1</v>
      </c>
    </row>
    <row r="1666" ht="14.25" customHeight="1">
      <c r="A1666" s="41" t="s">
        <v>2650</v>
      </c>
      <c r="B1666" s="41" t="s">
        <v>2611</v>
      </c>
      <c r="C1666" s="41">
        <f>COUNTIFS(medal!$E$2:$E$3644,A1666,medal!$C$2:$C$3644,"Gold")</f>
        <v>0</v>
      </c>
      <c r="D1666" s="41">
        <f>COUNTIFS(medal!$E$2:$E$3644,A1666,medal!$C$2:$C$3644,"Silver")</f>
        <v>1</v>
      </c>
      <c r="E1666" s="41">
        <f>COUNTIFS(medal!$E$2:$E$3644,A1666,medal!$C$2:$C$3644,"Bronze")</f>
        <v>0</v>
      </c>
    </row>
    <row r="1667" ht="14.25" customHeight="1">
      <c r="A1667" s="41" t="s">
        <v>3361</v>
      </c>
      <c r="B1667" s="41" t="s">
        <v>3362</v>
      </c>
      <c r="C1667" s="41">
        <f>COUNTIFS(medal!$E$2:$E$3644,A1667,medal!$C$2:$C$3644,"Gold")</f>
        <v>0</v>
      </c>
      <c r="D1667" s="41">
        <f>COUNTIFS(medal!$E$2:$E$3644,A1667,medal!$C$2:$C$3644,"Silver")</f>
        <v>0</v>
      </c>
      <c r="E1667" s="41">
        <f>COUNTIFS(medal!$E$2:$E$3644,A1667,medal!$C$2:$C$3644,"Bronze")</f>
        <v>1</v>
      </c>
    </row>
    <row r="1668" ht="14.25" customHeight="1">
      <c r="A1668" s="41" t="s">
        <v>1501</v>
      </c>
      <c r="B1668" s="41" t="s">
        <v>1449</v>
      </c>
      <c r="C1668" s="41">
        <f>COUNTIFS(medal!$E$2:$E$3644,A1668,medal!$C$2:$C$3644,"Gold")</f>
        <v>0</v>
      </c>
      <c r="D1668" s="41">
        <f>COUNTIFS(medal!$E$2:$E$3644,A1668,medal!$C$2:$C$3644,"Silver")</f>
        <v>1</v>
      </c>
      <c r="E1668" s="41">
        <f>COUNTIFS(medal!$E$2:$E$3644,A1668,medal!$C$2:$C$3644,"Bronze")</f>
        <v>0</v>
      </c>
    </row>
    <row r="1669" ht="14.25" customHeight="1">
      <c r="A1669" s="41" t="s">
        <v>2617</v>
      </c>
      <c r="B1669" s="41" t="s">
        <v>2611</v>
      </c>
      <c r="C1669" s="41">
        <f>COUNTIFS(medal!$E$2:$E$3644,A1669,medal!$C$2:$C$3644,"Gold")</f>
        <v>1</v>
      </c>
      <c r="D1669" s="41">
        <f>COUNTIFS(medal!$E$2:$E$3644,A1669,medal!$C$2:$C$3644,"Silver")</f>
        <v>0</v>
      </c>
      <c r="E1669" s="41">
        <f>COUNTIFS(medal!$E$2:$E$3644,A1669,medal!$C$2:$C$3644,"Bronze")</f>
        <v>0</v>
      </c>
    </row>
    <row r="1670" ht="14.25" customHeight="1">
      <c r="A1670" s="41" t="s">
        <v>3690</v>
      </c>
      <c r="B1670" s="41" t="s">
        <v>3677</v>
      </c>
      <c r="C1670" s="41">
        <f>COUNTIFS(medal!$E$2:$E$3644,A1670,medal!$C$2:$C$3644,"Gold")</f>
        <v>1</v>
      </c>
      <c r="D1670" s="41">
        <f>COUNTIFS(medal!$E$2:$E$3644,A1670,medal!$C$2:$C$3644,"Silver")</f>
        <v>0</v>
      </c>
      <c r="E1670" s="41">
        <f>COUNTIFS(medal!$E$2:$E$3644,A1670,medal!$C$2:$C$3644,"Bronze")</f>
        <v>0</v>
      </c>
    </row>
    <row r="1671" ht="14.25" customHeight="1">
      <c r="A1671" s="41" t="s">
        <v>2750</v>
      </c>
      <c r="B1671" s="41" t="s">
        <v>2745</v>
      </c>
      <c r="C1671" s="41">
        <f>COUNTIFS(medal!$E$2:$E$3644,A1671,medal!$C$2:$C$3644,"Gold")</f>
        <v>0</v>
      </c>
      <c r="D1671" s="41">
        <f>COUNTIFS(medal!$E$2:$E$3644,A1671,medal!$C$2:$C$3644,"Silver")</f>
        <v>0</v>
      </c>
      <c r="E1671" s="41">
        <f>COUNTIFS(medal!$E$2:$E$3644,A1671,medal!$C$2:$C$3644,"Bronze")</f>
        <v>1</v>
      </c>
    </row>
    <row r="1672" ht="14.25" customHeight="1">
      <c r="A1672" s="41" t="s">
        <v>2383</v>
      </c>
      <c r="B1672" s="41" t="s">
        <v>2384</v>
      </c>
      <c r="C1672" s="41">
        <f>COUNTIFS(medal!$E$2:$E$3644,A1672,medal!$C$2:$C$3644,"Gold")</f>
        <v>0</v>
      </c>
      <c r="D1672" s="41">
        <f>COUNTIFS(medal!$E$2:$E$3644,A1672,medal!$C$2:$C$3644,"Silver")</f>
        <v>1</v>
      </c>
      <c r="E1672" s="41">
        <f>COUNTIFS(medal!$E$2:$E$3644,A1672,medal!$C$2:$C$3644,"Bronze")</f>
        <v>0</v>
      </c>
    </row>
    <row r="1673" ht="14.25" customHeight="1">
      <c r="A1673" s="41" t="s">
        <v>2633</v>
      </c>
      <c r="B1673" s="41" t="s">
        <v>2611</v>
      </c>
      <c r="C1673" s="41">
        <f>COUNTIFS(medal!$E$2:$E$3644,A1673,medal!$C$2:$C$3644,"Gold")</f>
        <v>1</v>
      </c>
      <c r="D1673" s="41">
        <f>COUNTIFS(medal!$E$2:$E$3644,A1673,medal!$C$2:$C$3644,"Silver")</f>
        <v>0</v>
      </c>
      <c r="E1673" s="41">
        <f>COUNTIFS(medal!$E$2:$E$3644,A1673,medal!$C$2:$C$3644,"Bronze")</f>
        <v>0</v>
      </c>
    </row>
    <row r="1674" ht="14.25" customHeight="1">
      <c r="A1674" s="41" t="s">
        <v>2042</v>
      </c>
      <c r="B1674" s="41" t="s">
        <v>2043</v>
      </c>
      <c r="C1674" s="41">
        <f>COUNTIFS(medal!$E$2:$E$3644,A1674,medal!$C$2:$C$3644,"Gold")</f>
        <v>0</v>
      </c>
      <c r="D1674" s="41">
        <f>COUNTIFS(medal!$E$2:$E$3644,A1674,medal!$C$2:$C$3644,"Silver")</f>
        <v>1</v>
      </c>
      <c r="E1674" s="41">
        <f>COUNTIFS(medal!$E$2:$E$3644,A1674,medal!$C$2:$C$3644,"Bronze")</f>
        <v>0</v>
      </c>
    </row>
    <row r="1675" ht="14.25" customHeight="1">
      <c r="A1675" s="41" t="s">
        <v>1148</v>
      </c>
      <c r="B1675" s="41" t="s">
        <v>1139</v>
      </c>
      <c r="C1675" s="41">
        <f>COUNTIFS(medal!$E$2:$E$3644,A1675,medal!$C$2:$C$3644,"Gold")</f>
        <v>0</v>
      </c>
      <c r="D1675" s="41">
        <f>COUNTIFS(medal!$E$2:$E$3644,A1675,medal!$C$2:$C$3644,"Silver")</f>
        <v>0</v>
      </c>
      <c r="E1675" s="41">
        <f>COUNTIFS(medal!$E$2:$E$3644,A1675,medal!$C$2:$C$3644,"Bronze")</f>
        <v>1</v>
      </c>
    </row>
    <row r="1676" ht="14.25" customHeight="1">
      <c r="A1676" s="41" t="s">
        <v>1914</v>
      </c>
      <c r="B1676" s="41" t="s">
        <v>1915</v>
      </c>
      <c r="C1676" s="41">
        <f>COUNTIFS(medal!$E$2:$E$3644,A1676,medal!$C$2:$C$3644,"Gold")</f>
        <v>0</v>
      </c>
      <c r="D1676" s="41">
        <f>COUNTIFS(medal!$E$2:$E$3644,A1676,medal!$C$2:$C$3644,"Silver")</f>
        <v>0</v>
      </c>
      <c r="E1676" s="41">
        <f>COUNTIFS(medal!$E$2:$E$3644,A1676,medal!$C$2:$C$3644,"Bronze")</f>
        <v>1</v>
      </c>
    </row>
    <row r="1677" ht="14.25" customHeight="1">
      <c r="A1677" s="41" t="s">
        <v>2670</v>
      </c>
      <c r="B1677" s="41" t="s">
        <v>2671</v>
      </c>
      <c r="C1677" s="41">
        <f>COUNTIFS(medal!$E$2:$E$3644,A1677,medal!$C$2:$C$3644,"Gold")</f>
        <v>1</v>
      </c>
      <c r="D1677" s="41">
        <f>COUNTIFS(medal!$E$2:$E$3644,A1677,medal!$C$2:$C$3644,"Silver")</f>
        <v>0</v>
      </c>
      <c r="E1677" s="41">
        <f>COUNTIFS(medal!$E$2:$E$3644,A1677,medal!$C$2:$C$3644,"Bronze")</f>
        <v>0</v>
      </c>
    </row>
    <row r="1678" ht="14.25" customHeight="1">
      <c r="A1678" s="41" t="s">
        <v>2300</v>
      </c>
      <c r="B1678" s="41" t="s">
        <v>2288</v>
      </c>
      <c r="C1678" s="41">
        <f>COUNTIFS(medal!$E$2:$E$3644,A1678,medal!$C$2:$C$3644,"Gold")</f>
        <v>0</v>
      </c>
      <c r="D1678" s="41">
        <f>COUNTIFS(medal!$E$2:$E$3644,A1678,medal!$C$2:$C$3644,"Silver")</f>
        <v>0</v>
      </c>
      <c r="E1678" s="41">
        <f>COUNTIFS(medal!$E$2:$E$3644,A1678,medal!$C$2:$C$3644,"Bronze")</f>
        <v>1</v>
      </c>
    </row>
    <row r="1679" ht="14.25" customHeight="1">
      <c r="A1679" s="41" t="s">
        <v>2078</v>
      </c>
      <c r="B1679" s="41" t="s">
        <v>2079</v>
      </c>
      <c r="C1679" s="41">
        <f>COUNTIFS(medal!$E$2:$E$3644,A1679,medal!$C$2:$C$3644,"Gold")</f>
        <v>0</v>
      </c>
      <c r="D1679" s="41">
        <f>COUNTIFS(medal!$E$2:$E$3644,A1679,medal!$C$2:$C$3644,"Silver")</f>
        <v>0</v>
      </c>
      <c r="E1679" s="41">
        <f>COUNTIFS(medal!$E$2:$E$3644,A1679,medal!$C$2:$C$3644,"Bronze")</f>
        <v>2</v>
      </c>
    </row>
    <row r="1680" ht="14.25" customHeight="1">
      <c r="A1680" s="41" t="s">
        <v>2076</v>
      </c>
      <c r="B1680" s="41" t="s">
        <v>4152</v>
      </c>
      <c r="C1680" s="41">
        <f>COUNTIFS(medal!$E$2:$E$3644,A1680,medal!$C$2:$C$3644,"Gold")</f>
        <v>0</v>
      </c>
      <c r="D1680" s="41">
        <f>COUNTIFS(medal!$E$2:$E$3644,A1680,medal!$C$2:$C$3644,"Silver")</f>
        <v>0</v>
      </c>
      <c r="E1680" s="41">
        <f>COUNTIFS(medal!$E$2:$E$3644,A1680,medal!$C$2:$C$3644,"Bronze")</f>
        <v>1</v>
      </c>
    </row>
    <row r="1681" ht="14.25" customHeight="1">
      <c r="A1681" s="41" t="s">
        <v>2012</v>
      </c>
      <c r="B1681" s="41" t="s">
        <v>2008</v>
      </c>
      <c r="C1681" s="41">
        <f>COUNTIFS(medal!$E$2:$E$3644,A1681,medal!$C$2:$C$3644,"Gold")</f>
        <v>0</v>
      </c>
      <c r="D1681" s="41">
        <f>COUNTIFS(medal!$E$2:$E$3644,A1681,medal!$C$2:$C$3644,"Silver")</f>
        <v>1</v>
      </c>
      <c r="E1681" s="41">
        <f>COUNTIFS(medal!$E$2:$E$3644,A1681,medal!$C$2:$C$3644,"Bronze")</f>
        <v>1</v>
      </c>
    </row>
    <row r="1682" ht="14.25" customHeight="1">
      <c r="A1682" s="41" t="s">
        <v>83</v>
      </c>
      <c r="B1682" s="41" t="s">
        <v>80</v>
      </c>
      <c r="C1682" s="41">
        <f>COUNTIFS(medal!$E$2:$E$3644,A1682,medal!$C$2:$C$3644,"Gold")</f>
        <v>1</v>
      </c>
      <c r="D1682" s="41">
        <f>COUNTIFS(medal!$E$2:$E$3644,A1682,medal!$C$2:$C$3644,"Silver")</f>
        <v>0</v>
      </c>
      <c r="E1682" s="41">
        <f>COUNTIFS(medal!$E$2:$E$3644,A1682,medal!$C$2:$C$3644,"Bronze")</f>
        <v>0</v>
      </c>
    </row>
    <row r="1683" ht="14.25" customHeight="1">
      <c r="A1683" s="41" t="s">
        <v>3090</v>
      </c>
      <c r="B1683" s="41" t="s">
        <v>3080</v>
      </c>
      <c r="C1683" s="41">
        <f>COUNTIFS(medal!$E$2:$E$3644,A1683,medal!$C$2:$C$3644,"Gold")</f>
        <v>0</v>
      </c>
      <c r="D1683" s="41">
        <f>COUNTIFS(medal!$E$2:$E$3644,A1683,medal!$C$2:$C$3644,"Silver")</f>
        <v>1</v>
      </c>
      <c r="E1683" s="41">
        <f>COUNTIFS(medal!$E$2:$E$3644,A1683,medal!$C$2:$C$3644,"Bronze")</f>
        <v>0</v>
      </c>
    </row>
    <row r="1684" ht="14.25" customHeight="1">
      <c r="A1684" s="41" t="s">
        <v>2068</v>
      </c>
      <c r="B1684" s="41" t="s">
        <v>2069</v>
      </c>
      <c r="C1684" s="41">
        <f>COUNTIFS(medal!$E$2:$E$3644,A1684,medal!$C$2:$C$3644,"Gold")</f>
        <v>0</v>
      </c>
      <c r="D1684" s="41">
        <f>COUNTIFS(medal!$E$2:$E$3644,A1684,medal!$C$2:$C$3644,"Silver")</f>
        <v>1</v>
      </c>
      <c r="E1684" s="41">
        <f>COUNTIFS(medal!$E$2:$E$3644,A1684,medal!$C$2:$C$3644,"Bronze")</f>
        <v>0</v>
      </c>
    </row>
    <row r="1685" ht="14.25" customHeight="1">
      <c r="A1685" s="41" t="s">
        <v>2628</v>
      </c>
      <c r="B1685" s="41" t="s">
        <v>2611</v>
      </c>
      <c r="C1685" s="41">
        <f>COUNTIFS(medal!$E$2:$E$3644,A1685,medal!$C$2:$C$3644,"Gold")</f>
        <v>0</v>
      </c>
      <c r="D1685" s="41">
        <f>COUNTIFS(medal!$E$2:$E$3644,A1685,medal!$C$2:$C$3644,"Silver")</f>
        <v>1</v>
      </c>
      <c r="E1685" s="41">
        <f>COUNTIFS(medal!$E$2:$E$3644,A1685,medal!$C$2:$C$3644,"Bronze")</f>
        <v>0</v>
      </c>
    </row>
    <row r="1686" ht="14.25" customHeight="1">
      <c r="A1686" s="41" t="s">
        <v>449</v>
      </c>
      <c r="B1686" s="41" t="s">
        <v>372</v>
      </c>
      <c r="C1686" s="41">
        <f>COUNTIFS(medal!$E$2:$E$3644,A1686,medal!$C$2:$C$3644,"Gold")</f>
        <v>0</v>
      </c>
      <c r="D1686" s="41">
        <f>COUNTIFS(medal!$E$2:$E$3644,A1686,medal!$C$2:$C$3644,"Silver")</f>
        <v>0</v>
      </c>
      <c r="E1686" s="41">
        <f>COUNTIFS(medal!$E$2:$E$3644,A1686,medal!$C$2:$C$3644,"Bronze")</f>
        <v>1</v>
      </c>
    </row>
    <row r="1687" ht="14.25" customHeight="1">
      <c r="A1687" s="41" t="s">
        <v>153</v>
      </c>
      <c r="B1687" s="41" t="s">
        <v>136</v>
      </c>
      <c r="C1687" s="41">
        <f>COUNTIFS(medal!$E$2:$E$3644,A1687,medal!$C$2:$C$3644,"Gold")</f>
        <v>1</v>
      </c>
      <c r="D1687" s="41">
        <f>COUNTIFS(medal!$E$2:$E$3644,A1687,medal!$C$2:$C$3644,"Silver")</f>
        <v>0</v>
      </c>
      <c r="E1687" s="41">
        <f>COUNTIFS(medal!$E$2:$E$3644,A1687,medal!$C$2:$C$3644,"Bronze")</f>
        <v>0</v>
      </c>
    </row>
    <row r="1688" ht="14.25" customHeight="1">
      <c r="A1688" s="41" t="s">
        <v>939</v>
      </c>
      <c r="B1688" s="41" t="s">
        <v>886</v>
      </c>
      <c r="C1688" s="41">
        <f>COUNTIFS(medal!$E$2:$E$3644,A1688,medal!$C$2:$C$3644,"Gold")</f>
        <v>0</v>
      </c>
      <c r="D1688" s="41">
        <f>COUNTIFS(medal!$E$2:$E$3644,A1688,medal!$C$2:$C$3644,"Silver")</f>
        <v>1</v>
      </c>
      <c r="E1688" s="41">
        <f>COUNTIFS(medal!$E$2:$E$3644,A1688,medal!$C$2:$C$3644,"Bronze")</f>
        <v>1</v>
      </c>
    </row>
    <row r="1689" ht="14.25" customHeight="1">
      <c r="A1689" s="41" t="s">
        <v>3661</v>
      </c>
      <c r="B1689" s="41" t="s">
        <v>4153</v>
      </c>
      <c r="C1689" s="41">
        <f>COUNTIFS(medal!$E$2:$E$3644,A1689,medal!$C$2:$C$3644,"Gold")</f>
        <v>0</v>
      </c>
      <c r="D1689" s="41">
        <f>COUNTIFS(medal!$E$2:$E$3644,A1689,medal!$C$2:$C$3644,"Silver")</f>
        <v>0</v>
      </c>
      <c r="E1689" s="41">
        <f>COUNTIFS(medal!$E$2:$E$3644,A1689,medal!$C$2:$C$3644,"Bronze")</f>
        <v>1</v>
      </c>
    </row>
    <row r="1690" ht="14.25" customHeight="1">
      <c r="A1690" s="41" t="s">
        <v>670</v>
      </c>
      <c r="B1690" s="41" t="s">
        <v>632</v>
      </c>
      <c r="C1690" s="41">
        <f>COUNTIFS(medal!$E$2:$E$3644,A1690,medal!$C$2:$C$3644,"Gold")</f>
        <v>0</v>
      </c>
      <c r="D1690" s="41">
        <f>COUNTIFS(medal!$E$2:$E$3644,A1690,medal!$C$2:$C$3644,"Silver")</f>
        <v>1</v>
      </c>
      <c r="E1690" s="41">
        <f>COUNTIFS(medal!$E$2:$E$3644,A1690,medal!$C$2:$C$3644,"Bronze")</f>
        <v>0</v>
      </c>
    </row>
    <row r="1691" ht="14.25" customHeight="1">
      <c r="A1691" s="41" t="s">
        <v>3623</v>
      </c>
      <c r="B1691" s="41" t="s">
        <v>3624</v>
      </c>
      <c r="C1691" s="41">
        <f>COUNTIFS(medal!$E$2:$E$3644,A1691,medal!$C$2:$C$3644,"Gold")</f>
        <v>0</v>
      </c>
      <c r="D1691" s="41">
        <f>COUNTIFS(medal!$E$2:$E$3644,A1691,medal!$C$2:$C$3644,"Silver")</f>
        <v>0</v>
      </c>
      <c r="E1691" s="41">
        <f>COUNTIFS(medal!$E$2:$E$3644,A1691,medal!$C$2:$C$3644,"Bronze")</f>
        <v>1</v>
      </c>
    </row>
    <row r="1692" ht="14.25" customHeight="1">
      <c r="A1692" s="41" t="s">
        <v>3854</v>
      </c>
      <c r="B1692" s="41" t="s">
        <v>3842</v>
      </c>
      <c r="C1692" s="41">
        <f>COUNTIFS(medal!$E$2:$E$3644,A1692,medal!$C$2:$C$3644,"Gold")</f>
        <v>0</v>
      </c>
      <c r="D1692" s="41">
        <f>COUNTIFS(medal!$E$2:$E$3644,A1692,medal!$C$2:$C$3644,"Silver")</f>
        <v>0</v>
      </c>
      <c r="E1692" s="41">
        <f>COUNTIFS(medal!$E$2:$E$3644,A1692,medal!$C$2:$C$3644,"Bronze")</f>
        <v>1</v>
      </c>
    </row>
    <row r="1693" ht="14.25" customHeight="1">
      <c r="A1693" s="41" t="s">
        <v>2482</v>
      </c>
      <c r="B1693" s="41" t="s">
        <v>2483</v>
      </c>
      <c r="C1693" s="41">
        <f>COUNTIFS(medal!$E$2:$E$3644,A1693,medal!$C$2:$C$3644,"Gold")</f>
        <v>0</v>
      </c>
      <c r="D1693" s="41">
        <f>COUNTIFS(medal!$E$2:$E$3644,A1693,medal!$C$2:$C$3644,"Silver")</f>
        <v>0</v>
      </c>
      <c r="E1693" s="41">
        <f>COUNTIFS(medal!$E$2:$E$3644,A1693,medal!$C$2:$C$3644,"Bronze")</f>
        <v>1</v>
      </c>
    </row>
    <row r="1694" ht="14.25" customHeight="1">
      <c r="A1694" s="41" t="s">
        <v>2398</v>
      </c>
      <c r="B1694" s="41" t="s">
        <v>2391</v>
      </c>
      <c r="C1694" s="41">
        <f>COUNTIFS(medal!$E$2:$E$3644,A1694,medal!$C$2:$C$3644,"Gold")</f>
        <v>0</v>
      </c>
      <c r="D1694" s="41">
        <f>COUNTIFS(medal!$E$2:$E$3644,A1694,medal!$C$2:$C$3644,"Silver")</f>
        <v>1</v>
      </c>
      <c r="E1694" s="41">
        <f>COUNTIFS(medal!$E$2:$E$3644,A1694,medal!$C$2:$C$3644,"Bronze")</f>
        <v>0</v>
      </c>
    </row>
    <row r="1695" ht="14.25" customHeight="1">
      <c r="A1695" s="41" t="s">
        <v>3334</v>
      </c>
      <c r="B1695" s="41" t="s">
        <v>3335</v>
      </c>
      <c r="C1695" s="41">
        <f>COUNTIFS(medal!$E$2:$E$3644,A1695,medal!$C$2:$C$3644,"Gold")</f>
        <v>0</v>
      </c>
      <c r="D1695" s="41">
        <f>COUNTIFS(medal!$E$2:$E$3644,A1695,medal!$C$2:$C$3644,"Silver")</f>
        <v>1</v>
      </c>
      <c r="E1695" s="41">
        <f>COUNTIFS(medal!$E$2:$E$3644,A1695,medal!$C$2:$C$3644,"Bronze")</f>
        <v>0</v>
      </c>
    </row>
    <row r="1696" ht="14.25" customHeight="1">
      <c r="A1696" s="41" t="s">
        <v>2072</v>
      </c>
      <c r="B1696" s="41" t="s">
        <v>4154</v>
      </c>
      <c r="C1696" s="41">
        <f>COUNTIFS(medal!$E$2:$E$3644,A1696,medal!$C$2:$C$3644,"Gold")</f>
        <v>1</v>
      </c>
      <c r="D1696" s="41">
        <f>COUNTIFS(medal!$E$2:$E$3644,A1696,medal!$C$2:$C$3644,"Silver")</f>
        <v>0</v>
      </c>
      <c r="E1696" s="41">
        <f>COUNTIFS(medal!$E$2:$E$3644,A1696,medal!$C$2:$C$3644,"Bronze")</f>
        <v>0</v>
      </c>
    </row>
    <row r="1697" ht="14.25" customHeight="1">
      <c r="A1697" s="41" t="s">
        <v>1689</v>
      </c>
      <c r="B1697" s="41" t="s">
        <v>4155</v>
      </c>
      <c r="C1697" s="41">
        <f>COUNTIFS(medal!$E$2:$E$3644,A1697,medal!$C$2:$C$3644,"Gold")</f>
        <v>0</v>
      </c>
      <c r="D1697" s="41">
        <f>COUNTIFS(medal!$E$2:$E$3644,A1697,medal!$C$2:$C$3644,"Silver")</f>
        <v>1</v>
      </c>
      <c r="E1697" s="41">
        <f>COUNTIFS(medal!$E$2:$E$3644,A1697,medal!$C$2:$C$3644,"Bronze")</f>
        <v>1</v>
      </c>
    </row>
    <row r="1698" ht="14.25" customHeight="1">
      <c r="A1698" s="41" t="s">
        <v>2684</v>
      </c>
      <c r="B1698" s="41" t="s">
        <v>2677</v>
      </c>
      <c r="C1698" s="41">
        <f>COUNTIFS(medal!$E$2:$E$3644,A1698,medal!$C$2:$C$3644,"Gold")</f>
        <v>0</v>
      </c>
      <c r="D1698" s="41">
        <f>COUNTIFS(medal!$E$2:$E$3644,A1698,medal!$C$2:$C$3644,"Silver")</f>
        <v>0</v>
      </c>
      <c r="E1698" s="41">
        <f>COUNTIFS(medal!$E$2:$E$3644,A1698,medal!$C$2:$C$3644,"Bronze")</f>
        <v>1</v>
      </c>
    </row>
    <row r="1699" ht="14.25" customHeight="1">
      <c r="A1699" s="41" t="s">
        <v>2748</v>
      </c>
      <c r="B1699" s="41" t="s">
        <v>2745</v>
      </c>
      <c r="C1699" s="41">
        <f>COUNTIFS(medal!$E$2:$E$3644,A1699,medal!$C$2:$C$3644,"Gold")</f>
        <v>0</v>
      </c>
      <c r="D1699" s="41">
        <f>COUNTIFS(medal!$E$2:$E$3644,A1699,medal!$C$2:$C$3644,"Silver")</f>
        <v>0</v>
      </c>
      <c r="E1699" s="41">
        <f>COUNTIFS(medal!$E$2:$E$3644,A1699,medal!$C$2:$C$3644,"Bronze")</f>
        <v>1</v>
      </c>
    </row>
    <row r="1700" ht="14.25" customHeight="1">
      <c r="A1700" s="41" t="s">
        <v>729</v>
      </c>
      <c r="B1700" s="41" t="s">
        <v>710</v>
      </c>
      <c r="C1700" s="41">
        <f>COUNTIFS(medal!$E$2:$E$3644,A1700,medal!$C$2:$C$3644,"Gold")</f>
        <v>0</v>
      </c>
      <c r="D1700" s="41">
        <f>COUNTIFS(medal!$E$2:$E$3644,A1700,medal!$C$2:$C$3644,"Silver")</f>
        <v>0</v>
      </c>
      <c r="E1700" s="41">
        <f>COUNTIFS(medal!$E$2:$E$3644,A1700,medal!$C$2:$C$3644,"Bronze")</f>
        <v>1</v>
      </c>
    </row>
    <row r="1701" ht="14.25" customHeight="1">
      <c r="A1701" s="41" t="s">
        <v>2552</v>
      </c>
      <c r="B1701" s="41" t="s">
        <v>2529</v>
      </c>
      <c r="C1701" s="41">
        <f>COUNTIFS(medal!$E$2:$E$3644,A1701,medal!$C$2:$C$3644,"Gold")</f>
        <v>0</v>
      </c>
      <c r="D1701" s="41">
        <f>COUNTIFS(medal!$E$2:$E$3644,A1701,medal!$C$2:$C$3644,"Silver")</f>
        <v>0</v>
      </c>
      <c r="E1701" s="41">
        <f>COUNTIFS(medal!$E$2:$E$3644,A1701,medal!$C$2:$C$3644,"Bronze")</f>
        <v>1</v>
      </c>
    </row>
    <row r="1702" ht="14.25" customHeight="1">
      <c r="A1702" s="41" t="s">
        <v>2216</v>
      </c>
      <c r="B1702" s="41" t="s">
        <v>2200</v>
      </c>
      <c r="C1702" s="41">
        <f>COUNTIFS(medal!$E$2:$E$3644,A1702,medal!$C$2:$C$3644,"Gold")</f>
        <v>0</v>
      </c>
      <c r="D1702" s="41">
        <f>COUNTIFS(medal!$E$2:$E$3644,A1702,medal!$C$2:$C$3644,"Silver")</f>
        <v>0</v>
      </c>
      <c r="E1702" s="41">
        <f>COUNTIFS(medal!$E$2:$E$3644,A1702,medal!$C$2:$C$3644,"Bronze")</f>
        <v>1</v>
      </c>
    </row>
    <row r="1703" ht="14.25" customHeight="1">
      <c r="A1703" s="41" t="s">
        <v>623</v>
      </c>
      <c r="B1703" s="41" t="s">
        <v>619</v>
      </c>
      <c r="C1703" s="41">
        <f>COUNTIFS(medal!$E$2:$E$3644,A1703,medal!$C$2:$C$3644,"Gold")</f>
        <v>0</v>
      </c>
      <c r="D1703" s="41">
        <f>COUNTIFS(medal!$E$2:$E$3644,A1703,medal!$C$2:$C$3644,"Silver")</f>
        <v>1</v>
      </c>
      <c r="E1703" s="41">
        <f>COUNTIFS(medal!$E$2:$E$3644,A1703,medal!$C$2:$C$3644,"Bronze")</f>
        <v>0</v>
      </c>
    </row>
    <row r="1704" ht="14.25" customHeight="1">
      <c r="A1704" s="41" t="s">
        <v>376</v>
      </c>
      <c r="B1704" s="41" t="s">
        <v>372</v>
      </c>
      <c r="C1704" s="41">
        <f>COUNTIFS(medal!$E$2:$E$3644,A1704,medal!$C$2:$C$3644,"Gold")</f>
        <v>0</v>
      </c>
      <c r="D1704" s="41">
        <f>COUNTIFS(medal!$E$2:$E$3644,A1704,medal!$C$2:$C$3644,"Silver")</f>
        <v>1</v>
      </c>
      <c r="E1704" s="41">
        <f>COUNTIFS(medal!$E$2:$E$3644,A1704,medal!$C$2:$C$3644,"Bronze")</f>
        <v>0</v>
      </c>
    </row>
    <row r="1705" ht="14.25" customHeight="1">
      <c r="A1705" s="41" t="s">
        <v>2220</v>
      </c>
      <c r="B1705" s="41" t="s">
        <v>2200</v>
      </c>
      <c r="C1705" s="41">
        <f>COUNTIFS(medal!$E$2:$E$3644,A1705,medal!$C$2:$C$3644,"Gold")</f>
        <v>0</v>
      </c>
      <c r="D1705" s="41">
        <f>COUNTIFS(medal!$E$2:$E$3644,A1705,medal!$C$2:$C$3644,"Silver")</f>
        <v>0</v>
      </c>
      <c r="E1705" s="41">
        <f>COUNTIFS(medal!$E$2:$E$3644,A1705,medal!$C$2:$C$3644,"Bronze")</f>
        <v>1</v>
      </c>
    </row>
    <row r="1706" ht="14.25" customHeight="1">
      <c r="A1706" s="41" t="s">
        <v>1737</v>
      </c>
      <c r="B1706" s="41" t="s">
        <v>4156</v>
      </c>
      <c r="C1706" s="41">
        <f>COUNTIFS(medal!$E$2:$E$3644,A1706,medal!$C$2:$C$3644,"Gold")</f>
        <v>0</v>
      </c>
      <c r="D1706" s="41">
        <f>COUNTIFS(medal!$E$2:$E$3644,A1706,medal!$C$2:$C$3644,"Silver")</f>
        <v>1</v>
      </c>
      <c r="E1706" s="41">
        <f>COUNTIFS(medal!$E$2:$E$3644,A1706,medal!$C$2:$C$3644,"Bronze")</f>
        <v>0</v>
      </c>
    </row>
    <row r="1707" ht="14.25" customHeight="1">
      <c r="A1707" s="41" t="s">
        <v>2217</v>
      </c>
      <c r="B1707" s="41" t="s">
        <v>2200</v>
      </c>
      <c r="C1707" s="41">
        <f>COUNTIFS(medal!$E$2:$E$3644,A1707,medal!$C$2:$C$3644,"Gold")</f>
        <v>0</v>
      </c>
      <c r="D1707" s="41">
        <f>COUNTIFS(medal!$E$2:$E$3644,A1707,medal!$C$2:$C$3644,"Silver")</f>
        <v>1</v>
      </c>
      <c r="E1707" s="41">
        <f>COUNTIFS(medal!$E$2:$E$3644,A1707,medal!$C$2:$C$3644,"Bronze")</f>
        <v>0</v>
      </c>
    </row>
    <row r="1708" ht="14.25" customHeight="1">
      <c r="A1708" s="41" t="s">
        <v>311</v>
      </c>
      <c r="B1708" s="41" t="s">
        <v>285</v>
      </c>
      <c r="C1708" s="41">
        <f>COUNTIFS(medal!$E$2:$E$3644,A1708,medal!$C$2:$C$3644,"Gold")</f>
        <v>0</v>
      </c>
      <c r="D1708" s="41">
        <f>COUNTIFS(medal!$E$2:$E$3644,A1708,medal!$C$2:$C$3644,"Silver")</f>
        <v>1</v>
      </c>
      <c r="E1708" s="41">
        <f>COUNTIFS(medal!$E$2:$E$3644,A1708,medal!$C$2:$C$3644,"Bronze")</f>
        <v>0</v>
      </c>
    </row>
    <row r="1709" ht="14.25" customHeight="1">
      <c r="A1709" s="41" t="s">
        <v>858</v>
      </c>
      <c r="B1709" s="41" t="s">
        <v>859</v>
      </c>
      <c r="C1709" s="41">
        <f>COUNTIFS(medal!$E$2:$E$3644,A1709,medal!$C$2:$C$3644,"Gold")</f>
        <v>1</v>
      </c>
      <c r="D1709" s="41">
        <f>COUNTIFS(medal!$E$2:$E$3644,A1709,medal!$C$2:$C$3644,"Silver")</f>
        <v>0</v>
      </c>
      <c r="E1709" s="41">
        <f>COUNTIFS(medal!$E$2:$E$3644,A1709,medal!$C$2:$C$3644,"Bronze")</f>
        <v>0</v>
      </c>
    </row>
    <row r="1710" ht="14.25" customHeight="1">
      <c r="A1710" s="41" t="s">
        <v>4028</v>
      </c>
      <c r="B1710" s="41" t="s">
        <v>4018</v>
      </c>
      <c r="C1710" s="41">
        <f>COUNTIFS(medal!$E$2:$E$3644,A1710,medal!$C$2:$C$3644,"Gold")</f>
        <v>1</v>
      </c>
      <c r="D1710" s="41">
        <f>COUNTIFS(medal!$E$2:$E$3644,A1710,medal!$C$2:$C$3644,"Silver")</f>
        <v>1</v>
      </c>
      <c r="E1710" s="41">
        <f>COUNTIFS(medal!$E$2:$E$3644,A1710,medal!$C$2:$C$3644,"Bronze")</f>
        <v>0</v>
      </c>
    </row>
    <row r="1711" ht="14.25" customHeight="1">
      <c r="A1711" s="41" t="s">
        <v>423</v>
      </c>
      <c r="B1711" s="41" t="s">
        <v>372</v>
      </c>
      <c r="C1711" s="41">
        <f>COUNTIFS(medal!$E$2:$E$3644,A1711,medal!$C$2:$C$3644,"Gold")</f>
        <v>0</v>
      </c>
      <c r="D1711" s="41">
        <f>COUNTIFS(medal!$E$2:$E$3644,A1711,medal!$C$2:$C$3644,"Silver")</f>
        <v>1</v>
      </c>
      <c r="E1711" s="41">
        <f>COUNTIFS(medal!$E$2:$E$3644,A1711,medal!$C$2:$C$3644,"Bronze")</f>
        <v>0</v>
      </c>
    </row>
    <row r="1712" ht="14.25" customHeight="1">
      <c r="A1712" s="41" t="s">
        <v>3609</v>
      </c>
      <c r="B1712" s="41" t="s">
        <v>3610</v>
      </c>
      <c r="C1712" s="41">
        <f>COUNTIFS(medal!$E$2:$E$3644,A1712,medal!$C$2:$C$3644,"Gold")</f>
        <v>0</v>
      </c>
      <c r="D1712" s="41">
        <f>COUNTIFS(medal!$E$2:$E$3644,A1712,medal!$C$2:$C$3644,"Silver")</f>
        <v>0</v>
      </c>
      <c r="E1712" s="41">
        <f>COUNTIFS(medal!$E$2:$E$3644,A1712,medal!$C$2:$C$3644,"Bronze")</f>
        <v>1</v>
      </c>
    </row>
    <row r="1713" ht="14.25" customHeight="1">
      <c r="A1713" s="41" t="s">
        <v>1767</v>
      </c>
      <c r="B1713" s="41" t="s">
        <v>1768</v>
      </c>
      <c r="C1713" s="41">
        <f>COUNTIFS(medal!$E$2:$E$3644,A1713,medal!$C$2:$C$3644,"Gold")</f>
        <v>1</v>
      </c>
      <c r="D1713" s="41">
        <f>COUNTIFS(medal!$E$2:$E$3644,A1713,medal!$C$2:$C$3644,"Silver")</f>
        <v>0</v>
      </c>
      <c r="E1713" s="41">
        <f>COUNTIFS(medal!$E$2:$E$3644,A1713,medal!$C$2:$C$3644,"Bronze")</f>
        <v>0</v>
      </c>
    </row>
    <row r="1714" ht="14.25" customHeight="1">
      <c r="A1714" s="41" t="s">
        <v>937</v>
      </c>
      <c r="B1714" s="41" t="s">
        <v>886</v>
      </c>
      <c r="C1714" s="41">
        <f>COUNTIFS(medal!$E$2:$E$3644,A1714,medal!$C$2:$C$3644,"Gold")</f>
        <v>0</v>
      </c>
      <c r="D1714" s="41">
        <f>COUNTIFS(medal!$E$2:$E$3644,A1714,medal!$C$2:$C$3644,"Silver")</f>
        <v>0</v>
      </c>
      <c r="E1714" s="41">
        <f>COUNTIFS(medal!$E$2:$E$3644,A1714,medal!$C$2:$C$3644,"Bronze")</f>
        <v>1</v>
      </c>
    </row>
    <row r="1715" ht="14.25" customHeight="1">
      <c r="A1715" s="41" t="s">
        <v>1039</v>
      </c>
      <c r="B1715" s="41" t="s">
        <v>1037</v>
      </c>
      <c r="C1715" s="41">
        <f>COUNTIFS(medal!$E$2:$E$3644,A1715,medal!$C$2:$C$3644,"Gold")</f>
        <v>0</v>
      </c>
      <c r="D1715" s="41">
        <f>COUNTIFS(medal!$E$2:$E$3644,A1715,medal!$C$2:$C$3644,"Silver")</f>
        <v>0</v>
      </c>
      <c r="E1715" s="41">
        <f>COUNTIFS(medal!$E$2:$E$3644,A1715,medal!$C$2:$C$3644,"Bronze")</f>
        <v>1</v>
      </c>
    </row>
    <row r="1716" ht="14.25" customHeight="1">
      <c r="A1716" s="41" t="s">
        <v>3208</v>
      </c>
      <c r="B1716" s="41" t="s">
        <v>3174</v>
      </c>
      <c r="C1716" s="41">
        <f>COUNTIFS(medal!$E$2:$E$3644,A1716,medal!$C$2:$C$3644,"Gold")</f>
        <v>0</v>
      </c>
      <c r="D1716" s="41">
        <f>COUNTIFS(medal!$E$2:$E$3644,A1716,medal!$C$2:$C$3644,"Silver")</f>
        <v>0</v>
      </c>
      <c r="E1716" s="41">
        <f>COUNTIFS(medal!$E$2:$E$3644,A1716,medal!$C$2:$C$3644,"Bronze")</f>
        <v>1</v>
      </c>
    </row>
    <row r="1717" ht="14.25" customHeight="1">
      <c r="A1717" s="41" t="s">
        <v>818</v>
      </c>
      <c r="B1717" s="41" t="s">
        <v>816</v>
      </c>
      <c r="C1717" s="41">
        <f>COUNTIFS(medal!$E$2:$E$3644,A1717,medal!$C$2:$C$3644,"Gold")</f>
        <v>0</v>
      </c>
      <c r="D1717" s="41">
        <f>COUNTIFS(medal!$E$2:$E$3644,A1717,medal!$C$2:$C$3644,"Silver")</f>
        <v>1</v>
      </c>
      <c r="E1717" s="41">
        <f>COUNTIFS(medal!$E$2:$E$3644,A1717,medal!$C$2:$C$3644,"Bronze")</f>
        <v>0</v>
      </c>
    </row>
    <row r="1718" ht="14.25" customHeight="1">
      <c r="A1718" s="41" t="s">
        <v>1007</v>
      </c>
      <c r="B1718" s="41" t="s">
        <v>1006</v>
      </c>
      <c r="C1718" s="41">
        <f>COUNTIFS(medal!$E$2:$E$3644,A1718,medal!$C$2:$C$3644,"Gold")</f>
        <v>1</v>
      </c>
      <c r="D1718" s="41">
        <f>COUNTIFS(medal!$E$2:$E$3644,A1718,medal!$C$2:$C$3644,"Silver")</f>
        <v>0</v>
      </c>
      <c r="E1718" s="41">
        <f>COUNTIFS(medal!$E$2:$E$3644,A1718,medal!$C$2:$C$3644,"Bronze")</f>
        <v>0</v>
      </c>
    </row>
    <row r="1719" ht="14.25" customHeight="1">
      <c r="A1719" s="41" t="s">
        <v>3697</v>
      </c>
      <c r="B1719" s="41" t="s">
        <v>3677</v>
      </c>
      <c r="C1719" s="41">
        <f>COUNTIFS(medal!$E$2:$E$3644,A1719,medal!$C$2:$C$3644,"Gold")</f>
        <v>0</v>
      </c>
      <c r="D1719" s="41">
        <f>COUNTIFS(medal!$E$2:$E$3644,A1719,medal!$C$2:$C$3644,"Silver")</f>
        <v>0</v>
      </c>
      <c r="E1719" s="41">
        <f>COUNTIFS(medal!$E$2:$E$3644,A1719,medal!$C$2:$C$3644,"Bronze")</f>
        <v>2</v>
      </c>
    </row>
    <row r="1720" ht="14.25" customHeight="1">
      <c r="A1720" s="41" t="s">
        <v>2862</v>
      </c>
      <c r="B1720" s="41" t="s">
        <v>2835</v>
      </c>
      <c r="C1720" s="41">
        <f>COUNTIFS(medal!$E$2:$E$3644,A1720,medal!$C$2:$C$3644,"Gold")</f>
        <v>0</v>
      </c>
      <c r="D1720" s="41">
        <f>COUNTIFS(medal!$E$2:$E$3644,A1720,medal!$C$2:$C$3644,"Silver")</f>
        <v>0</v>
      </c>
      <c r="E1720" s="41">
        <f>COUNTIFS(medal!$E$2:$E$3644,A1720,medal!$C$2:$C$3644,"Bronze")</f>
        <v>1</v>
      </c>
    </row>
    <row r="1721" ht="14.25" customHeight="1">
      <c r="A1721" s="41" t="s">
        <v>1555</v>
      </c>
      <c r="B1721" s="41" t="s">
        <v>1547</v>
      </c>
      <c r="C1721" s="41">
        <f>COUNTIFS(medal!$E$2:$E$3644,A1721,medal!$C$2:$C$3644,"Gold")</f>
        <v>0</v>
      </c>
      <c r="D1721" s="41">
        <f>COUNTIFS(medal!$E$2:$E$3644,A1721,medal!$C$2:$C$3644,"Silver")</f>
        <v>0</v>
      </c>
      <c r="E1721" s="41">
        <f>COUNTIFS(medal!$E$2:$E$3644,A1721,medal!$C$2:$C$3644,"Bronze")</f>
        <v>1</v>
      </c>
    </row>
    <row r="1722" ht="14.25" customHeight="1">
      <c r="A1722" s="41" t="s">
        <v>3803</v>
      </c>
      <c r="B1722" s="41" t="s">
        <v>3791</v>
      </c>
      <c r="C1722" s="41">
        <f>COUNTIFS(medal!$E$2:$E$3644,A1722,medal!$C$2:$C$3644,"Gold")</f>
        <v>0</v>
      </c>
      <c r="D1722" s="41">
        <f>COUNTIFS(medal!$E$2:$E$3644,A1722,medal!$C$2:$C$3644,"Silver")</f>
        <v>1</v>
      </c>
      <c r="E1722" s="41">
        <f>COUNTIFS(medal!$E$2:$E$3644,A1722,medal!$C$2:$C$3644,"Bronze")</f>
        <v>0</v>
      </c>
    </row>
    <row r="1723" ht="14.25" customHeight="1">
      <c r="A1723" s="41" t="s">
        <v>715</v>
      </c>
      <c r="B1723" s="41" t="s">
        <v>710</v>
      </c>
      <c r="C1723" s="41">
        <f>COUNTIFS(medal!$E$2:$E$3644,A1723,medal!$C$2:$C$3644,"Gold")</f>
        <v>0</v>
      </c>
      <c r="D1723" s="41">
        <f>COUNTIFS(medal!$E$2:$E$3644,A1723,medal!$C$2:$C$3644,"Silver")</f>
        <v>0</v>
      </c>
      <c r="E1723" s="41">
        <f>COUNTIFS(medal!$E$2:$E$3644,A1723,medal!$C$2:$C$3644,"Bronze")</f>
        <v>1</v>
      </c>
    </row>
    <row r="1724" ht="14.25" customHeight="1">
      <c r="A1724" s="41" t="s">
        <v>1941</v>
      </c>
      <c r="B1724" s="41" t="s">
        <v>1925</v>
      </c>
      <c r="C1724" s="41">
        <f>COUNTIFS(medal!$E$2:$E$3644,A1724,medal!$C$2:$C$3644,"Gold")</f>
        <v>0</v>
      </c>
      <c r="D1724" s="41">
        <f>COUNTIFS(medal!$E$2:$E$3644,A1724,medal!$C$2:$C$3644,"Silver")</f>
        <v>1</v>
      </c>
      <c r="E1724" s="41">
        <f>COUNTIFS(medal!$E$2:$E$3644,A1724,medal!$C$2:$C$3644,"Bronze")</f>
        <v>0</v>
      </c>
    </row>
    <row r="1725" ht="14.25" customHeight="1">
      <c r="A1725" s="41" t="s">
        <v>2943</v>
      </c>
      <c r="B1725" s="41" t="s">
        <v>2940</v>
      </c>
      <c r="C1725" s="41">
        <f>COUNTIFS(medal!$E$2:$E$3644,A1725,medal!$C$2:$C$3644,"Gold")</f>
        <v>0</v>
      </c>
      <c r="D1725" s="41">
        <f>COUNTIFS(medal!$E$2:$E$3644,A1725,medal!$C$2:$C$3644,"Silver")</f>
        <v>0</v>
      </c>
      <c r="E1725" s="41">
        <f>COUNTIFS(medal!$E$2:$E$3644,A1725,medal!$C$2:$C$3644,"Bronze")</f>
        <v>2</v>
      </c>
    </row>
    <row r="1726" ht="14.25" customHeight="1">
      <c r="A1726" s="41" t="s">
        <v>2074</v>
      </c>
      <c r="B1726" s="41" t="s">
        <v>2069</v>
      </c>
      <c r="C1726" s="41">
        <f>COUNTIFS(medal!$E$2:$E$3644,A1726,medal!$C$2:$C$3644,"Gold")</f>
        <v>0</v>
      </c>
      <c r="D1726" s="41">
        <f>COUNTIFS(medal!$E$2:$E$3644,A1726,medal!$C$2:$C$3644,"Silver")</f>
        <v>0</v>
      </c>
      <c r="E1726" s="41">
        <f>COUNTIFS(medal!$E$2:$E$3644,A1726,medal!$C$2:$C$3644,"Bronze")</f>
        <v>1</v>
      </c>
    </row>
    <row r="1727" ht="14.25" customHeight="1">
      <c r="A1727" s="41" t="s">
        <v>2576</v>
      </c>
      <c r="B1727" s="41" t="s">
        <v>2564</v>
      </c>
      <c r="C1727" s="41">
        <f>COUNTIFS(medal!$E$2:$E$3644,A1727,medal!$C$2:$C$3644,"Gold")</f>
        <v>0</v>
      </c>
      <c r="D1727" s="41">
        <f>COUNTIFS(medal!$E$2:$E$3644,A1727,medal!$C$2:$C$3644,"Silver")</f>
        <v>1</v>
      </c>
      <c r="E1727" s="41">
        <f>COUNTIFS(medal!$E$2:$E$3644,A1727,medal!$C$2:$C$3644,"Bronze")</f>
        <v>0</v>
      </c>
    </row>
    <row r="1728" ht="14.25" customHeight="1">
      <c r="A1728" s="41" t="s">
        <v>2916</v>
      </c>
      <c r="B1728" s="41" t="s">
        <v>2914</v>
      </c>
      <c r="C1728" s="41">
        <f>COUNTIFS(medal!$E$2:$E$3644,A1728,medal!$C$2:$C$3644,"Gold")</f>
        <v>0</v>
      </c>
      <c r="D1728" s="41">
        <f>COUNTIFS(medal!$E$2:$E$3644,A1728,medal!$C$2:$C$3644,"Silver")</f>
        <v>1</v>
      </c>
      <c r="E1728" s="41">
        <f>COUNTIFS(medal!$E$2:$E$3644,A1728,medal!$C$2:$C$3644,"Bronze")</f>
        <v>0</v>
      </c>
    </row>
    <row r="1729" ht="14.25" customHeight="1">
      <c r="A1729" s="41" t="s">
        <v>384</v>
      </c>
      <c r="B1729" s="41" t="s">
        <v>372</v>
      </c>
      <c r="C1729" s="41">
        <f>COUNTIFS(medal!$E$2:$E$3644,A1729,medal!$C$2:$C$3644,"Gold")</f>
        <v>0</v>
      </c>
      <c r="D1729" s="41">
        <f>COUNTIFS(medal!$E$2:$E$3644,A1729,medal!$C$2:$C$3644,"Silver")</f>
        <v>0</v>
      </c>
      <c r="E1729" s="41">
        <f>COUNTIFS(medal!$E$2:$E$3644,A1729,medal!$C$2:$C$3644,"Bronze")</f>
        <v>1</v>
      </c>
    </row>
    <row r="1730" ht="14.25" customHeight="1">
      <c r="A1730" s="41" t="s">
        <v>2332</v>
      </c>
      <c r="B1730" s="41" t="s">
        <v>2326</v>
      </c>
      <c r="C1730" s="41">
        <f>COUNTIFS(medal!$E$2:$E$3644,A1730,medal!$C$2:$C$3644,"Gold")</f>
        <v>0</v>
      </c>
      <c r="D1730" s="41">
        <f>COUNTIFS(medal!$E$2:$E$3644,A1730,medal!$C$2:$C$3644,"Silver")</f>
        <v>0</v>
      </c>
      <c r="E1730" s="41">
        <f>COUNTIFS(medal!$E$2:$E$3644,A1730,medal!$C$2:$C$3644,"Bronze")</f>
        <v>1</v>
      </c>
    </row>
    <row r="1731" ht="14.25" customHeight="1">
      <c r="A1731" s="41" t="s">
        <v>3570</v>
      </c>
      <c r="B1731" s="41" t="s">
        <v>3558</v>
      </c>
      <c r="C1731" s="41">
        <f>COUNTIFS(medal!$E$2:$E$3644,A1731,medal!$C$2:$C$3644,"Gold")</f>
        <v>1</v>
      </c>
      <c r="D1731" s="41">
        <f>COUNTIFS(medal!$E$2:$E$3644,A1731,medal!$C$2:$C$3644,"Silver")</f>
        <v>0</v>
      </c>
      <c r="E1731" s="41">
        <f>COUNTIFS(medal!$E$2:$E$3644,A1731,medal!$C$2:$C$3644,"Bronze")</f>
        <v>0</v>
      </c>
    </row>
    <row r="1732" ht="14.25" customHeight="1">
      <c r="A1732" s="41" t="s">
        <v>1392</v>
      </c>
      <c r="B1732" s="41" t="s">
        <v>1376</v>
      </c>
      <c r="C1732" s="41">
        <f>COUNTIFS(medal!$E$2:$E$3644,A1732,medal!$C$2:$C$3644,"Gold")</f>
        <v>0</v>
      </c>
      <c r="D1732" s="41">
        <f>COUNTIFS(medal!$E$2:$E$3644,A1732,medal!$C$2:$C$3644,"Silver")</f>
        <v>1</v>
      </c>
      <c r="E1732" s="41">
        <f>COUNTIFS(medal!$E$2:$E$3644,A1732,medal!$C$2:$C$3644,"Bronze")</f>
        <v>0</v>
      </c>
    </row>
    <row r="1733" ht="14.25" customHeight="1">
      <c r="A1733" s="41" t="s">
        <v>1946</v>
      </c>
      <c r="B1733" s="41" t="s">
        <v>1943</v>
      </c>
      <c r="C1733" s="41">
        <f>COUNTIFS(medal!$E$2:$E$3644,A1733,medal!$C$2:$C$3644,"Gold")</f>
        <v>0</v>
      </c>
      <c r="D1733" s="41">
        <f>COUNTIFS(medal!$E$2:$E$3644,A1733,medal!$C$2:$C$3644,"Silver")</f>
        <v>0</v>
      </c>
      <c r="E1733" s="41">
        <f>COUNTIFS(medal!$E$2:$E$3644,A1733,medal!$C$2:$C$3644,"Bronze")</f>
        <v>1</v>
      </c>
    </row>
    <row r="1734" ht="14.25" customHeight="1">
      <c r="A1734" s="41" t="s">
        <v>454</v>
      </c>
      <c r="B1734" s="41" t="s">
        <v>372</v>
      </c>
      <c r="C1734" s="41">
        <f>COUNTIFS(medal!$E$2:$E$3644,A1734,medal!$C$2:$C$3644,"Gold")</f>
        <v>0</v>
      </c>
      <c r="D1734" s="41">
        <f>COUNTIFS(medal!$E$2:$E$3644,A1734,medal!$C$2:$C$3644,"Silver")</f>
        <v>0</v>
      </c>
      <c r="E1734" s="41">
        <f>COUNTIFS(medal!$E$2:$E$3644,A1734,medal!$C$2:$C$3644,"Bronze")</f>
        <v>1</v>
      </c>
    </row>
    <row r="1735" ht="14.25" customHeight="1">
      <c r="A1735" s="41" t="s">
        <v>585</v>
      </c>
      <c r="B1735" s="41" t="s">
        <v>548</v>
      </c>
      <c r="C1735" s="41">
        <f>COUNTIFS(medal!$E$2:$E$3644,A1735,medal!$C$2:$C$3644,"Gold")</f>
        <v>0</v>
      </c>
      <c r="D1735" s="41">
        <f>COUNTIFS(medal!$E$2:$E$3644,A1735,medal!$C$2:$C$3644,"Silver")</f>
        <v>0</v>
      </c>
      <c r="E1735" s="41">
        <f>COUNTIFS(medal!$E$2:$E$3644,A1735,medal!$C$2:$C$3644,"Bronze")</f>
        <v>1</v>
      </c>
    </row>
    <row r="1736" ht="14.25" customHeight="1">
      <c r="A1736" s="41" t="s">
        <v>3557</v>
      </c>
      <c r="B1736" s="41" t="s">
        <v>3558</v>
      </c>
      <c r="C1736" s="41">
        <f>COUNTIFS(medal!$E$2:$E$3644,A1736,medal!$C$2:$C$3644,"Gold")</f>
        <v>0</v>
      </c>
      <c r="D1736" s="41">
        <f>COUNTIFS(medal!$E$2:$E$3644,A1736,medal!$C$2:$C$3644,"Silver")</f>
        <v>0</v>
      </c>
      <c r="E1736" s="41">
        <f>COUNTIFS(medal!$E$2:$E$3644,A1736,medal!$C$2:$C$3644,"Bronze")</f>
        <v>1</v>
      </c>
    </row>
    <row r="1737" ht="14.25" customHeight="1">
      <c r="A1737" s="41" t="s">
        <v>3572</v>
      </c>
      <c r="B1737" s="41" t="s">
        <v>3558</v>
      </c>
      <c r="C1737" s="41">
        <f>COUNTIFS(medal!$E$2:$E$3644,A1737,medal!$C$2:$C$3644,"Gold")</f>
        <v>1</v>
      </c>
      <c r="D1737" s="41">
        <f>COUNTIFS(medal!$E$2:$E$3644,A1737,medal!$C$2:$C$3644,"Silver")</f>
        <v>0</v>
      </c>
      <c r="E1737" s="41">
        <f>COUNTIFS(medal!$E$2:$E$3644,A1737,medal!$C$2:$C$3644,"Bronze")</f>
        <v>1</v>
      </c>
    </row>
    <row r="1738" ht="14.25" customHeight="1">
      <c r="A1738" s="41" t="s">
        <v>662</v>
      </c>
      <c r="B1738" s="41" t="s">
        <v>632</v>
      </c>
      <c r="C1738" s="41">
        <f>COUNTIFS(medal!$E$2:$E$3644,A1738,medal!$C$2:$C$3644,"Gold")</f>
        <v>0</v>
      </c>
      <c r="D1738" s="41">
        <f>COUNTIFS(medal!$E$2:$E$3644,A1738,medal!$C$2:$C$3644,"Silver")</f>
        <v>0</v>
      </c>
      <c r="E1738" s="41">
        <f>COUNTIFS(medal!$E$2:$E$3644,A1738,medal!$C$2:$C$3644,"Bronze")</f>
        <v>1</v>
      </c>
    </row>
    <row r="1739" ht="14.25" customHeight="1">
      <c r="A1739" s="41" t="s">
        <v>2415</v>
      </c>
      <c r="B1739" s="41" t="s">
        <v>2407</v>
      </c>
      <c r="C1739" s="41">
        <f>COUNTIFS(medal!$E$2:$E$3644,A1739,medal!$C$2:$C$3644,"Gold")</f>
        <v>1</v>
      </c>
      <c r="D1739" s="41">
        <f>COUNTIFS(medal!$E$2:$E$3644,A1739,medal!$C$2:$C$3644,"Silver")</f>
        <v>0</v>
      </c>
      <c r="E1739" s="41">
        <f>COUNTIFS(medal!$E$2:$E$3644,A1739,medal!$C$2:$C$3644,"Bronze")</f>
        <v>0</v>
      </c>
    </row>
    <row r="1740" ht="14.25" customHeight="1">
      <c r="A1740" s="41" t="s">
        <v>2302</v>
      </c>
      <c r="B1740" s="41" t="s">
        <v>2288</v>
      </c>
      <c r="C1740" s="41">
        <f>COUNTIFS(medal!$E$2:$E$3644,A1740,medal!$C$2:$C$3644,"Gold")</f>
        <v>0</v>
      </c>
      <c r="D1740" s="41">
        <f>COUNTIFS(medal!$E$2:$E$3644,A1740,medal!$C$2:$C$3644,"Silver")</f>
        <v>1</v>
      </c>
      <c r="E1740" s="41">
        <f>COUNTIFS(medal!$E$2:$E$3644,A1740,medal!$C$2:$C$3644,"Bronze")</f>
        <v>0</v>
      </c>
    </row>
    <row r="1741" ht="14.25" customHeight="1">
      <c r="A1741" s="41" t="s">
        <v>1734</v>
      </c>
      <c r="B1741" s="41" t="s">
        <v>4157</v>
      </c>
      <c r="C1741" s="41">
        <f>COUNTIFS(medal!$E$2:$E$3644,A1741,medal!$C$2:$C$3644,"Gold")</f>
        <v>0</v>
      </c>
      <c r="D1741" s="41">
        <f>COUNTIFS(medal!$E$2:$E$3644,A1741,medal!$C$2:$C$3644,"Silver")</f>
        <v>1</v>
      </c>
      <c r="E1741" s="41">
        <f>COUNTIFS(medal!$E$2:$E$3644,A1741,medal!$C$2:$C$3644,"Bronze")</f>
        <v>1</v>
      </c>
    </row>
    <row r="1742" ht="14.25" customHeight="1">
      <c r="A1742" s="41" t="s">
        <v>3377</v>
      </c>
      <c r="B1742" s="41" t="s">
        <v>3376</v>
      </c>
      <c r="C1742" s="41">
        <f>COUNTIFS(medal!$E$2:$E$3644,A1742,medal!$C$2:$C$3644,"Gold")</f>
        <v>0</v>
      </c>
      <c r="D1742" s="41">
        <f>COUNTIFS(medal!$E$2:$E$3644,A1742,medal!$C$2:$C$3644,"Silver")</f>
        <v>0</v>
      </c>
      <c r="E1742" s="41">
        <f>COUNTIFS(medal!$E$2:$E$3644,A1742,medal!$C$2:$C$3644,"Bronze")</f>
        <v>1</v>
      </c>
    </row>
    <row r="1743" ht="14.25" customHeight="1">
      <c r="A1743" s="41" t="s">
        <v>3781</v>
      </c>
      <c r="B1743" s="41" t="s">
        <v>3778</v>
      </c>
      <c r="C1743" s="41">
        <f>COUNTIFS(medal!$E$2:$E$3644,A1743,medal!$C$2:$C$3644,"Gold")</f>
        <v>0</v>
      </c>
      <c r="D1743" s="41">
        <f>COUNTIFS(medal!$E$2:$E$3644,A1743,medal!$C$2:$C$3644,"Silver")</f>
        <v>0</v>
      </c>
      <c r="E1743" s="41">
        <f>COUNTIFS(medal!$E$2:$E$3644,A1743,medal!$C$2:$C$3644,"Bronze")</f>
        <v>1</v>
      </c>
    </row>
    <row r="1744" ht="14.25" customHeight="1">
      <c r="A1744" s="41" t="s">
        <v>3999</v>
      </c>
      <c r="B1744" s="41" t="s">
        <v>3982</v>
      </c>
      <c r="C1744" s="41">
        <f>COUNTIFS(medal!$E$2:$E$3644,A1744,medal!$C$2:$C$3644,"Gold")</f>
        <v>0</v>
      </c>
      <c r="D1744" s="41">
        <f>COUNTIFS(medal!$E$2:$E$3644,A1744,medal!$C$2:$C$3644,"Silver")</f>
        <v>1</v>
      </c>
      <c r="E1744" s="41">
        <f>COUNTIFS(medal!$E$2:$E$3644,A1744,medal!$C$2:$C$3644,"Bronze")</f>
        <v>0</v>
      </c>
    </row>
    <row r="1745" ht="14.25" customHeight="1">
      <c r="A1745" s="41" t="s">
        <v>1296</v>
      </c>
      <c r="B1745" s="41" t="s">
        <v>1261</v>
      </c>
      <c r="C1745" s="41">
        <f>COUNTIFS(medal!$E$2:$E$3644,A1745,medal!$C$2:$C$3644,"Gold")</f>
        <v>0</v>
      </c>
      <c r="D1745" s="41">
        <f>COUNTIFS(medal!$E$2:$E$3644,A1745,medal!$C$2:$C$3644,"Silver")</f>
        <v>1</v>
      </c>
      <c r="E1745" s="41">
        <f>COUNTIFS(medal!$E$2:$E$3644,A1745,medal!$C$2:$C$3644,"Bronze")</f>
        <v>0</v>
      </c>
    </row>
    <row r="1746" ht="14.25" customHeight="1">
      <c r="A1746" s="41" t="s">
        <v>3382</v>
      </c>
      <c r="B1746" s="41" t="s">
        <v>3376</v>
      </c>
      <c r="C1746" s="41">
        <f>COUNTIFS(medal!$E$2:$E$3644,A1746,medal!$C$2:$C$3644,"Gold")</f>
        <v>0</v>
      </c>
      <c r="D1746" s="41">
        <f>COUNTIFS(medal!$E$2:$E$3644,A1746,medal!$C$2:$C$3644,"Silver")</f>
        <v>0</v>
      </c>
      <c r="E1746" s="41">
        <f>COUNTIFS(medal!$E$2:$E$3644,A1746,medal!$C$2:$C$3644,"Bronze")</f>
        <v>1</v>
      </c>
    </row>
    <row r="1747" ht="14.25" customHeight="1">
      <c r="A1747" s="41" t="s">
        <v>2767</v>
      </c>
      <c r="B1747" s="41" t="s">
        <v>2764</v>
      </c>
      <c r="C1747" s="41">
        <f>COUNTIFS(medal!$E$2:$E$3644,A1747,medal!$C$2:$C$3644,"Gold")</f>
        <v>1</v>
      </c>
      <c r="D1747" s="41">
        <f>COUNTIFS(medal!$E$2:$E$3644,A1747,medal!$C$2:$C$3644,"Silver")</f>
        <v>1</v>
      </c>
      <c r="E1747" s="41">
        <f>COUNTIFS(medal!$E$2:$E$3644,A1747,medal!$C$2:$C$3644,"Bronze")</f>
        <v>0</v>
      </c>
    </row>
    <row r="1748" ht="14.25" customHeight="1">
      <c r="A1748" s="41" t="s">
        <v>1773</v>
      </c>
      <c r="B1748" s="41" t="s">
        <v>1768</v>
      </c>
      <c r="C1748" s="41">
        <f>COUNTIFS(medal!$E$2:$E$3644,A1748,medal!$C$2:$C$3644,"Gold")</f>
        <v>0</v>
      </c>
      <c r="D1748" s="41">
        <f>COUNTIFS(medal!$E$2:$E$3644,A1748,medal!$C$2:$C$3644,"Silver")</f>
        <v>0</v>
      </c>
      <c r="E1748" s="41">
        <f>COUNTIFS(medal!$E$2:$E$3644,A1748,medal!$C$2:$C$3644,"Bronze")</f>
        <v>1</v>
      </c>
    </row>
    <row r="1749" ht="14.25" customHeight="1">
      <c r="A1749" s="41" t="s">
        <v>2713</v>
      </c>
      <c r="B1749" s="41" t="s">
        <v>2677</v>
      </c>
      <c r="C1749" s="41">
        <f>COUNTIFS(medal!$E$2:$E$3644,A1749,medal!$C$2:$C$3644,"Gold")</f>
        <v>0</v>
      </c>
      <c r="D1749" s="41">
        <f>COUNTIFS(medal!$E$2:$E$3644,A1749,medal!$C$2:$C$3644,"Silver")</f>
        <v>1</v>
      </c>
      <c r="E1749" s="41">
        <f>COUNTIFS(medal!$E$2:$E$3644,A1749,medal!$C$2:$C$3644,"Bronze")</f>
        <v>0</v>
      </c>
    </row>
    <row r="1750" ht="14.25" customHeight="1">
      <c r="A1750" s="41" t="s">
        <v>128</v>
      </c>
      <c r="B1750" s="41" t="s">
        <v>126</v>
      </c>
      <c r="C1750" s="41">
        <f>COUNTIFS(medal!$E$2:$E$3644,A1750,medal!$C$2:$C$3644,"Gold")</f>
        <v>1</v>
      </c>
      <c r="D1750" s="41">
        <f>COUNTIFS(medal!$E$2:$E$3644,A1750,medal!$C$2:$C$3644,"Silver")</f>
        <v>0</v>
      </c>
      <c r="E1750" s="41">
        <f>COUNTIFS(medal!$E$2:$E$3644,A1750,medal!$C$2:$C$3644,"Bronze")</f>
        <v>0</v>
      </c>
    </row>
    <row r="1751" ht="14.25" customHeight="1">
      <c r="A1751" s="41" t="s">
        <v>2487</v>
      </c>
      <c r="B1751" s="41" t="s">
        <v>2485</v>
      </c>
      <c r="C1751" s="41">
        <f>COUNTIFS(medal!$E$2:$E$3644,A1751,medal!$C$2:$C$3644,"Gold")</f>
        <v>0</v>
      </c>
      <c r="D1751" s="41">
        <f>COUNTIFS(medal!$E$2:$E$3644,A1751,medal!$C$2:$C$3644,"Silver")</f>
        <v>1</v>
      </c>
      <c r="E1751" s="41">
        <f>COUNTIFS(medal!$E$2:$E$3644,A1751,medal!$C$2:$C$3644,"Bronze")</f>
        <v>0</v>
      </c>
    </row>
    <row r="1752" ht="14.25" customHeight="1">
      <c r="A1752" s="41" t="s">
        <v>1861</v>
      </c>
      <c r="B1752" s="41" t="s">
        <v>1849</v>
      </c>
      <c r="C1752" s="41">
        <f>COUNTIFS(medal!$E$2:$E$3644,A1752,medal!$C$2:$C$3644,"Gold")</f>
        <v>1</v>
      </c>
      <c r="D1752" s="41">
        <f>COUNTIFS(medal!$E$2:$E$3644,A1752,medal!$C$2:$C$3644,"Silver")</f>
        <v>0</v>
      </c>
      <c r="E1752" s="41">
        <f>COUNTIFS(medal!$E$2:$E$3644,A1752,medal!$C$2:$C$3644,"Bronze")</f>
        <v>1</v>
      </c>
    </row>
    <row r="1753" ht="14.25" customHeight="1">
      <c r="A1753" s="41" t="s">
        <v>2314</v>
      </c>
      <c r="B1753" s="41" t="s">
        <v>2312</v>
      </c>
      <c r="C1753" s="41">
        <f>COUNTIFS(medal!$E$2:$E$3644,A1753,medal!$C$2:$C$3644,"Gold")</f>
        <v>0</v>
      </c>
      <c r="D1753" s="41">
        <f>COUNTIFS(medal!$E$2:$E$3644,A1753,medal!$C$2:$C$3644,"Silver")</f>
        <v>1</v>
      </c>
      <c r="E1753" s="41">
        <f>COUNTIFS(medal!$E$2:$E$3644,A1753,medal!$C$2:$C$3644,"Bronze")</f>
        <v>0</v>
      </c>
    </row>
    <row r="1754" ht="14.25" customHeight="1">
      <c r="A1754" s="41" t="s">
        <v>1191</v>
      </c>
      <c r="B1754" s="41" t="s">
        <v>1192</v>
      </c>
      <c r="C1754" s="41">
        <f>COUNTIFS(medal!$E$2:$E$3644,A1754,medal!$C$2:$C$3644,"Gold")</f>
        <v>1</v>
      </c>
      <c r="D1754" s="41">
        <f>COUNTIFS(medal!$E$2:$E$3644,A1754,medal!$C$2:$C$3644,"Silver")</f>
        <v>0</v>
      </c>
      <c r="E1754" s="41">
        <f>COUNTIFS(medal!$E$2:$E$3644,A1754,medal!$C$2:$C$3644,"Bronze")</f>
        <v>0</v>
      </c>
    </row>
    <row r="1755" ht="14.25" customHeight="1">
      <c r="A1755" s="41" t="s">
        <v>2659</v>
      </c>
      <c r="B1755" s="41" t="s">
        <v>2611</v>
      </c>
      <c r="C1755" s="41">
        <f>COUNTIFS(medal!$E$2:$E$3644,A1755,medal!$C$2:$C$3644,"Gold")</f>
        <v>0</v>
      </c>
      <c r="D1755" s="41">
        <f>COUNTIFS(medal!$E$2:$E$3644,A1755,medal!$C$2:$C$3644,"Silver")</f>
        <v>1</v>
      </c>
      <c r="E1755" s="41">
        <f>COUNTIFS(medal!$E$2:$E$3644,A1755,medal!$C$2:$C$3644,"Bronze")</f>
        <v>0</v>
      </c>
    </row>
    <row r="1756" ht="14.25" customHeight="1">
      <c r="A1756" s="41" t="s">
        <v>3319</v>
      </c>
      <c r="B1756" s="41" t="s">
        <v>3315</v>
      </c>
      <c r="C1756" s="41">
        <f>COUNTIFS(medal!$E$2:$E$3644,A1756,medal!$C$2:$C$3644,"Gold")</f>
        <v>0</v>
      </c>
      <c r="D1756" s="41">
        <f>COUNTIFS(medal!$E$2:$E$3644,A1756,medal!$C$2:$C$3644,"Silver")</f>
        <v>0</v>
      </c>
      <c r="E1756" s="41">
        <f>COUNTIFS(medal!$E$2:$E$3644,A1756,medal!$C$2:$C$3644,"Bronze")</f>
        <v>1</v>
      </c>
    </row>
    <row r="1757" ht="14.25" customHeight="1">
      <c r="A1757" s="41" t="s">
        <v>424</v>
      </c>
      <c r="B1757" s="41" t="s">
        <v>372</v>
      </c>
      <c r="C1757" s="41">
        <f>COUNTIFS(medal!$E$2:$E$3644,A1757,medal!$C$2:$C$3644,"Gold")</f>
        <v>1</v>
      </c>
      <c r="D1757" s="41">
        <f>COUNTIFS(medal!$E$2:$E$3644,A1757,medal!$C$2:$C$3644,"Silver")</f>
        <v>0</v>
      </c>
      <c r="E1757" s="41">
        <f>COUNTIFS(medal!$E$2:$E$3644,A1757,medal!$C$2:$C$3644,"Bronze")</f>
        <v>0</v>
      </c>
    </row>
    <row r="1758" ht="14.25" customHeight="1">
      <c r="A1758" s="41" t="s">
        <v>2627</v>
      </c>
      <c r="B1758" s="41" t="s">
        <v>2611</v>
      </c>
      <c r="C1758" s="41">
        <f>COUNTIFS(medal!$E$2:$E$3644,A1758,medal!$C$2:$C$3644,"Gold")</f>
        <v>0</v>
      </c>
      <c r="D1758" s="41">
        <f>COUNTIFS(medal!$E$2:$E$3644,A1758,medal!$C$2:$C$3644,"Silver")</f>
        <v>1</v>
      </c>
      <c r="E1758" s="41">
        <f>COUNTIFS(medal!$E$2:$E$3644,A1758,medal!$C$2:$C$3644,"Bronze")</f>
        <v>0</v>
      </c>
    </row>
    <row r="1759" ht="14.25" customHeight="1">
      <c r="A1759" s="41" t="s">
        <v>276</v>
      </c>
      <c r="B1759" s="41" t="s">
        <v>192</v>
      </c>
      <c r="C1759" s="41">
        <f>COUNTIFS(medal!$E$2:$E$3644,A1759,medal!$C$2:$C$3644,"Gold")</f>
        <v>0</v>
      </c>
      <c r="D1759" s="41">
        <f>COUNTIFS(medal!$E$2:$E$3644,A1759,medal!$C$2:$C$3644,"Silver")</f>
        <v>1</v>
      </c>
      <c r="E1759" s="41">
        <f>COUNTIFS(medal!$E$2:$E$3644,A1759,medal!$C$2:$C$3644,"Bronze")</f>
        <v>0</v>
      </c>
    </row>
    <row r="1760" ht="14.25" customHeight="1">
      <c r="A1760" s="41" t="s">
        <v>1389</v>
      </c>
      <c r="B1760" s="41" t="s">
        <v>1376</v>
      </c>
      <c r="C1760" s="41">
        <f>COUNTIFS(medal!$E$2:$E$3644,A1760,medal!$C$2:$C$3644,"Gold")</f>
        <v>0</v>
      </c>
      <c r="D1760" s="41">
        <f>COUNTIFS(medal!$E$2:$E$3644,A1760,medal!$C$2:$C$3644,"Silver")</f>
        <v>1</v>
      </c>
      <c r="E1760" s="41">
        <f>COUNTIFS(medal!$E$2:$E$3644,A1760,medal!$C$2:$C$3644,"Bronze")</f>
        <v>0</v>
      </c>
    </row>
    <row r="1761" ht="14.25" customHeight="1">
      <c r="A1761" s="41" t="s">
        <v>2521</v>
      </c>
      <c r="B1761" s="41" t="s">
        <v>2518</v>
      </c>
      <c r="C1761" s="41">
        <f>COUNTIFS(medal!$E$2:$E$3644,A1761,medal!$C$2:$C$3644,"Gold")</f>
        <v>0</v>
      </c>
      <c r="D1761" s="41">
        <f>COUNTIFS(medal!$E$2:$E$3644,A1761,medal!$C$2:$C$3644,"Silver")</f>
        <v>1</v>
      </c>
      <c r="E1761" s="41">
        <f>COUNTIFS(medal!$E$2:$E$3644,A1761,medal!$C$2:$C$3644,"Bronze")</f>
        <v>0</v>
      </c>
    </row>
    <row r="1762" ht="14.25" customHeight="1">
      <c r="A1762" s="41" t="s">
        <v>2535</v>
      </c>
      <c r="B1762" s="41" t="s">
        <v>2529</v>
      </c>
      <c r="C1762" s="41">
        <f>COUNTIFS(medal!$E$2:$E$3644,A1762,medal!$C$2:$C$3644,"Gold")</f>
        <v>0</v>
      </c>
      <c r="D1762" s="41">
        <f>COUNTIFS(medal!$E$2:$E$3644,A1762,medal!$C$2:$C$3644,"Silver")</f>
        <v>0</v>
      </c>
      <c r="E1762" s="41">
        <f>COUNTIFS(medal!$E$2:$E$3644,A1762,medal!$C$2:$C$3644,"Bronze")</f>
        <v>1</v>
      </c>
    </row>
    <row r="1763" ht="14.25" customHeight="1">
      <c r="A1763" s="41" t="s">
        <v>2694</v>
      </c>
      <c r="B1763" s="41" t="s">
        <v>2677</v>
      </c>
      <c r="C1763" s="41">
        <f>COUNTIFS(medal!$E$2:$E$3644,A1763,medal!$C$2:$C$3644,"Gold")</f>
        <v>1</v>
      </c>
      <c r="D1763" s="41">
        <f>COUNTIFS(medal!$E$2:$E$3644,A1763,medal!$C$2:$C$3644,"Silver")</f>
        <v>0</v>
      </c>
      <c r="E1763" s="41">
        <f>COUNTIFS(medal!$E$2:$E$3644,A1763,medal!$C$2:$C$3644,"Bronze")</f>
        <v>0</v>
      </c>
    </row>
    <row r="1764" ht="14.25" customHeight="1">
      <c r="A1764" s="41" t="s">
        <v>3534</v>
      </c>
      <c r="B1764" s="41" t="s">
        <v>3525</v>
      </c>
      <c r="C1764" s="41">
        <f>COUNTIFS(medal!$E$2:$E$3644,A1764,medal!$C$2:$C$3644,"Gold")</f>
        <v>0</v>
      </c>
      <c r="D1764" s="41">
        <f>COUNTIFS(medal!$E$2:$E$3644,A1764,medal!$C$2:$C$3644,"Silver")</f>
        <v>0</v>
      </c>
      <c r="E1764" s="41">
        <f>COUNTIFS(medal!$E$2:$E$3644,A1764,medal!$C$2:$C$3644,"Bronze")</f>
        <v>1</v>
      </c>
    </row>
    <row r="1765" ht="14.25" customHeight="1">
      <c r="A1765" s="41" t="s">
        <v>3113</v>
      </c>
      <c r="B1765" s="41" t="s">
        <v>3110</v>
      </c>
      <c r="C1765" s="41">
        <f>COUNTIFS(medal!$E$2:$E$3644,A1765,medal!$C$2:$C$3644,"Gold")</f>
        <v>0</v>
      </c>
      <c r="D1765" s="41">
        <f>COUNTIFS(medal!$E$2:$E$3644,A1765,medal!$C$2:$C$3644,"Silver")</f>
        <v>0</v>
      </c>
      <c r="E1765" s="41">
        <f>COUNTIFS(medal!$E$2:$E$3644,A1765,medal!$C$2:$C$3644,"Bronze")</f>
        <v>1</v>
      </c>
    </row>
    <row r="1766" ht="14.25" customHeight="1">
      <c r="A1766" s="41" t="s">
        <v>719</v>
      </c>
      <c r="B1766" s="41" t="s">
        <v>710</v>
      </c>
      <c r="C1766" s="41">
        <f>COUNTIFS(medal!$E$2:$E$3644,A1766,medal!$C$2:$C$3644,"Gold")</f>
        <v>0</v>
      </c>
      <c r="D1766" s="41">
        <f>COUNTIFS(medal!$E$2:$E$3644,A1766,medal!$C$2:$C$3644,"Silver")</f>
        <v>0</v>
      </c>
      <c r="E1766" s="41">
        <f>COUNTIFS(medal!$E$2:$E$3644,A1766,medal!$C$2:$C$3644,"Bronze")</f>
        <v>1</v>
      </c>
    </row>
    <row r="1767" ht="14.25" customHeight="1">
      <c r="A1767" s="41" t="s">
        <v>3550</v>
      </c>
      <c r="B1767" s="41" t="s">
        <v>3546</v>
      </c>
      <c r="C1767" s="41">
        <f>COUNTIFS(medal!$E$2:$E$3644,A1767,medal!$C$2:$C$3644,"Gold")</f>
        <v>0</v>
      </c>
      <c r="D1767" s="41">
        <f>COUNTIFS(medal!$E$2:$E$3644,A1767,medal!$C$2:$C$3644,"Silver")</f>
        <v>1</v>
      </c>
      <c r="E1767" s="41">
        <f>COUNTIFS(medal!$E$2:$E$3644,A1767,medal!$C$2:$C$3644,"Bronze")</f>
        <v>0</v>
      </c>
    </row>
    <row r="1768" ht="14.25" customHeight="1">
      <c r="A1768" s="41" t="s">
        <v>306</v>
      </c>
      <c r="B1768" s="41" t="s">
        <v>285</v>
      </c>
      <c r="C1768" s="41">
        <f>COUNTIFS(medal!$E$2:$E$3644,A1768,medal!$C$2:$C$3644,"Gold")</f>
        <v>0</v>
      </c>
      <c r="D1768" s="41">
        <f>COUNTIFS(medal!$E$2:$E$3644,A1768,medal!$C$2:$C$3644,"Silver")</f>
        <v>1</v>
      </c>
      <c r="E1768" s="41">
        <f>COUNTIFS(medal!$E$2:$E$3644,A1768,medal!$C$2:$C$3644,"Bronze")</f>
        <v>0</v>
      </c>
    </row>
    <row r="1769" ht="14.25" customHeight="1">
      <c r="A1769" s="41" t="s">
        <v>2354</v>
      </c>
      <c r="B1769" s="41" t="s">
        <v>2355</v>
      </c>
      <c r="C1769" s="41">
        <f>COUNTIFS(medal!$E$2:$E$3644,A1769,medal!$C$2:$C$3644,"Gold")</f>
        <v>0</v>
      </c>
      <c r="D1769" s="41">
        <f>COUNTIFS(medal!$E$2:$E$3644,A1769,medal!$C$2:$C$3644,"Silver")</f>
        <v>1</v>
      </c>
      <c r="E1769" s="41">
        <f>COUNTIFS(medal!$E$2:$E$3644,A1769,medal!$C$2:$C$3644,"Bronze")</f>
        <v>0</v>
      </c>
    </row>
    <row r="1770" ht="14.25" customHeight="1">
      <c r="A1770" s="41" t="s">
        <v>1683</v>
      </c>
      <c r="B1770" s="41" t="s">
        <v>4158</v>
      </c>
      <c r="C1770" s="41">
        <f>COUNTIFS(medal!$E$2:$E$3644,A1770,medal!$C$2:$C$3644,"Gold")</f>
        <v>0</v>
      </c>
      <c r="D1770" s="41">
        <f>COUNTIFS(medal!$E$2:$E$3644,A1770,medal!$C$2:$C$3644,"Silver")</f>
        <v>0</v>
      </c>
      <c r="E1770" s="41">
        <f>COUNTIFS(medal!$E$2:$E$3644,A1770,medal!$C$2:$C$3644,"Bronze")</f>
        <v>1</v>
      </c>
    </row>
    <row r="1771" ht="14.25" customHeight="1">
      <c r="A1771" s="41" t="s">
        <v>269</v>
      </c>
      <c r="B1771" s="41" t="s">
        <v>192</v>
      </c>
      <c r="C1771" s="41">
        <f>COUNTIFS(medal!$E$2:$E$3644,A1771,medal!$C$2:$C$3644,"Gold")</f>
        <v>0</v>
      </c>
      <c r="D1771" s="41">
        <f>COUNTIFS(medal!$E$2:$E$3644,A1771,medal!$C$2:$C$3644,"Silver")</f>
        <v>0</v>
      </c>
      <c r="E1771" s="41">
        <f>COUNTIFS(medal!$E$2:$E$3644,A1771,medal!$C$2:$C$3644,"Bronze")</f>
        <v>1</v>
      </c>
    </row>
    <row r="1772" ht="14.25" customHeight="1">
      <c r="A1772" s="41" t="s">
        <v>877</v>
      </c>
      <c r="B1772" s="41" t="s">
        <v>867</v>
      </c>
      <c r="C1772" s="41">
        <f>COUNTIFS(medal!$E$2:$E$3644,A1772,medal!$C$2:$C$3644,"Gold")</f>
        <v>1</v>
      </c>
      <c r="D1772" s="41">
        <f>COUNTIFS(medal!$E$2:$E$3644,A1772,medal!$C$2:$C$3644,"Silver")</f>
        <v>0</v>
      </c>
      <c r="E1772" s="41">
        <f>COUNTIFS(medal!$E$2:$E$3644,A1772,medal!$C$2:$C$3644,"Bronze")</f>
        <v>0</v>
      </c>
    </row>
    <row r="1773" ht="14.25" customHeight="1">
      <c r="A1773" s="41" t="s">
        <v>3058</v>
      </c>
      <c r="B1773" s="41" t="s">
        <v>3059</v>
      </c>
      <c r="C1773" s="41">
        <f>COUNTIFS(medal!$E$2:$E$3644,A1773,medal!$C$2:$C$3644,"Gold")</f>
        <v>0</v>
      </c>
      <c r="D1773" s="41">
        <f>COUNTIFS(medal!$E$2:$E$3644,A1773,medal!$C$2:$C$3644,"Silver")</f>
        <v>0</v>
      </c>
      <c r="E1773" s="41">
        <f>COUNTIFS(medal!$E$2:$E$3644,A1773,medal!$C$2:$C$3644,"Bronze")</f>
        <v>1</v>
      </c>
    </row>
    <row r="1774" ht="14.25" customHeight="1">
      <c r="A1774" s="41" t="s">
        <v>605</v>
      </c>
      <c r="B1774" s="41" t="s">
        <v>548</v>
      </c>
      <c r="C1774" s="41">
        <f>COUNTIFS(medal!$E$2:$E$3644,A1774,medal!$C$2:$C$3644,"Gold")</f>
        <v>1</v>
      </c>
      <c r="D1774" s="41">
        <f>COUNTIFS(medal!$E$2:$E$3644,A1774,medal!$C$2:$C$3644,"Silver")</f>
        <v>0</v>
      </c>
      <c r="E1774" s="41">
        <f>COUNTIFS(medal!$E$2:$E$3644,A1774,medal!$C$2:$C$3644,"Bronze")</f>
        <v>0</v>
      </c>
    </row>
    <row r="1775" ht="14.25" customHeight="1">
      <c r="A1775" s="41" t="s">
        <v>2712</v>
      </c>
      <c r="B1775" s="41" t="s">
        <v>2677</v>
      </c>
      <c r="C1775" s="41">
        <f>COUNTIFS(medal!$E$2:$E$3644,A1775,medal!$C$2:$C$3644,"Gold")</f>
        <v>0</v>
      </c>
      <c r="D1775" s="41">
        <f>COUNTIFS(medal!$E$2:$E$3644,A1775,medal!$C$2:$C$3644,"Silver")</f>
        <v>1</v>
      </c>
      <c r="E1775" s="41">
        <f>COUNTIFS(medal!$E$2:$E$3644,A1775,medal!$C$2:$C$3644,"Bronze")</f>
        <v>0</v>
      </c>
    </row>
    <row r="1776" ht="14.25" customHeight="1">
      <c r="A1776" s="41" t="s">
        <v>242</v>
      </c>
      <c r="B1776" s="41" t="s">
        <v>192</v>
      </c>
      <c r="C1776" s="41">
        <f>COUNTIFS(medal!$E$2:$E$3644,A1776,medal!$C$2:$C$3644,"Gold")</f>
        <v>0</v>
      </c>
      <c r="D1776" s="41">
        <f>COUNTIFS(medal!$E$2:$E$3644,A1776,medal!$C$2:$C$3644,"Silver")</f>
        <v>1</v>
      </c>
      <c r="E1776" s="41">
        <f>COUNTIFS(medal!$E$2:$E$3644,A1776,medal!$C$2:$C$3644,"Bronze")</f>
        <v>0</v>
      </c>
    </row>
    <row r="1777" ht="14.25" customHeight="1">
      <c r="A1777" s="41" t="s">
        <v>1503</v>
      </c>
      <c r="B1777" s="41" t="s">
        <v>1449</v>
      </c>
      <c r="C1777" s="41">
        <f>COUNTIFS(medal!$E$2:$E$3644,A1777,medal!$C$2:$C$3644,"Gold")</f>
        <v>0</v>
      </c>
      <c r="D1777" s="41">
        <f>COUNTIFS(medal!$E$2:$E$3644,A1777,medal!$C$2:$C$3644,"Silver")</f>
        <v>1</v>
      </c>
      <c r="E1777" s="41">
        <f>COUNTIFS(medal!$E$2:$E$3644,A1777,medal!$C$2:$C$3644,"Bronze")</f>
        <v>0</v>
      </c>
    </row>
    <row r="1778" ht="14.25" customHeight="1">
      <c r="A1778" s="41" t="s">
        <v>238</v>
      </c>
      <c r="B1778" s="41" t="s">
        <v>192</v>
      </c>
      <c r="C1778" s="41">
        <f>COUNTIFS(medal!$E$2:$E$3644,A1778,medal!$C$2:$C$3644,"Gold")</f>
        <v>0</v>
      </c>
      <c r="D1778" s="41">
        <f>COUNTIFS(medal!$E$2:$E$3644,A1778,medal!$C$2:$C$3644,"Silver")</f>
        <v>1</v>
      </c>
      <c r="E1778" s="41">
        <f>COUNTIFS(medal!$E$2:$E$3644,A1778,medal!$C$2:$C$3644,"Bronze")</f>
        <v>0</v>
      </c>
    </row>
    <row r="1779" ht="14.25" customHeight="1">
      <c r="A1779" s="41" t="s">
        <v>3722</v>
      </c>
      <c r="B1779" s="41" t="s">
        <v>3723</v>
      </c>
      <c r="C1779" s="41">
        <f>COUNTIFS(medal!$E$2:$E$3644,A1779,medal!$C$2:$C$3644,"Gold")</f>
        <v>0</v>
      </c>
      <c r="D1779" s="41">
        <f>COUNTIFS(medal!$E$2:$E$3644,A1779,medal!$C$2:$C$3644,"Silver")</f>
        <v>0</v>
      </c>
      <c r="E1779" s="41">
        <f>COUNTIFS(medal!$E$2:$E$3644,A1779,medal!$C$2:$C$3644,"Bronze")</f>
        <v>1</v>
      </c>
    </row>
    <row r="1780" ht="14.25" customHeight="1">
      <c r="A1780" s="41" t="s">
        <v>1833</v>
      </c>
      <c r="B1780" s="41" t="s">
        <v>1834</v>
      </c>
      <c r="C1780" s="41">
        <f>COUNTIFS(medal!$E$2:$E$3644,A1780,medal!$C$2:$C$3644,"Gold")</f>
        <v>1</v>
      </c>
      <c r="D1780" s="41">
        <f>COUNTIFS(medal!$E$2:$E$3644,A1780,medal!$C$2:$C$3644,"Silver")</f>
        <v>0</v>
      </c>
      <c r="E1780" s="41">
        <f>COUNTIFS(medal!$E$2:$E$3644,A1780,medal!$C$2:$C$3644,"Bronze")</f>
        <v>0</v>
      </c>
    </row>
    <row r="1781" ht="14.25" customHeight="1">
      <c r="A1781" s="41" t="s">
        <v>52</v>
      </c>
      <c r="B1781" s="41" t="s">
        <v>46</v>
      </c>
      <c r="C1781" s="41">
        <f>COUNTIFS(medal!$E$2:$E$3644,A1781,medal!$C$2:$C$3644,"Gold")</f>
        <v>0</v>
      </c>
      <c r="D1781" s="41">
        <f>COUNTIFS(medal!$E$2:$E$3644,A1781,medal!$C$2:$C$3644,"Silver")</f>
        <v>0</v>
      </c>
      <c r="E1781" s="41">
        <f>COUNTIFS(medal!$E$2:$E$3644,A1781,medal!$C$2:$C$3644,"Bronze")</f>
        <v>1</v>
      </c>
    </row>
    <row r="1782" ht="14.25" customHeight="1">
      <c r="A1782" s="41" t="s">
        <v>209</v>
      </c>
      <c r="B1782" s="41" t="s">
        <v>192</v>
      </c>
      <c r="C1782" s="41">
        <f>COUNTIFS(medal!$E$2:$E$3644,A1782,medal!$C$2:$C$3644,"Gold")</f>
        <v>0</v>
      </c>
      <c r="D1782" s="41">
        <f>COUNTIFS(medal!$E$2:$E$3644,A1782,medal!$C$2:$C$3644,"Silver")</f>
        <v>1</v>
      </c>
      <c r="E1782" s="41">
        <f>COUNTIFS(medal!$E$2:$E$3644,A1782,medal!$C$2:$C$3644,"Bronze")</f>
        <v>0</v>
      </c>
    </row>
    <row r="1783" ht="14.25" customHeight="1">
      <c r="A1783" s="41" t="s">
        <v>1370</v>
      </c>
      <c r="B1783" s="41" t="s">
        <v>1371</v>
      </c>
      <c r="C1783" s="41">
        <f>COUNTIFS(medal!$E$2:$E$3644,A1783,medal!$C$2:$C$3644,"Gold")</f>
        <v>0</v>
      </c>
      <c r="D1783" s="41">
        <f>COUNTIFS(medal!$E$2:$E$3644,A1783,medal!$C$2:$C$3644,"Silver")</f>
        <v>1</v>
      </c>
      <c r="E1783" s="41">
        <f>COUNTIFS(medal!$E$2:$E$3644,A1783,medal!$C$2:$C$3644,"Bronze")</f>
        <v>0</v>
      </c>
    </row>
    <row r="1784" ht="14.25" customHeight="1">
      <c r="A1784" s="41" t="s">
        <v>2977</v>
      </c>
      <c r="B1784" s="41" t="s">
        <v>2976</v>
      </c>
      <c r="C1784" s="41">
        <f>COUNTIFS(medal!$E$2:$E$3644,A1784,medal!$C$2:$C$3644,"Gold")</f>
        <v>0</v>
      </c>
      <c r="D1784" s="41">
        <f>COUNTIFS(medal!$E$2:$E$3644,A1784,medal!$C$2:$C$3644,"Silver")</f>
        <v>0</v>
      </c>
      <c r="E1784" s="41">
        <f>COUNTIFS(medal!$E$2:$E$3644,A1784,medal!$C$2:$C$3644,"Bronze")</f>
        <v>1</v>
      </c>
    </row>
    <row r="1785" ht="14.25" customHeight="1">
      <c r="A1785" s="41" t="s">
        <v>2631</v>
      </c>
      <c r="B1785" s="41" t="s">
        <v>2611</v>
      </c>
      <c r="C1785" s="41">
        <f>COUNTIFS(medal!$E$2:$E$3644,A1785,medal!$C$2:$C$3644,"Gold")</f>
        <v>0</v>
      </c>
      <c r="D1785" s="41">
        <f>COUNTIFS(medal!$E$2:$E$3644,A1785,medal!$C$2:$C$3644,"Silver")</f>
        <v>1</v>
      </c>
      <c r="E1785" s="41">
        <f>COUNTIFS(medal!$E$2:$E$3644,A1785,medal!$C$2:$C$3644,"Bronze")</f>
        <v>0</v>
      </c>
    </row>
    <row r="1786" ht="14.25" customHeight="1">
      <c r="A1786" s="41" t="s">
        <v>3084</v>
      </c>
      <c r="B1786" s="41" t="s">
        <v>3080</v>
      </c>
      <c r="C1786" s="41">
        <f>COUNTIFS(medal!$E$2:$E$3644,A1786,medal!$C$2:$C$3644,"Gold")</f>
        <v>0</v>
      </c>
      <c r="D1786" s="41">
        <f>COUNTIFS(medal!$E$2:$E$3644,A1786,medal!$C$2:$C$3644,"Silver")</f>
        <v>0</v>
      </c>
      <c r="E1786" s="41">
        <f>COUNTIFS(medal!$E$2:$E$3644,A1786,medal!$C$2:$C$3644,"Bronze")</f>
        <v>1</v>
      </c>
    </row>
    <row r="1787" ht="14.25" customHeight="1">
      <c r="A1787" s="41" t="s">
        <v>2524</v>
      </c>
      <c r="B1787" s="41" t="s">
        <v>2523</v>
      </c>
      <c r="C1787" s="41">
        <f>COUNTIFS(medal!$E$2:$E$3644,A1787,medal!$C$2:$C$3644,"Gold")</f>
        <v>1</v>
      </c>
      <c r="D1787" s="41">
        <f>COUNTIFS(medal!$E$2:$E$3644,A1787,medal!$C$2:$C$3644,"Silver")</f>
        <v>0</v>
      </c>
      <c r="E1787" s="41">
        <f>COUNTIFS(medal!$E$2:$E$3644,A1787,medal!$C$2:$C$3644,"Bronze")</f>
        <v>0</v>
      </c>
    </row>
    <row r="1788" ht="14.25" customHeight="1">
      <c r="A1788" s="41" t="s">
        <v>1651</v>
      </c>
      <c r="B1788" s="41" t="s">
        <v>1652</v>
      </c>
      <c r="C1788" s="41">
        <f>COUNTIFS(medal!$E$2:$E$3644,A1788,medal!$C$2:$C$3644,"Gold")</f>
        <v>0</v>
      </c>
      <c r="D1788" s="41">
        <f>COUNTIFS(medal!$E$2:$E$3644,A1788,medal!$C$2:$C$3644,"Silver")</f>
        <v>0</v>
      </c>
      <c r="E1788" s="41">
        <f>COUNTIFS(medal!$E$2:$E$3644,A1788,medal!$C$2:$C$3644,"Bronze")</f>
        <v>1</v>
      </c>
    </row>
    <row r="1789" ht="14.25" customHeight="1">
      <c r="A1789" s="41" t="s">
        <v>1942</v>
      </c>
      <c r="B1789" s="41" t="s">
        <v>1943</v>
      </c>
      <c r="C1789" s="41">
        <f>COUNTIFS(medal!$E$2:$E$3644,A1789,medal!$C$2:$C$3644,"Gold")</f>
        <v>0</v>
      </c>
      <c r="D1789" s="41">
        <f>COUNTIFS(medal!$E$2:$E$3644,A1789,medal!$C$2:$C$3644,"Silver")</f>
        <v>0</v>
      </c>
      <c r="E1789" s="41">
        <f>COUNTIFS(medal!$E$2:$E$3644,A1789,medal!$C$2:$C$3644,"Bronze")</f>
        <v>1</v>
      </c>
    </row>
    <row r="1790" ht="14.25" customHeight="1">
      <c r="A1790" s="41" t="s">
        <v>501</v>
      </c>
      <c r="B1790" s="41" t="s">
        <v>476</v>
      </c>
      <c r="C1790" s="41">
        <f>COUNTIFS(medal!$E$2:$E$3644,A1790,medal!$C$2:$C$3644,"Gold")</f>
        <v>1</v>
      </c>
      <c r="D1790" s="41">
        <f>COUNTIFS(medal!$E$2:$E$3644,A1790,medal!$C$2:$C$3644,"Silver")</f>
        <v>0</v>
      </c>
      <c r="E1790" s="41">
        <f>COUNTIFS(medal!$E$2:$E$3644,A1790,medal!$C$2:$C$3644,"Bronze")</f>
        <v>0</v>
      </c>
    </row>
    <row r="1791" ht="14.25" customHeight="1">
      <c r="A1791" s="41" t="s">
        <v>3413</v>
      </c>
      <c r="B1791" s="41" t="s">
        <v>3402</v>
      </c>
      <c r="C1791" s="41">
        <f>COUNTIFS(medal!$E$2:$E$3644,A1791,medal!$C$2:$C$3644,"Gold")</f>
        <v>0</v>
      </c>
      <c r="D1791" s="41">
        <f>COUNTIFS(medal!$E$2:$E$3644,A1791,medal!$C$2:$C$3644,"Silver")</f>
        <v>0</v>
      </c>
      <c r="E1791" s="41">
        <f>COUNTIFS(medal!$E$2:$E$3644,A1791,medal!$C$2:$C$3644,"Bronze")</f>
        <v>1</v>
      </c>
    </row>
    <row r="1792" ht="14.25" customHeight="1">
      <c r="A1792" s="41" t="s">
        <v>1571</v>
      </c>
      <c r="B1792" s="41" t="s">
        <v>1572</v>
      </c>
      <c r="C1792" s="41">
        <f>COUNTIFS(medal!$E$2:$E$3644,A1792,medal!$C$2:$C$3644,"Gold")</f>
        <v>0</v>
      </c>
      <c r="D1792" s="41">
        <f>COUNTIFS(medal!$E$2:$E$3644,A1792,medal!$C$2:$C$3644,"Silver")</f>
        <v>0</v>
      </c>
      <c r="E1792" s="41">
        <f>COUNTIFS(medal!$E$2:$E$3644,A1792,medal!$C$2:$C$3644,"Bronze")</f>
        <v>1</v>
      </c>
    </row>
    <row r="1793" ht="14.25" customHeight="1">
      <c r="A1793" s="41" t="s">
        <v>2162</v>
      </c>
      <c r="B1793" s="41" t="s">
        <v>2112</v>
      </c>
      <c r="C1793" s="41">
        <f>COUNTIFS(medal!$E$2:$E$3644,A1793,medal!$C$2:$C$3644,"Gold")</f>
        <v>1</v>
      </c>
      <c r="D1793" s="41">
        <f>COUNTIFS(medal!$E$2:$E$3644,A1793,medal!$C$2:$C$3644,"Silver")</f>
        <v>0</v>
      </c>
      <c r="E1793" s="41">
        <f>COUNTIFS(medal!$E$2:$E$3644,A1793,medal!$C$2:$C$3644,"Bronze")</f>
        <v>0</v>
      </c>
    </row>
    <row r="1794" ht="14.25" customHeight="1">
      <c r="A1794" s="41" t="s">
        <v>2231</v>
      </c>
      <c r="B1794" s="41" t="s">
        <v>2200</v>
      </c>
      <c r="C1794" s="41">
        <f>COUNTIFS(medal!$E$2:$E$3644,A1794,medal!$C$2:$C$3644,"Gold")</f>
        <v>0</v>
      </c>
      <c r="D1794" s="41">
        <f>COUNTIFS(medal!$E$2:$E$3644,A1794,medal!$C$2:$C$3644,"Silver")</f>
        <v>0</v>
      </c>
      <c r="E1794" s="41">
        <f>COUNTIFS(medal!$E$2:$E$3644,A1794,medal!$C$2:$C$3644,"Bronze")</f>
        <v>1</v>
      </c>
    </row>
    <row r="1795" ht="14.25" customHeight="1">
      <c r="A1795" s="41" t="s">
        <v>3826</v>
      </c>
      <c r="B1795" s="41" t="s">
        <v>3827</v>
      </c>
      <c r="C1795" s="41">
        <f>COUNTIFS(medal!$E$2:$E$3644,A1795,medal!$C$2:$C$3644,"Gold")</f>
        <v>0</v>
      </c>
      <c r="D1795" s="41">
        <f>COUNTIFS(medal!$E$2:$E$3644,A1795,medal!$C$2:$C$3644,"Silver")</f>
        <v>0</v>
      </c>
      <c r="E1795" s="41">
        <f>COUNTIFS(medal!$E$2:$E$3644,A1795,medal!$C$2:$C$3644,"Bronze")</f>
        <v>1</v>
      </c>
    </row>
    <row r="1796" ht="14.25" customHeight="1">
      <c r="A1796" s="41" t="s">
        <v>2616</v>
      </c>
      <c r="B1796" s="41" t="s">
        <v>2611</v>
      </c>
      <c r="C1796" s="41">
        <f>COUNTIFS(medal!$E$2:$E$3644,A1796,medal!$C$2:$C$3644,"Gold")</f>
        <v>0</v>
      </c>
      <c r="D1796" s="41">
        <f>COUNTIFS(medal!$E$2:$E$3644,A1796,medal!$C$2:$C$3644,"Silver")</f>
        <v>1</v>
      </c>
      <c r="E1796" s="41">
        <f>COUNTIFS(medal!$E$2:$E$3644,A1796,medal!$C$2:$C$3644,"Bronze")</f>
        <v>0</v>
      </c>
    </row>
    <row r="1797" ht="14.25" customHeight="1">
      <c r="A1797" s="41" t="s">
        <v>289</v>
      </c>
      <c r="B1797" s="41" t="s">
        <v>285</v>
      </c>
      <c r="C1797" s="41">
        <f>COUNTIFS(medal!$E$2:$E$3644,A1797,medal!$C$2:$C$3644,"Gold")</f>
        <v>1</v>
      </c>
      <c r="D1797" s="41">
        <f>COUNTIFS(medal!$E$2:$E$3644,A1797,medal!$C$2:$C$3644,"Silver")</f>
        <v>1</v>
      </c>
      <c r="E1797" s="41">
        <f>COUNTIFS(medal!$E$2:$E$3644,A1797,medal!$C$2:$C$3644,"Bronze")</f>
        <v>0</v>
      </c>
    </row>
    <row r="1798" ht="14.25" customHeight="1">
      <c r="A1798" s="41" t="s">
        <v>247</v>
      </c>
      <c r="B1798" s="41" t="s">
        <v>4159</v>
      </c>
      <c r="C1798" s="41">
        <f>COUNTIFS(medal!$E$2:$E$3644,A1798,medal!$C$2:$C$3644,"Gold")</f>
        <v>0</v>
      </c>
      <c r="D1798" s="41">
        <f>COUNTIFS(medal!$E$2:$E$3644,A1798,medal!$C$2:$C$3644,"Silver")</f>
        <v>0</v>
      </c>
      <c r="E1798" s="41">
        <f>COUNTIFS(medal!$E$2:$E$3644,A1798,medal!$C$2:$C$3644,"Bronze")</f>
        <v>1</v>
      </c>
    </row>
    <row r="1799" ht="14.25" customHeight="1">
      <c r="A1799" s="41" t="s">
        <v>3957</v>
      </c>
      <c r="B1799" s="41" t="s">
        <v>4160</v>
      </c>
      <c r="C1799" s="41">
        <f>COUNTIFS(medal!$E$2:$E$3644,A1799,medal!$C$2:$C$3644,"Gold")</f>
        <v>0</v>
      </c>
      <c r="D1799" s="41">
        <f>COUNTIFS(medal!$E$2:$E$3644,A1799,medal!$C$2:$C$3644,"Silver")</f>
        <v>0</v>
      </c>
      <c r="E1799" s="41">
        <f>COUNTIFS(medal!$E$2:$E$3644,A1799,medal!$C$2:$C$3644,"Bronze")</f>
        <v>1</v>
      </c>
    </row>
    <row r="1800" ht="14.25" customHeight="1">
      <c r="A1800" s="41" t="s">
        <v>1357</v>
      </c>
      <c r="B1800" s="41" t="s">
        <v>1349</v>
      </c>
      <c r="C1800" s="41">
        <f>COUNTIFS(medal!$E$2:$E$3644,A1800,medal!$C$2:$C$3644,"Gold")</f>
        <v>0</v>
      </c>
      <c r="D1800" s="41">
        <f>COUNTIFS(medal!$E$2:$E$3644,A1800,medal!$C$2:$C$3644,"Silver")</f>
        <v>0</v>
      </c>
      <c r="E1800" s="41">
        <f>COUNTIFS(medal!$E$2:$E$3644,A1800,medal!$C$2:$C$3644,"Bronze")</f>
        <v>1</v>
      </c>
    </row>
    <row r="1801" ht="14.25" customHeight="1">
      <c r="A1801" s="41" t="s">
        <v>1708</v>
      </c>
      <c r="B1801" s="41" t="s">
        <v>1700</v>
      </c>
      <c r="C1801" s="41">
        <f>COUNTIFS(medal!$E$2:$E$3644,A1801,medal!$C$2:$C$3644,"Gold")</f>
        <v>0</v>
      </c>
      <c r="D1801" s="41">
        <f>COUNTIFS(medal!$E$2:$E$3644,A1801,medal!$C$2:$C$3644,"Silver")</f>
        <v>0</v>
      </c>
      <c r="E1801" s="41">
        <f>COUNTIFS(medal!$E$2:$E$3644,A1801,medal!$C$2:$C$3644,"Bronze")</f>
        <v>1</v>
      </c>
    </row>
    <row r="1802" ht="14.25" customHeight="1">
      <c r="A1802" s="41" t="s">
        <v>1517</v>
      </c>
      <c r="B1802" s="41" t="s">
        <v>4161</v>
      </c>
      <c r="C1802" s="41">
        <f>COUNTIFS(medal!$E$2:$E$3644,A1802,medal!$C$2:$C$3644,"Gold")</f>
        <v>0</v>
      </c>
      <c r="D1802" s="41">
        <f>COUNTIFS(medal!$E$2:$E$3644,A1802,medal!$C$2:$C$3644,"Silver")</f>
        <v>0</v>
      </c>
      <c r="E1802" s="41">
        <f>COUNTIFS(medal!$E$2:$E$3644,A1802,medal!$C$2:$C$3644,"Bronze")</f>
        <v>1</v>
      </c>
    </row>
    <row r="1803" ht="14.25" customHeight="1">
      <c r="A1803" s="41" t="s">
        <v>2338</v>
      </c>
      <c r="B1803" s="41" t="s">
        <v>2339</v>
      </c>
      <c r="C1803" s="41">
        <f>COUNTIFS(medal!$E$2:$E$3644,A1803,medal!$C$2:$C$3644,"Gold")</f>
        <v>0</v>
      </c>
      <c r="D1803" s="41">
        <f>COUNTIFS(medal!$E$2:$E$3644,A1803,medal!$C$2:$C$3644,"Silver")</f>
        <v>1</v>
      </c>
      <c r="E1803" s="41">
        <f>COUNTIFS(medal!$E$2:$E$3644,A1803,medal!$C$2:$C$3644,"Bronze")</f>
        <v>0</v>
      </c>
    </row>
    <row r="1804" ht="14.25" customHeight="1">
      <c r="A1804" s="41" t="s">
        <v>3914</v>
      </c>
      <c r="B1804" s="41" t="s">
        <v>3910</v>
      </c>
      <c r="C1804" s="41">
        <f>COUNTIFS(medal!$E$2:$E$3644,A1804,medal!$C$2:$C$3644,"Gold")</f>
        <v>0</v>
      </c>
      <c r="D1804" s="41">
        <f>COUNTIFS(medal!$E$2:$E$3644,A1804,medal!$C$2:$C$3644,"Silver")</f>
        <v>0</v>
      </c>
      <c r="E1804" s="41">
        <f>COUNTIFS(medal!$E$2:$E$3644,A1804,medal!$C$2:$C$3644,"Bronze")</f>
        <v>1</v>
      </c>
    </row>
    <row r="1805" ht="14.25" customHeight="1">
      <c r="A1805" s="41" t="s">
        <v>2265</v>
      </c>
      <c r="B1805" s="41" t="s">
        <v>2266</v>
      </c>
      <c r="C1805" s="41">
        <f>COUNTIFS(medal!$E$2:$E$3644,A1805,medal!$C$2:$C$3644,"Gold")</f>
        <v>0</v>
      </c>
      <c r="D1805" s="41">
        <f>COUNTIFS(medal!$E$2:$E$3644,A1805,medal!$C$2:$C$3644,"Silver")</f>
        <v>1</v>
      </c>
      <c r="E1805" s="41">
        <f>COUNTIFS(medal!$E$2:$E$3644,A1805,medal!$C$2:$C$3644,"Bronze")</f>
        <v>0</v>
      </c>
    </row>
    <row r="1806" ht="14.25" customHeight="1">
      <c r="A1806" s="41" t="s">
        <v>2612</v>
      </c>
      <c r="B1806" s="41" t="s">
        <v>2611</v>
      </c>
      <c r="C1806" s="41">
        <f>COUNTIFS(medal!$E$2:$E$3644,A1806,medal!$C$2:$C$3644,"Gold")</f>
        <v>0</v>
      </c>
      <c r="D1806" s="41">
        <f>COUNTIFS(medal!$E$2:$E$3644,A1806,medal!$C$2:$C$3644,"Silver")</f>
        <v>1</v>
      </c>
      <c r="E1806" s="41">
        <f>COUNTIFS(medal!$E$2:$E$3644,A1806,medal!$C$2:$C$3644,"Bronze")</f>
        <v>0</v>
      </c>
    </row>
    <row r="1807" ht="14.25" customHeight="1">
      <c r="A1807" s="41" t="s">
        <v>1274</v>
      </c>
      <c r="B1807" s="41" t="s">
        <v>1261</v>
      </c>
      <c r="C1807" s="41">
        <f>COUNTIFS(medal!$E$2:$E$3644,A1807,medal!$C$2:$C$3644,"Gold")</f>
        <v>0</v>
      </c>
      <c r="D1807" s="41">
        <f>COUNTIFS(medal!$E$2:$E$3644,A1807,medal!$C$2:$C$3644,"Silver")</f>
        <v>1</v>
      </c>
      <c r="E1807" s="41">
        <f>COUNTIFS(medal!$E$2:$E$3644,A1807,medal!$C$2:$C$3644,"Bronze")</f>
        <v>0</v>
      </c>
    </row>
    <row r="1808" ht="14.25" customHeight="1">
      <c r="A1808" s="41" t="s">
        <v>1513</v>
      </c>
      <c r="B1808" s="41" t="s">
        <v>1449</v>
      </c>
      <c r="C1808" s="41">
        <f>COUNTIFS(medal!$E$2:$E$3644,A1808,medal!$C$2:$C$3644,"Gold")</f>
        <v>0</v>
      </c>
      <c r="D1808" s="41">
        <f>COUNTIFS(medal!$E$2:$E$3644,A1808,medal!$C$2:$C$3644,"Silver")</f>
        <v>0</v>
      </c>
      <c r="E1808" s="41">
        <f>COUNTIFS(medal!$E$2:$E$3644,A1808,medal!$C$2:$C$3644,"Bronze")</f>
        <v>2</v>
      </c>
    </row>
    <row r="1809" ht="14.25" customHeight="1">
      <c r="A1809" s="41" t="s">
        <v>3526</v>
      </c>
      <c r="B1809" s="41" t="s">
        <v>3525</v>
      </c>
      <c r="C1809" s="41">
        <f>COUNTIFS(medal!$E$2:$E$3644,A1809,medal!$C$2:$C$3644,"Gold")</f>
        <v>0</v>
      </c>
      <c r="D1809" s="41">
        <f>COUNTIFS(medal!$E$2:$E$3644,A1809,medal!$C$2:$C$3644,"Silver")</f>
        <v>1</v>
      </c>
      <c r="E1809" s="41">
        <f>COUNTIFS(medal!$E$2:$E$3644,A1809,medal!$C$2:$C$3644,"Bronze")</f>
        <v>0</v>
      </c>
    </row>
    <row r="1810" ht="14.25" customHeight="1">
      <c r="A1810" s="41" t="s">
        <v>2723</v>
      </c>
      <c r="B1810" s="41" t="s">
        <v>2715</v>
      </c>
      <c r="C1810" s="41">
        <f>COUNTIFS(medal!$E$2:$E$3644,A1810,medal!$C$2:$C$3644,"Gold")</f>
        <v>0</v>
      </c>
      <c r="D1810" s="41">
        <f>COUNTIFS(medal!$E$2:$E$3644,A1810,medal!$C$2:$C$3644,"Silver")</f>
        <v>1</v>
      </c>
      <c r="E1810" s="41">
        <f>COUNTIFS(medal!$E$2:$E$3644,A1810,medal!$C$2:$C$3644,"Bronze")</f>
        <v>0</v>
      </c>
    </row>
    <row r="1811" ht="14.25" customHeight="1">
      <c r="A1811" s="41" t="s">
        <v>2204</v>
      </c>
      <c r="B1811" s="41" t="s">
        <v>2200</v>
      </c>
      <c r="C1811" s="41">
        <f>COUNTIFS(medal!$E$2:$E$3644,A1811,medal!$C$2:$C$3644,"Gold")</f>
        <v>0</v>
      </c>
      <c r="D1811" s="41">
        <f>COUNTIFS(medal!$E$2:$E$3644,A1811,medal!$C$2:$C$3644,"Silver")</f>
        <v>1</v>
      </c>
      <c r="E1811" s="41">
        <f>COUNTIFS(medal!$E$2:$E$3644,A1811,medal!$C$2:$C$3644,"Bronze")</f>
        <v>0</v>
      </c>
    </row>
    <row r="1812" ht="14.25" customHeight="1">
      <c r="A1812" s="41" t="s">
        <v>1824</v>
      </c>
      <c r="B1812" s="41" t="s">
        <v>1804</v>
      </c>
      <c r="C1812" s="41">
        <f>COUNTIFS(medal!$E$2:$E$3644,A1812,medal!$C$2:$C$3644,"Gold")</f>
        <v>1</v>
      </c>
      <c r="D1812" s="41">
        <f>COUNTIFS(medal!$E$2:$E$3644,A1812,medal!$C$2:$C$3644,"Silver")</f>
        <v>0</v>
      </c>
      <c r="E1812" s="41">
        <f>COUNTIFS(medal!$E$2:$E$3644,A1812,medal!$C$2:$C$3644,"Bronze")</f>
        <v>0</v>
      </c>
    </row>
    <row r="1813" ht="14.25" customHeight="1">
      <c r="A1813" s="41" t="s">
        <v>1460</v>
      </c>
      <c r="B1813" s="41" t="s">
        <v>1449</v>
      </c>
      <c r="C1813" s="41">
        <f>COUNTIFS(medal!$E$2:$E$3644,A1813,medal!$C$2:$C$3644,"Gold")</f>
        <v>0</v>
      </c>
      <c r="D1813" s="41">
        <f>COUNTIFS(medal!$E$2:$E$3644,A1813,medal!$C$2:$C$3644,"Silver")</f>
        <v>1</v>
      </c>
      <c r="E1813" s="41">
        <f>COUNTIFS(medal!$E$2:$E$3644,A1813,medal!$C$2:$C$3644,"Bronze")</f>
        <v>0</v>
      </c>
    </row>
    <row r="1814" ht="14.25" customHeight="1">
      <c r="A1814" s="41" t="s">
        <v>365</v>
      </c>
      <c r="B1814" s="41" t="s">
        <v>366</v>
      </c>
      <c r="C1814" s="41">
        <f>COUNTIFS(medal!$E$2:$E$3644,A1814,medal!$C$2:$C$3644,"Gold")</f>
        <v>0</v>
      </c>
      <c r="D1814" s="41">
        <f>COUNTIFS(medal!$E$2:$E$3644,A1814,medal!$C$2:$C$3644,"Silver")</f>
        <v>1</v>
      </c>
      <c r="E1814" s="41">
        <f>COUNTIFS(medal!$E$2:$E$3644,A1814,medal!$C$2:$C$3644,"Bronze")</f>
        <v>0</v>
      </c>
    </row>
    <row r="1815" ht="14.25" customHeight="1">
      <c r="A1815" s="41" t="s">
        <v>2492</v>
      </c>
      <c r="B1815" s="41" t="s">
        <v>2493</v>
      </c>
      <c r="C1815" s="41">
        <f>COUNTIFS(medal!$E$2:$E$3644,A1815,medal!$C$2:$C$3644,"Gold")</f>
        <v>0</v>
      </c>
      <c r="D1815" s="41">
        <f>COUNTIFS(medal!$E$2:$E$3644,A1815,medal!$C$2:$C$3644,"Silver")</f>
        <v>0</v>
      </c>
      <c r="E1815" s="41">
        <f>COUNTIFS(medal!$E$2:$E$3644,A1815,medal!$C$2:$C$3644,"Bronze")</f>
        <v>1</v>
      </c>
    </row>
    <row r="1816" ht="14.25" customHeight="1">
      <c r="A1816" s="41" t="s">
        <v>2634</v>
      </c>
      <c r="B1816" s="41" t="s">
        <v>2611</v>
      </c>
      <c r="C1816" s="41">
        <f>COUNTIFS(medal!$E$2:$E$3644,A1816,medal!$C$2:$C$3644,"Gold")</f>
        <v>1</v>
      </c>
      <c r="D1816" s="41">
        <f>COUNTIFS(medal!$E$2:$E$3644,A1816,medal!$C$2:$C$3644,"Silver")</f>
        <v>0</v>
      </c>
      <c r="E1816" s="41">
        <f>COUNTIFS(medal!$E$2:$E$3644,A1816,medal!$C$2:$C$3644,"Bronze")</f>
        <v>1</v>
      </c>
    </row>
    <row r="1817" ht="14.25" customHeight="1">
      <c r="A1817" s="41" t="s">
        <v>1335</v>
      </c>
      <c r="B1817" s="41" t="s">
        <v>1261</v>
      </c>
      <c r="C1817" s="41">
        <f>COUNTIFS(medal!$E$2:$E$3644,A1817,medal!$C$2:$C$3644,"Gold")</f>
        <v>0</v>
      </c>
      <c r="D1817" s="41">
        <f>COUNTIFS(medal!$E$2:$E$3644,A1817,medal!$C$2:$C$3644,"Silver")</f>
        <v>1</v>
      </c>
      <c r="E1817" s="41">
        <f>COUNTIFS(medal!$E$2:$E$3644,A1817,medal!$C$2:$C$3644,"Bronze")</f>
        <v>0</v>
      </c>
    </row>
    <row r="1818" ht="14.25" customHeight="1">
      <c r="A1818" s="41" t="s">
        <v>2476</v>
      </c>
      <c r="B1818" s="41" t="s">
        <v>2477</v>
      </c>
      <c r="C1818" s="41">
        <f>COUNTIFS(medal!$E$2:$E$3644,A1818,medal!$C$2:$C$3644,"Gold")</f>
        <v>0</v>
      </c>
      <c r="D1818" s="41">
        <f>COUNTIFS(medal!$E$2:$E$3644,A1818,medal!$C$2:$C$3644,"Silver")</f>
        <v>1</v>
      </c>
      <c r="E1818" s="41">
        <f>COUNTIFS(medal!$E$2:$E$3644,A1818,medal!$C$2:$C$3644,"Bronze")</f>
        <v>0</v>
      </c>
    </row>
    <row r="1819" ht="14.25" customHeight="1">
      <c r="A1819" s="41" t="s">
        <v>634</v>
      </c>
      <c r="B1819" s="41" t="s">
        <v>632</v>
      </c>
      <c r="C1819" s="41">
        <f>COUNTIFS(medal!$E$2:$E$3644,A1819,medal!$C$2:$C$3644,"Gold")</f>
        <v>0</v>
      </c>
      <c r="D1819" s="41">
        <f>COUNTIFS(medal!$E$2:$E$3644,A1819,medal!$C$2:$C$3644,"Silver")</f>
        <v>1</v>
      </c>
      <c r="E1819" s="41">
        <f>COUNTIFS(medal!$E$2:$E$3644,A1819,medal!$C$2:$C$3644,"Bronze")</f>
        <v>0</v>
      </c>
    </row>
    <row r="1820" ht="14.25" customHeight="1">
      <c r="A1820" s="41" t="s">
        <v>2255</v>
      </c>
      <c r="B1820" s="41" t="s">
        <v>2200</v>
      </c>
      <c r="C1820" s="41">
        <f>COUNTIFS(medal!$E$2:$E$3644,A1820,medal!$C$2:$C$3644,"Gold")</f>
        <v>0</v>
      </c>
      <c r="D1820" s="41">
        <f>COUNTIFS(medal!$E$2:$E$3644,A1820,medal!$C$2:$C$3644,"Silver")</f>
        <v>0</v>
      </c>
      <c r="E1820" s="41">
        <f>COUNTIFS(medal!$E$2:$E$3644,A1820,medal!$C$2:$C$3644,"Bronze")</f>
        <v>1</v>
      </c>
    </row>
    <row r="1821" ht="14.25" customHeight="1">
      <c r="A1821" s="41" t="s">
        <v>3463</v>
      </c>
      <c r="B1821" s="41" t="s">
        <v>3458</v>
      </c>
      <c r="C1821" s="41">
        <f>COUNTIFS(medal!$E$2:$E$3644,A1821,medal!$C$2:$C$3644,"Gold")</f>
        <v>0</v>
      </c>
      <c r="D1821" s="41">
        <f>COUNTIFS(medal!$E$2:$E$3644,A1821,medal!$C$2:$C$3644,"Silver")</f>
        <v>0</v>
      </c>
      <c r="E1821" s="41">
        <f>COUNTIFS(medal!$E$2:$E$3644,A1821,medal!$C$2:$C$3644,"Bronze")</f>
        <v>1</v>
      </c>
    </row>
    <row r="1822" ht="14.25" customHeight="1">
      <c r="A1822" s="41" t="s">
        <v>2727</v>
      </c>
      <c r="B1822" s="41" t="s">
        <v>2715</v>
      </c>
      <c r="C1822" s="41">
        <f>COUNTIFS(medal!$E$2:$E$3644,A1822,medal!$C$2:$C$3644,"Gold")</f>
        <v>0</v>
      </c>
      <c r="D1822" s="41">
        <f>COUNTIFS(medal!$E$2:$E$3644,A1822,medal!$C$2:$C$3644,"Silver")</f>
        <v>0</v>
      </c>
      <c r="E1822" s="41">
        <f>COUNTIFS(medal!$E$2:$E$3644,A1822,medal!$C$2:$C$3644,"Bronze")</f>
        <v>1</v>
      </c>
    </row>
    <row r="1823" ht="14.25" customHeight="1">
      <c r="A1823" s="41" t="s">
        <v>3007</v>
      </c>
      <c r="B1823" s="41" t="s">
        <v>3003</v>
      </c>
      <c r="C1823" s="41">
        <f>COUNTIFS(medal!$E$2:$E$3644,A1823,medal!$C$2:$C$3644,"Gold")</f>
        <v>0</v>
      </c>
      <c r="D1823" s="41">
        <f>COUNTIFS(medal!$E$2:$E$3644,A1823,medal!$C$2:$C$3644,"Silver")</f>
        <v>0</v>
      </c>
      <c r="E1823" s="41">
        <f>COUNTIFS(medal!$E$2:$E$3644,A1823,medal!$C$2:$C$3644,"Bronze")</f>
        <v>1</v>
      </c>
    </row>
    <row r="1824" ht="14.25" customHeight="1">
      <c r="A1824" s="41" t="s">
        <v>1696</v>
      </c>
      <c r="B1824" s="41" t="s">
        <v>4162</v>
      </c>
      <c r="C1824" s="41">
        <f>COUNTIFS(medal!$E$2:$E$3644,A1824,medal!$C$2:$C$3644,"Gold")</f>
        <v>1</v>
      </c>
      <c r="D1824" s="41">
        <f>COUNTIFS(medal!$E$2:$E$3644,A1824,medal!$C$2:$C$3644,"Silver")</f>
        <v>0</v>
      </c>
      <c r="E1824" s="41">
        <f>COUNTIFS(medal!$E$2:$E$3644,A1824,medal!$C$2:$C$3644,"Bronze")</f>
        <v>1</v>
      </c>
    </row>
    <row r="1825" ht="14.25" customHeight="1">
      <c r="A1825" s="41" t="s">
        <v>3412</v>
      </c>
      <c r="B1825" s="41" t="s">
        <v>3402</v>
      </c>
      <c r="C1825" s="41">
        <f>COUNTIFS(medal!$E$2:$E$3644,A1825,medal!$C$2:$C$3644,"Gold")</f>
        <v>0</v>
      </c>
      <c r="D1825" s="41">
        <f>COUNTIFS(medal!$E$2:$E$3644,A1825,medal!$C$2:$C$3644,"Silver")</f>
        <v>0</v>
      </c>
      <c r="E1825" s="41">
        <f>COUNTIFS(medal!$E$2:$E$3644,A1825,medal!$C$2:$C$3644,"Bronze")</f>
        <v>1</v>
      </c>
    </row>
    <row r="1826" ht="14.25" customHeight="1">
      <c r="A1826" s="41" t="s">
        <v>3879</v>
      </c>
      <c r="B1826" s="41" t="s">
        <v>3871</v>
      </c>
      <c r="C1826" s="41">
        <f>COUNTIFS(medal!$E$2:$E$3644,A1826,medal!$C$2:$C$3644,"Gold")</f>
        <v>0</v>
      </c>
      <c r="D1826" s="41">
        <f>COUNTIFS(medal!$E$2:$E$3644,A1826,medal!$C$2:$C$3644,"Silver")</f>
        <v>2</v>
      </c>
      <c r="E1826" s="41">
        <f>COUNTIFS(medal!$E$2:$E$3644,A1826,medal!$C$2:$C$3644,"Bronze")</f>
        <v>0</v>
      </c>
    </row>
    <row r="1827" ht="14.25" customHeight="1">
      <c r="A1827" s="41" t="s">
        <v>1844</v>
      </c>
      <c r="B1827" s="41" t="s">
        <v>1843</v>
      </c>
      <c r="C1827" s="41">
        <f>COUNTIFS(medal!$E$2:$E$3644,A1827,medal!$C$2:$C$3644,"Gold")</f>
        <v>0</v>
      </c>
      <c r="D1827" s="41">
        <f>COUNTIFS(medal!$E$2:$E$3644,A1827,medal!$C$2:$C$3644,"Silver")</f>
        <v>0</v>
      </c>
      <c r="E1827" s="41">
        <f>COUNTIFS(medal!$E$2:$E$3644,A1827,medal!$C$2:$C$3644,"Bronze")</f>
        <v>1</v>
      </c>
    </row>
    <row r="1828" ht="14.25" customHeight="1">
      <c r="A1828" s="41" t="s">
        <v>2954</v>
      </c>
      <c r="B1828" s="41" t="s">
        <v>2952</v>
      </c>
      <c r="C1828" s="41">
        <f>COUNTIFS(medal!$E$2:$E$3644,A1828,medal!$C$2:$C$3644,"Gold")</f>
        <v>0</v>
      </c>
      <c r="D1828" s="41">
        <f>COUNTIFS(medal!$E$2:$E$3644,A1828,medal!$C$2:$C$3644,"Silver")</f>
        <v>1</v>
      </c>
      <c r="E1828" s="41">
        <f>COUNTIFS(medal!$E$2:$E$3644,A1828,medal!$C$2:$C$3644,"Bronze")</f>
        <v>0</v>
      </c>
    </row>
    <row r="1829" ht="14.25" customHeight="1">
      <c r="A1829" s="41" t="s">
        <v>3893</v>
      </c>
      <c r="B1829" s="41" t="s">
        <v>3894</v>
      </c>
      <c r="C1829" s="41">
        <f>COUNTIFS(medal!$E$2:$E$3644,A1829,medal!$C$2:$C$3644,"Gold")</f>
        <v>0</v>
      </c>
      <c r="D1829" s="41">
        <f>COUNTIFS(medal!$E$2:$E$3644,A1829,medal!$C$2:$C$3644,"Silver")</f>
        <v>0</v>
      </c>
      <c r="E1829" s="41">
        <f>COUNTIFS(medal!$E$2:$E$3644,A1829,medal!$C$2:$C$3644,"Bronze")</f>
        <v>1</v>
      </c>
    </row>
    <row r="1830" ht="14.25" customHeight="1">
      <c r="A1830" s="41" t="s">
        <v>2725</v>
      </c>
      <c r="B1830" s="41" t="s">
        <v>2715</v>
      </c>
      <c r="C1830" s="41">
        <f>COUNTIFS(medal!$E$2:$E$3644,A1830,medal!$C$2:$C$3644,"Gold")</f>
        <v>0</v>
      </c>
      <c r="D1830" s="41">
        <f>COUNTIFS(medal!$E$2:$E$3644,A1830,medal!$C$2:$C$3644,"Silver")</f>
        <v>1</v>
      </c>
      <c r="E1830" s="41">
        <f>COUNTIFS(medal!$E$2:$E$3644,A1830,medal!$C$2:$C$3644,"Bronze")</f>
        <v>0</v>
      </c>
    </row>
    <row r="1831" ht="14.25" customHeight="1">
      <c r="A1831" s="41" t="s">
        <v>1134</v>
      </c>
      <c r="B1831" s="41" t="s">
        <v>1135</v>
      </c>
      <c r="C1831" s="41">
        <f>COUNTIFS(medal!$E$2:$E$3644,A1831,medal!$C$2:$C$3644,"Gold")</f>
        <v>1</v>
      </c>
      <c r="D1831" s="41">
        <f>COUNTIFS(medal!$E$2:$E$3644,A1831,medal!$C$2:$C$3644,"Silver")</f>
        <v>0</v>
      </c>
      <c r="E1831" s="41">
        <f>COUNTIFS(medal!$E$2:$E$3644,A1831,medal!$C$2:$C$3644,"Bronze")</f>
        <v>0</v>
      </c>
    </row>
    <row r="1832" ht="14.25" customHeight="1">
      <c r="A1832" s="41" t="s">
        <v>110</v>
      </c>
      <c r="B1832" s="41" t="s">
        <v>97</v>
      </c>
      <c r="C1832" s="41">
        <f>COUNTIFS(medal!$E$2:$E$3644,A1832,medal!$C$2:$C$3644,"Gold")</f>
        <v>1</v>
      </c>
      <c r="D1832" s="41">
        <f>COUNTIFS(medal!$E$2:$E$3644,A1832,medal!$C$2:$C$3644,"Silver")</f>
        <v>0</v>
      </c>
      <c r="E1832" s="41">
        <f>COUNTIFS(medal!$E$2:$E$3644,A1832,medal!$C$2:$C$3644,"Bronze")</f>
        <v>0</v>
      </c>
    </row>
    <row r="1833" ht="14.25" customHeight="1">
      <c r="A1833" s="41" t="s">
        <v>99</v>
      </c>
      <c r="B1833" s="41" t="s">
        <v>97</v>
      </c>
      <c r="C1833" s="41">
        <f>COUNTIFS(medal!$E$2:$E$3644,A1833,medal!$C$2:$C$3644,"Gold")</f>
        <v>0</v>
      </c>
      <c r="D1833" s="41">
        <f>COUNTIFS(medal!$E$2:$E$3644,A1833,medal!$C$2:$C$3644,"Silver")</f>
        <v>0</v>
      </c>
      <c r="E1833" s="41">
        <f>COUNTIFS(medal!$E$2:$E$3644,A1833,medal!$C$2:$C$3644,"Bronze")</f>
        <v>2</v>
      </c>
    </row>
    <row r="1834" ht="14.25" customHeight="1">
      <c r="A1834" s="41" t="s">
        <v>120</v>
      </c>
      <c r="B1834" s="41" t="s">
        <v>121</v>
      </c>
      <c r="C1834" s="41">
        <f>COUNTIFS(medal!$E$2:$E$3644,A1834,medal!$C$2:$C$3644,"Gold")</f>
        <v>0</v>
      </c>
      <c r="D1834" s="41">
        <f>COUNTIFS(medal!$E$2:$E$3644,A1834,medal!$C$2:$C$3644,"Silver")</f>
        <v>0</v>
      </c>
      <c r="E1834" s="41">
        <f>COUNTIFS(medal!$E$2:$E$3644,A1834,medal!$C$2:$C$3644,"Bronze")</f>
        <v>1</v>
      </c>
    </row>
    <row r="1835" ht="14.25" customHeight="1">
      <c r="A1835" s="41" t="s">
        <v>134</v>
      </c>
      <c r="B1835" s="41" t="s">
        <v>126</v>
      </c>
      <c r="C1835" s="41">
        <f>COUNTIFS(medal!$E$2:$E$3644,A1835,medal!$C$2:$C$3644,"Gold")</f>
        <v>1</v>
      </c>
      <c r="D1835" s="41">
        <f>COUNTIFS(medal!$E$2:$E$3644,A1835,medal!$C$2:$C$3644,"Silver")</f>
        <v>0</v>
      </c>
      <c r="E1835" s="41">
        <f>COUNTIFS(medal!$E$2:$E$3644,A1835,medal!$C$2:$C$3644,"Bronze")</f>
        <v>0</v>
      </c>
    </row>
    <row r="1836" ht="14.25" customHeight="1">
      <c r="A1836" s="41" t="s">
        <v>3480</v>
      </c>
      <c r="B1836" s="41" t="s">
        <v>3477</v>
      </c>
      <c r="C1836" s="41">
        <f>COUNTIFS(medal!$E$2:$E$3644,A1836,medal!$C$2:$C$3644,"Gold")</f>
        <v>0</v>
      </c>
      <c r="D1836" s="41">
        <f>COUNTIFS(medal!$E$2:$E$3644,A1836,medal!$C$2:$C$3644,"Silver")</f>
        <v>0</v>
      </c>
      <c r="E1836" s="41">
        <f>COUNTIFS(medal!$E$2:$E$3644,A1836,medal!$C$2:$C$3644,"Bronze")</f>
        <v>1</v>
      </c>
    </row>
    <row r="1837" ht="14.25" customHeight="1">
      <c r="A1837" s="41" t="s">
        <v>1929</v>
      </c>
      <c r="B1837" s="41" t="s">
        <v>1925</v>
      </c>
      <c r="C1837" s="41">
        <f>COUNTIFS(medal!$E$2:$E$3644,A1837,medal!$C$2:$C$3644,"Gold")</f>
        <v>0</v>
      </c>
      <c r="D1837" s="41">
        <f>COUNTIFS(medal!$E$2:$E$3644,A1837,medal!$C$2:$C$3644,"Silver")</f>
        <v>0</v>
      </c>
      <c r="E1837" s="41">
        <f>COUNTIFS(medal!$E$2:$E$3644,A1837,medal!$C$2:$C$3644,"Bronze")</f>
        <v>1</v>
      </c>
    </row>
    <row r="1838" ht="14.25" customHeight="1">
      <c r="A1838" s="41" t="s">
        <v>2400</v>
      </c>
      <c r="B1838" s="41" t="s">
        <v>2391</v>
      </c>
      <c r="C1838" s="41">
        <f>COUNTIFS(medal!$E$2:$E$3644,A1838,medal!$C$2:$C$3644,"Gold")</f>
        <v>0</v>
      </c>
      <c r="D1838" s="41">
        <f>COUNTIFS(medal!$E$2:$E$3644,A1838,medal!$C$2:$C$3644,"Silver")</f>
        <v>0</v>
      </c>
      <c r="E1838" s="41">
        <f>COUNTIFS(medal!$E$2:$E$3644,A1838,medal!$C$2:$C$3644,"Bronze")</f>
        <v>1</v>
      </c>
    </row>
    <row r="1839" ht="14.25" customHeight="1">
      <c r="A1839" s="41" t="s">
        <v>1159</v>
      </c>
      <c r="B1839" s="41" t="s">
        <v>1160</v>
      </c>
      <c r="C1839" s="41">
        <f>COUNTIFS(medal!$E$2:$E$3644,A1839,medal!$C$2:$C$3644,"Gold")</f>
        <v>0</v>
      </c>
      <c r="D1839" s="41">
        <f>COUNTIFS(medal!$E$2:$E$3644,A1839,medal!$C$2:$C$3644,"Silver")</f>
        <v>1</v>
      </c>
      <c r="E1839" s="41">
        <f>COUNTIFS(medal!$E$2:$E$3644,A1839,medal!$C$2:$C$3644,"Bronze")</f>
        <v>0</v>
      </c>
    </row>
    <row r="1840" ht="14.25" customHeight="1">
      <c r="A1840" s="41" t="s">
        <v>1302</v>
      </c>
      <c r="B1840" s="41" t="s">
        <v>1261</v>
      </c>
      <c r="C1840" s="41">
        <f>COUNTIFS(medal!$E$2:$E$3644,A1840,medal!$C$2:$C$3644,"Gold")</f>
        <v>0</v>
      </c>
      <c r="D1840" s="41">
        <f>COUNTIFS(medal!$E$2:$E$3644,A1840,medal!$C$2:$C$3644,"Silver")</f>
        <v>0</v>
      </c>
      <c r="E1840" s="41">
        <f>COUNTIFS(medal!$E$2:$E$3644,A1840,medal!$C$2:$C$3644,"Bronze")</f>
        <v>1</v>
      </c>
    </row>
    <row r="1841" ht="14.25" customHeight="1">
      <c r="A1841" s="41" t="s">
        <v>167</v>
      </c>
      <c r="B1841" s="41" t="s">
        <v>136</v>
      </c>
      <c r="C1841" s="41">
        <f>COUNTIFS(medal!$E$2:$E$3644,A1841,medal!$C$2:$C$3644,"Gold")</f>
        <v>0</v>
      </c>
      <c r="D1841" s="41">
        <f>COUNTIFS(medal!$E$2:$E$3644,A1841,medal!$C$2:$C$3644,"Silver")</f>
        <v>1</v>
      </c>
      <c r="E1841" s="41">
        <f>COUNTIFS(medal!$E$2:$E$3644,A1841,medal!$C$2:$C$3644,"Bronze")</f>
        <v>0</v>
      </c>
    </row>
    <row r="1842" ht="14.25" customHeight="1">
      <c r="A1842" s="41" t="s">
        <v>1919</v>
      </c>
      <c r="B1842" s="41" t="s">
        <v>1920</v>
      </c>
      <c r="C1842" s="41">
        <f>COUNTIFS(medal!$E$2:$E$3644,A1842,medal!$C$2:$C$3644,"Gold")</f>
        <v>0</v>
      </c>
      <c r="D1842" s="41">
        <f>COUNTIFS(medal!$E$2:$E$3644,A1842,medal!$C$2:$C$3644,"Silver")</f>
        <v>1</v>
      </c>
      <c r="E1842" s="41">
        <f>COUNTIFS(medal!$E$2:$E$3644,A1842,medal!$C$2:$C$3644,"Bronze")</f>
        <v>0</v>
      </c>
    </row>
    <row r="1843" ht="14.25" customHeight="1">
      <c r="A1843" s="41" t="s">
        <v>2263</v>
      </c>
      <c r="B1843" s="41" t="s">
        <v>2200</v>
      </c>
      <c r="C1843" s="41">
        <f>COUNTIFS(medal!$E$2:$E$3644,A1843,medal!$C$2:$C$3644,"Gold")</f>
        <v>0</v>
      </c>
      <c r="D1843" s="41">
        <f>COUNTIFS(medal!$E$2:$E$3644,A1843,medal!$C$2:$C$3644,"Silver")</f>
        <v>0</v>
      </c>
      <c r="E1843" s="41">
        <f>COUNTIFS(medal!$E$2:$E$3644,A1843,medal!$C$2:$C$3644,"Bronze")</f>
        <v>1</v>
      </c>
    </row>
    <row r="1844" ht="14.25" customHeight="1">
      <c r="A1844" s="41" t="s">
        <v>3111</v>
      </c>
      <c r="B1844" s="41" t="s">
        <v>3110</v>
      </c>
      <c r="C1844" s="41">
        <f>COUNTIFS(medal!$E$2:$E$3644,A1844,medal!$C$2:$C$3644,"Gold")</f>
        <v>0</v>
      </c>
      <c r="D1844" s="41">
        <f>COUNTIFS(medal!$E$2:$E$3644,A1844,medal!$C$2:$C$3644,"Silver")</f>
        <v>1</v>
      </c>
      <c r="E1844" s="41">
        <f>COUNTIFS(medal!$E$2:$E$3644,A1844,medal!$C$2:$C$3644,"Bronze")</f>
        <v>0</v>
      </c>
    </row>
    <row r="1845" ht="14.25" customHeight="1">
      <c r="A1845" s="41" t="s">
        <v>897</v>
      </c>
      <c r="B1845" s="41" t="s">
        <v>886</v>
      </c>
      <c r="C1845" s="41">
        <f>COUNTIFS(medal!$E$2:$E$3644,A1845,medal!$C$2:$C$3644,"Gold")</f>
        <v>0</v>
      </c>
      <c r="D1845" s="41">
        <f>COUNTIFS(medal!$E$2:$E$3644,A1845,medal!$C$2:$C$3644,"Silver")</f>
        <v>1</v>
      </c>
      <c r="E1845" s="41">
        <f>COUNTIFS(medal!$E$2:$E$3644,A1845,medal!$C$2:$C$3644,"Bronze")</f>
        <v>0</v>
      </c>
    </row>
    <row r="1846" ht="14.25" customHeight="1">
      <c r="A1846" s="41" t="s">
        <v>1688</v>
      </c>
      <c r="B1846" s="41" t="s">
        <v>1655</v>
      </c>
      <c r="C1846" s="41">
        <f>COUNTIFS(medal!$E$2:$E$3644,A1846,medal!$C$2:$C$3644,"Gold")</f>
        <v>0</v>
      </c>
      <c r="D1846" s="41">
        <f>COUNTIFS(medal!$E$2:$E$3644,A1846,medal!$C$2:$C$3644,"Silver")</f>
        <v>0</v>
      </c>
      <c r="E1846" s="41">
        <f>COUNTIFS(medal!$E$2:$E$3644,A1846,medal!$C$2:$C$3644,"Bronze")</f>
        <v>1</v>
      </c>
    </row>
    <row r="1847" ht="14.25" customHeight="1">
      <c r="A1847" s="41" t="s">
        <v>1994</v>
      </c>
      <c r="B1847" s="41" t="s">
        <v>1974</v>
      </c>
      <c r="C1847" s="41">
        <f>COUNTIFS(medal!$E$2:$E$3644,A1847,medal!$C$2:$C$3644,"Gold")</f>
        <v>0</v>
      </c>
      <c r="D1847" s="41">
        <f>COUNTIFS(medal!$E$2:$E$3644,A1847,medal!$C$2:$C$3644,"Silver")</f>
        <v>0</v>
      </c>
      <c r="E1847" s="41">
        <f>COUNTIFS(medal!$E$2:$E$3644,A1847,medal!$C$2:$C$3644,"Bronze")</f>
        <v>1</v>
      </c>
    </row>
    <row r="1848" ht="14.25" customHeight="1">
      <c r="A1848" s="41" t="s">
        <v>406</v>
      </c>
      <c r="B1848" s="41" t="s">
        <v>372</v>
      </c>
      <c r="C1848" s="41">
        <f>COUNTIFS(medal!$E$2:$E$3644,A1848,medal!$C$2:$C$3644,"Gold")</f>
        <v>1</v>
      </c>
      <c r="D1848" s="41">
        <f>COUNTIFS(medal!$E$2:$E$3644,A1848,medal!$C$2:$C$3644,"Silver")</f>
        <v>0</v>
      </c>
      <c r="E1848" s="41">
        <f>COUNTIFS(medal!$E$2:$E$3644,A1848,medal!$C$2:$C$3644,"Bronze")</f>
        <v>0</v>
      </c>
    </row>
    <row r="1849" ht="14.25" customHeight="1">
      <c r="A1849" s="41" t="s">
        <v>4019</v>
      </c>
      <c r="B1849" s="41" t="s">
        <v>4018</v>
      </c>
      <c r="C1849" s="41">
        <f>COUNTIFS(medal!$E$2:$E$3644,A1849,medal!$C$2:$C$3644,"Gold")</f>
        <v>0</v>
      </c>
      <c r="D1849" s="41">
        <f>COUNTIFS(medal!$E$2:$E$3644,A1849,medal!$C$2:$C$3644,"Silver")</f>
        <v>1</v>
      </c>
      <c r="E1849" s="41">
        <f>COUNTIFS(medal!$E$2:$E$3644,A1849,medal!$C$2:$C$3644,"Bronze")</f>
        <v>0</v>
      </c>
    </row>
    <row r="1850" ht="14.25" customHeight="1">
      <c r="A1850" s="41" t="s">
        <v>851</v>
      </c>
      <c r="B1850" s="41" t="s">
        <v>850</v>
      </c>
      <c r="C1850" s="41">
        <f>COUNTIFS(medal!$E$2:$E$3644,A1850,medal!$C$2:$C$3644,"Gold")</f>
        <v>0</v>
      </c>
      <c r="D1850" s="41">
        <f>COUNTIFS(medal!$E$2:$E$3644,A1850,medal!$C$2:$C$3644,"Silver")</f>
        <v>1</v>
      </c>
      <c r="E1850" s="41">
        <f>COUNTIFS(medal!$E$2:$E$3644,A1850,medal!$C$2:$C$3644,"Bronze")</f>
        <v>0</v>
      </c>
    </row>
    <row r="1851" ht="14.25" customHeight="1">
      <c r="A1851" s="41" t="s">
        <v>1722</v>
      </c>
      <c r="B1851" s="41" t="s">
        <v>4163</v>
      </c>
      <c r="C1851" s="41">
        <f>COUNTIFS(medal!$E$2:$E$3644,A1851,medal!$C$2:$C$3644,"Gold")</f>
        <v>0</v>
      </c>
      <c r="D1851" s="41">
        <f>COUNTIFS(medal!$E$2:$E$3644,A1851,medal!$C$2:$C$3644,"Silver")</f>
        <v>0</v>
      </c>
      <c r="E1851" s="41">
        <f>COUNTIFS(medal!$E$2:$E$3644,A1851,medal!$C$2:$C$3644,"Bronze")</f>
        <v>1</v>
      </c>
    </row>
    <row r="1852" ht="14.25" customHeight="1">
      <c r="A1852" s="41" t="s">
        <v>2817</v>
      </c>
      <c r="B1852" s="41" t="s">
        <v>2798</v>
      </c>
      <c r="C1852" s="41">
        <f>COUNTIFS(medal!$E$2:$E$3644,A1852,medal!$C$2:$C$3644,"Gold")</f>
        <v>0</v>
      </c>
      <c r="D1852" s="41">
        <f>COUNTIFS(medal!$E$2:$E$3644,A1852,medal!$C$2:$C$3644,"Silver")</f>
        <v>1</v>
      </c>
      <c r="E1852" s="41">
        <f>COUNTIFS(medal!$E$2:$E$3644,A1852,medal!$C$2:$C$3644,"Bronze")</f>
        <v>0</v>
      </c>
    </row>
    <row r="1853" ht="14.25" customHeight="1">
      <c r="A1853" s="41" t="s">
        <v>2781</v>
      </c>
      <c r="B1853" s="41" t="s">
        <v>2782</v>
      </c>
      <c r="C1853" s="41">
        <f>COUNTIFS(medal!$E$2:$E$3644,A1853,medal!$C$2:$C$3644,"Gold")</f>
        <v>0</v>
      </c>
      <c r="D1853" s="41">
        <f>COUNTIFS(medal!$E$2:$E$3644,A1853,medal!$C$2:$C$3644,"Silver")</f>
        <v>1</v>
      </c>
      <c r="E1853" s="41">
        <f>COUNTIFS(medal!$E$2:$E$3644,A1853,medal!$C$2:$C$3644,"Bronze")</f>
        <v>0</v>
      </c>
    </row>
    <row r="1854" ht="14.25" customHeight="1">
      <c r="A1854" s="41" t="s">
        <v>3678</v>
      </c>
      <c r="B1854" s="41" t="s">
        <v>3677</v>
      </c>
      <c r="C1854" s="41">
        <f>COUNTIFS(medal!$E$2:$E$3644,A1854,medal!$C$2:$C$3644,"Gold")</f>
        <v>0</v>
      </c>
      <c r="D1854" s="41">
        <f>COUNTIFS(medal!$E$2:$E$3644,A1854,medal!$C$2:$C$3644,"Silver")</f>
        <v>1</v>
      </c>
      <c r="E1854" s="41">
        <f>COUNTIFS(medal!$E$2:$E$3644,A1854,medal!$C$2:$C$3644,"Bronze")</f>
        <v>0</v>
      </c>
    </row>
    <row r="1855" ht="14.25" customHeight="1">
      <c r="A1855" s="41" t="s">
        <v>3575</v>
      </c>
      <c r="B1855" s="41" t="s">
        <v>3558</v>
      </c>
      <c r="C1855" s="41">
        <f>COUNTIFS(medal!$E$2:$E$3644,A1855,medal!$C$2:$C$3644,"Gold")</f>
        <v>0</v>
      </c>
      <c r="D1855" s="41">
        <f>COUNTIFS(medal!$E$2:$E$3644,A1855,medal!$C$2:$C$3644,"Silver")</f>
        <v>0</v>
      </c>
      <c r="E1855" s="41">
        <f>COUNTIFS(medal!$E$2:$E$3644,A1855,medal!$C$2:$C$3644,"Bronze")</f>
        <v>1</v>
      </c>
    </row>
    <row r="1856" ht="14.25" customHeight="1">
      <c r="A1856" s="41" t="s">
        <v>4056</v>
      </c>
      <c r="B1856" s="41" t="s">
        <v>4018</v>
      </c>
      <c r="C1856" s="41">
        <f>COUNTIFS(medal!$E$2:$E$3644,A1856,medal!$C$2:$C$3644,"Gold")</f>
        <v>0</v>
      </c>
      <c r="D1856" s="41">
        <f>COUNTIFS(medal!$E$2:$E$3644,A1856,medal!$C$2:$C$3644,"Silver")</f>
        <v>1</v>
      </c>
      <c r="E1856" s="41">
        <f>COUNTIFS(medal!$E$2:$E$3644,A1856,medal!$C$2:$C$3644,"Bronze")</f>
        <v>0</v>
      </c>
    </row>
    <row r="1857" ht="14.25" customHeight="1">
      <c r="A1857" s="41" t="s">
        <v>2426</v>
      </c>
      <c r="B1857" s="41" t="s">
        <v>2407</v>
      </c>
      <c r="C1857" s="41">
        <f>COUNTIFS(medal!$E$2:$E$3644,A1857,medal!$C$2:$C$3644,"Gold")</f>
        <v>0</v>
      </c>
      <c r="D1857" s="41">
        <f>COUNTIFS(medal!$E$2:$E$3644,A1857,medal!$C$2:$C$3644,"Silver")</f>
        <v>0</v>
      </c>
      <c r="E1857" s="41">
        <f>COUNTIFS(medal!$E$2:$E$3644,A1857,medal!$C$2:$C$3644,"Bronze")</f>
        <v>1</v>
      </c>
    </row>
    <row r="1858" ht="14.25" customHeight="1">
      <c r="A1858" s="41" t="s">
        <v>43</v>
      </c>
      <c r="B1858" s="41" t="s">
        <v>41</v>
      </c>
      <c r="C1858" s="41">
        <f>COUNTIFS(medal!$E$2:$E$3644,A1858,medal!$C$2:$C$3644,"Gold")</f>
        <v>0</v>
      </c>
      <c r="D1858" s="41">
        <f>COUNTIFS(medal!$E$2:$E$3644,A1858,medal!$C$2:$C$3644,"Silver")</f>
        <v>0</v>
      </c>
      <c r="E1858" s="41">
        <f>COUNTIFS(medal!$E$2:$E$3644,A1858,medal!$C$2:$C$3644,"Bronze")</f>
        <v>1</v>
      </c>
    </row>
    <row r="1859" ht="14.25" customHeight="1">
      <c r="A1859" s="41" t="s">
        <v>2290</v>
      </c>
      <c r="B1859" s="41" t="s">
        <v>2288</v>
      </c>
      <c r="C1859" s="41">
        <f>COUNTIFS(medal!$E$2:$E$3644,A1859,medal!$C$2:$C$3644,"Gold")</f>
        <v>1</v>
      </c>
      <c r="D1859" s="41">
        <f>COUNTIFS(medal!$E$2:$E$3644,A1859,medal!$C$2:$C$3644,"Silver")</f>
        <v>0</v>
      </c>
      <c r="E1859" s="41">
        <f>COUNTIFS(medal!$E$2:$E$3644,A1859,medal!$C$2:$C$3644,"Bronze")</f>
        <v>0</v>
      </c>
    </row>
    <row r="1860" ht="14.25" customHeight="1">
      <c r="A1860" s="41" t="s">
        <v>988</v>
      </c>
      <c r="B1860" s="41" t="s">
        <v>970</v>
      </c>
      <c r="C1860" s="41">
        <f>COUNTIFS(medal!$E$2:$E$3644,A1860,medal!$C$2:$C$3644,"Gold")</f>
        <v>0</v>
      </c>
      <c r="D1860" s="41">
        <f>COUNTIFS(medal!$E$2:$E$3644,A1860,medal!$C$2:$C$3644,"Silver")</f>
        <v>1</v>
      </c>
      <c r="E1860" s="41">
        <f>COUNTIFS(medal!$E$2:$E$3644,A1860,medal!$C$2:$C$3644,"Bronze")</f>
        <v>0</v>
      </c>
    </row>
    <row r="1861" ht="14.25" customHeight="1">
      <c r="A1861" s="41" t="s">
        <v>983</v>
      </c>
      <c r="B1861" s="41" t="s">
        <v>970</v>
      </c>
      <c r="C1861" s="41">
        <f>COUNTIFS(medal!$E$2:$E$3644,A1861,medal!$C$2:$C$3644,"Gold")</f>
        <v>1</v>
      </c>
      <c r="D1861" s="41">
        <f>COUNTIFS(medal!$E$2:$E$3644,A1861,medal!$C$2:$C$3644,"Silver")</f>
        <v>0</v>
      </c>
      <c r="E1861" s="41">
        <f>COUNTIFS(medal!$E$2:$E$3644,A1861,medal!$C$2:$C$3644,"Bronze")</f>
        <v>0</v>
      </c>
    </row>
    <row r="1862" ht="14.25" customHeight="1">
      <c r="A1862" s="41" t="s">
        <v>1868</v>
      </c>
      <c r="B1862" s="41" t="s">
        <v>1849</v>
      </c>
      <c r="C1862" s="41">
        <f>COUNTIFS(medal!$E$2:$E$3644,A1862,medal!$C$2:$C$3644,"Gold")</f>
        <v>0</v>
      </c>
      <c r="D1862" s="41">
        <f>COUNTIFS(medal!$E$2:$E$3644,A1862,medal!$C$2:$C$3644,"Silver")</f>
        <v>1</v>
      </c>
      <c r="E1862" s="41">
        <f>COUNTIFS(medal!$E$2:$E$3644,A1862,medal!$C$2:$C$3644,"Bronze")</f>
        <v>0</v>
      </c>
    </row>
    <row r="1863" ht="14.25" customHeight="1">
      <c r="A1863" s="41" t="s">
        <v>2855</v>
      </c>
      <c r="B1863" s="41" t="s">
        <v>2835</v>
      </c>
      <c r="C1863" s="41">
        <f>COUNTIFS(medal!$E$2:$E$3644,A1863,medal!$C$2:$C$3644,"Gold")</f>
        <v>0</v>
      </c>
      <c r="D1863" s="41">
        <f>COUNTIFS(medal!$E$2:$E$3644,A1863,medal!$C$2:$C$3644,"Silver")</f>
        <v>0</v>
      </c>
      <c r="E1863" s="41">
        <f>COUNTIFS(medal!$E$2:$E$3644,A1863,medal!$C$2:$C$3644,"Bronze")</f>
        <v>1</v>
      </c>
    </row>
    <row r="1864" ht="14.25" customHeight="1">
      <c r="A1864" s="41" t="s">
        <v>717</v>
      </c>
      <c r="B1864" s="41" t="s">
        <v>710</v>
      </c>
      <c r="C1864" s="41">
        <f>COUNTIFS(medal!$E$2:$E$3644,A1864,medal!$C$2:$C$3644,"Gold")</f>
        <v>0</v>
      </c>
      <c r="D1864" s="41">
        <f>COUNTIFS(medal!$E$2:$E$3644,A1864,medal!$C$2:$C$3644,"Silver")</f>
        <v>0</v>
      </c>
      <c r="E1864" s="41">
        <f>COUNTIFS(medal!$E$2:$E$3644,A1864,medal!$C$2:$C$3644,"Bronze")</f>
        <v>1</v>
      </c>
    </row>
    <row r="1865" ht="14.25" customHeight="1">
      <c r="A1865" s="41" t="s">
        <v>295</v>
      </c>
      <c r="B1865" s="41" t="s">
        <v>285</v>
      </c>
      <c r="C1865" s="41">
        <f>COUNTIFS(medal!$E$2:$E$3644,A1865,medal!$C$2:$C$3644,"Gold")</f>
        <v>0</v>
      </c>
      <c r="D1865" s="41">
        <f>COUNTIFS(medal!$E$2:$E$3644,A1865,medal!$C$2:$C$3644,"Silver")</f>
        <v>1</v>
      </c>
      <c r="E1865" s="41">
        <f>COUNTIFS(medal!$E$2:$E$3644,A1865,medal!$C$2:$C$3644,"Bronze")</f>
        <v>0</v>
      </c>
    </row>
    <row r="1866" ht="14.25" customHeight="1">
      <c r="A1866" s="41" t="s">
        <v>3098</v>
      </c>
      <c r="B1866" s="41" t="s">
        <v>3080</v>
      </c>
      <c r="C1866" s="41">
        <f>COUNTIFS(medal!$E$2:$E$3644,A1866,medal!$C$2:$C$3644,"Gold")</f>
        <v>0</v>
      </c>
      <c r="D1866" s="41">
        <f>COUNTIFS(medal!$E$2:$E$3644,A1866,medal!$C$2:$C$3644,"Silver")</f>
        <v>1</v>
      </c>
      <c r="E1866" s="41">
        <f>COUNTIFS(medal!$E$2:$E$3644,A1866,medal!$C$2:$C$3644,"Bronze")</f>
        <v>0</v>
      </c>
    </row>
    <row r="1867" ht="14.25" customHeight="1">
      <c r="A1867" s="41" t="s">
        <v>2507</v>
      </c>
      <c r="B1867" s="41" t="s">
        <v>2496</v>
      </c>
      <c r="C1867" s="41">
        <f>COUNTIFS(medal!$E$2:$E$3644,A1867,medal!$C$2:$C$3644,"Gold")</f>
        <v>0</v>
      </c>
      <c r="D1867" s="41">
        <f>COUNTIFS(medal!$E$2:$E$3644,A1867,medal!$C$2:$C$3644,"Silver")</f>
        <v>1</v>
      </c>
      <c r="E1867" s="41">
        <f>COUNTIFS(medal!$E$2:$E$3644,A1867,medal!$C$2:$C$3644,"Bronze")</f>
        <v>0</v>
      </c>
    </row>
    <row r="1868" ht="14.25" customHeight="1">
      <c r="A1868" s="41" t="s">
        <v>444</v>
      </c>
      <c r="B1868" s="41" t="s">
        <v>372</v>
      </c>
      <c r="C1868" s="41">
        <f>COUNTIFS(medal!$E$2:$E$3644,A1868,medal!$C$2:$C$3644,"Gold")</f>
        <v>1</v>
      </c>
      <c r="D1868" s="41">
        <f>COUNTIFS(medal!$E$2:$E$3644,A1868,medal!$C$2:$C$3644,"Silver")</f>
        <v>0</v>
      </c>
      <c r="E1868" s="41">
        <f>COUNTIFS(medal!$E$2:$E$3644,A1868,medal!$C$2:$C$3644,"Bronze")</f>
        <v>0</v>
      </c>
    </row>
    <row r="1869" ht="14.25" customHeight="1">
      <c r="A1869" s="41" t="s">
        <v>395</v>
      </c>
      <c r="B1869" s="41" t="s">
        <v>372</v>
      </c>
      <c r="C1869" s="41">
        <f>COUNTIFS(medal!$E$2:$E$3644,A1869,medal!$C$2:$C$3644,"Gold")</f>
        <v>0</v>
      </c>
      <c r="D1869" s="41">
        <f>COUNTIFS(medal!$E$2:$E$3644,A1869,medal!$C$2:$C$3644,"Silver")</f>
        <v>0</v>
      </c>
      <c r="E1869" s="41">
        <f>COUNTIFS(medal!$E$2:$E$3644,A1869,medal!$C$2:$C$3644,"Bronze")</f>
        <v>1</v>
      </c>
    </row>
    <row r="1870" ht="14.25" customHeight="1">
      <c r="A1870" s="41" t="s">
        <v>224</v>
      </c>
      <c r="B1870" s="41" t="s">
        <v>192</v>
      </c>
      <c r="C1870" s="41">
        <f>COUNTIFS(medal!$E$2:$E$3644,A1870,medal!$C$2:$C$3644,"Gold")</f>
        <v>0</v>
      </c>
      <c r="D1870" s="41">
        <f>COUNTIFS(medal!$E$2:$E$3644,A1870,medal!$C$2:$C$3644,"Silver")</f>
        <v>1</v>
      </c>
      <c r="E1870" s="41">
        <f>COUNTIFS(medal!$E$2:$E$3644,A1870,medal!$C$2:$C$3644,"Bronze")</f>
        <v>0</v>
      </c>
    </row>
    <row r="1871" ht="14.25" customHeight="1">
      <c r="A1871" s="41" t="s">
        <v>907</v>
      </c>
      <c r="B1871" s="41" t="s">
        <v>886</v>
      </c>
      <c r="C1871" s="41">
        <f>COUNTIFS(medal!$E$2:$E$3644,A1871,medal!$C$2:$C$3644,"Gold")</f>
        <v>1</v>
      </c>
      <c r="D1871" s="41">
        <f>COUNTIFS(medal!$E$2:$E$3644,A1871,medal!$C$2:$C$3644,"Silver")</f>
        <v>1</v>
      </c>
      <c r="E1871" s="41">
        <f>COUNTIFS(medal!$E$2:$E$3644,A1871,medal!$C$2:$C$3644,"Bronze")</f>
        <v>0</v>
      </c>
    </row>
    <row r="1872" ht="14.25" customHeight="1">
      <c r="A1872" s="41" t="s">
        <v>2589</v>
      </c>
      <c r="B1872" s="41" t="s">
        <v>2564</v>
      </c>
      <c r="C1872" s="41">
        <f>COUNTIFS(medal!$E$2:$E$3644,A1872,medal!$C$2:$C$3644,"Gold")</f>
        <v>0</v>
      </c>
      <c r="D1872" s="41">
        <f>COUNTIFS(medal!$E$2:$E$3644,A1872,medal!$C$2:$C$3644,"Silver")</f>
        <v>2</v>
      </c>
      <c r="E1872" s="41">
        <f>COUNTIFS(medal!$E$2:$E$3644,A1872,medal!$C$2:$C$3644,"Bronze")</f>
        <v>0</v>
      </c>
    </row>
    <row r="1873" ht="14.25" customHeight="1">
      <c r="A1873" s="41" t="s">
        <v>566</v>
      </c>
      <c r="B1873" s="41" t="s">
        <v>548</v>
      </c>
      <c r="C1873" s="41">
        <f>COUNTIFS(medal!$E$2:$E$3644,A1873,medal!$C$2:$C$3644,"Gold")</f>
        <v>0</v>
      </c>
      <c r="D1873" s="41">
        <f>COUNTIFS(medal!$E$2:$E$3644,A1873,medal!$C$2:$C$3644,"Silver")</f>
        <v>0</v>
      </c>
      <c r="E1873" s="41">
        <f>COUNTIFS(medal!$E$2:$E$3644,A1873,medal!$C$2:$C$3644,"Bronze")</f>
        <v>1</v>
      </c>
    </row>
    <row r="1874" ht="14.25" customHeight="1">
      <c r="A1874" s="41" t="s">
        <v>53</v>
      </c>
      <c r="B1874" s="41" t="s">
        <v>46</v>
      </c>
      <c r="C1874" s="41">
        <f>COUNTIFS(medal!$E$2:$E$3644,A1874,medal!$C$2:$C$3644,"Gold")</f>
        <v>0</v>
      </c>
      <c r="D1874" s="41">
        <f>COUNTIFS(medal!$E$2:$E$3644,A1874,medal!$C$2:$C$3644,"Silver")</f>
        <v>0</v>
      </c>
      <c r="E1874" s="41">
        <f>COUNTIFS(medal!$E$2:$E$3644,A1874,medal!$C$2:$C$3644,"Bronze")</f>
        <v>1</v>
      </c>
    </row>
    <row r="1875" ht="14.25" customHeight="1">
      <c r="A1875" s="41" t="s">
        <v>901</v>
      </c>
      <c r="B1875" s="41" t="s">
        <v>886</v>
      </c>
      <c r="C1875" s="41">
        <f>COUNTIFS(medal!$E$2:$E$3644,A1875,medal!$C$2:$C$3644,"Gold")</f>
        <v>1</v>
      </c>
      <c r="D1875" s="41">
        <f>COUNTIFS(medal!$E$2:$E$3644,A1875,medal!$C$2:$C$3644,"Silver")</f>
        <v>1</v>
      </c>
      <c r="E1875" s="41">
        <f>COUNTIFS(medal!$E$2:$E$3644,A1875,medal!$C$2:$C$3644,"Bronze")</f>
        <v>0</v>
      </c>
    </row>
    <row r="1876" ht="14.25" customHeight="1">
      <c r="A1876" s="41" t="s">
        <v>1275</v>
      </c>
      <c r="B1876" s="41" t="s">
        <v>1261</v>
      </c>
      <c r="C1876" s="41">
        <f>COUNTIFS(medal!$E$2:$E$3644,A1876,medal!$C$2:$C$3644,"Gold")</f>
        <v>1</v>
      </c>
      <c r="D1876" s="41">
        <f>COUNTIFS(medal!$E$2:$E$3644,A1876,medal!$C$2:$C$3644,"Silver")</f>
        <v>0</v>
      </c>
      <c r="E1876" s="41">
        <f>COUNTIFS(medal!$E$2:$E$3644,A1876,medal!$C$2:$C$3644,"Bronze")</f>
        <v>0</v>
      </c>
    </row>
    <row r="1877" ht="14.25" customHeight="1">
      <c r="A1877" s="41" t="s">
        <v>1553</v>
      </c>
      <c r="B1877" s="41" t="s">
        <v>1547</v>
      </c>
      <c r="C1877" s="41">
        <f>COUNTIFS(medal!$E$2:$E$3644,A1877,medal!$C$2:$C$3644,"Gold")</f>
        <v>0</v>
      </c>
      <c r="D1877" s="41">
        <f>COUNTIFS(medal!$E$2:$E$3644,A1877,medal!$C$2:$C$3644,"Silver")</f>
        <v>0</v>
      </c>
      <c r="E1877" s="41">
        <f>COUNTIFS(medal!$E$2:$E$3644,A1877,medal!$C$2:$C$3644,"Bronze")</f>
        <v>1</v>
      </c>
    </row>
    <row r="1878" ht="14.25" customHeight="1">
      <c r="A1878" s="41" t="s">
        <v>1564</v>
      </c>
      <c r="B1878" s="41" t="s">
        <v>1547</v>
      </c>
      <c r="C1878" s="41">
        <f>COUNTIFS(medal!$E$2:$E$3644,A1878,medal!$C$2:$C$3644,"Gold")</f>
        <v>0</v>
      </c>
      <c r="D1878" s="41">
        <f>COUNTIFS(medal!$E$2:$E$3644,A1878,medal!$C$2:$C$3644,"Silver")</f>
        <v>0</v>
      </c>
      <c r="E1878" s="41">
        <f>COUNTIFS(medal!$E$2:$E$3644,A1878,medal!$C$2:$C$3644,"Bronze")</f>
        <v>1</v>
      </c>
    </row>
    <row r="1879" ht="14.25" customHeight="1">
      <c r="A1879" s="41" t="s">
        <v>813</v>
      </c>
      <c r="B1879" s="41" t="s">
        <v>814</v>
      </c>
      <c r="C1879" s="41">
        <f>COUNTIFS(medal!$E$2:$E$3644,A1879,medal!$C$2:$C$3644,"Gold")</f>
        <v>1</v>
      </c>
      <c r="D1879" s="41">
        <f>COUNTIFS(medal!$E$2:$E$3644,A1879,medal!$C$2:$C$3644,"Silver")</f>
        <v>1</v>
      </c>
      <c r="E1879" s="41">
        <f>COUNTIFS(medal!$E$2:$E$3644,A1879,medal!$C$2:$C$3644,"Bronze")</f>
        <v>0</v>
      </c>
    </row>
    <row r="1880" ht="14.25" customHeight="1">
      <c r="A1880" s="41" t="s">
        <v>460</v>
      </c>
      <c r="B1880" s="41" t="s">
        <v>461</v>
      </c>
      <c r="C1880" s="41">
        <f>COUNTIFS(medal!$E$2:$E$3644,A1880,medal!$C$2:$C$3644,"Gold")</f>
        <v>0</v>
      </c>
      <c r="D1880" s="41">
        <f>COUNTIFS(medal!$E$2:$E$3644,A1880,medal!$C$2:$C$3644,"Silver")</f>
        <v>1</v>
      </c>
      <c r="E1880" s="41">
        <f>COUNTIFS(medal!$E$2:$E$3644,A1880,medal!$C$2:$C$3644,"Bronze")</f>
        <v>0</v>
      </c>
    </row>
    <row r="1881" ht="14.25" customHeight="1">
      <c r="A1881" s="41" t="s">
        <v>2856</v>
      </c>
      <c r="B1881" s="41" t="s">
        <v>2835</v>
      </c>
      <c r="C1881" s="41">
        <f>COUNTIFS(medal!$E$2:$E$3644,A1881,medal!$C$2:$C$3644,"Gold")</f>
        <v>0</v>
      </c>
      <c r="D1881" s="41">
        <f>COUNTIFS(medal!$E$2:$E$3644,A1881,medal!$C$2:$C$3644,"Silver")</f>
        <v>1</v>
      </c>
      <c r="E1881" s="41">
        <f>COUNTIFS(medal!$E$2:$E$3644,A1881,medal!$C$2:$C$3644,"Bronze")</f>
        <v>0</v>
      </c>
    </row>
    <row r="1882" ht="14.25" customHeight="1">
      <c r="A1882" s="41" t="s">
        <v>1205</v>
      </c>
      <c r="B1882" s="41" t="s">
        <v>1201</v>
      </c>
      <c r="C1882" s="41">
        <f>COUNTIFS(medal!$E$2:$E$3644,A1882,medal!$C$2:$C$3644,"Gold")</f>
        <v>0</v>
      </c>
      <c r="D1882" s="41">
        <f>COUNTIFS(medal!$E$2:$E$3644,A1882,medal!$C$2:$C$3644,"Silver")</f>
        <v>1</v>
      </c>
      <c r="E1882" s="41">
        <f>COUNTIFS(medal!$E$2:$E$3644,A1882,medal!$C$2:$C$3644,"Bronze")</f>
        <v>0</v>
      </c>
    </row>
    <row r="1883" ht="14.25" customHeight="1">
      <c r="A1883" s="41" t="s">
        <v>38</v>
      </c>
      <c r="B1883" s="41" t="s">
        <v>35</v>
      </c>
      <c r="C1883" s="41">
        <f>COUNTIFS(medal!$E$2:$E$3644,A1883,medal!$C$2:$C$3644,"Gold")</f>
        <v>0</v>
      </c>
      <c r="D1883" s="41">
        <f>COUNTIFS(medal!$E$2:$E$3644,A1883,medal!$C$2:$C$3644,"Silver")</f>
        <v>1</v>
      </c>
      <c r="E1883" s="41">
        <f>COUNTIFS(medal!$E$2:$E$3644,A1883,medal!$C$2:$C$3644,"Bronze")</f>
        <v>1</v>
      </c>
    </row>
    <row r="1884" ht="14.25" customHeight="1">
      <c r="A1884" s="41" t="s">
        <v>1174</v>
      </c>
      <c r="B1884" s="41" t="s">
        <v>1164</v>
      </c>
      <c r="C1884" s="41">
        <f>COUNTIFS(medal!$E$2:$E$3644,A1884,medal!$C$2:$C$3644,"Gold")</f>
        <v>0</v>
      </c>
      <c r="D1884" s="41">
        <f>COUNTIFS(medal!$E$2:$E$3644,A1884,medal!$C$2:$C$3644,"Silver")</f>
        <v>0</v>
      </c>
      <c r="E1884" s="41">
        <f>COUNTIFS(medal!$E$2:$E$3644,A1884,medal!$C$2:$C$3644,"Bronze")</f>
        <v>2</v>
      </c>
    </row>
    <row r="1885" ht="14.25" customHeight="1">
      <c r="A1885" s="41" t="s">
        <v>320</v>
      </c>
      <c r="B1885" s="41" t="s">
        <v>285</v>
      </c>
      <c r="C1885" s="41">
        <f>COUNTIFS(medal!$E$2:$E$3644,A1885,medal!$C$2:$C$3644,"Gold")</f>
        <v>0</v>
      </c>
      <c r="D1885" s="41">
        <f>COUNTIFS(medal!$E$2:$E$3644,A1885,medal!$C$2:$C$3644,"Silver")</f>
        <v>0</v>
      </c>
      <c r="E1885" s="41">
        <f>COUNTIFS(medal!$E$2:$E$3644,A1885,medal!$C$2:$C$3644,"Bronze")</f>
        <v>1</v>
      </c>
    </row>
    <row r="1886" ht="14.25" customHeight="1">
      <c r="A1886" s="41" t="s">
        <v>817</v>
      </c>
      <c r="B1886" s="41" t="s">
        <v>816</v>
      </c>
      <c r="C1886" s="41">
        <f>COUNTIFS(medal!$E$2:$E$3644,A1886,medal!$C$2:$C$3644,"Gold")</f>
        <v>0</v>
      </c>
      <c r="D1886" s="41">
        <f>COUNTIFS(medal!$E$2:$E$3644,A1886,medal!$C$2:$C$3644,"Silver")</f>
        <v>1</v>
      </c>
      <c r="E1886" s="41">
        <f>COUNTIFS(medal!$E$2:$E$3644,A1886,medal!$C$2:$C$3644,"Bronze")</f>
        <v>0</v>
      </c>
    </row>
    <row r="1887" ht="14.25" customHeight="1">
      <c r="A1887" s="41" t="s">
        <v>645</v>
      </c>
      <c r="B1887" s="41" t="s">
        <v>632</v>
      </c>
      <c r="C1887" s="41">
        <f>COUNTIFS(medal!$E$2:$E$3644,A1887,medal!$C$2:$C$3644,"Gold")</f>
        <v>0</v>
      </c>
      <c r="D1887" s="41">
        <f>COUNTIFS(medal!$E$2:$E$3644,A1887,medal!$C$2:$C$3644,"Silver")</f>
        <v>0</v>
      </c>
      <c r="E1887" s="41">
        <f>COUNTIFS(medal!$E$2:$E$3644,A1887,medal!$C$2:$C$3644,"Bronze")</f>
        <v>1</v>
      </c>
    </row>
    <row r="1888" ht="14.25" customHeight="1">
      <c r="A1888" s="41" t="s">
        <v>1435</v>
      </c>
      <c r="B1888" s="41" t="s">
        <v>1436</v>
      </c>
      <c r="C1888" s="41">
        <f>COUNTIFS(medal!$E$2:$E$3644,A1888,medal!$C$2:$C$3644,"Gold")</f>
        <v>0</v>
      </c>
      <c r="D1888" s="41">
        <f>COUNTIFS(medal!$E$2:$E$3644,A1888,medal!$C$2:$C$3644,"Silver")</f>
        <v>1</v>
      </c>
      <c r="E1888" s="41">
        <f>COUNTIFS(medal!$E$2:$E$3644,A1888,medal!$C$2:$C$3644,"Bronze")</f>
        <v>0</v>
      </c>
    </row>
    <row r="1889" ht="14.25" customHeight="1">
      <c r="A1889" s="41" t="s">
        <v>1050</v>
      </c>
      <c r="B1889" s="41" t="s">
        <v>1051</v>
      </c>
      <c r="C1889" s="41">
        <f>COUNTIFS(medal!$E$2:$E$3644,A1889,medal!$C$2:$C$3644,"Gold")</f>
        <v>0</v>
      </c>
      <c r="D1889" s="41">
        <f>COUNTIFS(medal!$E$2:$E$3644,A1889,medal!$C$2:$C$3644,"Silver")</f>
        <v>0</v>
      </c>
      <c r="E1889" s="41">
        <f>COUNTIFS(medal!$E$2:$E$3644,A1889,medal!$C$2:$C$3644,"Bronze")</f>
        <v>1</v>
      </c>
    </row>
    <row r="1890" ht="14.25" customHeight="1">
      <c r="A1890" s="41" t="s">
        <v>898</v>
      </c>
      <c r="B1890" s="41" t="s">
        <v>886</v>
      </c>
      <c r="C1890" s="41">
        <f>COUNTIFS(medal!$E$2:$E$3644,A1890,medal!$C$2:$C$3644,"Gold")</f>
        <v>1</v>
      </c>
      <c r="D1890" s="41">
        <f>COUNTIFS(medal!$E$2:$E$3644,A1890,medal!$C$2:$C$3644,"Silver")</f>
        <v>1</v>
      </c>
      <c r="E1890" s="41">
        <f>COUNTIFS(medal!$E$2:$E$3644,A1890,medal!$C$2:$C$3644,"Bronze")</f>
        <v>0</v>
      </c>
    </row>
    <row r="1891" ht="14.25" customHeight="1">
      <c r="A1891" s="41" t="s">
        <v>2809</v>
      </c>
      <c r="B1891" s="41" t="s">
        <v>2798</v>
      </c>
      <c r="C1891" s="41">
        <f>COUNTIFS(medal!$E$2:$E$3644,A1891,medal!$C$2:$C$3644,"Gold")</f>
        <v>0</v>
      </c>
      <c r="D1891" s="41">
        <f>COUNTIFS(medal!$E$2:$E$3644,A1891,medal!$C$2:$C$3644,"Silver")</f>
        <v>0</v>
      </c>
      <c r="E1891" s="41">
        <f>COUNTIFS(medal!$E$2:$E$3644,A1891,medal!$C$2:$C$3644,"Bronze")</f>
        <v>1</v>
      </c>
    </row>
    <row r="1892" ht="14.25" customHeight="1">
      <c r="A1892" s="41" t="s">
        <v>1071</v>
      </c>
      <c r="B1892" s="41" t="s">
        <v>1072</v>
      </c>
      <c r="C1892" s="41">
        <f>COUNTIFS(medal!$E$2:$E$3644,A1892,medal!$C$2:$C$3644,"Gold")</f>
        <v>0</v>
      </c>
      <c r="D1892" s="41">
        <f>COUNTIFS(medal!$E$2:$E$3644,A1892,medal!$C$2:$C$3644,"Silver")</f>
        <v>0</v>
      </c>
      <c r="E1892" s="41">
        <f>COUNTIFS(medal!$E$2:$E$3644,A1892,medal!$C$2:$C$3644,"Bronze")</f>
        <v>1</v>
      </c>
    </row>
    <row r="1893" ht="14.25" customHeight="1">
      <c r="A1893" s="41" t="s">
        <v>1398</v>
      </c>
      <c r="B1893" s="41" t="s">
        <v>1376</v>
      </c>
      <c r="C1893" s="41">
        <f>COUNTIFS(medal!$E$2:$E$3644,A1893,medal!$C$2:$C$3644,"Gold")</f>
        <v>1</v>
      </c>
      <c r="D1893" s="41">
        <f>COUNTIFS(medal!$E$2:$E$3644,A1893,medal!$C$2:$C$3644,"Silver")</f>
        <v>0</v>
      </c>
      <c r="E1893" s="41">
        <f>COUNTIFS(medal!$E$2:$E$3644,A1893,medal!$C$2:$C$3644,"Bronze")</f>
        <v>0</v>
      </c>
    </row>
    <row r="1894" ht="14.25" customHeight="1">
      <c r="A1894" s="41" t="s">
        <v>2583</v>
      </c>
      <c r="B1894" s="41" t="s">
        <v>2564</v>
      </c>
      <c r="C1894" s="41">
        <f>COUNTIFS(medal!$E$2:$E$3644,A1894,medal!$C$2:$C$3644,"Gold")</f>
        <v>0</v>
      </c>
      <c r="D1894" s="41">
        <f>COUNTIFS(medal!$E$2:$E$3644,A1894,medal!$C$2:$C$3644,"Silver")</f>
        <v>0</v>
      </c>
      <c r="E1894" s="41">
        <f>COUNTIFS(medal!$E$2:$E$3644,A1894,medal!$C$2:$C$3644,"Bronze")</f>
        <v>1</v>
      </c>
    </row>
    <row r="1895" ht="14.25" customHeight="1">
      <c r="A1895" s="41" t="s">
        <v>2577</v>
      </c>
      <c r="B1895" s="41" t="s">
        <v>2564</v>
      </c>
      <c r="C1895" s="41">
        <f>COUNTIFS(medal!$E$2:$E$3644,A1895,medal!$C$2:$C$3644,"Gold")</f>
        <v>1</v>
      </c>
      <c r="D1895" s="41">
        <f>COUNTIFS(medal!$E$2:$E$3644,A1895,medal!$C$2:$C$3644,"Silver")</f>
        <v>1</v>
      </c>
      <c r="E1895" s="41">
        <f>COUNTIFS(medal!$E$2:$E$3644,A1895,medal!$C$2:$C$3644,"Bronze")</f>
        <v>0</v>
      </c>
    </row>
    <row r="1896" ht="14.25" customHeight="1">
      <c r="A1896" s="41" t="s">
        <v>1536</v>
      </c>
      <c r="B1896" s="41" t="s">
        <v>1533</v>
      </c>
      <c r="C1896" s="41">
        <f>COUNTIFS(medal!$E$2:$E$3644,A1896,medal!$C$2:$C$3644,"Gold")</f>
        <v>0</v>
      </c>
      <c r="D1896" s="41">
        <f>COUNTIFS(medal!$E$2:$E$3644,A1896,medal!$C$2:$C$3644,"Silver")</f>
        <v>0</v>
      </c>
      <c r="E1896" s="41">
        <f>COUNTIFS(medal!$E$2:$E$3644,A1896,medal!$C$2:$C$3644,"Bronze")</f>
        <v>1</v>
      </c>
    </row>
    <row r="1897" ht="14.25" customHeight="1">
      <c r="A1897" s="41" t="s">
        <v>760</v>
      </c>
      <c r="B1897" s="41" t="s">
        <v>761</v>
      </c>
      <c r="C1897" s="41">
        <f>COUNTIFS(medal!$E$2:$E$3644,A1897,medal!$C$2:$C$3644,"Gold")</f>
        <v>1</v>
      </c>
      <c r="D1897" s="41">
        <f>COUNTIFS(medal!$E$2:$E$3644,A1897,medal!$C$2:$C$3644,"Silver")</f>
        <v>0</v>
      </c>
      <c r="E1897" s="41">
        <f>COUNTIFS(medal!$E$2:$E$3644,A1897,medal!$C$2:$C$3644,"Bronze")</f>
        <v>0</v>
      </c>
    </row>
    <row r="1898" ht="14.25" customHeight="1">
      <c r="A1898" s="41" t="s">
        <v>1390</v>
      </c>
      <c r="B1898" s="41" t="s">
        <v>1376</v>
      </c>
      <c r="C1898" s="41">
        <f>COUNTIFS(medal!$E$2:$E$3644,A1898,medal!$C$2:$C$3644,"Gold")</f>
        <v>0</v>
      </c>
      <c r="D1898" s="41">
        <f>COUNTIFS(medal!$E$2:$E$3644,A1898,medal!$C$2:$C$3644,"Silver")</f>
        <v>0</v>
      </c>
      <c r="E1898" s="41">
        <f>COUNTIFS(medal!$E$2:$E$3644,A1898,medal!$C$2:$C$3644,"Bronze")</f>
        <v>1</v>
      </c>
    </row>
    <row r="1899" ht="14.25" customHeight="1">
      <c r="A1899" s="41" t="s">
        <v>2228</v>
      </c>
      <c r="B1899" s="41" t="s">
        <v>2200</v>
      </c>
      <c r="C1899" s="41">
        <f>COUNTIFS(medal!$E$2:$E$3644,A1899,medal!$C$2:$C$3644,"Gold")</f>
        <v>0</v>
      </c>
      <c r="D1899" s="41">
        <f>COUNTIFS(medal!$E$2:$E$3644,A1899,medal!$C$2:$C$3644,"Silver")</f>
        <v>0</v>
      </c>
      <c r="E1899" s="41">
        <f>COUNTIFS(medal!$E$2:$E$3644,A1899,medal!$C$2:$C$3644,"Bronze")</f>
        <v>1</v>
      </c>
    </row>
    <row r="1900" ht="14.25" customHeight="1">
      <c r="A1900" s="41" t="s">
        <v>1403</v>
      </c>
      <c r="B1900" s="41" t="s">
        <v>1376</v>
      </c>
      <c r="C1900" s="41">
        <f>COUNTIFS(medal!$E$2:$E$3644,A1900,medal!$C$2:$C$3644,"Gold")</f>
        <v>1</v>
      </c>
      <c r="D1900" s="41">
        <f>COUNTIFS(medal!$E$2:$E$3644,A1900,medal!$C$2:$C$3644,"Silver")</f>
        <v>1</v>
      </c>
      <c r="E1900" s="41">
        <f>COUNTIFS(medal!$E$2:$E$3644,A1900,medal!$C$2:$C$3644,"Bronze")</f>
        <v>0</v>
      </c>
    </row>
    <row r="1901" ht="14.25" customHeight="1">
      <c r="A1901" s="41" t="s">
        <v>1664</v>
      </c>
      <c r="B1901" s="41" t="s">
        <v>1655</v>
      </c>
      <c r="C1901" s="41">
        <f>COUNTIFS(medal!$E$2:$E$3644,A1901,medal!$C$2:$C$3644,"Gold")</f>
        <v>1</v>
      </c>
      <c r="D1901" s="41">
        <f>COUNTIFS(medal!$E$2:$E$3644,A1901,medal!$C$2:$C$3644,"Silver")</f>
        <v>1</v>
      </c>
      <c r="E1901" s="41">
        <f>COUNTIFS(medal!$E$2:$E$3644,A1901,medal!$C$2:$C$3644,"Bronze")</f>
        <v>0</v>
      </c>
    </row>
    <row r="1902" ht="14.25" customHeight="1">
      <c r="A1902" s="41" t="s">
        <v>490</v>
      </c>
      <c r="B1902" s="41" t="s">
        <v>476</v>
      </c>
      <c r="C1902" s="41">
        <f>COUNTIFS(medal!$E$2:$E$3644,A1902,medal!$C$2:$C$3644,"Gold")</f>
        <v>0</v>
      </c>
      <c r="D1902" s="41">
        <f>COUNTIFS(medal!$E$2:$E$3644,A1902,medal!$C$2:$C$3644,"Silver")</f>
        <v>0</v>
      </c>
      <c r="E1902" s="41">
        <f>COUNTIFS(medal!$E$2:$E$3644,A1902,medal!$C$2:$C$3644,"Bronze")</f>
        <v>1</v>
      </c>
    </row>
    <row r="1903" ht="14.25" customHeight="1">
      <c r="A1903" s="41" t="s">
        <v>3140</v>
      </c>
      <c r="B1903" s="41" t="s">
        <v>3141</v>
      </c>
      <c r="C1903" s="41">
        <f>COUNTIFS(medal!$E$2:$E$3644,A1903,medal!$C$2:$C$3644,"Gold")</f>
        <v>0</v>
      </c>
      <c r="D1903" s="41">
        <f>COUNTIFS(medal!$E$2:$E$3644,A1903,medal!$C$2:$C$3644,"Silver")</f>
        <v>1</v>
      </c>
      <c r="E1903" s="41">
        <f>COUNTIFS(medal!$E$2:$E$3644,A1903,medal!$C$2:$C$3644,"Bronze")</f>
        <v>0</v>
      </c>
    </row>
    <row r="1904" ht="14.25" customHeight="1">
      <c r="A1904" s="41" t="s">
        <v>4042</v>
      </c>
      <c r="B1904" s="41" t="s">
        <v>4018</v>
      </c>
      <c r="C1904" s="41">
        <f>COUNTIFS(medal!$E$2:$E$3644,A1904,medal!$C$2:$C$3644,"Gold")</f>
        <v>0</v>
      </c>
      <c r="D1904" s="41">
        <f>COUNTIFS(medal!$E$2:$E$3644,A1904,medal!$C$2:$C$3644,"Silver")</f>
        <v>0</v>
      </c>
      <c r="E1904" s="41">
        <f>COUNTIFS(medal!$E$2:$E$3644,A1904,medal!$C$2:$C$3644,"Bronze")</f>
        <v>1</v>
      </c>
    </row>
    <row r="1905" ht="14.25" customHeight="1">
      <c r="A1905" s="41" t="s">
        <v>3783</v>
      </c>
      <c r="B1905" s="41" t="s">
        <v>3778</v>
      </c>
      <c r="C1905" s="41">
        <f>COUNTIFS(medal!$E$2:$E$3644,A1905,medal!$C$2:$C$3644,"Gold")</f>
        <v>0</v>
      </c>
      <c r="D1905" s="41">
        <f>COUNTIFS(medal!$E$2:$E$3644,A1905,medal!$C$2:$C$3644,"Silver")</f>
        <v>0</v>
      </c>
      <c r="E1905" s="41">
        <f>COUNTIFS(medal!$E$2:$E$3644,A1905,medal!$C$2:$C$3644,"Bronze")</f>
        <v>1</v>
      </c>
    </row>
    <row r="1906" ht="14.25" customHeight="1">
      <c r="A1906" s="41" t="s">
        <v>2419</v>
      </c>
      <c r="B1906" s="41" t="s">
        <v>2407</v>
      </c>
      <c r="C1906" s="41">
        <f>COUNTIFS(medal!$E$2:$E$3644,A1906,medal!$C$2:$C$3644,"Gold")</f>
        <v>0</v>
      </c>
      <c r="D1906" s="41">
        <f>COUNTIFS(medal!$E$2:$E$3644,A1906,medal!$C$2:$C$3644,"Silver")</f>
        <v>0</v>
      </c>
      <c r="E1906" s="41">
        <f>COUNTIFS(medal!$E$2:$E$3644,A1906,medal!$C$2:$C$3644,"Bronze")</f>
        <v>1</v>
      </c>
    </row>
    <row r="1907" ht="14.25" customHeight="1">
      <c r="A1907" s="41" t="s">
        <v>1322</v>
      </c>
      <c r="B1907" s="41" t="s">
        <v>1261</v>
      </c>
      <c r="C1907" s="41">
        <f>COUNTIFS(medal!$E$2:$E$3644,A1907,medal!$C$2:$C$3644,"Gold")</f>
        <v>0</v>
      </c>
      <c r="D1907" s="41">
        <f>COUNTIFS(medal!$E$2:$E$3644,A1907,medal!$C$2:$C$3644,"Silver")</f>
        <v>0</v>
      </c>
      <c r="E1907" s="41">
        <f>COUNTIFS(medal!$E$2:$E$3644,A1907,medal!$C$2:$C$3644,"Bronze")</f>
        <v>1</v>
      </c>
    </row>
    <row r="1908" ht="14.25" customHeight="1">
      <c r="A1908" s="41" t="s">
        <v>1198</v>
      </c>
      <c r="B1908" s="41" t="s">
        <v>1192</v>
      </c>
      <c r="C1908" s="41">
        <f>COUNTIFS(medal!$E$2:$E$3644,A1908,medal!$C$2:$C$3644,"Gold")</f>
        <v>0</v>
      </c>
      <c r="D1908" s="41">
        <f>COUNTIFS(medal!$E$2:$E$3644,A1908,medal!$C$2:$C$3644,"Silver")</f>
        <v>0</v>
      </c>
      <c r="E1908" s="41">
        <f>COUNTIFS(medal!$E$2:$E$3644,A1908,medal!$C$2:$C$3644,"Bronze")</f>
        <v>1</v>
      </c>
    </row>
    <row r="1909" ht="14.25" customHeight="1">
      <c r="A1909" s="41" t="s">
        <v>1317</v>
      </c>
      <c r="B1909" s="41" t="s">
        <v>1261</v>
      </c>
      <c r="C1909" s="41">
        <f>COUNTIFS(medal!$E$2:$E$3644,A1909,medal!$C$2:$C$3644,"Gold")</f>
        <v>0</v>
      </c>
      <c r="D1909" s="41">
        <f>COUNTIFS(medal!$E$2:$E$3644,A1909,medal!$C$2:$C$3644,"Silver")</f>
        <v>0</v>
      </c>
      <c r="E1909" s="41">
        <f>COUNTIFS(medal!$E$2:$E$3644,A1909,medal!$C$2:$C$3644,"Bronze")</f>
        <v>1</v>
      </c>
    </row>
    <row r="1910" ht="14.25" customHeight="1">
      <c r="A1910" s="41" t="s">
        <v>3050</v>
      </c>
      <c r="B1910" s="41" t="s">
        <v>3051</v>
      </c>
      <c r="C1910" s="41">
        <f>COUNTIFS(medal!$E$2:$E$3644,A1910,medal!$C$2:$C$3644,"Gold")</f>
        <v>0</v>
      </c>
      <c r="D1910" s="41">
        <f>COUNTIFS(medal!$E$2:$E$3644,A1910,medal!$C$2:$C$3644,"Silver")</f>
        <v>1</v>
      </c>
      <c r="E1910" s="41">
        <f>COUNTIFS(medal!$E$2:$E$3644,A1910,medal!$C$2:$C$3644,"Bronze")</f>
        <v>0</v>
      </c>
    </row>
    <row r="1911" ht="14.25" customHeight="1">
      <c r="A1911" s="41" t="s">
        <v>981</v>
      </c>
      <c r="B1911" s="41" t="s">
        <v>970</v>
      </c>
      <c r="C1911" s="41">
        <f>COUNTIFS(medal!$E$2:$E$3644,A1911,medal!$C$2:$C$3644,"Gold")</f>
        <v>0</v>
      </c>
      <c r="D1911" s="41">
        <f>COUNTIFS(medal!$E$2:$E$3644,A1911,medal!$C$2:$C$3644,"Silver")</f>
        <v>0</v>
      </c>
      <c r="E1911" s="41">
        <f>COUNTIFS(medal!$E$2:$E$3644,A1911,medal!$C$2:$C$3644,"Bronze")</f>
        <v>1</v>
      </c>
    </row>
    <row r="1912" ht="14.25" customHeight="1">
      <c r="A1912" s="41" t="s">
        <v>2683</v>
      </c>
      <c r="B1912" s="41" t="s">
        <v>2677</v>
      </c>
      <c r="C1912" s="41">
        <f>COUNTIFS(medal!$E$2:$E$3644,A1912,medal!$C$2:$C$3644,"Gold")</f>
        <v>0</v>
      </c>
      <c r="D1912" s="41">
        <f>COUNTIFS(medal!$E$2:$E$3644,A1912,medal!$C$2:$C$3644,"Silver")</f>
        <v>1</v>
      </c>
      <c r="E1912" s="41">
        <f>COUNTIFS(medal!$E$2:$E$3644,A1912,medal!$C$2:$C$3644,"Bronze")</f>
        <v>0</v>
      </c>
    </row>
    <row r="1913" ht="14.25" customHeight="1">
      <c r="A1913" s="41" t="s">
        <v>2414</v>
      </c>
      <c r="B1913" s="41" t="s">
        <v>2407</v>
      </c>
      <c r="C1913" s="41">
        <f>COUNTIFS(medal!$E$2:$E$3644,A1913,medal!$C$2:$C$3644,"Gold")</f>
        <v>0</v>
      </c>
      <c r="D1913" s="41">
        <f>COUNTIFS(medal!$E$2:$E$3644,A1913,medal!$C$2:$C$3644,"Silver")</f>
        <v>0</v>
      </c>
      <c r="E1913" s="41">
        <f>COUNTIFS(medal!$E$2:$E$3644,A1913,medal!$C$2:$C$3644,"Bronze")</f>
        <v>1</v>
      </c>
    </row>
    <row r="1914" ht="14.25" customHeight="1">
      <c r="A1914" s="41" t="s">
        <v>2557</v>
      </c>
      <c r="B1914" s="41" t="s">
        <v>2556</v>
      </c>
      <c r="C1914" s="41">
        <f>COUNTIFS(medal!$E$2:$E$3644,A1914,medal!$C$2:$C$3644,"Gold")</f>
        <v>0</v>
      </c>
      <c r="D1914" s="41">
        <f>COUNTIFS(medal!$E$2:$E$3644,A1914,medal!$C$2:$C$3644,"Silver")</f>
        <v>0</v>
      </c>
      <c r="E1914" s="41">
        <f>COUNTIFS(medal!$E$2:$E$3644,A1914,medal!$C$2:$C$3644,"Bronze")</f>
        <v>1</v>
      </c>
    </row>
    <row r="1915" ht="14.25" customHeight="1">
      <c r="A1915" s="41" t="s">
        <v>2121</v>
      </c>
      <c r="B1915" s="41" t="s">
        <v>2112</v>
      </c>
      <c r="C1915" s="41">
        <f>COUNTIFS(medal!$E$2:$E$3644,A1915,medal!$C$2:$C$3644,"Gold")</f>
        <v>0</v>
      </c>
      <c r="D1915" s="41">
        <f>COUNTIFS(medal!$E$2:$E$3644,A1915,medal!$C$2:$C$3644,"Silver")</f>
        <v>0</v>
      </c>
      <c r="E1915" s="41">
        <f>COUNTIFS(medal!$E$2:$E$3644,A1915,medal!$C$2:$C$3644,"Bronze")</f>
        <v>1</v>
      </c>
    </row>
    <row r="1916" ht="14.25" customHeight="1">
      <c r="A1916" s="41" t="s">
        <v>1048</v>
      </c>
      <c r="B1916" s="41" t="s">
        <v>1043</v>
      </c>
      <c r="C1916" s="41">
        <f>COUNTIFS(medal!$E$2:$E$3644,A1916,medal!$C$2:$C$3644,"Gold")</f>
        <v>1</v>
      </c>
      <c r="D1916" s="41">
        <f>COUNTIFS(medal!$E$2:$E$3644,A1916,medal!$C$2:$C$3644,"Silver")</f>
        <v>0</v>
      </c>
      <c r="E1916" s="41">
        <f>COUNTIFS(medal!$E$2:$E$3644,A1916,medal!$C$2:$C$3644,"Bronze")</f>
        <v>0</v>
      </c>
    </row>
    <row r="1917" ht="14.25" customHeight="1">
      <c r="A1917" s="41" t="s">
        <v>1720</v>
      </c>
      <c r="B1917" s="41" t="s">
        <v>1719</v>
      </c>
      <c r="C1917" s="41">
        <f>COUNTIFS(medal!$E$2:$E$3644,A1917,medal!$C$2:$C$3644,"Gold")</f>
        <v>0</v>
      </c>
      <c r="D1917" s="41">
        <f>COUNTIFS(medal!$E$2:$E$3644,A1917,medal!$C$2:$C$3644,"Silver")</f>
        <v>1</v>
      </c>
      <c r="E1917" s="41">
        <f>COUNTIFS(medal!$E$2:$E$3644,A1917,medal!$C$2:$C$3644,"Bronze")</f>
        <v>0</v>
      </c>
    </row>
    <row r="1918" ht="14.25" customHeight="1">
      <c r="A1918" s="41" t="s">
        <v>1757</v>
      </c>
      <c r="B1918" s="41" t="s">
        <v>1758</v>
      </c>
      <c r="C1918" s="41">
        <f>COUNTIFS(medal!$E$2:$E$3644,A1918,medal!$C$2:$C$3644,"Gold")</f>
        <v>0</v>
      </c>
      <c r="D1918" s="41">
        <f>COUNTIFS(medal!$E$2:$E$3644,A1918,medal!$C$2:$C$3644,"Silver")</f>
        <v>0</v>
      </c>
      <c r="E1918" s="41">
        <f>COUNTIFS(medal!$E$2:$E$3644,A1918,medal!$C$2:$C$3644,"Bronze")</f>
        <v>1</v>
      </c>
    </row>
    <row r="1919" ht="14.25" customHeight="1">
      <c r="A1919" s="41" t="s">
        <v>1721</v>
      </c>
      <c r="B1919" s="41" t="s">
        <v>1719</v>
      </c>
      <c r="C1919" s="41">
        <f>COUNTIFS(medal!$E$2:$E$3644,A1919,medal!$C$2:$C$3644,"Gold")</f>
        <v>0</v>
      </c>
      <c r="D1919" s="41">
        <f>COUNTIFS(medal!$E$2:$E$3644,A1919,medal!$C$2:$C$3644,"Silver")</f>
        <v>0</v>
      </c>
      <c r="E1919" s="41">
        <f>COUNTIFS(medal!$E$2:$E$3644,A1919,medal!$C$2:$C$3644,"Bronze")</f>
        <v>1</v>
      </c>
    </row>
    <row r="1920" ht="14.25" customHeight="1">
      <c r="A1920" s="41" t="s">
        <v>1983</v>
      </c>
      <c r="B1920" s="41" t="s">
        <v>1974</v>
      </c>
      <c r="C1920" s="41">
        <f>COUNTIFS(medal!$E$2:$E$3644,A1920,medal!$C$2:$C$3644,"Gold")</f>
        <v>0</v>
      </c>
      <c r="D1920" s="41">
        <f>COUNTIFS(medal!$E$2:$E$3644,A1920,medal!$C$2:$C$3644,"Silver")</f>
        <v>0</v>
      </c>
      <c r="E1920" s="41">
        <f>COUNTIFS(medal!$E$2:$E$3644,A1920,medal!$C$2:$C$3644,"Bronze")</f>
        <v>1</v>
      </c>
    </row>
    <row r="1921" ht="14.25" customHeight="1">
      <c r="A1921" s="41" t="s">
        <v>2861</v>
      </c>
      <c r="B1921" s="41" t="s">
        <v>2835</v>
      </c>
      <c r="C1921" s="41">
        <f>COUNTIFS(medal!$E$2:$E$3644,A1921,medal!$C$2:$C$3644,"Gold")</f>
        <v>0</v>
      </c>
      <c r="D1921" s="41">
        <f>COUNTIFS(medal!$E$2:$E$3644,A1921,medal!$C$2:$C$3644,"Silver")</f>
        <v>0</v>
      </c>
      <c r="E1921" s="41">
        <f>COUNTIFS(medal!$E$2:$E$3644,A1921,medal!$C$2:$C$3644,"Bronze")</f>
        <v>2</v>
      </c>
    </row>
    <row r="1922" ht="14.25" customHeight="1">
      <c r="A1922" s="41" t="s">
        <v>795</v>
      </c>
      <c r="B1922" s="41" t="s">
        <v>790</v>
      </c>
      <c r="C1922" s="41">
        <f>COUNTIFS(medal!$E$2:$E$3644,A1922,medal!$C$2:$C$3644,"Gold")</f>
        <v>0</v>
      </c>
      <c r="D1922" s="41">
        <f>COUNTIFS(medal!$E$2:$E$3644,A1922,medal!$C$2:$C$3644,"Silver")</f>
        <v>2</v>
      </c>
      <c r="E1922" s="41">
        <f>COUNTIFS(medal!$E$2:$E$3644,A1922,medal!$C$2:$C$3644,"Bronze")</f>
        <v>0</v>
      </c>
    </row>
    <row r="1923" ht="14.25" customHeight="1">
      <c r="A1923" s="41" t="s">
        <v>1280</v>
      </c>
      <c r="B1923" s="41" t="s">
        <v>1261</v>
      </c>
      <c r="C1923" s="41">
        <f>COUNTIFS(medal!$E$2:$E$3644,A1923,medal!$C$2:$C$3644,"Gold")</f>
        <v>0</v>
      </c>
      <c r="D1923" s="41">
        <f>COUNTIFS(medal!$E$2:$E$3644,A1923,medal!$C$2:$C$3644,"Silver")</f>
        <v>0</v>
      </c>
      <c r="E1923" s="41">
        <f>COUNTIFS(medal!$E$2:$E$3644,A1923,medal!$C$2:$C$3644,"Bronze")</f>
        <v>1</v>
      </c>
    </row>
    <row r="1924" ht="14.25" customHeight="1">
      <c r="A1924" s="41" t="s">
        <v>1391</v>
      </c>
      <c r="B1924" s="41" t="s">
        <v>1376</v>
      </c>
      <c r="C1924" s="41">
        <f>COUNTIFS(medal!$E$2:$E$3644,A1924,medal!$C$2:$C$3644,"Gold")</f>
        <v>0</v>
      </c>
      <c r="D1924" s="41">
        <f>COUNTIFS(medal!$E$2:$E$3644,A1924,medal!$C$2:$C$3644,"Silver")</f>
        <v>0</v>
      </c>
      <c r="E1924" s="41">
        <f>COUNTIFS(medal!$E$2:$E$3644,A1924,medal!$C$2:$C$3644,"Bronze")</f>
        <v>1</v>
      </c>
    </row>
    <row r="1925" ht="14.25" customHeight="1">
      <c r="A1925" s="41" t="s">
        <v>1577</v>
      </c>
      <c r="B1925" s="41" t="s">
        <v>1574</v>
      </c>
      <c r="C1925" s="41">
        <f>COUNTIFS(medal!$E$2:$E$3644,A1925,medal!$C$2:$C$3644,"Gold")</f>
        <v>0</v>
      </c>
      <c r="D1925" s="41">
        <f>COUNTIFS(medal!$E$2:$E$3644,A1925,medal!$C$2:$C$3644,"Silver")</f>
        <v>0</v>
      </c>
      <c r="E1925" s="41">
        <f>COUNTIFS(medal!$E$2:$E$3644,A1925,medal!$C$2:$C$3644,"Bronze")</f>
        <v>1</v>
      </c>
    </row>
    <row r="1926" ht="14.25" customHeight="1">
      <c r="A1926" s="41" t="s">
        <v>1463</v>
      </c>
      <c r="B1926" s="41" t="s">
        <v>1449</v>
      </c>
      <c r="C1926" s="41">
        <f>COUNTIFS(medal!$E$2:$E$3644,A1926,medal!$C$2:$C$3644,"Gold")</f>
        <v>0</v>
      </c>
      <c r="D1926" s="41">
        <f>COUNTIFS(medal!$E$2:$E$3644,A1926,medal!$C$2:$C$3644,"Silver")</f>
        <v>1</v>
      </c>
      <c r="E1926" s="41">
        <f>COUNTIFS(medal!$E$2:$E$3644,A1926,medal!$C$2:$C$3644,"Bronze")</f>
        <v>0</v>
      </c>
    </row>
    <row r="1927" ht="14.25" customHeight="1">
      <c r="A1927" s="41" t="s">
        <v>593</v>
      </c>
      <c r="B1927" s="41" t="s">
        <v>548</v>
      </c>
      <c r="C1927" s="41">
        <f>COUNTIFS(medal!$E$2:$E$3644,A1927,medal!$C$2:$C$3644,"Gold")</f>
        <v>0</v>
      </c>
      <c r="D1927" s="41">
        <f>COUNTIFS(medal!$E$2:$E$3644,A1927,medal!$C$2:$C$3644,"Silver")</f>
        <v>1</v>
      </c>
      <c r="E1927" s="41">
        <f>COUNTIFS(medal!$E$2:$E$3644,A1927,medal!$C$2:$C$3644,"Bronze")</f>
        <v>0</v>
      </c>
    </row>
    <row r="1928" ht="14.25" customHeight="1">
      <c r="A1928" s="41" t="s">
        <v>3943</v>
      </c>
      <c r="B1928" s="41" t="s">
        <v>3942</v>
      </c>
      <c r="C1928" s="41">
        <f>COUNTIFS(medal!$E$2:$E$3644,A1928,medal!$C$2:$C$3644,"Gold")</f>
        <v>0</v>
      </c>
      <c r="D1928" s="41">
        <f>COUNTIFS(medal!$E$2:$E$3644,A1928,medal!$C$2:$C$3644,"Silver")</f>
        <v>0</v>
      </c>
      <c r="E1928" s="41">
        <f>COUNTIFS(medal!$E$2:$E$3644,A1928,medal!$C$2:$C$3644,"Bronze")</f>
        <v>2</v>
      </c>
    </row>
    <row r="1929" ht="14.25" customHeight="1">
      <c r="A1929" s="41" t="s">
        <v>3943</v>
      </c>
      <c r="B1929" s="41" t="s">
        <v>4018</v>
      </c>
      <c r="C1929" s="41">
        <f>COUNTIFS(medal!$E$2:$E$3644,A1929,medal!$C$2:$C$3644,"Gold")</f>
        <v>0</v>
      </c>
      <c r="D1929" s="41">
        <f>COUNTIFS(medal!$E$2:$E$3644,A1929,medal!$C$2:$C$3644,"Silver")</f>
        <v>0</v>
      </c>
      <c r="E1929" s="41">
        <f>COUNTIFS(medal!$E$2:$E$3644,A1929,medal!$C$2:$C$3644,"Bronze")</f>
        <v>2</v>
      </c>
    </row>
    <row r="1930" ht="14.25" customHeight="1">
      <c r="A1930" s="41" t="s">
        <v>1025</v>
      </c>
      <c r="B1930" s="41" t="s">
        <v>1009</v>
      </c>
      <c r="C1930" s="41">
        <f>COUNTIFS(medal!$E$2:$E$3644,A1930,medal!$C$2:$C$3644,"Gold")</f>
        <v>0</v>
      </c>
      <c r="D1930" s="41">
        <f>COUNTIFS(medal!$E$2:$E$3644,A1930,medal!$C$2:$C$3644,"Silver")</f>
        <v>0</v>
      </c>
      <c r="E1930" s="41">
        <f>COUNTIFS(medal!$E$2:$E$3644,A1930,medal!$C$2:$C$3644,"Bronze")</f>
        <v>1</v>
      </c>
    </row>
    <row r="1931" ht="14.25" customHeight="1">
      <c r="A1931" s="41" t="s">
        <v>2085</v>
      </c>
      <c r="B1931" s="41" t="s">
        <v>2079</v>
      </c>
      <c r="C1931" s="41">
        <f>COUNTIFS(medal!$E$2:$E$3644,A1931,medal!$C$2:$C$3644,"Gold")</f>
        <v>0</v>
      </c>
      <c r="D1931" s="41">
        <f>COUNTIFS(medal!$E$2:$E$3644,A1931,medal!$C$2:$C$3644,"Silver")</f>
        <v>0</v>
      </c>
      <c r="E1931" s="41">
        <f>COUNTIFS(medal!$E$2:$E$3644,A1931,medal!$C$2:$C$3644,"Bronze")</f>
        <v>1</v>
      </c>
    </row>
    <row r="1932" ht="14.25" customHeight="1">
      <c r="A1932" s="41" t="s">
        <v>2919</v>
      </c>
      <c r="B1932" s="41" t="s">
        <v>2914</v>
      </c>
      <c r="C1932" s="41">
        <f>COUNTIFS(medal!$E$2:$E$3644,A1932,medal!$C$2:$C$3644,"Gold")</f>
        <v>1</v>
      </c>
      <c r="D1932" s="41">
        <f>COUNTIFS(medal!$E$2:$E$3644,A1932,medal!$C$2:$C$3644,"Silver")</f>
        <v>0</v>
      </c>
      <c r="E1932" s="41">
        <f>COUNTIFS(medal!$E$2:$E$3644,A1932,medal!$C$2:$C$3644,"Bronze")</f>
        <v>1</v>
      </c>
    </row>
    <row r="1933" ht="14.25" customHeight="1">
      <c r="A1933" s="41" t="s">
        <v>3698</v>
      </c>
      <c r="B1933" s="41" t="s">
        <v>3677</v>
      </c>
      <c r="C1933" s="41">
        <f>COUNTIFS(medal!$E$2:$E$3644,A1933,medal!$C$2:$C$3644,"Gold")</f>
        <v>0</v>
      </c>
      <c r="D1933" s="41">
        <f>COUNTIFS(medal!$E$2:$E$3644,A1933,medal!$C$2:$C$3644,"Silver")</f>
        <v>0</v>
      </c>
      <c r="E1933" s="41">
        <f>COUNTIFS(medal!$E$2:$E$3644,A1933,medal!$C$2:$C$3644,"Bronze")</f>
        <v>1</v>
      </c>
    </row>
    <row r="1934" ht="14.25" customHeight="1">
      <c r="A1934" s="41" t="s">
        <v>2031</v>
      </c>
      <c r="B1934" s="41" t="s">
        <v>4164</v>
      </c>
      <c r="C1934" s="41">
        <f>COUNTIFS(medal!$E$2:$E$3644,A1934,medal!$C$2:$C$3644,"Gold")</f>
        <v>1</v>
      </c>
      <c r="D1934" s="41">
        <f>COUNTIFS(medal!$E$2:$E$3644,A1934,medal!$C$2:$C$3644,"Silver")</f>
        <v>0</v>
      </c>
      <c r="E1934" s="41">
        <f>COUNTIFS(medal!$E$2:$E$3644,A1934,medal!$C$2:$C$3644,"Bronze")</f>
        <v>0</v>
      </c>
    </row>
    <row r="1935" ht="14.25" customHeight="1">
      <c r="A1935" s="41" t="s">
        <v>3932</v>
      </c>
      <c r="B1935" s="41" t="s">
        <v>3933</v>
      </c>
      <c r="C1935" s="41">
        <f>COUNTIFS(medal!$E$2:$E$3644,A1935,medal!$C$2:$C$3644,"Gold")</f>
        <v>0</v>
      </c>
      <c r="D1935" s="41">
        <f>COUNTIFS(medal!$E$2:$E$3644,A1935,medal!$C$2:$C$3644,"Silver")</f>
        <v>1</v>
      </c>
      <c r="E1935" s="41">
        <f>COUNTIFS(medal!$E$2:$E$3644,A1935,medal!$C$2:$C$3644,"Bronze")</f>
        <v>0</v>
      </c>
    </row>
    <row r="1936" ht="14.25" customHeight="1">
      <c r="A1936" s="41" t="s">
        <v>2915</v>
      </c>
      <c r="B1936" s="41" t="s">
        <v>2914</v>
      </c>
      <c r="C1936" s="41">
        <f>COUNTIFS(medal!$E$2:$E$3644,A1936,medal!$C$2:$C$3644,"Gold")</f>
        <v>1</v>
      </c>
      <c r="D1936" s="41">
        <f>COUNTIFS(medal!$E$2:$E$3644,A1936,medal!$C$2:$C$3644,"Silver")</f>
        <v>0</v>
      </c>
      <c r="E1936" s="41">
        <f>COUNTIFS(medal!$E$2:$E$3644,A1936,medal!$C$2:$C$3644,"Bronze")</f>
        <v>0</v>
      </c>
    </row>
    <row r="1937" ht="14.25" customHeight="1">
      <c r="A1937" s="41" t="s">
        <v>803</v>
      </c>
      <c r="B1937" s="41" t="s">
        <v>790</v>
      </c>
      <c r="C1937" s="41">
        <f>COUNTIFS(medal!$E$2:$E$3644,A1937,medal!$C$2:$C$3644,"Gold")</f>
        <v>1</v>
      </c>
      <c r="D1937" s="41">
        <f>COUNTIFS(medal!$E$2:$E$3644,A1937,medal!$C$2:$C$3644,"Silver")</f>
        <v>1</v>
      </c>
      <c r="E1937" s="41">
        <f>COUNTIFS(medal!$E$2:$E$3644,A1937,medal!$C$2:$C$3644,"Bronze")</f>
        <v>0</v>
      </c>
    </row>
    <row r="1938" ht="14.25" customHeight="1">
      <c r="A1938" s="41" t="s">
        <v>1131</v>
      </c>
      <c r="B1938" s="41" t="s">
        <v>1124</v>
      </c>
      <c r="C1938" s="41">
        <f>COUNTIFS(medal!$E$2:$E$3644,A1938,medal!$C$2:$C$3644,"Gold")</f>
        <v>0</v>
      </c>
      <c r="D1938" s="41">
        <f>COUNTIFS(medal!$E$2:$E$3644,A1938,medal!$C$2:$C$3644,"Silver")</f>
        <v>0</v>
      </c>
      <c r="E1938" s="41">
        <f>COUNTIFS(medal!$E$2:$E$3644,A1938,medal!$C$2:$C$3644,"Bronze")</f>
        <v>1</v>
      </c>
    </row>
    <row r="1939" ht="14.25" customHeight="1">
      <c r="A1939" s="41" t="s">
        <v>1058</v>
      </c>
      <c r="B1939" s="41" t="s">
        <v>1059</v>
      </c>
      <c r="C1939" s="41">
        <f>COUNTIFS(medal!$E$2:$E$3644,A1939,medal!$C$2:$C$3644,"Gold")</f>
        <v>0</v>
      </c>
      <c r="D1939" s="41">
        <f>COUNTIFS(medal!$E$2:$E$3644,A1939,medal!$C$2:$C$3644,"Silver")</f>
        <v>1</v>
      </c>
      <c r="E1939" s="41">
        <f>COUNTIFS(medal!$E$2:$E$3644,A1939,medal!$C$2:$C$3644,"Bronze")</f>
        <v>0</v>
      </c>
    </row>
    <row r="1940" ht="14.25" customHeight="1">
      <c r="A1940" s="41" t="s">
        <v>2860</v>
      </c>
      <c r="B1940" s="41" t="s">
        <v>2835</v>
      </c>
      <c r="C1940" s="41">
        <f>COUNTIFS(medal!$E$2:$E$3644,A1940,medal!$C$2:$C$3644,"Gold")</f>
        <v>0</v>
      </c>
      <c r="D1940" s="41">
        <f>COUNTIFS(medal!$E$2:$E$3644,A1940,medal!$C$2:$C$3644,"Silver")</f>
        <v>0</v>
      </c>
      <c r="E1940" s="41">
        <f>COUNTIFS(medal!$E$2:$E$3644,A1940,medal!$C$2:$C$3644,"Bronze")</f>
        <v>1</v>
      </c>
    </row>
    <row r="1941" ht="14.25" customHeight="1">
      <c r="A1941" s="41" t="s">
        <v>1073</v>
      </c>
      <c r="B1941" s="41" t="s">
        <v>1072</v>
      </c>
      <c r="C1941" s="41">
        <f>COUNTIFS(medal!$E$2:$E$3644,A1941,medal!$C$2:$C$3644,"Gold")</f>
        <v>0</v>
      </c>
      <c r="D1941" s="41">
        <f>COUNTIFS(medal!$E$2:$E$3644,A1941,medal!$C$2:$C$3644,"Silver")</f>
        <v>0</v>
      </c>
      <c r="E1941" s="41">
        <f>COUNTIFS(medal!$E$2:$E$3644,A1941,medal!$C$2:$C$3644,"Bronze")</f>
        <v>1</v>
      </c>
    </row>
    <row r="1942" ht="14.25" customHeight="1">
      <c r="A1942" s="41" t="s">
        <v>920</v>
      </c>
      <c r="B1942" s="41" t="s">
        <v>886</v>
      </c>
      <c r="C1942" s="41">
        <f>COUNTIFS(medal!$E$2:$E$3644,A1942,medal!$C$2:$C$3644,"Gold")</f>
        <v>1</v>
      </c>
      <c r="D1942" s="41">
        <f>COUNTIFS(medal!$E$2:$E$3644,A1942,medal!$C$2:$C$3644,"Silver")</f>
        <v>0</v>
      </c>
      <c r="E1942" s="41">
        <f>COUNTIFS(medal!$E$2:$E$3644,A1942,medal!$C$2:$C$3644,"Bronze")</f>
        <v>0</v>
      </c>
    </row>
    <row r="1943" ht="14.25" customHeight="1">
      <c r="A1943" s="41" t="s">
        <v>894</v>
      </c>
      <c r="B1943" s="41" t="s">
        <v>886</v>
      </c>
      <c r="C1943" s="41">
        <f>COUNTIFS(medal!$E$2:$E$3644,A1943,medal!$C$2:$C$3644,"Gold")</f>
        <v>0</v>
      </c>
      <c r="D1943" s="41">
        <f>COUNTIFS(medal!$E$2:$E$3644,A1943,medal!$C$2:$C$3644,"Silver")</f>
        <v>1</v>
      </c>
      <c r="E1943" s="41">
        <f>COUNTIFS(medal!$E$2:$E$3644,A1943,medal!$C$2:$C$3644,"Bronze")</f>
        <v>0</v>
      </c>
    </row>
    <row r="1944" ht="14.25" customHeight="1">
      <c r="A1944" s="41" t="s">
        <v>1539</v>
      </c>
      <c r="B1944" s="41" t="s">
        <v>1533</v>
      </c>
      <c r="C1944" s="41">
        <f>COUNTIFS(medal!$E$2:$E$3644,A1944,medal!$C$2:$C$3644,"Gold")</f>
        <v>0</v>
      </c>
      <c r="D1944" s="41">
        <f>COUNTIFS(medal!$E$2:$E$3644,A1944,medal!$C$2:$C$3644,"Silver")</f>
        <v>1</v>
      </c>
      <c r="E1944" s="41">
        <f>COUNTIFS(medal!$E$2:$E$3644,A1944,medal!$C$2:$C$3644,"Bronze")</f>
        <v>0</v>
      </c>
    </row>
    <row r="1945" ht="14.25" customHeight="1">
      <c r="A1945" s="41" t="s">
        <v>1707</v>
      </c>
      <c r="B1945" s="41" t="s">
        <v>1700</v>
      </c>
      <c r="C1945" s="41">
        <f>COUNTIFS(medal!$E$2:$E$3644,A1945,medal!$C$2:$C$3644,"Gold")</f>
        <v>0</v>
      </c>
      <c r="D1945" s="41">
        <f>COUNTIFS(medal!$E$2:$E$3644,A1945,medal!$C$2:$C$3644,"Silver")</f>
        <v>0</v>
      </c>
      <c r="E1945" s="41">
        <f>COUNTIFS(medal!$E$2:$E$3644,A1945,medal!$C$2:$C$3644,"Bronze")</f>
        <v>1</v>
      </c>
    </row>
    <row r="1946" ht="14.25" customHeight="1">
      <c r="A1946" s="41" t="s">
        <v>2969</v>
      </c>
      <c r="B1946" s="41" t="s">
        <v>2966</v>
      </c>
      <c r="C1946" s="41">
        <f>COUNTIFS(medal!$E$2:$E$3644,A1946,medal!$C$2:$C$3644,"Gold")</f>
        <v>0</v>
      </c>
      <c r="D1946" s="41">
        <f>COUNTIFS(medal!$E$2:$E$3644,A1946,medal!$C$2:$C$3644,"Silver")</f>
        <v>0</v>
      </c>
      <c r="E1946" s="41">
        <f>COUNTIFS(medal!$E$2:$E$3644,A1946,medal!$C$2:$C$3644,"Bronze")</f>
        <v>1</v>
      </c>
    </row>
    <row r="1947" ht="14.25" customHeight="1">
      <c r="A1947" s="41" t="s">
        <v>2626</v>
      </c>
      <c r="B1947" s="41" t="s">
        <v>2611</v>
      </c>
      <c r="C1947" s="41">
        <f>COUNTIFS(medal!$E$2:$E$3644,A1947,medal!$C$2:$C$3644,"Gold")</f>
        <v>0</v>
      </c>
      <c r="D1947" s="41">
        <f>COUNTIFS(medal!$E$2:$E$3644,A1947,medal!$C$2:$C$3644,"Silver")</f>
        <v>1</v>
      </c>
      <c r="E1947" s="41">
        <f>COUNTIFS(medal!$E$2:$E$3644,A1947,medal!$C$2:$C$3644,"Bronze")</f>
        <v>0</v>
      </c>
    </row>
    <row r="1948" ht="14.25" customHeight="1">
      <c r="A1948" s="41" t="s">
        <v>962</v>
      </c>
      <c r="B1948" s="41" t="s">
        <v>886</v>
      </c>
      <c r="C1948" s="41">
        <f>COUNTIFS(medal!$E$2:$E$3644,A1948,medal!$C$2:$C$3644,"Gold")</f>
        <v>0</v>
      </c>
      <c r="D1948" s="41">
        <f>COUNTIFS(medal!$E$2:$E$3644,A1948,medal!$C$2:$C$3644,"Silver")</f>
        <v>1</v>
      </c>
      <c r="E1948" s="41">
        <f>COUNTIFS(medal!$E$2:$E$3644,A1948,medal!$C$2:$C$3644,"Bronze")</f>
        <v>0</v>
      </c>
    </row>
    <row r="1949" ht="14.25" customHeight="1">
      <c r="A1949" s="41" t="s">
        <v>3617</v>
      </c>
      <c r="B1949" s="41" t="s">
        <v>3616</v>
      </c>
      <c r="C1949" s="41">
        <f>COUNTIFS(medal!$E$2:$E$3644,A1949,medal!$C$2:$C$3644,"Gold")</f>
        <v>0</v>
      </c>
      <c r="D1949" s="41">
        <f>COUNTIFS(medal!$E$2:$E$3644,A1949,medal!$C$2:$C$3644,"Silver")</f>
        <v>1</v>
      </c>
      <c r="E1949" s="41">
        <f>COUNTIFS(medal!$E$2:$E$3644,A1949,medal!$C$2:$C$3644,"Bronze")</f>
        <v>0</v>
      </c>
    </row>
    <row r="1950" ht="14.25" customHeight="1">
      <c r="A1950" s="41" t="s">
        <v>2716</v>
      </c>
      <c r="B1950" s="41" t="s">
        <v>2715</v>
      </c>
      <c r="C1950" s="41">
        <f>COUNTIFS(medal!$E$2:$E$3644,A1950,medal!$C$2:$C$3644,"Gold")</f>
        <v>0</v>
      </c>
      <c r="D1950" s="41">
        <f>COUNTIFS(medal!$E$2:$E$3644,A1950,medal!$C$2:$C$3644,"Silver")</f>
        <v>1</v>
      </c>
      <c r="E1950" s="41">
        <f>COUNTIFS(medal!$E$2:$E$3644,A1950,medal!$C$2:$C$3644,"Bronze")</f>
        <v>0</v>
      </c>
    </row>
    <row r="1951" ht="14.25" customHeight="1">
      <c r="A1951" s="41" t="s">
        <v>2046</v>
      </c>
      <c r="B1951" s="41" t="s">
        <v>2043</v>
      </c>
      <c r="C1951" s="41">
        <f>COUNTIFS(medal!$E$2:$E$3644,A1951,medal!$C$2:$C$3644,"Gold")</f>
        <v>1</v>
      </c>
      <c r="D1951" s="41">
        <f>COUNTIFS(medal!$E$2:$E$3644,A1951,medal!$C$2:$C$3644,"Silver")</f>
        <v>0</v>
      </c>
      <c r="E1951" s="41">
        <f>COUNTIFS(medal!$E$2:$E$3644,A1951,medal!$C$2:$C$3644,"Bronze")</f>
        <v>0</v>
      </c>
    </row>
    <row r="1952" ht="14.25" customHeight="1">
      <c r="A1952" s="41" t="s">
        <v>986</v>
      </c>
      <c r="B1952" s="41" t="s">
        <v>970</v>
      </c>
      <c r="C1952" s="41">
        <f>COUNTIFS(medal!$E$2:$E$3644,A1952,medal!$C$2:$C$3644,"Gold")</f>
        <v>0</v>
      </c>
      <c r="D1952" s="41">
        <f>COUNTIFS(medal!$E$2:$E$3644,A1952,medal!$C$2:$C$3644,"Silver")</f>
        <v>0</v>
      </c>
      <c r="E1952" s="41">
        <f>COUNTIFS(medal!$E$2:$E$3644,A1952,medal!$C$2:$C$3644,"Bronze")</f>
        <v>1</v>
      </c>
    </row>
    <row r="1953" ht="14.25" customHeight="1">
      <c r="A1953" s="41" t="s">
        <v>712</v>
      </c>
      <c r="B1953" s="41" t="s">
        <v>710</v>
      </c>
      <c r="C1953" s="41">
        <f>COUNTIFS(medal!$E$2:$E$3644,A1953,medal!$C$2:$C$3644,"Gold")</f>
        <v>0</v>
      </c>
      <c r="D1953" s="41">
        <f>COUNTIFS(medal!$E$2:$E$3644,A1953,medal!$C$2:$C$3644,"Silver")</f>
        <v>0</v>
      </c>
      <c r="E1953" s="41">
        <f>COUNTIFS(medal!$E$2:$E$3644,A1953,medal!$C$2:$C$3644,"Bronze")</f>
        <v>1</v>
      </c>
    </row>
    <row r="1954" ht="14.25" customHeight="1">
      <c r="A1954" s="41" t="s">
        <v>208</v>
      </c>
      <c r="B1954" s="41" t="s">
        <v>192</v>
      </c>
      <c r="C1954" s="41">
        <f>COUNTIFS(medal!$E$2:$E$3644,A1954,medal!$C$2:$C$3644,"Gold")</f>
        <v>0</v>
      </c>
      <c r="D1954" s="41">
        <f>COUNTIFS(medal!$E$2:$E$3644,A1954,medal!$C$2:$C$3644,"Silver")</f>
        <v>0</v>
      </c>
      <c r="E1954" s="41">
        <f>COUNTIFS(medal!$E$2:$E$3644,A1954,medal!$C$2:$C$3644,"Bronze")</f>
        <v>1</v>
      </c>
    </row>
    <row r="1955" ht="14.25" customHeight="1">
      <c r="A1955" s="41" t="s">
        <v>56</v>
      </c>
      <c r="B1955" s="41" t="s">
        <v>46</v>
      </c>
      <c r="C1955" s="41">
        <f>COUNTIFS(medal!$E$2:$E$3644,A1955,medal!$C$2:$C$3644,"Gold")</f>
        <v>0</v>
      </c>
      <c r="D1955" s="41">
        <f>COUNTIFS(medal!$E$2:$E$3644,A1955,medal!$C$2:$C$3644,"Silver")</f>
        <v>0</v>
      </c>
      <c r="E1955" s="41">
        <f>COUNTIFS(medal!$E$2:$E$3644,A1955,medal!$C$2:$C$3644,"Bronze")</f>
        <v>1</v>
      </c>
    </row>
    <row r="1956" ht="14.25" customHeight="1">
      <c r="A1956" s="41" t="s">
        <v>680</v>
      </c>
      <c r="B1956" s="41" t="s">
        <v>632</v>
      </c>
      <c r="C1956" s="41">
        <f>COUNTIFS(medal!$E$2:$E$3644,A1956,medal!$C$2:$C$3644,"Gold")</f>
        <v>1</v>
      </c>
      <c r="D1956" s="41">
        <f>COUNTIFS(medal!$E$2:$E$3644,A1956,medal!$C$2:$C$3644,"Silver")</f>
        <v>0</v>
      </c>
      <c r="E1956" s="41">
        <f>COUNTIFS(medal!$E$2:$E$3644,A1956,medal!$C$2:$C$3644,"Bronze")</f>
        <v>0</v>
      </c>
    </row>
    <row r="1957" ht="14.25" customHeight="1">
      <c r="A1957" s="41" t="s">
        <v>731</v>
      </c>
      <c r="B1957" s="41" t="s">
        <v>710</v>
      </c>
      <c r="C1957" s="41">
        <f>COUNTIFS(medal!$E$2:$E$3644,A1957,medal!$C$2:$C$3644,"Gold")</f>
        <v>0</v>
      </c>
      <c r="D1957" s="41">
        <f>COUNTIFS(medal!$E$2:$E$3644,A1957,medal!$C$2:$C$3644,"Silver")</f>
        <v>1</v>
      </c>
      <c r="E1957" s="41">
        <f>COUNTIFS(medal!$E$2:$E$3644,A1957,medal!$C$2:$C$3644,"Bronze")</f>
        <v>0</v>
      </c>
    </row>
    <row r="1958" ht="14.25" customHeight="1">
      <c r="A1958" s="41" t="s">
        <v>3686</v>
      </c>
      <c r="B1958" s="41" t="s">
        <v>3677</v>
      </c>
      <c r="C1958" s="41">
        <f>COUNTIFS(medal!$E$2:$E$3644,A1958,medal!$C$2:$C$3644,"Gold")</f>
        <v>0</v>
      </c>
      <c r="D1958" s="41">
        <f>COUNTIFS(medal!$E$2:$E$3644,A1958,medal!$C$2:$C$3644,"Silver")</f>
        <v>0</v>
      </c>
      <c r="E1958" s="41">
        <f>COUNTIFS(medal!$E$2:$E$3644,A1958,medal!$C$2:$C$3644,"Bronze")</f>
        <v>1</v>
      </c>
    </row>
    <row r="1959" ht="14.25" customHeight="1">
      <c r="A1959" s="41" t="s">
        <v>3082</v>
      </c>
      <c r="B1959" s="41" t="s">
        <v>3080</v>
      </c>
      <c r="C1959" s="41">
        <f>COUNTIFS(medal!$E$2:$E$3644,A1959,medal!$C$2:$C$3644,"Gold")</f>
        <v>1</v>
      </c>
      <c r="D1959" s="41">
        <f>COUNTIFS(medal!$E$2:$E$3644,A1959,medal!$C$2:$C$3644,"Silver")</f>
        <v>0</v>
      </c>
      <c r="E1959" s="41">
        <f>COUNTIFS(medal!$E$2:$E$3644,A1959,medal!$C$2:$C$3644,"Bronze")</f>
        <v>0</v>
      </c>
    </row>
    <row r="1960" ht="14.25" customHeight="1">
      <c r="A1960" s="41" t="s">
        <v>3039</v>
      </c>
      <c r="B1960" s="41" t="s">
        <v>3040</v>
      </c>
      <c r="C1960" s="41">
        <f>COUNTIFS(medal!$E$2:$E$3644,A1960,medal!$C$2:$C$3644,"Gold")</f>
        <v>0</v>
      </c>
      <c r="D1960" s="41">
        <f>COUNTIFS(medal!$E$2:$E$3644,A1960,medal!$C$2:$C$3644,"Silver")</f>
        <v>0</v>
      </c>
      <c r="E1960" s="41">
        <f>COUNTIFS(medal!$E$2:$E$3644,A1960,medal!$C$2:$C$3644,"Bronze")</f>
        <v>1</v>
      </c>
    </row>
    <row r="1961" ht="14.25" customHeight="1">
      <c r="A1961" s="41" t="s">
        <v>2983</v>
      </c>
      <c r="B1961" s="41" t="s">
        <v>2982</v>
      </c>
      <c r="C1961" s="41">
        <f>COUNTIFS(medal!$E$2:$E$3644,A1961,medal!$C$2:$C$3644,"Gold")</f>
        <v>0</v>
      </c>
      <c r="D1961" s="41">
        <f>COUNTIFS(medal!$E$2:$E$3644,A1961,medal!$C$2:$C$3644,"Silver")</f>
        <v>1</v>
      </c>
      <c r="E1961" s="41">
        <f>COUNTIFS(medal!$E$2:$E$3644,A1961,medal!$C$2:$C$3644,"Bronze")</f>
        <v>0</v>
      </c>
    </row>
    <row r="1962" ht="14.25" customHeight="1">
      <c r="A1962" s="41" t="s">
        <v>1947</v>
      </c>
      <c r="B1962" s="41" t="s">
        <v>1948</v>
      </c>
      <c r="C1962" s="41">
        <f>COUNTIFS(medal!$E$2:$E$3644,A1962,medal!$C$2:$C$3644,"Gold")</f>
        <v>0</v>
      </c>
      <c r="D1962" s="41">
        <f>COUNTIFS(medal!$E$2:$E$3644,A1962,medal!$C$2:$C$3644,"Silver")</f>
        <v>0</v>
      </c>
      <c r="E1962" s="41">
        <f>COUNTIFS(medal!$E$2:$E$3644,A1962,medal!$C$2:$C$3644,"Bronze")</f>
        <v>1</v>
      </c>
    </row>
    <row r="1963" ht="14.25" customHeight="1">
      <c r="A1963" s="41" t="s">
        <v>2729</v>
      </c>
      <c r="B1963" s="41" t="s">
        <v>2715</v>
      </c>
      <c r="C1963" s="41">
        <f>COUNTIFS(medal!$E$2:$E$3644,A1963,medal!$C$2:$C$3644,"Gold")</f>
        <v>0</v>
      </c>
      <c r="D1963" s="41">
        <f>COUNTIFS(medal!$E$2:$E$3644,A1963,medal!$C$2:$C$3644,"Silver")</f>
        <v>0</v>
      </c>
      <c r="E1963" s="41">
        <f>COUNTIFS(medal!$E$2:$E$3644,A1963,medal!$C$2:$C$3644,"Bronze")</f>
        <v>1</v>
      </c>
    </row>
    <row r="1964" ht="14.25" customHeight="1">
      <c r="A1964" s="41" t="s">
        <v>2554</v>
      </c>
      <c r="B1964" s="41" t="s">
        <v>2529</v>
      </c>
      <c r="C1964" s="41">
        <f>COUNTIFS(medal!$E$2:$E$3644,A1964,medal!$C$2:$C$3644,"Gold")</f>
        <v>0</v>
      </c>
      <c r="D1964" s="41">
        <f>COUNTIFS(medal!$E$2:$E$3644,A1964,medal!$C$2:$C$3644,"Silver")</f>
        <v>1</v>
      </c>
      <c r="E1964" s="41">
        <f>COUNTIFS(medal!$E$2:$E$3644,A1964,medal!$C$2:$C$3644,"Bronze")</f>
        <v>0</v>
      </c>
    </row>
    <row r="1965" ht="14.25" customHeight="1">
      <c r="A1965" s="41" t="s">
        <v>2621</v>
      </c>
      <c r="B1965" s="41" t="s">
        <v>2611</v>
      </c>
      <c r="C1965" s="41">
        <f>COUNTIFS(medal!$E$2:$E$3644,A1965,medal!$C$2:$C$3644,"Gold")</f>
        <v>0</v>
      </c>
      <c r="D1965" s="41">
        <f>COUNTIFS(medal!$E$2:$E$3644,A1965,medal!$C$2:$C$3644,"Silver")</f>
        <v>0</v>
      </c>
      <c r="E1965" s="41">
        <f>COUNTIFS(medal!$E$2:$E$3644,A1965,medal!$C$2:$C$3644,"Bronze")</f>
        <v>1</v>
      </c>
    </row>
    <row r="1966" ht="14.25" customHeight="1">
      <c r="A1966" s="41" t="s">
        <v>1820</v>
      </c>
      <c r="B1966" s="41" t="s">
        <v>1804</v>
      </c>
      <c r="C1966" s="41">
        <f>COUNTIFS(medal!$E$2:$E$3644,A1966,medal!$C$2:$C$3644,"Gold")</f>
        <v>0</v>
      </c>
      <c r="D1966" s="41">
        <f>COUNTIFS(medal!$E$2:$E$3644,A1966,medal!$C$2:$C$3644,"Silver")</f>
        <v>0</v>
      </c>
      <c r="E1966" s="41">
        <f>COUNTIFS(medal!$E$2:$E$3644,A1966,medal!$C$2:$C$3644,"Bronze")</f>
        <v>1</v>
      </c>
    </row>
    <row r="1967" ht="14.25" customHeight="1">
      <c r="A1967" s="41" t="s">
        <v>1353</v>
      </c>
      <c r="B1967" s="41" t="s">
        <v>1349</v>
      </c>
      <c r="C1967" s="41">
        <f>COUNTIFS(medal!$E$2:$E$3644,A1967,medal!$C$2:$C$3644,"Gold")</f>
        <v>0</v>
      </c>
      <c r="D1967" s="41">
        <f>COUNTIFS(medal!$E$2:$E$3644,A1967,medal!$C$2:$C$3644,"Silver")</f>
        <v>0</v>
      </c>
      <c r="E1967" s="41">
        <f>COUNTIFS(medal!$E$2:$E$3644,A1967,medal!$C$2:$C$3644,"Bronze")</f>
        <v>1</v>
      </c>
    </row>
    <row r="1968" ht="14.25" customHeight="1">
      <c r="A1968" s="41" t="s">
        <v>2316</v>
      </c>
      <c r="B1968" s="41" t="s">
        <v>2317</v>
      </c>
      <c r="C1968" s="41">
        <f>COUNTIFS(medal!$E$2:$E$3644,A1968,medal!$C$2:$C$3644,"Gold")</f>
        <v>0</v>
      </c>
      <c r="D1968" s="41">
        <f>COUNTIFS(medal!$E$2:$E$3644,A1968,medal!$C$2:$C$3644,"Silver")</f>
        <v>0</v>
      </c>
      <c r="E1968" s="41">
        <f>COUNTIFS(medal!$E$2:$E$3644,A1968,medal!$C$2:$C$3644,"Bronze")</f>
        <v>1</v>
      </c>
    </row>
    <row r="1969" ht="14.25" customHeight="1">
      <c r="A1969" s="41" t="s">
        <v>1455</v>
      </c>
      <c r="B1969" s="41" t="s">
        <v>1449</v>
      </c>
      <c r="C1969" s="41">
        <f>COUNTIFS(medal!$E$2:$E$3644,A1969,medal!$C$2:$C$3644,"Gold")</f>
        <v>0</v>
      </c>
      <c r="D1969" s="41">
        <f>COUNTIFS(medal!$E$2:$E$3644,A1969,medal!$C$2:$C$3644,"Silver")</f>
        <v>0</v>
      </c>
      <c r="E1969" s="41">
        <f>COUNTIFS(medal!$E$2:$E$3644,A1969,medal!$C$2:$C$3644,"Bronze")</f>
        <v>1</v>
      </c>
    </row>
    <row r="1970" ht="14.25" customHeight="1">
      <c r="A1970" s="41" t="s">
        <v>2699</v>
      </c>
      <c r="B1970" s="41" t="s">
        <v>2677</v>
      </c>
      <c r="C1970" s="41">
        <f>COUNTIFS(medal!$E$2:$E$3644,A1970,medal!$C$2:$C$3644,"Gold")</f>
        <v>0</v>
      </c>
      <c r="D1970" s="41">
        <f>COUNTIFS(medal!$E$2:$E$3644,A1970,medal!$C$2:$C$3644,"Silver")</f>
        <v>0</v>
      </c>
      <c r="E1970" s="41">
        <f>COUNTIFS(medal!$E$2:$E$3644,A1970,medal!$C$2:$C$3644,"Bronze")</f>
        <v>1</v>
      </c>
    </row>
    <row r="1971" ht="14.25" customHeight="1">
      <c r="A1971" s="41" t="s">
        <v>820</v>
      </c>
      <c r="B1971" s="41" t="s">
        <v>821</v>
      </c>
      <c r="C1971" s="41">
        <f>COUNTIFS(medal!$E$2:$E$3644,A1971,medal!$C$2:$C$3644,"Gold")</f>
        <v>1</v>
      </c>
      <c r="D1971" s="41">
        <f>COUNTIFS(medal!$E$2:$E$3644,A1971,medal!$C$2:$C$3644,"Silver")</f>
        <v>0</v>
      </c>
      <c r="E1971" s="41">
        <f>COUNTIFS(medal!$E$2:$E$3644,A1971,medal!$C$2:$C$3644,"Bronze")</f>
        <v>0</v>
      </c>
    </row>
    <row r="1972" ht="14.25" customHeight="1">
      <c r="A1972" s="41" t="s">
        <v>3134</v>
      </c>
      <c r="B1972" s="41" t="s">
        <v>3133</v>
      </c>
      <c r="C1972" s="41">
        <f>COUNTIFS(medal!$E$2:$E$3644,A1972,medal!$C$2:$C$3644,"Gold")</f>
        <v>0</v>
      </c>
      <c r="D1972" s="41">
        <f>COUNTIFS(medal!$E$2:$E$3644,A1972,medal!$C$2:$C$3644,"Silver")</f>
        <v>1</v>
      </c>
      <c r="E1972" s="41">
        <f>COUNTIFS(medal!$E$2:$E$3644,A1972,medal!$C$2:$C$3644,"Bronze")</f>
        <v>1</v>
      </c>
    </row>
    <row r="1973" ht="14.25" customHeight="1">
      <c r="A1973" s="41" t="s">
        <v>3081</v>
      </c>
      <c r="B1973" s="41" t="s">
        <v>3080</v>
      </c>
      <c r="C1973" s="41">
        <f>COUNTIFS(medal!$E$2:$E$3644,A1973,medal!$C$2:$C$3644,"Gold")</f>
        <v>0</v>
      </c>
      <c r="D1973" s="41">
        <f>COUNTIFS(medal!$E$2:$E$3644,A1973,medal!$C$2:$C$3644,"Silver")</f>
        <v>1</v>
      </c>
      <c r="E1973" s="41">
        <f>COUNTIFS(medal!$E$2:$E$3644,A1973,medal!$C$2:$C$3644,"Bronze")</f>
        <v>0</v>
      </c>
    </row>
    <row r="1974" ht="14.25" customHeight="1">
      <c r="A1974" s="41" t="s">
        <v>1493</v>
      </c>
      <c r="B1974" s="41" t="s">
        <v>1449</v>
      </c>
      <c r="C1974" s="41">
        <f>COUNTIFS(medal!$E$2:$E$3644,A1974,medal!$C$2:$C$3644,"Gold")</f>
        <v>1</v>
      </c>
      <c r="D1974" s="41">
        <f>COUNTIFS(medal!$E$2:$E$3644,A1974,medal!$C$2:$C$3644,"Silver")</f>
        <v>0</v>
      </c>
      <c r="E1974" s="41">
        <f>COUNTIFS(medal!$E$2:$E$3644,A1974,medal!$C$2:$C$3644,"Bronze")</f>
        <v>0</v>
      </c>
    </row>
    <row r="1975" ht="14.25" customHeight="1">
      <c r="A1975" s="41" t="s">
        <v>2165</v>
      </c>
      <c r="B1975" s="41" t="s">
        <v>2112</v>
      </c>
      <c r="C1975" s="41">
        <f>COUNTIFS(medal!$E$2:$E$3644,A1975,medal!$C$2:$C$3644,"Gold")</f>
        <v>0</v>
      </c>
      <c r="D1975" s="41">
        <f>COUNTIFS(medal!$E$2:$E$3644,A1975,medal!$C$2:$C$3644,"Silver")</f>
        <v>0</v>
      </c>
      <c r="E1975" s="41">
        <f>COUNTIFS(medal!$E$2:$E$3644,A1975,medal!$C$2:$C$3644,"Bronze")</f>
        <v>1</v>
      </c>
    </row>
    <row r="1976" ht="14.25" customHeight="1">
      <c r="A1976" s="41" t="s">
        <v>1308</v>
      </c>
      <c r="B1976" s="41" t="s">
        <v>1261</v>
      </c>
      <c r="C1976" s="41">
        <f>COUNTIFS(medal!$E$2:$E$3644,A1976,medal!$C$2:$C$3644,"Gold")</f>
        <v>1</v>
      </c>
      <c r="D1976" s="41">
        <f>COUNTIFS(medal!$E$2:$E$3644,A1976,medal!$C$2:$C$3644,"Silver")</f>
        <v>0</v>
      </c>
      <c r="E1976" s="41">
        <f>COUNTIFS(medal!$E$2:$E$3644,A1976,medal!$C$2:$C$3644,"Bronze")</f>
        <v>0</v>
      </c>
    </row>
    <row r="1977" ht="14.25" customHeight="1">
      <c r="A1977" s="41" t="s">
        <v>1828</v>
      </c>
      <c r="B1977" s="41" t="s">
        <v>1804</v>
      </c>
      <c r="C1977" s="41">
        <f>COUNTIFS(medal!$E$2:$E$3644,A1977,medal!$C$2:$C$3644,"Gold")</f>
        <v>0</v>
      </c>
      <c r="D1977" s="41">
        <f>COUNTIFS(medal!$E$2:$E$3644,A1977,medal!$C$2:$C$3644,"Silver")</f>
        <v>0</v>
      </c>
      <c r="E1977" s="41">
        <f>COUNTIFS(medal!$E$2:$E$3644,A1977,medal!$C$2:$C$3644,"Bronze")</f>
        <v>1</v>
      </c>
    </row>
    <row r="1978" ht="14.25" customHeight="1">
      <c r="A1978" s="41" t="s">
        <v>1170</v>
      </c>
      <c r="B1978" s="41" t="s">
        <v>1164</v>
      </c>
      <c r="C1978" s="41">
        <f>COUNTIFS(medal!$E$2:$E$3644,A1978,medal!$C$2:$C$3644,"Gold")</f>
        <v>1</v>
      </c>
      <c r="D1978" s="41">
        <f>COUNTIFS(medal!$E$2:$E$3644,A1978,medal!$C$2:$C$3644,"Silver")</f>
        <v>1</v>
      </c>
      <c r="E1978" s="41">
        <f>COUNTIFS(medal!$E$2:$E$3644,A1978,medal!$C$2:$C$3644,"Bronze")</f>
        <v>0</v>
      </c>
    </row>
    <row r="1979" ht="14.25" customHeight="1">
      <c r="A1979" s="41" t="s">
        <v>2648</v>
      </c>
      <c r="B1979" s="41" t="s">
        <v>2611</v>
      </c>
      <c r="C1979" s="41">
        <f>COUNTIFS(medal!$E$2:$E$3644,A1979,medal!$C$2:$C$3644,"Gold")</f>
        <v>1</v>
      </c>
      <c r="D1979" s="41">
        <f>COUNTIFS(medal!$E$2:$E$3644,A1979,medal!$C$2:$C$3644,"Silver")</f>
        <v>0</v>
      </c>
      <c r="E1979" s="41">
        <f>COUNTIFS(medal!$E$2:$E$3644,A1979,medal!$C$2:$C$3644,"Bronze")</f>
        <v>0</v>
      </c>
    </row>
    <row r="1980" ht="14.25" customHeight="1">
      <c r="A1980" s="41" t="s">
        <v>3760</v>
      </c>
      <c r="B1980" s="41" t="s">
        <v>3752</v>
      </c>
      <c r="C1980" s="41">
        <f>COUNTIFS(medal!$E$2:$E$3644,A1980,medal!$C$2:$C$3644,"Gold")</f>
        <v>0</v>
      </c>
      <c r="D1980" s="41">
        <f>COUNTIFS(medal!$E$2:$E$3644,A1980,medal!$C$2:$C$3644,"Silver")</f>
        <v>0</v>
      </c>
      <c r="E1980" s="41">
        <f>COUNTIFS(medal!$E$2:$E$3644,A1980,medal!$C$2:$C$3644,"Bronze")</f>
        <v>1</v>
      </c>
    </row>
    <row r="1981" ht="14.25" customHeight="1">
      <c r="A1981" s="41" t="s">
        <v>1448</v>
      </c>
      <c r="B1981" s="41" t="s">
        <v>1449</v>
      </c>
      <c r="C1981" s="41">
        <f>COUNTIFS(medal!$E$2:$E$3644,A1981,medal!$C$2:$C$3644,"Gold")</f>
        <v>0</v>
      </c>
      <c r="D1981" s="41">
        <f>COUNTIFS(medal!$E$2:$E$3644,A1981,medal!$C$2:$C$3644,"Silver")</f>
        <v>1</v>
      </c>
      <c r="E1981" s="41">
        <f>COUNTIFS(medal!$E$2:$E$3644,A1981,medal!$C$2:$C$3644,"Bronze")</f>
        <v>0</v>
      </c>
    </row>
    <row r="1982" ht="14.25" customHeight="1">
      <c r="A1982" s="41" t="s">
        <v>3751</v>
      </c>
      <c r="B1982" s="41" t="s">
        <v>3752</v>
      </c>
      <c r="C1982" s="41">
        <f>COUNTIFS(medal!$E$2:$E$3644,A1982,medal!$C$2:$C$3644,"Gold")</f>
        <v>0</v>
      </c>
      <c r="D1982" s="41">
        <f>COUNTIFS(medal!$E$2:$E$3644,A1982,medal!$C$2:$C$3644,"Silver")</f>
        <v>0</v>
      </c>
      <c r="E1982" s="41">
        <f>COUNTIFS(medal!$E$2:$E$3644,A1982,medal!$C$2:$C$3644,"Bronze")</f>
        <v>1</v>
      </c>
    </row>
    <row r="1983" ht="14.25" customHeight="1">
      <c r="A1983" s="41" t="s">
        <v>273</v>
      </c>
      <c r="B1983" s="41" t="s">
        <v>192</v>
      </c>
      <c r="C1983" s="41">
        <f>COUNTIFS(medal!$E$2:$E$3644,A1983,medal!$C$2:$C$3644,"Gold")</f>
        <v>0</v>
      </c>
      <c r="D1983" s="41">
        <f>COUNTIFS(medal!$E$2:$E$3644,A1983,medal!$C$2:$C$3644,"Silver")</f>
        <v>1</v>
      </c>
      <c r="E1983" s="41">
        <f>COUNTIFS(medal!$E$2:$E$3644,A1983,medal!$C$2:$C$3644,"Bronze")</f>
        <v>0</v>
      </c>
    </row>
    <row r="1984" ht="14.25" customHeight="1">
      <c r="A1984" s="41" t="s">
        <v>2297</v>
      </c>
      <c r="B1984" s="41" t="s">
        <v>2288</v>
      </c>
      <c r="C1984" s="41">
        <f>COUNTIFS(medal!$E$2:$E$3644,A1984,medal!$C$2:$C$3644,"Gold")</f>
        <v>0</v>
      </c>
      <c r="D1984" s="41">
        <f>COUNTIFS(medal!$E$2:$E$3644,A1984,medal!$C$2:$C$3644,"Silver")</f>
        <v>0</v>
      </c>
      <c r="E1984" s="41">
        <f>COUNTIFS(medal!$E$2:$E$3644,A1984,medal!$C$2:$C$3644,"Bronze")</f>
        <v>1</v>
      </c>
    </row>
    <row r="1985" ht="14.25" customHeight="1">
      <c r="A1985" s="41" t="s">
        <v>1613</v>
      </c>
      <c r="B1985" s="41" t="s">
        <v>1614</v>
      </c>
      <c r="C1985" s="41">
        <f>COUNTIFS(medal!$E$2:$E$3644,A1985,medal!$C$2:$C$3644,"Gold")</f>
        <v>0</v>
      </c>
      <c r="D1985" s="41">
        <f>COUNTIFS(medal!$E$2:$E$3644,A1985,medal!$C$2:$C$3644,"Silver")</f>
        <v>0</v>
      </c>
      <c r="E1985" s="41">
        <f>COUNTIFS(medal!$E$2:$E$3644,A1985,medal!$C$2:$C$3644,"Bronze")</f>
        <v>1</v>
      </c>
    </row>
    <row r="1986" ht="14.25" customHeight="1">
      <c r="A1986" s="41" t="s">
        <v>1152</v>
      </c>
      <c r="B1986" s="41" t="s">
        <v>1139</v>
      </c>
      <c r="C1986" s="41">
        <f>COUNTIFS(medal!$E$2:$E$3644,A1986,medal!$C$2:$C$3644,"Gold")</f>
        <v>0</v>
      </c>
      <c r="D1986" s="41">
        <f>COUNTIFS(medal!$E$2:$E$3644,A1986,medal!$C$2:$C$3644,"Silver")</f>
        <v>0</v>
      </c>
      <c r="E1986" s="41">
        <f>COUNTIFS(medal!$E$2:$E$3644,A1986,medal!$C$2:$C$3644,"Bronze")</f>
        <v>1</v>
      </c>
    </row>
    <row r="1987" ht="14.25" customHeight="1">
      <c r="A1987" s="41" t="s">
        <v>1817</v>
      </c>
      <c r="B1987" s="41" t="s">
        <v>1804</v>
      </c>
      <c r="C1987" s="41">
        <f>COUNTIFS(medal!$E$2:$E$3644,A1987,medal!$C$2:$C$3644,"Gold")</f>
        <v>0</v>
      </c>
      <c r="D1987" s="41">
        <f>COUNTIFS(medal!$E$2:$E$3644,A1987,medal!$C$2:$C$3644,"Silver")</f>
        <v>0</v>
      </c>
      <c r="E1987" s="41">
        <f>COUNTIFS(medal!$E$2:$E$3644,A1987,medal!$C$2:$C$3644,"Bronze")</f>
        <v>1</v>
      </c>
    </row>
    <row r="1988" ht="14.25" customHeight="1">
      <c r="A1988" s="41" t="s">
        <v>1483</v>
      </c>
      <c r="B1988" s="41" t="s">
        <v>1449</v>
      </c>
      <c r="C1988" s="41">
        <f>COUNTIFS(medal!$E$2:$E$3644,A1988,medal!$C$2:$C$3644,"Gold")</f>
        <v>0</v>
      </c>
      <c r="D1988" s="41">
        <f>COUNTIFS(medal!$E$2:$E$3644,A1988,medal!$C$2:$C$3644,"Silver")</f>
        <v>0</v>
      </c>
      <c r="E1988" s="41">
        <f>COUNTIFS(medal!$E$2:$E$3644,A1988,medal!$C$2:$C$3644,"Bronze")</f>
        <v>1</v>
      </c>
    </row>
    <row r="1989" ht="14.25" customHeight="1">
      <c r="A1989" s="41" t="s">
        <v>284</v>
      </c>
      <c r="B1989" s="41" t="s">
        <v>285</v>
      </c>
      <c r="C1989" s="41">
        <f>COUNTIFS(medal!$E$2:$E$3644,A1989,medal!$C$2:$C$3644,"Gold")</f>
        <v>0</v>
      </c>
      <c r="D1989" s="41">
        <f>COUNTIFS(medal!$E$2:$E$3644,A1989,medal!$C$2:$C$3644,"Silver")</f>
        <v>0</v>
      </c>
      <c r="E1989" s="41">
        <f>COUNTIFS(medal!$E$2:$E$3644,A1989,medal!$C$2:$C$3644,"Bronze")</f>
        <v>1</v>
      </c>
    </row>
    <row r="1990" ht="14.25" customHeight="1">
      <c r="A1990" s="41" t="s">
        <v>1476</v>
      </c>
      <c r="B1990" s="41" t="s">
        <v>4165</v>
      </c>
      <c r="C1990" s="41">
        <f>COUNTIFS(medal!$E$2:$E$3644,A1990,medal!$C$2:$C$3644,"Gold")</f>
        <v>0</v>
      </c>
      <c r="D1990" s="41">
        <f>COUNTIFS(medal!$E$2:$E$3644,A1990,medal!$C$2:$C$3644,"Silver")</f>
        <v>1</v>
      </c>
      <c r="E1990" s="41">
        <f>COUNTIFS(medal!$E$2:$E$3644,A1990,medal!$C$2:$C$3644,"Bronze")</f>
        <v>0</v>
      </c>
    </row>
    <row r="1991" ht="14.25" customHeight="1">
      <c r="A1991" s="41" t="s">
        <v>1331</v>
      </c>
      <c r="B1991" s="41" t="s">
        <v>1261</v>
      </c>
      <c r="C1991" s="41">
        <f>COUNTIFS(medal!$E$2:$E$3644,A1991,medal!$C$2:$C$3644,"Gold")</f>
        <v>0</v>
      </c>
      <c r="D1991" s="41">
        <f>COUNTIFS(medal!$E$2:$E$3644,A1991,medal!$C$2:$C$3644,"Silver")</f>
        <v>0</v>
      </c>
      <c r="E1991" s="41">
        <f>COUNTIFS(medal!$E$2:$E$3644,A1991,medal!$C$2:$C$3644,"Bronze")</f>
        <v>1</v>
      </c>
    </row>
    <row r="1992" ht="14.25" customHeight="1">
      <c r="A1992" s="41" t="s">
        <v>3759</v>
      </c>
      <c r="B1992" s="41" t="s">
        <v>3752</v>
      </c>
      <c r="C1992" s="41">
        <f>COUNTIFS(medal!$E$2:$E$3644,A1992,medal!$C$2:$C$3644,"Gold")</f>
        <v>0</v>
      </c>
      <c r="D1992" s="41">
        <f>COUNTIFS(medal!$E$2:$E$3644,A1992,medal!$C$2:$C$3644,"Silver")</f>
        <v>0</v>
      </c>
      <c r="E1992" s="41">
        <f>COUNTIFS(medal!$E$2:$E$3644,A1992,medal!$C$2:$C$3644,"Bronze")</f>
        <v>1</v>
      </c>
    </row>
    <row r="1993" ht="14.25" customHeight="1">
      <c r="A1993" s="41" t="s">
        <v>2639</v>
      </c>
      <c r="B1993" s="41" t="s">
        <v>2611</v>
      </c>
      <c r="C1993" s="41">
        <f>COUNTIFS(medal!$E$2:$E$3644,A1993,medal!$C$2:$C$3644,"Gold")</f>
        <v>0</v>
      </c>
      <c r="D1993" s="41">
        <f>COUNTIFS(medal!$E$2:$E$3644,A1993,medal!$C$2:$C$3644,"Silver")</f>
        <v>0</v>
      </c>
      <c r="E1993" s="41">
        <f>COUNTIFS(medal!$E$2:$E$3644,A1993,medal!$C$2:$C$3644,"Bronze")</f>
        <v>1</v>
      </c>
    </row>
    <row r="1994" ht="14.25" customHeight="1">
      <c r="A1994" s="41" t="s">
        <v>2685</v>
      </c>
      <c r="B1994" s="41" t="s">
        <v>2677</v>
      </c>
      <c r="C1994" s="41">
        <f>COUNTIFS(medal!$E$2:$E$3644,A1994,medal!$C$2:$C$3644,"Gold")</f>
        <v>1</v>
      </c>
      <c r="D1994" s="41">
        <f>COUNTIFS(medal!$E$2:$E$3644,A1994,medal!$C$2:$C$3644,"Silver")</f>
        <v>0</v>
      </c>
      <c r="E1994" s="41">
        <f>COUNTIFS(medal!$E$2:$E$3644,A1994,medal!$C$2:$C$3644,"Bronze")</f>
        <v>1</v>
      </c>
    </row>
    <row r="1995" ht="14.25" customHeight="1">
      <c r="A1995" s="41" t="s">
        <v>1496</v>
      </c>
      <c r="B1995" s="41" t="s">
        <v>1449</v>
      </c>
      <c r="C1995" s="41">
        <f>COUNTIFS(medal!$E$2:$E$3644,A1995,medal!$C$2:$C$3644,"Gold")</f>
        <v>0</v>
      </c>
      <c r="D1995" s="41">
        <f>COUNTIFS(medal!$E$2:$E$3644,A1995,medal!$C$2:$C$3644,"Silver")</f>
        <v>0</v>
      </c>
      <c r="E1995" s="41">
        <f>COUNTIFS(medal!$E$2:$E$3644,A1995,medal!$C$2:$C$3644,"Bronze")</f>
        <v>1</v>
      </c>
    </row>
    <row r="1996" ht="14.25" customHeight="1">
      <c r="A1996" s="41" t="s">
        <v>1420</v>
      </c>
      <c r="B1996" s="41" t="s">
        <v>1376</v>
      </c>
      <c r="C1996" s="41">
        <f>COUNTIFS(medal!$E$2:$E$3644,A1996,medal!$C$2:$C$3644,"Gold")</f>
        <v>0</v>
      </c>
      <c r="D1996" s="41">
        <f>COUNTIFS(medal!$E$2:$E$3644,A1996,medal!$C$2:$C$3644,"Silver")</f>
        <v>1</v>
      </c>
      <c r="E1996" s="41">
        <f>COUNTIFS(medal!$E$2:$E$3644,A1996,medal!$C$2:$C$3644,"Bronze")</f>
        <v>1</v>
      </c>
    </row>
    <row r="1997" ht="14.25" customHeight="1">
      <c r="A1997" s="41" t="s">
        <v>1420</v>
      </c>
      <c r="B1997" s="41" t="s">
        <v>1447</v>
      </c>
      <c r="C1997" s="41">
        <f>COUNTIFS(medal!$E$2:$E$3644,A1997,medal!$C$2:$C$3644,"Gold")</f>
        <v>0</v>
      </c>
      <c r="D1997" s="41">
        <f>COUNTIFS(medal!$E$2:$E$3644,A1997,medal!$C$2:$C$3644,"Silver")</f>
        <v>1</v>
      </c>
      <c r="E1997" s="41">
        <f>COUNTIFS(medal!$E$2:$E$3644,A1997,medal!$C$2:$C$3644,"Bronze")</f>
        <v>1</v>
      </c>
    </row>
    <row r="1998" ht="14.25" customHeight="1">
      <c r="A1998" s="41" t="s">
        <v>268</v>
      </c>
      <c r="B1998" s="41" t="s">
        <v>192</v>
      </c>
      <c r="C1998" s="41">
        <f>COUNTIFS(medal!$E$2:$E$3644,A1998,medal!$C$2:$C$3644,"Gold")</f>
        <v>0</v>
      </c>
      <c r="D1998" s="41">
        <f>COUNTIFS(medal!$E$2:$E$3644,A1998,medal!$C$2:$C$3644,"Silver")</f>
        <v>1</v>
      </c>
      <c r="E1998" s="41">
        <f>COUNTIFS(medal!$E$2:$E$3644,A1998,medal!$C$2:$C$3644,"Bronze")</f>
        <v>2</v>
      </c>
    </row>
    <row r="1999" ht="14.25" customHeight="1">
      <c r="A1999" s="41" t="s">
        <v>2369</v>
      </c>
      <c r="B1999" s="41" t="s">
        <v>2359</v>
      </c>
      <c r="C1999" s="41">
        <f>COUNTIFS(medal!$E$2:$E$3644,A1999,medal!$C$2:$C$3644,"Gold")</f>
        <v>0</v>
      </c>
      <c r="D1999" s="41">
        <f>COUNTIFS(medal!$E$2:$E$3644,A1999,medal!$C$2:$C$3644,"Silver")</f>
        <v>0</v>
      </c>
      <c r="E1999" s="41">
        <f>COUNTIFS(medal!$E$2:$E$3644,A1999,medal!$C$2:$C$3644,"Bronze")</f>
        <v>1</v>
      </c>
    </row>
    <row r="2000" ht="14.25" customHeight="1">
      <c r="A2000" s="41" t="s">
        <v>277</v>
      </c>
      <c r="B2000" s="41" t="s">
        <v>278</v>
      </c>
      <c r="C2000" s="41">
        <f>COUNTIFS(medal!$E$2:$E$3644,A2000,medal!$C$2:$C$3644,"Gold")</f>
        <v>1</v>
      </c>
      <c r="D2000" s="41">
        <f>COUNTIFS(medal!$E$2:$E$3644,A2000,medal!$C$2:$C$3644,"Silver")</f>
        <v>1</v>
      </c>
      <c r="E2000" s="41">
        <f>COUNTIFS(medal!$E$2:$E$3644,A2000,medal!$C$2:$C$3644,"Bronze")</f>
        <v>0</v>
      </c>
    </row>
    <row r="2001" ht="14.25" customHeight="1">
      <c r="A2001" s="41" t="s">
        <v>277</v>
      </c>
      <c r="B2001" s="41" t="s">
        <v>786</v>
      </c>
      <c r="C2001" s="41">
        <f>COUNTIFS(medal!$E$2:$E$3644,A2001,medal!$C$2:$C$3644,"Gold")</f>
        <v>1</v>
      </c>
      <c r="D2001" s="41">
        <f>COUNTIFS(medal!$E$2:$E$3644,A2001,medal!$C$2:$C$3644,"Silver")</f>
        <v>1</v>
      </c>
      <c r="E2001" s="41">
        <f>COUNTIFS(medal!$E$2:$E$3644,A2001,medal!$C$2:$C$3644,"Bronze")</f>
        <v>0</v>
      </c>
    </row>
    <row r="2002" ht="14.25" customHeight="1">
      <c r="A2002" s="41" t="s">
        <v>2761</v>
      </c>
      <c r="B2002" s="41" t="s">
        <v>2745</v>
      </c>
      <c r="C2002" s="41">
        <f>COUNTIFS(medal!$E$2:$E$3644,A2002,medal!$C$2:$C$3644,"Gold")</f>
        <v>0</v>
      </c>
      <c r="D2002" s="41">
        <f>COUNTIFS(medal!$E$2:$E$3644,A2002,medal!$C$2:$C$3644,"Silver")</f>
        <v>1</v>
      </c>
      <c r="E2002" s="41">
        <f>COUNTIFS(medal!$E$2:$E$3644,A2002,medal!$C$2:$C$3644,"Bronze")</f>
        <v>0</v>
      </c>
    </row>
    <row r="2003" ht="14.25" customHeight="1">
      <c r="A2003" s="41" t="s">
        <v>2145</v>
      </c>
      <c r="B2003" s="41" t="s">
        <v>2112</v>
      </c>
      <c r="C2003" s="41">
        <f>COUNTIFS(medal!$E$2:$E$3644,A2003,medal!$C$2:$C$3644,"Gold")</f>
        <v>0</v>
      </c>
      <c r="D2003" s="41">
        <f>COUNTIFS(medal!$E$2:$E$3644,A2003,medal!$C$2:$C$3644,"Silver")</f>
        <v>1</v>
      </c>
      <c r="E2003" s="41">
        <f>COUNTIFS(medal!$E$2:$E$3644,A2003,medal!$C$2:$C$3644,"Bronze")</f>
        <v>0</v>
      </c>
    </row>
    <row r="2004" ht="14.25" customHeight="1">
      <c r="A2004" s="41" t="s">
        <v>229</v>
      </c>
      <c r="B2004" s="41" t="s">
        <v>192</v>
      </c>
      <c r="C2004" s="41">
        <f>COUNTIFS(medal!$E$2:$E$3644,A2004,medal!$C$2:$C$3644,"Gold")</f>
        <v>0</v>
      </c>
      <c r="D2004" s="41">
        <f>COUNTIFS(medal!$E$2:$E$3644,A2004,medal!$C$2:$C$3644,"Silver")</f>
        <v>1</v>
      </c>
      <c r="E2004" s="41">
        <f>COUNTIFS(medal!$E$2:$E$3644,A2004,medal!$C$2:$C$3644,"Bronze")</f>
        <v>0</v>
      </c>
    </row>
    <row r="2005" ht="14.25" customHeight="1">
      <c r="A2005" s="41" t="s">
        <v>2560</v>
      </c>
      <c r="B2005" s="41" t="s">
        <v>2561</v>
      </c>
      <c r="C2005" s="41">
        <f>COUNTIFS(medal!$E$2:$E$3644,A2005,medal!$C$2:$C$3644,"Gold")</f>
        <v>0</v>
      </c>
      <c r="D2005" s="41">
        <f>COUNTIFS(medal!$E$2:$E$3644,A2005,medal!$C$2:$C$3644,"Silver")</f>
        <v>1</v>
      </c>
      <c r="E2005" s="41">
        <f>COUNTIFS(medal!$E$2:$E$3644,A2005,medal!$C$2:$C$3644,"Bronze")</f>
        <v>0</v>
      </c>
    </row>
    <row r="2006" ht="14.25" customHeight="1">
      <c r="A2006" s="41" t="s">
        <v>1604</v>
      </c>
      <c r="B2006" s="41" t="s">
        <v>1601</v>
      </c>
      <c r="C2006" s="41">
        <f>COUNTIFS(medal!$E$2:$E$3644,A2006,medal!$C$2:$C$3644,"Gold")</f>
        <v>0</v>
      </c>
      <c r="D2006" s="41">
        <f>COUNTIFS(medal!$E$2:$E$3644,A2006,medal!$C$2:$C$3644,"Silver")</f>
        <v>2</v>
      </c>
      <c r="E2006" s="41">
        <f>COUNTIFS(medal!$E$2:$E$3644,A2006,medal!$C$2:$C$3644,"Bronze")</f>
        <v>0</v>
      </c>
    </row>
    <row r="2007" ht="14.25" customHeight="1">
      <c r="A2007" s="41" t="s">
        <v>28</v>
      </c>
      <c r="B2007" s="41" t="s">
        <v>13</v>
      </c>
      <c r="C2007" s="41">
        <f>COUNTIFS(medal!$E$2:$E$3644,A2007,medal!$C$2:$C$3644,"Gold")</f>
        <v>0</v>
      </c>
      <c r="D2007" s="41">
        <f>COUNTIFS(medal!$E$2:$E$3644,A2007,medal!$C$2:$C$3644,"Silver")</f>
        <v>1</v>
      </c>
      <c r="E2007" s="41">
        <f>COUNTIFS(medal!$E$2:$E$3644,A2007,medal!$C$2:$C$3644,"Bronze")</f>
        <v>0</v>
      </c>
    </row>
    <row r="2008" ht="14.25" customHeight="1">
      <c r="A2008" s="41" t="s">
        <v>3775</v>
      </c>
      <c r="B2008" s="41" t="s">
        <v>3776</v>
      </c>
      <c r="C2008" s="41">
        <f>COUNTIFS(medal!$E$2:$E$3644,A2008,medal!$C$2:$C$3644,"Gold")</f>
        <v>0</v>
      </c>
      <c r="D2008" s="41">
        <f>COUNTIFS(medal!$E$2:$E$3644,A2008,medal!$C$2:$C$3644,"Silver")</f>
        <v>1</v>
      </c>
      <c r="E2008" s="41">
        <f>COUNTIFS(medal!$E$2:$E$3644,A2008,medal!$C$2:$C$3644,"Bronze")</f>
        <v>0</v>
      </c>
    </row>
    <row r="2009" ht="14.25" customHeight="1">
      <c r="A2009" s="41" t="s">
        <v>1459</v>
      </c>
      <c r="B2009" s="41" t="s">
        <v>1449</v>
      </c>
      <c r="C2009" s="41">
        <f>COUNTIFS(medal!$E$2:$E$3644,A2009,medal!$C$2:$C$3644,"Gold")</f>
        <v>1</v>
      </c>
      <c r="D2009" s="41">
        <f>COUNTIFS(medal!$E$2:$E$3644,A2009,medal!$C$2:$C$3644,"Silver")</f>
        <v>0</v>
      </c>
      <c r="E2009" s="41">
        <f>COUNTIFS(medal!$E$2:$E$3644,A2009,medal!$C$2:$C$3644,"Bronze")</f>
        <v>1</v>
      </c>
    </row>
    <row r="2010" ht="14.25" customHeight="1">
      <c r="A2010" s="41" t="s">
        <v>3660</v>
      </c>
      <c r="B2010" s="41" t="s">
        <v>3657</v>
      </c>
      <c r="C2010" s="41">
        <f>COUNTIFS(medal!$E$2:$E$3644,A2010,medal!$C$2:$C$3644,"Gold")</f>
        <v>0</v>
      </c>
      <c r="D2010" s="41">
        <f>COUNTIFS(medal!$E$2:$E$3644,A2010,medal!$C$2:$C$3644,"Silver")</f>
        <v>1</v>
      </c>
      <c r="E2010" s="41">
        <f>COUNTIFS(medal!$E$2:$E$3644,A2010,medal!$C$2:$C$3644,"Bronze")</f>
        <v>0</v>
      </c>
    </row>
    <row r="2011" ht="14.25" customHeight="1">
      <c r="A2011" s="41" t="s">
        <v>3656</v>
      </c>
      <c r="B2011" s="41" t="s">
        <v>3657</v>
      </c>
      <c r="C2011" s="41">
        <f>COUNTIFS(medal!$E$2:$E$3644,A2011,medal!$C$2:$C$3644,"Gold")</f>
        <v>0</v>
      </c>
      <c r="D2011" s="41">
        <f>COUNTIFS(medal!$E$2:$E$3644,A2011,medal!$C$2:$C$3644,"Silver")</f>
        <v>0</v>
      </c>
      <c r="E2011" s="41">
        <f>COUNTIFS(medal!$E$2:$E$3644,A2011,medal!$C$2:$C$3644,"Bronze")</f>
        <v>1</v>
      </c>
    </row>
    <row r="2012" ht="14.25" customHeight="1">
      <c r="A2012" s="41" t="s">
        <v>2688</v>
      </c>
      <c r="B2012" s="41" t="s">
        <v>2677</v>
      </c>
      <c r="C2012" s="41">
        <f>COUNTIFS(medal!$E$2:$E$3644,A2012,medal!$C$2:$C$3644,"Gold")</f>
        <v>0</v>
      </c>
      <c r="D2012" s="41">
        <f>COUNTIFS(medal!$E$2:$E$3644,A2012,medal!$C$2:$C$3644,"Silver")</f>
        <v>1</v>
      </c>
      <c r="E2012" s="41">
        <f>COUNTIFS(medal!$E$2:$E$3644,A2012,medal!$C$2:$C$3644,"Bronze")</f>
        <v>0</v>
      </c>
    </row>
    <row r="2013" ht="14.25" customHeight="1">
      <c r="A2013" s="41" t="s">
        <v>2325</v>
      </c>
      <c r="B2013" s="41" t="s">
        <v>2326</v>
      </c>
      <c r="C2013" s="41">
        <f>COUNTIFS(medal!$E$2:$E$3644,A2013,medal!$C$2:$C$3644,"Gold")</f>
        <v>0</v>
      </c>
      <c r="D2013" s="41">
        <f>COUNTIFS(medal!$E$2:$E$3644,A2013,medal!$C$2:$C$3644,"Silver")</f>
        <v>0</v>
      </c>
      <c r="E2013" s="41">
        <f>COUNTIFS(medal!$E$2:$E$3644,A2013,medal!$C$2:$C$3644,"Bronze")</f>
        <v>1</v>
      </c>
    </row>
    <row r="2014" ht="14.25" customHeight="1">
      <c r="A2014" s="41" t="s">
        <v>240</v>
      </c>
      <c r="B2014" s="41" t="s">
        <v>192</v>
      </c>
      <c r="C2014" s="41">
        <f>COUNTIFS(medal!$E$2:$E$3644,A2014,medal!$C$2:$C$3644,"Gold")</f>
        <v>0</v>
      </c>
      <c r="D2014" s="41">
        <f>COUNTIFS(medal!$E$2:$E$3644,A2014,medal!$C$2:$C$3644,"Silver")</f>
        <v>1</v>
      </c>
      <c r="E2014" s="41">
        <f>COUNTIFS(medal!$E$2:$E$3644,A2014,medal!$C$2:$C$3644,"Bronze")</f>
        <v>0</v>
      </c>
    </row>
    <row r="2015" ht="14.25" customHeight="1">
      <c r="A2015" s="41" t="s">
        <v>1644</v>
      </c>
      <c r="B2015" s="41" t="s">
        <v>1645</v>
      </c>
      <c r="C2015" s="41">
        <f>COUNTIFS(medal!$E$2:$E$3644,A2015,medal!$C$2:$C$3644,"Gold")</f>
        <v>0</v>
      </c>
      <c r="D2015" s="41">
        <f>COUNTIFS(medal!$E$2:$E$3644,A2015,medal!$C$2:$C$3644,"Silver")</f>
        <v>1</v>
      </c>
      <c r="E2015" s="41">
        <f>COUNTIFS(medal!$E$2:$E$3644,A2015,medal!$C$2:$C$3644,"Bronze")</f>
        <v>0</v>
      </c>
    </row>
    <row r="2016" ht="14.25" customHeight="1">
      <c r="A2016" s="41" t="s">
        <v>211</v>
      </c>
      <c r="B2016" s="41" t="s">
        <v>192</v>
      </c>
      <c r="C2016" s="41">
        <f>COUNTIFS(medal!$E$2:$E$3644,A2016,medal!$C$2:$C$3644,"Gold")</f>
        <v>0</v>
      </c>
      <c r="D2016" s="41">
        <f>COUNTIFS(medal!$E$2:$E$3644,A2016,medal!$C$2:$C$3644,"Silver")</f>
        <v>0</v>
      </c>
      <c r="E2016" s="41">
        <f>COUNTIFS(medal!$E$2:$E$3644,A2016,medal!$C$2:$C$3644,"Bronze")</f>
        <v>1</v>
      </c>
    </row>
    <row r="2017" ht="14.25" customHeight="1">
      <c r="A2017" s="41" t="s">
        <v>1236</v>
      </c>
      <c r="B2017" s="41" t="s">
        <v>1228</v>
      </c>
      <c r="C2017" s="41">
        <f>COUNTIFS(medal!$E$2:$E$3644,A2017,medal!$C$2:$C$3644,"Gold")</f>
        <v>0</v>
      </c>
      <c r="D2017" s="41">
        <f>COUNTIFS(medal!$E$2:$E$3644,A2017,medal!$C$2:$C$3644,"Silver")</f>
        <v>1</v>
      </c>
      <c r="E2017" s="41">
        <f>COUNTIFS(medal!$E$2:$E$3644,A2017,medal!$C$2:$C$3644,"Bronze")</f>
        <v>1</v>
      </c>
    </row>
    <row r="2018" ht="14.25" customHeight="1">
      <c r="A2018" s="41" t="s">
        <v>754</v>
      </c>
      <c r="B2018" s="41" t="s">
        <v>742</v>
      </c>
      <c r="C2018" s="41">
        <f>COUNTIFS(medal!$E$2:$E$3644,A2018,medal!$C$2:$C$3644,"Gold")</f>
        <v>0</v>
      </c>
      <c r="D2018" s="41">
        <f>COUNTIFS(medal!$E$2:$E$3644,A2018,medal!$C$2:$C$3644,"Silver")</f>
        <v>0</v>
      </c>
      <c r="E2018" s="41">
        <f>COUNTIFS(medal!$E$2:$E$3644,A2018,medal!$C$2:$C$3644,"Bronze")</f>
        <v>1</v>
      </c>
    </row>
    <row r="2019" ht="14.25" customHeight="1">
      <c r="A2019" s="41" t="s">
        <v>1993</v>
      </c>
      <c r="B2019" s="41" t="s">
        <v>1974</v>
      </c>
      <c r="C2019" s="41">
        <f>COUNTIFS(medal!$E$2:$E$3644,A2019,medal!$C$2:$C$3644,"Gold")</f>
        <v>0</v>
      </c>
      <c r="D2019" s="41">
        <f>COUNTIFS(medal!$E$2:$E$3644,A2019,medal!$C$2:$C$3644,"Silver")</f>
        <v>0</v>
      </c>
      <c r="E2019" s="41">
        <f>COUNTIFS(medal!$E$2:$E$3644,A2019,medal!$C$2:$C$3644,"Bronze")</f>
        <v>1</v>
      </c>
    </row>
    <row r="2020" ht="14.25" customHeight="1">
      <c r="A2020" s="41" t="s">
        <v>1646</v>
      </c>
      <c r="B2020" s="41" t="s">
        <v>1645</v>
      </c>
      <c r="C2020" s="41">
        <f>COUNTIFS(medal!$E$2:$E$3644,A2020,medal!$C$2:$C$3644,"Gold")</f>
        <v>0</v>
      </c>
      <c r="D2020" s="41">
        <f>COUNTIFS(medal!$E$2:$E$3644,A2020,medal!$C$2:$C$3644,"Silver")</f>
        <v>0</v>
      </c>
      <c r="E2020" s="41">
        <f>COUNTIFS(medal!$E$2:$E$3644,A2020,medal!$C$2:$C$3644,"Bronze")</f>
        <v>1</v>
      </c>
    </row>
    <row r="2021" ht="14.25" customHeight="1">
      <c r="A2021" s="41" t="s">
        <v>2431</v>
      </c>
      <c r="B2021" s="41" t="s">
        <v>2432</v>
      </c>
      <c r="C2021" s="41">
        <f>COUNTIFS(medal!$E$2:$E$3644,A2021,medal!$C$2:$C$3644,"Gold")</f>
        <v>0</v>
      </c>
      <c r="D2021" s="41">
        <f>COUNTIFS(medal!$E$2:$E$3644,A2021,medal!$C$2:$C$3644,"Silver")</f>
        <v>1</v>
      </c>
      <c r="E2021" s="41">
        <f>COUNTIFS(medal!$E$2:$E$3644,A2021,medal!$C$2:$C$3644,"Bronze")</f>
        <v>0</v>
      </c>
    </row>
    <row r="2022" ht="14.25" customHeight="1">
      <c r="A2022" s="41" t="s">
        <v>1193</v>
      </c>
      <c r="B2022" s="41" t="s">
        <v>1192</v>
      </c>
      <c r="C2022" s="41">
        <f>COUNTIFS(medal!$E$2:$E$3644,A2022,medal!$C$2:$C$3644,"Gold")</f>
        <v>1</v>
      </c>
      <c r="D2022" s="41">
        <f>COUNTIFS(medal!$E$2:$E$3644,A2022,medal!$C$2:$C$3644,"Silver")</f>
        <v>0</v>
      </c>
      <c r="E2022" s="41">
        <f>COUNTIFS(medal!$E$2:$E$3644,A2022,medal!$C$2:$C$3644,"Bronze")</f>
        <v>0</v>
      </c>
    </row>
    <row r="2023" ht="14.25" customHeight="1">
      <c r="A2023" s="41" t="s">
        <v>2153</v>
      </c>
      <c r="B2023" s="41" t="s">
        <v>2112</v>
      </c>
      <c r="C2023" s="41">
        <f>COUNTIFS(medal!$E$2:$E$3644,A2023,medal!$C$2:$C$3644,"Gold")</f>
        <v>0</v>
      </c>
      <c r="D2023" s="41">
        <f>COUNTIFS(medal!$E$2:$E$3644,A2023,medal!$C$2:$C$3644,"Silver")</f>
        <v>0</v>
      </c>
      <c r="E2023" s="41">
        <f>COUNTIFS(medal!$E$2:$E$3644,A2023,medal!$C$2:$C$3644,"Bronze")</f>
        <v>1</v>
      </c>
    </row>
    <row r="2024" ht="14.25" customHeight="1">
      <c r="A2024" s="41" t="s">
        <v>1951</v>
      </c>
      <c r="B2024" s="41" t="s">
        <v>1948</v>
      </c>
      <c r="C2024" s="41">
        <f>COUNTIFS(medal!$E$2:$E$3644,A2024,medal!$C$2:$C$3644,"Gold")</f>
        <v>0</v>
      </c>
      <c r="D2024" s="41">
        <f>COUNTIFS(medal!$E$2:$E$3644,A2024,medal!$C$2:$C$3644,"Silver")</f>
        <v>0</v>
      </c>
      <c r="E2024" s="41">
        <f>COUNTIFS(medal!$E$2:$E$3644,A2024,medal!$C$2:$C$3644,"Bronze")</f>
        <v>1</v>
      </c>
    </row>
    <row r="2025" ht="14.25" customHeight="1">
      <c r="A2025" s="41" t="s">
        <v>2989</v>
      </c>
      <c r="B2025" s="41" t="s">
        <v>2988</v>
      </c>
      <c r="C2025" s="41">
        <f>COUNTIFS(medal!$E$2:$E$3644,A2025,medal!$C$2:$C$3644,"Gold")</f>
        <v>0</v>
      </c>
      <c r="D2025" s="41">
        <f>COUNTIFS(medal!$E$2:$E$3644,A2025,medal!$C$2:$C$3644,"Silver")</f>
        <v>1</v>
      </c>
      <c r="E2025" s="41">
        <f>COUNTIFS(medal!$E$2:$E$3644,A2025,medal!$C$2:$C$3644,"Bronze")</f>
        <v>0</v>
      </c>
    </row>
    <row r="2026" ht="14.25" customHeight="1">
      <c r="A2026" s="41" t="s">
        <v>2997</v>
      </c>
      <c r="B2026" s="41" t="s">
        <v>2995</v>
      </c>
      <c r="C2026" s="41">
        <f>COUNTIFS(medal!$E$2:$E$3644,A2026,medal!$C$2:$C$3644,"Gold")</f>
        <v>0</v>
      </c>
      <c r="D2026" s="41">
        <f>COUNTIFS(medal!$E$2:$E$3644,A2026,medal!$C$2:$C$3644,"Silver")</f>
        <v>0</v>
      </c>
      <c r="E2026" s="41">
        <f>COUNTIFS(medal!$E$2:$E$3644,A2026,medal!$C$2:$C$3644,"Bronze")</f>
        <v>1</v>
      </c>
    </row>
    <row r="2027" ht="14.25" customHeight="1">
      <c r="A2027" s="41" t="s">
        <v>1654</v>
      </c>
      <c r="B2027" s="41" t="s">
        <v>1655</v>
      </c>
      <c r="C2027" s="41">
        <f>COUNTIFS(medal!$E$2:$E$3644,A2027,medal!$C$2:$C$3644,"Gold")</f>
        <v>1</v>
      </c>
      <c r="D2027" s="41">
        <f>COUNTIFS(medal!$E$2:$E$3644,A2027,medal!$C$2:$C$3644,"Silver")</f>
        <v>0</v>
      </c>
      <c r="E2027" s="41">
        <f>COUNTIFS(medal!$E$2:$E$3644,A2027,medal!$C$2:$C$3644,"Bronze")</f>
        <v>1</v>
      </c>
    </row>
    <row r="2028" ht="14.25" customHeight="1">
      <c r="A2028" s="41" t="s">
        <v>3605</v>
      </c>
      <c r="B2028" s="41" t="s">
        <v>3585</v>
      </c>
      <c r="C2028" s="41">
        <f>COUNTIFS(medal!$E$2:$E$3644,A2028,medal!$C$2:$C$3644,"Gold")</f>
        <v>0</v>
      </c>
      <c r="D2028" s="41">
        <f>COUNTIFS(medal!$E$2:$E$3644,A2028,medal!$C$2:$C$3644,"Silver")</f>
        <v>1</v>
      </c>
      <c r="E2028" s="41">
        <f>COUNTIFS(medal!$E$2:$E$3644,A2028,medal!$C$2:$C$3644,"Bronze")</f>
        <v>0</v>
      </c>
    </row>
    <row r="2029" ht="14.25" customHeight="1">
      <c r="A2029" s="41" t="s">
        <v>1600</v>
      </c>
      <c r="B2029" s="41" t="s">
        <v>1601</v>
      </c>
      <c r="C2029" s="41">
        <f>COUNTIFS(medal!$E$2:$E$3644,A2029,medal!$C$2:$C$3644,"Gold")</f>
        <v>0</v>
      </c>
      <c r="D2029" s="41">
        <f>COUNTIFS(medal!$E$2:$E$3644,A2029,medal!$C$2:$C$3644,"Silver")</f>
        <v>0</v>
      </c>
      <c r="E2029" s="41">
        <f>COUNTIFS(medal!$E$2:$E$3644,A2029,medal!$C$2:$C$3644,"Bronze")</f>
        <v>1</v>
      </c>
    </row>
    <row r="2030" ht="14.25" customHeight="1">
      <c r="A2030" s="41" t="s">
        <v>316</v>
      </c>
      <c r="B2030" s="41" t="s">
        <v>285</v>
      </c>
      <c r="C2030" s="41">
        <f>COUNTIFS(medal!$E$2:$E$3644,A2030,medal!$C$2:$C$3644,"Gold")</f>
        <v>0</v>
      </c>
      <c r="D2030" s="41">
        <f>COUNTIFS(medal!$E$2:$E$3644,A2030,medal!$C$2:$C$3644,"Silver")</f>
        <v>1</v>
      </c>
      <c r="E2030" s="41">
        <f>COUNTIFS(medal!$E$2:$E$3644,A2030,medal!$C$2:$C$3644,"Bronze")</f>
        <v>0</v>
      </c>
    </row>
    <row r="2031" ht="14.25" customHeight="1">
      <c r="A2031" s="41" t="s">
        <v>3961</v>
      </c>
      <c r="B2031" s="41" t="s">
        <v>4166</v>
      </c>
      <c r="C2031" s="41">
        <f>COUNTIFS(medal!$E$2:$E$3644,A2031,medal!$C$2:$C$3644,"Gold")</f>
        <v>0</v>
      </c>
      <c r="D2031" s="41">
        <f>COUNTIFS(medal!$E$2:$E$3644,A2031,medal!$C$2:$C$3644,"Silver")</f>
        <v>0</v>
      </c>
      <c r="E2031" s="41">
        <f>COUNTIFS(medal!$E$2:$E$3644,A2031,medal!$C$2:$C$3644,"Bronze")</f>
        <v>1</v>
      </c>
    </row>
    <row r="2032" ht="14.25" customHeight="1">
      <c r="A2032" s="41" t="s">
        <v>334</v>
      </c>
      <c r="B2032" s="41" t="s">
        <v>285</v>
      </c>
      <c r="C2032" s="41">
        <f>COUNTIFS(medal!$E$2:$E$3644,A2032,medal!$C$2:$C$3644,"Gold")</f>
        <v>1</v>
      </c>
      <c r="D2032" s="41">
        <f>COUNTIFS(medal!$E$2:$E$3644,A2032,medal!$C$2:$C$3644,"Silver")</f>
        <v>1</v>
      </c>
      <c r="E2032" s="41">
        <f>COUNTIFS(medal!$E$2:$E$3644,A2032,medal!$C$2:$C$3644,"Bronze")</f>
        <v>0</v>
      </c>
    </row>
    <row r="2033" ht="14.25" customHeight="1">
      <c r="A2033" s="41" t="s">
        <v>3821</v>
      </c>
      <c r="B2033" s="41" t="s">
        <v>3815</v>
      </c>
      <c r="C2033" s="41">
        <f>COUNTIFS(medal!$E$2:$E$3644,A2033,medal!$C$2:$C$3644,"Gold")</f>
        <v>0</v>
      </c>
      <c r="D2033" s="41">
        <f>COUNTIFS(medal!$E$2:$E$3644,A2033,medal!$C$2:$C$3644,"Silver")</f>
        <v>0</v>
      </c>
      <c r="E2033" s="41">
        <f>COUNTIFS(medal!$E$2:$E$3644,A2033,medal!$C$2:$C$3644,"Bronze")</f>
        <v>1</v>
      </c>
    </row>
    <row r="2034" ht="14.25" customHeight="1">
      <c r="A2034" s="41" t="s">
        <v>214</v>
      </c>
      <c r="B2034" s="41" t="s">
        <v>192</v>
      </c>
      <c r="C2034" s="41">
        <f>COUNTIFS(medal!$E$2:$E$3644,A2034,medal!$C$2:$C$3644,"Gold")</f>
        <v>0</v>
      </c>
      <c r="D2034" s="41">
        <f>COUNTIFS(medal!$E$2:$E$3644,A2034,medal!$C$2:$C$3644,"Silver")</f>
        <v>0</v>
      </c>
      <c r="E2034" s="41">
        <f>COUNTIFS(medal!$E$2:$E$3644,A2034,medal!$C$2:$C$3644,"Bronze")</f>
        <v>1</v>
      </c>
    </row>
    <row r="2035" ht="14.25" customHeight="1">
      <c r="A2035" s="41" t="s">
        <v>1156</v>
      </c>
      <c r="B2035" s="41" t="s">
        <v>1157</v>
      </c>
      <c r="C2035" s="41">
        <f>COUNTIFS(medal!$E$2:$E$3644,A2035,medal!$C$2:$C$3644,"Gold")</f>
        <v>0</v>
      </c>
      <c r="D2035" s="41">
        <f>COUNTIFS(medal!$E$2:$E$3644,A2035,medal!$C$2:$C$3644,"Silver")</f>
        <v>0</v>
      </c>
      <c r="E2035" s="41">
        <f>COUNTIFS(medal!$E$2:$E$3644,A2035,medal!$C$2:$C$3644,"Bronze")</f>
        <v>1</v>
      </c>
    </row>
    <row r="2036" ht="14.25" customHeight="1">
      <c r="A2036" s="41" t="s">
        <v>1625</v>
      </c>
      <c r="B2036" s="41" t="s">
        <v>1619</v>
      </c>
      <c r="C2036" s="41">
        <f>COUNTIFS(medal!$E$2:$E$3644,A2036,medal!$C$2:$C$3644,"Gold")</f>
        <v>0</v>
      </c>
      <c r="D2036" s="41">
        <f>COUNTIFS(medal!$E$2:$E$3644,A2036,medal!$C$2:$C$3644,"Silver")</f>
        <v>2</v>
      </c>
      <c r="E2036" s="41">
        <f>COUNTIFS(medal!$E$2:$E$3644,A2036,medal!$C$2:$C$3644,"Bronze")</f>
        <v>0</v>
      </c>
    </row>
    <row r="2037" ht="14.25" customHeight="1">
      <c r="A2037" s="41" t="s">
        <v>1659</v>
      </c>
      <c r="B2037" s="41" t="s">
        <v>4167</v>
      </c>
      <c r="C2037" s="41">
        <f>COUNTIFS(medal!$E$2:$E$3644,A2037,medal!$C$2:$C$3644,"Gold")</f>
        <v>0</v>
      </c>
      <c r="D2037" s="41">
        <f>COUNTIFS(medal!$E$2:$E$3644,A2037,medal!$C$2:$C$3644,"Silver")</f>
        <v>1</v>
      </c>
      <c r="E2037" s="41">
        <f>COUNTIFS(medal!$E$2:$E$3644,A2037,medal!$C$2:$C$3644,"Bronze")</f>
        <v>1</v>
      </c>
    </row>
    <row r="2038" ht="14.25" customHeight="1">
      <c r="A2038" s="41" t="s">
        <v>266</v>
      </c>
      <c r="B2038" s="41" t="s">
        <v>192</v>
      </c>
      <c r="C2038" s="41">
        <f>COUNTIFS(medal!$E$2:$E$3644,A2038,medal!$C$2:$C$3644,"Gold")</f>
        <v>1</v>
      </c>
      <c r="D2038" s="41">
        <f>COUNTIFS(medal!$E$2:$E$3644,A2038,medal!$C$2:$C$3644,"Silver")</f>
        <v>0</v>
      </c>
      <c r="E2038" s="41">
        <f>COUNTIFS(medal!$E$2:$E$3644,A2038,medal!$C$2:$C$3644,"Bronze")</f>
        <v>0</v>
      </c>
    </row>
    <row r="2039" ht="14.25" customHeight="1">
      <c r="A2039" s="41" t="s">
        <v>1487</v>
      </c>
      <c r="B2039" s="41" t="s">
        <v>1449</v>
      </c>
      <c r="C2039" s="41">
        <f>COUNTIFS(medal!$E$2:$E$3644,A2039,medal!$C$2:$C$3644,"Gold")</f>
        <v>0</v>
      </c>
      <c r="D2039" s="41">
        <f>COUNTIFS(medal!$E$2:$E$3644,A2039,medal!$C$2:$C$3644,"Silver")</f>
        <v>1</v>
      </c>
      <c r="E2039" s="41">
        <f>COUNTIFS(medal!$E$2:$E$3644,A2039,medal!$C$2:$C$3644,"Bronze")</f>
        <v>0</v>
      </c>
    </row>
    <row r="2040" ht="14.25" customHeight="1">
      <c r="A2040" s="41" t="s">
        <v>1346</v>
      </c>
      <c r="B2040" s="41" t="s">
        <v>1261</v>
      </c>
      <c r="C2040" s="41">
        <f>COUNTIFS(medal!$E$2:$E$3644,A2040,medal!$C$2:$C$3644,"Gold")</f>
        <v>0</v>
      </c>
      <c r="D2040" s="41">
        <f>COUNTIFS(medal!$E$2:$E$3644,A2040,medal!$C$2:$C$3644,"Silver")</f>
        <v>0</v>
      </c>
      <c r="E2040" s="41">
        <f>COUNTIFS(medal!$E$2:$E$3644,A2040,medal!$C$2:$C$3644,"Bronze")</f>
        <v>1</v>
      </c>
    </row>
    <row r="2041" ht="14.25" customHeight="1">
      <c r="A2041" s="41" t="s">
        <v>3855</v>
      </c>
      <c r="B2041" s="41" t="s">
        <v>3842</v>
      </c>
      <c r="C2041" s="41">
        <f>COUNTIFS(medal!$E$2:$E$3644,A2041,medal!$C$2:$C$3644,"Gold")</f>
        <v>1</v>
      </c>
      <c r="D2041" s="41">
        <f>COUNTIFS(medal!$E$2:$E$3644,A2041,medal!$C$2:$C$3644,"Silver")</f>
        <v>0</v>
      </c>
      <c r="E2041" s="41">
        <f>COUNTIFS(medal!$E$2:$E$3644,A2041,medal!$C$2:$C$3644,"Bronze")</f>
        <v>0</v>
      </c>
    </row>
    <row r="2042" ht="14.25" customHeight="1">
      <c r="A2042" s="41" t="s">
        <v>317</v>
      </c>
      <c r="B2042" s="41" t="s">
        <v>285</v>
      </c>
      <c r="C2042" s="41">
        <f>COUNTIFS(medal!$E$2:$E$3644,A2042,medal!$C$2:$C$3644,"Gold")</f>
        <v>0</v>
      </c>
      <c r="D2042" s="41">
        <f>COUNTIFS(medal!$E$2:$E$3644,A2042,medal!$C$2:$C$3644,"Silver")</f>
        <v>0</v>
      </c>
      <c r="E2042" s="41">
        <f>COUNTIFS(medal!$E$2:$E$3644,A2042,medal!$C$2:$C$3644,"Bronze")</f>
        <v>1</v>
      </c>
    </row>
    <row r="2043" ht="14.25" customHeight="1">
      <c r="A2043" s="41" t="s">
        <v>2119</v>
      </c>
      <c r="B2043" s="41" t="s">
        <v>2112</v>
      </c>
      <c r="C2043" s="41">
        <f>COUNTIFS(medal!$E$2:$E$3644,A2043,medal!$C$2:$C$3644,"Gold")</f>
        <v>0</v>
      </c>
      <c r="D2043" s="41">
        <f>COUNTIFS(medal!$E$2:$E$3644,A2043,medal!$C$2:$C$3644,"Silver")</f>
        <v>1</v>
      </c>
      <c r="E2043" s="41">
        <f>COUNTIFS(medal!$E$2:$E$3644,A2043,medal!$C$2:$C$3644,"Bronze")</f>
        <v>0</v>
      </c>
    </row>
    <row r="2044" ht="14.25" customHeight="1">
      <c r="A2044" s="41" t="s">
        <v>27</v>
      </c>
      <c r="B2044" s="41" t="s">
        <v>13</v>
      </c>
      <c r="C2044" s="41">
        <f>COUNTIFS(medal!$E$2:$E$3644,A2044,medal!$C$2:$C$3644,"Gold")</f>
        <v>0</v>
      </c>
      <c r="D2044" s="41">
        <f>COUNTIFS(medal!$E$2:$E$3644,A2044,medal!$C$2:$C$3644,"Silver")</f>
        <v>0</v>
      </c>
      <c r="E2044" s="41">
        <f>COUNTIFS(medal!$E$2:$E$3644,A2044,medal!$C$2:$C$3644,"Bronze")</f>
        <v>2</v>
      </c>
    </row>
    <row r="2045" ht="14.25" customHeight="1">
      <c r="A2045" s="41" t="s">
        <v>1673</v>
      </c>
      <c r="B2045" s="41" t="s">
        <v>4168</v>
      </c>
      <c r="C2045" s="41">
        <f>COUNTIFS(medal!$E$2:$E$3644,A2045,medal!$C$2:$C$3644,"Gold")</f>
        <v>0</v>
      </c>
      <c r="D2045" s="41">
        <f>COUNTIFS(medal!$E$2:$E$3644,A2045,medal!$C$2:$C$3644,"Silver")</f>
        <v>1</v>
      </c>
      <c r="E2045" s="41">
        <f>COUNTIFS(medal!$E$2:$E$3644,A2045,medal!$C$2:$C$3644,"Bronze")</f>
        <v>0</v>
      </c>
    </row>
    <row r="2046" ht="14.25" customHeight="1">
      <c r="A2046" s="41" t="s">
        <v>1954</v>
      </c>
      <c r="B2046" s="41" t="s">
        <v>1955</v>
      </c>
      <c r="C2046" s="41">
        <f>COUNTIFS(medal!$E$2:$E$3644,A2046,medal!$C$2:$C$3644,"Gold")</f>
        <v>0</v>
      </c>
      <c r="D2046" s="41">
        <f>COUNTIFS(medal!$E$2:$E$3644,A2046,medal!$C$2:$C$3644,"Silver")</f>
        <v>1</v>
      </c>
      <c r="E2046" s="41">
        <f>COUNTIFS(medal!$E$2:$E$3644,A2046,medal!$C$2:$C$3644,"Bronze")</f>
        <v>0</v>
      </c>
    </row>
    <row r="2047" ht="14.25" customHeight="1">
      <c r="A2047" s="41" t="s">
        <v>576</v>
      </c>
      <c r="B2047" s="41" t="s">
        <v>548</v>
      </c>
      <c r="C2047" s="41">
        <f>COUNTIFS(medal!$E$2:$E$3644,A2047,medal!$C$2:$C$3644,"Gold")</f>
        <v>0</v>
      </c>
      <c r="D2047" s="41">
        <f>COUNTIFS(medal!$E$2:$E$3644,A2047,medal!$C$2:$C$3644,"Silver")</f>
        <v>1</v>
      </c>
      <c r="E2047" s="41">
        <f>COUNTIFS(medal!$E$2:$E$3644,A2047,medal!$C$2:$C$3644,"Bronze")</f>
        <v>1</v>
      </c>
    </row>
    <row r="2048" ht="14.25" customHeight="1">
      <c r="A2048" s="41" t="s">
        <v>1672</v>
      </c>
      <c r="B2048" s="41" t="s">
        <v>1655</v>
      </c>
      <c r="C2048" s="41">
        <f>COUNTIFS(medal!$E$2:$E$3644,A2048,medal!$C$2:$C$3644,"Gold")</f>
        <v>0</v>
      </c>
      <c r="D2048" s="41">
        <f>COUNTIFS(medal!$E$2:$E$3644,A2048,medal!$C$2:$C$3644,"Silver")</f>
        <v>0</v>
      </c>
      <c r="E2048" s="41">
        <f>COUNTIFS(medal!$E$2:$E$3644,A2048,medal!$C$2:$C$3644,"Bronze")</f>
        <v>1</v>
      </c>
    </row>
    <row r="2049" ht="14.25" customHeight="1">
      <c r="A2049" s="41" t="s">
        <v>693</v>
      </c>
      <c r="B2049" s="41" t="s">
        <v>632</v>
      </c>
      <c r="C2049" s="41">
        <f>COUNTIFS(medal!$E$2:$E$3644,A2049,medal!$C$2:$C$3644,"Gold")</f>
        <v>0</v>
      </c>
      <c r="D2049" s="41">
        <f>COUNTIFS(medal!$E$2:$E$3644,A2049,medal!$C$2:$C$3644,"Silver")</f>
        <v>0</v>
      </c>
      <c r="E2049" s="41">
        <f>COUNTIFS(medal!$E$2:$E$3644,A2049,medal!$C$2:$C$3644,"Bronze")</f>
        <v>1</v>
      </c>
    </row>
    <row r="2050" ht="14.25" customHeight="1">
      <c r="A2050" s="41" t="s">
        <v>3849</v>
      </c>
      <c r="B2050" s="41" t="s">
        <v>3842</v>
      </c>
      <c r="C2050" s="41">
        <f>COUNTIFS(medal!$E$2:$E$3644,A2050,medal!$C$2:$C$3644,"Gold")</f>
        <v>0</v>
      </c>
      <c r="D2050" s="41">
        <f>COUNTIFS(medal!$E$2:$E$3644,A2050,medal!$C$2:$C$3644,"Silver")</f>
        <v>0</v>
      </c>
      <c r="E2050" s="41">
        <f>COUNTIFS(medal!$E$2:$E$3644,A2050,medal!$C$2:$C$3644,"Bronze")</f>
        <v>1</v>
      </c>
    </row>
    <row r="2051" ht="14.25" customHeight="1">
      <c r="A2051" s="41" t="s">
        <v>253</v>
      </c>
      <c r="B2051" s="41" t="s">
        <v>192</v>
      </c>
      <c r="C2051" s="41">
        <f>COUNTIFS(medal!$E$2:$E$3644,A2051,medal!$C$2:$C$3644,"Gold")</f>
        <v>1</v>
      </c>
      <c r="D2051" s="41">
        <f>COUNTIFS(medal!$E$2:$E$3644,A2051,medal!$C$2:$C$3644,"Silver")</f>
        <v>1</v>
      </c>
      <c r="E2051" s="41">
        <f>COUNTIFS(medal!$E$2:$E$3644,A2051,medal!$C$2:$C$3644,"Bronze")</f>
        <v>0</v>
      </c>
    </row>
    <row r="2052" ht="14.25" customHeight="1">
      <c r="A2052" s="41" t="s">
        <v>243</v>
      </c>
      <c r="B2052" s="41" t="s">
        <v>192</v>
      </c>
      <c r="C2052" s="41">
        <f>COUNTIFS(medal!$E$2:$E$3644,A2052,medal!$C$2:$C$3644,"Gold")</f>
        <v>0</v>
      </c>
      <c r="D2052" s="41">
        <f>COUNTIFS(medal!$E$2:$E$3644,A2052,medal!$C$2:$C$3644,"Silver")</f>
        <v>1</v>
      </c>
      <c r="E2052" s="41">
        <f>COUNTIFS(medal!$E$2:$E$3644,A2052,medal!$C$2:$C$3644,"Bronze")</f>
        <v>0</v>
      </c>
    </row>
    <row r="2053" ht="14.25" customHeight="1">
      <c r="A2053" s="41" t="s">
        <v>3455</v>
      </c>
      <c r="B2053" s="41" t="s">
        <v>3453</v>
      </c>
      <c r="C2053" s="41">
        <f>COUNTIFS(medal!$E$2:$E$3644,A2053,medal!$C$2:$C$3644,"Gold")</f>
        <v>0</v>
      </c>
      <c r="D2053" s="41">
        <f>COUNTIFS(medal!$E$2:$E$3644,A2053,medal!$C$2:$C$3644,"Silver")</f>
        <v>0</v>
      </c>
      <c r="E2053" s="41">
        <f>COUNTIFS(medal!$E$2:$E$3644,A2053,medal!$C$2:$C$3644,"Bronze")</f>
        <v>1</v>
      </c>
    </row>
    <row r="2054" ht="14.25" customHeight="1">
      <c r="A2054" s="41" t="s">
        <v>3974</v>
      </c>
      <c r="B2054" s="41" t="s">
        <v>3971</v>
      </c>
      <c r="C2054" s="41">
        <f>COUNTIFS(medal!$E$2:$E$3644,A2054,medal!$C$2:$C$3644,"Gold")</f>
        <v>0</v>
      </c>
      <c r="D2054" s="41">
        <f>COUNTIFS(medal!$E$2:$E$3644,A2054,medal!$C$2:$C$3644,"Silver")</f>
        <v>0</v>
      </c>
      <c r="E2054" s="41">
        <f>COUNTIFS(medal!$E$2:$E$3644,A2054,medal!$C$2:$C$3644,"Bronze")</f>
        <v>2</v>
      </c>
    </row>
    <row r="2055" ht="14.25" customHeight="1">
      <c r="A2055" s="41" t="s">
        <v>2242</v>
      </c>
      <c r="B2055" s="41" t="s">
        <v>2200</v>
      </c>
      <c r="C2055" s="41">
        <f>COUNTIFS(medal!$E$2:$E$3644,A2055,medal!$C$2:$C$3644,"Gold")</f>
        <v>0</v>
      </c>
      <c r="D2055" s="41">
        <f>COUNTIFS(medal!$E$2:$E$3644,A2055,medal!$C$2:$C$3644,"Silver")</f>
        <v>0</v>
      </c>
      <c r="E2055" s="41">
        <f>COUNTIFS(medal!$E$2:$E$3644,A2055,medal!$C$2:$C$3644,"Bronze")</f>
        <v>1</v>
      </c>
    </row>
    <row r="2056" ht="14.25" customHeight="1">
      <c r="A2056" s="41" t="s">
        <v>3738</v>
      </c>
      <c r="B2056" s="41" t="s">
        <v>3736</v>
      </c>
      <c r="C2056" s="41">
        <f>COUNTIFS(medal!$E$2:$E$3644,A2056,medal!$C$2:$C$3644,"Gold")</f>
        <v>0</v>
      </c>
      <c r="D2056" s="41">
        <f>COUNTIFS(medal!$E$2:$E$3644,A2056,medal!$C$2:$C$3644,"Silver")</f>
        <v>0</v>
      </c>
      <c r="E2056" s="41">
        <f>COUNTIFS(medal!$E$2:$E$3644,A2056,medal!$C$2:$C$3644,"Bronze")</f>
        <v>1</v>
      </c>
    </row>
    <row r="2057" ht="14.25" customHeight="1">
      <c r="A2057" s="41" t="s">
        <v>3439</v>
      </c>
      <c r="B2057" s="41" t="s">
        <v>3437</v>
      </c>
      <c r="C2057" s="41">
        <f>COUNTIFS(medal!$E$2:$E$3644,A2057,medal!$C$2:$C$3644,"Gold")</f>
        <v>0</v>
      </c>
      <c r="D2057" s="41">
        <f>COUNTIFS(medal!$E$2:$E$3644,A2057,medal!$C$2:$C$3644,"Silver")</f>
        <v>0</v>
      </c>
      <c r="E2057" s="41">
        <f>COUNTIFS(medal!$E$2:$E$3644,A2057,medal!$C$2:$C$3644,"Bronze")</f>
        <v>1</v>
      </c>
    </row>
    <row r="2058" ht="14.25" customHeight="1">
      <c r="A2058" s="41" t="s">
        <v>1647</v>
      </c>
      <c r="B2058" s="41" t="s">
        <v>1645</v>
      </c>
      <c r="C2058" s="41">
        <f>COUNTIFS(medal!$E$2:$E$3644,A2058,medal!$C$2:$C$3644,"Gold")</f>
        <v>0</v>
      </c>
      <c r="D2058" s="41">
        <f>COUNTIFS(medal!$E$2:$E$3644,A2058,medal!$C$2:$C$3644,"Silver")</f>
        <v>0</v>
      </c>
      <c r="E2058" s="41">
        <f>COUNTIFS(medal!$E$2:$E$3644,A2058,medal!$C$2:$C$3644,"Bronze")</f>
        <v>1</v>
      </c>
    </row>
    <row r="2059" ht="14.25" customHeight="1">
      <c r="A2059" s="41" t="s">
        <v>2013</v>
      </c>
      <c r="B2059" s="41" t="s">
        <v>2008</v>
      </c>
      <c r="C2059" s="41">
        <f>COUNTIFS(medal!$E$2:$E$3644,A2059,medal!$C$2:$C$3644,"Gold")</f>
        <v>0</v>
      </c>
      <c r="D2059" s="41">
        <f>COUNTIFS(medal!$E$2:$E$3644,A2059,medal!$C$2:$C$3644,"Silver")</f>
        <v>0</v>
      </c>
      <c r="E2059" s="41">
        <f>COUNTIFS(medal!$E$2:$E$3644,A2059,medal!$C$2:$C$3644,"Bronze")</f>
        <v>1</v>
      </c>
    </row>
    <row r="2060" ht="14.25" customHeight="1">
      <c r="A2060" s="41" t="s">
        <v>54</v>
      </c>
      <c r="B2060" s="41" t="s">
        <v>46</v>
      </c>
      <c r="C2060" s="41">
        <f>COUNTIFS(medal!$E$2:$E$3644,A2060,medal!$C$2:$C$3644,"Gold")</f>
        <v>0</v>
      </c>
      <c r="D2060" s="41">
        <f>COUNTIFS(medal!$E$2:$E$3644,A2060,medal!$C$2:$C$3644,"Silver")</f>
        <v>0</v>
      </c>
      <c r="E2060" s="41">
        <f>COUNTIFS(medal!$E$2:$E$3644,A2060,medal!$C$2:$C$3644,"Bronze")</f>
        <v>1</v>
      </c>
    </row>
    <row r="2061" ht="14.25" customHeight="1">
      <c r="A2061" s="41" t="s">
        <v>1799</v>
      </c>
      <c r="B2061" s="41" t="s">
        <v>1791</v>
      </c>
      <c r="C2061" s="41">
        <f>COUNTIFS(medal!$E$2:$E$3644,A2061,medal!$C$2:$C$3644,"Gold")</f>
        <v>0</v>
      </c>
      <c r="D2061" s="41">
        <f>COUNTIFS(medal!$E$2:$E$3644,A2061,medal!$C$2:$C$3644,"Silver")</f>
        <v>0</v>
      </c>
      <c r="E2061" s="41">
        <f>COUNTIFS(medal!$E$2:$E$3644,A2061,medal!$C$2:$C$3644,"Bronze")</f>
        <v>1</v>
      </c>
    </row>
    <row r="2062" ht="14.25" customHeight="1">
      <c r="A2062" s="41" t="s">
        <v>1396</v>
      </c>
      <c r="B2062" s="41" t="s">
        <v>1376</v>
      </c>
      <c r="C2062" s="41">
        <f>COUNTIFS(medal!$E$2:$E$3644,A2062,medal!$C$2:$C$3644,"Gold")</f>
        <v>1</v>
      </c>
      <c r="D2062" s="41">
        <f>COUNTIFS(medal!$E$2:$E$3644,A2062,medal!$C$2:$C$3644,"Silver")</f>
        <v>0</v>
      </c>
      <c r="E2062" s="41">
        <f>COUNTIFS(medal!$E$2:$E$3644,A2062,medal!$C$2:$C$3644,"Bronze")</f>
        <v>0</v>
      </c>
    </row>
    <row r="2063" ht="14.25" customHeight="1">
      <c r="A2063" s="41" t="s">
        <v>1507</v>
      </c>
      <c r="B2063" s="41" t="s">
        <v>4169</v>
      </c>
      <c r="C2063" s="41">
        <f>COUNTIFS(medal!$E$2:$E$3644,A2063,medal!$C$2:$C$3644,"Gold")</f>
        <v>0</v>
      </c>
      <c r="D2063" s="41">
        <f>COUNTIFS(medal!$E$2:$E$3644,A2063,medal!$C$2:$C$3644,"Silver")</f>
        <v>1</v>
      </c>
      <c r="E2063" s="41">
        <f>COUNTIFS(medal!$E$2:$E$3644,A2063,medal!$C$2:$C$3644,"Bronze")</f>
        <v>0</v>
      </c>
    </row>
    <row r="2064" ht="14.25" customHeight="1">
      <c r="A2064" s="41" t="s">
        <v>3647</v>
      </c>
      <c r="B2064" s="41" t="s">
        <v>3628</v>
      </c>
      <c r="C2064" s="41">
        <f>COUNTIFS(medal!$E$2:$E$3644,A2064,medal!$C$2:$C$3644,"Gold")</f>
        <v>0</v>
      </c>
      <c r="D2064" s="41">
        <f>COUNTIFS(medal!$E$2:$E$3644,A2064,medal!$C$2:$C$3644,"Silver")</f>
        <v>0</v>
      </c>
      <c r="E2064" s="41">
        <f>COUNTIFS(medal!$E$2:$E$3644,A2064,medal!$C$2:$C$3644,"Bronze")</f>
        <v>1</v>
      </c>
    </row>
    <row r="2065" ht="14.25" customHeight="1">
      <c r="A2065" s="41" t="s">
        <v>3313</v>
      </c>
      <c r="B2065" s="41" t="s">
        <v>3312</v>
      </c>
      <c r="C2065" s="41">
        <f>COUNTIFS(medal!$E$2:$E$3644,A2065,medal!$C$2:$C$3644,"Gold")</f>
        <v>1</v>
      </c>
      <c r="D2065" s="41">
        <f>COUNTIFS(medal!$E$2:$E$3644,A2065,medal!$C$2:$C$3644,"Silver")</f>
        <v>0</v>
      </c>
      <c r="E2065" s="41">
        <f>COUNTIFS(medal!$E$2:$E$3644,A2065,medal!$C$2:$C$3644,"Bronze")</f>
        <v>1</v>
      </c>
    </row>
    <row r="2066" ht="14.25" customHeight="1">
      <c r="A2066" s="41" t="s">
        <v>1917</v>
      </c>
      <c r="B2066" s="41" t="s">
        <v>1918</v>
      </c>
      <c r="C2066" s="41">
        <f>COUNTIFS(medal!$E$2:$E$3644,A2066,medal!$C$2:$C$3644,"Gold")</f>
        <v>0</v>
      </c>
      <c r="D2066" s="41">
        <f>COUNTIFS(medal!$E$2:$E$3644,A2066,medal!$C$2:$C$3644,"Silver")</f>
        <v>0</v>
      </c>
      <c r="E2066" s="41">
        <f>COUNTIFS(medal!$E$2:$E$3644,A2066,medal!$C$2:$C$3644,"Bronze")</f>
        <v>1</v>
      </c>
    </row>
    <row r="2067" ht="14.25" customHeight="1">
      <c r="A2067" s="41" t="s">
        <v>3277</v>
      </c>
      <c r="B2067" s="41" t="s">
        <v>3278</v>
      </c>
      <c r="C2067" s="41">
        <f>COUNTIFS(medal!$E$2:$E$3644,A2067,medal!$C$2:$C$3644,"Gold")</f>
        <v>0</v>
      </c>
      <c r="D2067" s="41">
        <f>COUNTIFS(medal!$E$2:$E$3644,A2067,medal!$C$2:$C$3644,"Silver")</f>
        <v>0</v>
      </c>
      <c r="E2067" s="41">
        <f>COUNTIFS(medal!$E$2:$E$3644,A2067,medal!$C$2:$C$3644,"Bronze")</f>
        <v>1</v>
      </c>
    </row>
    <row r="2068" ht="14.25" customHeight="1">
      <c r="A2068" s="41" t="s">
        <v>481</v>
      </c>
      <c r="B2068" s="41" t="s">
        <v>476</v>
      </c>
      <c r="C2068" s="41">
        <f>COUNTIFS(medal!$E$2:$E$3644,A2068,medal!$C$2:$C$3644,"Gold")</f>
        <v>0</v>
      </c>
      <c r="D2068" s="41">
        <f>COUNTIFS(medal!$E$2:$E$3644,A2068,medal!$C$2:$C$3644,"Silver")</f>
        <v>2</v>
      </c>
      <c r="E2068" s="41">
        <f>COUNTIFS(medal!$E$2:$E$3644,A2068,medal!$C$2:$C$3644,"Bronze")</f>
        <v>0</v>
      </c>
    </row>
    <row r="2069" ht="14.25" customHeight="1">
      <c r="A2069" s="41" t="s">
        <v>3746</v>
      </c>
      <c r="B2069" s="41" t="s">
        <v>3747</v>
      </c>
      <c r="C2069" s="41">
        <f>COUNTIFS(medal!$E$2:$E$3644,A2069,medal!$C$2:$C$3644,"Gold")</f>
        <v>0</v>
      </c>
      <c r="D2069" s="41">
        <f>COUNTIFS(medal!$E$2:$E$3644,A2069,medal!$C$2:$C$3644,"Silver")</f>
        <v>1</v>
      </c>
      <c r="E2069" s="41">
        <f>COUNTIFS(medal!$E$2:$E$3644,A2069,medal!$C$2:$C$3644,"Bronze")</f>
        <v>0</v>
      </c>
    </row>
    <row r="2070" ht="14.25" customHeight="1">
      <c r="A2070" s="41" t="s">
        <v>3947</v>
      </c>
      <c r="B2070" s="41" t="s">
        <v>3942</v>
      </c>
      <c r="C2070" s="41">
        <f>COUNTIFS(medal!$E$2:$E$3644,A2070,medal!$C$2:$C$3644,"Gold")</f>
        <v>0</v>
      </c>
      <c r="D2070" s="41">
        <f>COUNTIFS(medal!$E$2:$E$3644,A2070,medal!$C$2:$C$3644,"Silver")</f>
        <v>0</v>
      </c>
      <c r="E2070" s="41">
        <f>COUNTIFS(medal!$E$2:$E$3644,A2070,medal!$C$2:$C$3644,"Bronze")</f>
        <v>1</v>
      </c>
    </row>
    <row r="2071" ht="14.25" customHeight="1">
      <c r="A2071" s="41" t="s">
        <v>2239</v>
      </c>
      <c r="B2071" s="41" t="s">
        <v>2200</v>
      </c>
      <c r="C2071" s="41">
        <f>COUNTIFS(medal!$E$2:$E$3644,A2071,medal!$C$2:$C$3644,"Gold")</f>
        <v>1</v>
      </c>
      <c r="D2071" s="41">
        <f>COUNTIFS(medal!$E$2:$E$3644,A2071,medal!$C$2:$C$3644,"Silver")</f>
        <v>0</v>
      </c>
      <c r="E2071" s="41">
        <f>COUNTIFS(medal!$E$2:$E$3644,A2071,medal!$C$2:$C$3644,"Bronze")</f>
        <v>0</v>
      </c>
    </row>
    <row r="2072" ht="14.25" customHeight="1">
      <c r="A2072" s="41" t="s">
        <v>198</v>
      </c>
      <c r="B2072" s="41" t="s">
        <v>192</v>
      </c>
      <c r="C2072" s="41">
        <f>COUNTIFS(medal!$E$2:$E$3644,A2072,medal!$C$2:$C$3644,"Gold")</f>
        <v>0</v>
      </c>
      <c r="D2072" s="41">
        <f>COUNTIFS(medal!$E$2:$E$3644,A2072,medal!$C$2:$C$3644,"Silver")</f>
        <v>1</v>
      </c>
      <c r="E2072" s="41">
        <f>COUNTIFS(medal!$E$2:$E$3644,A2072,medal!$C$2:$C$3644,"Bronze")</f>
        <v>0</v>
      </c>
    </row>
    <row r="2073" ht="14.25" customHeight="1">
      <c r="A2073" s="41" t="s">
        <v>1212</v>
      </c>
      <c r="B2073" s="41" t="s">
        <v>1201</v>
      </c>
      <c r="C2073" s="41">
        <f>COUNTIFS(medal!$E$2:$E$3644,A2073,medal!$C$2:$C$3644,"Gold")</f>
        <v>1</v>
      </c>
      <c r="D2073" s="41">
        <f>COUNTIFS(medal!$E$2:$E$3644,A2073,medal!$C$2:$C$3644,"Silver")</f>
        <v>1</v>
      </c>
      <c r="E2073" s="41">
        <f>COUNTIFS(medal!$E$2:$E$3644,A2073,medal!$C$2:$C$3644,"Bronze")</f>
        <v>0</v>
      </c>
    </row>
    <row r="2074" ht="14.25" customHeight="1">
      <c r="A2074" s="41" t="s">
        <v>1212</v>
      </c>
      <c r="B2074" s="41"/>
      <c r="C2074" s="41">
        <f>COUNTIFS(medal!$E$2:$E$3644,A2074,medal!$C$2:$C$3644,"Gold")</f>
        <v>1</v>
      </c>
      <c r="D2074" s="41">
        <f>COUNTIFS(medal!$E$2:$E$3644,A2074,medal!$C$2:$C$3644,"Silver")</f>
        <v>1</v>
      </c>
      <c r="E2074" s="41">
        <f>COUNTIFS(medal!$E$2:$E$3644,A2074,medal!$C$2:$C$3644,"Bronze")</f>
        <v>0</v>
      </c>
    </row>
    <row r="2075" ht="14.25" customHeight="1">
      <c r="A2075" s="41" t="s">
        <v>705</v>
      </c>
      <c r="B2075" s="41" t="s">
        <v>706</v>
      </c>
      <c r="C2075" s="41">
        <f>COUNTIFS(medal!$E$2:$E$3644,A2075,medal!$C$2:$C$3644,"Gold")</f>
        <v>0</v>
      </c>
      <c r="D2075" s="41">
        <f>COUNTIFS(medal!$E$2:$E$3644,A2075,medal!$C$2:$C$3644,"Silver")</f>
        <v>0</v>
      </c>
      <c r="E2075" s="41">
        <f>COUNTIFS(medal!$E$2:$E$3644,A2075,medal!$C$2:$C$3644,"Bronze")</f>
        <v>1</v>
      </c>
    </row>
    <row r="2076" ht="14.25" customHeight="1">
      <c r="A2076" s="41" t="s">
        <v>1801</v>
      </c>
      <c r="B2076" s="41" t="s">
        <v>1791</v>
      </c>
      <c r="C2076" s="41">
        <f>COUNTIFS(medal!$E$2:$E$3644,A2076,medal!$C$2:$C$3644,"Gold")</f>
        <v>0</v>
      </c>
      <c r="D2076" s="41">
        <f>COUNTIFS(medal!$E$2:$E$3644,A2076,medal!$C$2:$C$3644,"Silver")</f>
        <v>1</v>
      </c>
      <c r="E2076" s="41">
        <f>COUNTIFS(medal!$E$2:$E$3644,A2076,medal!$C$2:$C$3644,"Bronze")</f>
        <v>0</v>
      </c>
    </row>
    <row r="2077" ht="14.25" customHeight="1">
      <c r="A2077" s="41" t="s">
        <v>462</v>
      </c>
      <c r="B2077" s="41" t="s">
        <v>463</v>
      </c>
      <c r="C2077" s="41">
        <f>COUNTIFS(medal!$E$2:$E$3644,A2077,medal!$C$2:$C$3644,"Gold")</f>
        <v>0</v>
      </c>
      <c r="D2077" s="41">
        <f>COUNTIFS(medal!$E$2:$E$3644,A2077,medal!$C$2:$C$3644,"Silver")</f>
        <v>1</v>
      </c>
      <c r="E2077" s="41">
        <f>COUNTIFS(medal!$E$2:$E$3644,A2077,medal!$C$2:$C$3644,"Bronze")</f>
        <v>0</v>
      </c>
    </row>
    <row r="2078" ht="14.25" customHeight="1">
      <c r="A2078" s="41" t="s">
        <v>3540</v>
      </c>
      <c r="B2078" s="41" t="s">
        <v>3525</v>
      </c>
      <c r="C2078" s="41">
        <f>COUNTIFS(medal!$E$2:$E$3644,A2078,medal!$C$2:$C$3644,"Gold")</f>
        <v>0</v>
      </c>
      <c r="D2078" s="41">
        <f>COUNTIFS(medal!$E$2:$E$3644,A2078,medal!$C$2:$C$3644,"Silver")</f>
        <v>1</v>
      </c>
      <c r="E2078" s="41">
        <f>COUNTIFS(medal!$E$2:$E$3644,A2078,medal!$C$2:$C$3644,"Bronze")</f>
        <v>0</v>
      </c>
    </row>
    <row r="2079" ht="14.25" customHeight="1">
      <c r="A2079" s="41" t="s">
        <v>1181</v>
      </c>
      <c r="B2079" s="41" t="s">
        <v>1179</v>
      </c>
      <c r="C2079" s="41">
        <f>COUNTIFS(medal!$E$2:$E$3644,A2079,medal!$C$2:$C$3644,"Gold")</f>
        <v>0</v>
      </c>
      <c r="D2079" s="41">
        <f>COUNTIFS(medal!$E$2:$E$3644,A2079,medal!$C$2:$C$3644,"Silver")</f>
        <v>0</v>
      </c>
      <c r="E2079" s="41">
        <f>COUNTIFS(medal!$E$2:$E$3644,A2079,medal!$C$2:$C$3644,"Bronze")</f>
        <v>1</v>
      </c>
    </row>
    <row r="2080" ht="14.25" customHeight="1">
      <c r="A2080" s="41" t="s">
        <v>279</v>
      </c>
      <c r="B2080" s="41" t="s">
        <v>280</v>
      </c>
      <c r="C2080" s="41">
        <f>COUNTIFS(medal!$E$2:$E$3644,A2080,medal!$C$2:$C$3644,"Gold")</f>
        <v>0</v>
      </c>
      <c r="D2080" s="41">
        <f>COUNTIFS(medal!$E$2:$E$3644,A2080,medal!$C$2:$C$3644,"Silver")</f>
        <v>1</v>
      </c>
      <c r="E2080" s="41">
        <f>COUNTIFS(medal!$E$2:$E$3644,A2080,medal!$C$2:$C$3644,"Bronze")</f>
        <v>0</v>
      </c>
    </row>
    <row r="2081" ht="14.25" customHeight="1">
      <c r="A2081" s="41" t="s">
        <v>2020</v>
      </c>
      <c r="B2081" s="41" t="s">
        <v>2021</v>
      </c>
      <c r="C2081" s="41">
        <f>COUNTIFS(medal!$E$2:$E$3644,A2081,medal!$C$2:$C$3644,"Gold")</f>
        <v>0</v>
      </c>
      <c r="D2081" s="41">
        <f>COUNTIFS(medal!$E$2:$E$3644,A2081,medal!$C$2:$C$3644,"Silver")</f>
        <v>1</v>
      </c>
      <c r="E2081" s="41">
        <f>COUNTIFS(medal!$E$2:$E$3644,A2081,medal!$C$2:$C$3644,"Bronze")</f>
        <v>0</v>
      </c>
    </row>
    <row r="2082" ht="14.25" customHeight="1">
      <c r="A2082" s="41" t="s">
        <v>2009</v>
      </c>
      <c r="B2082" s="41" t="s">
        <v>2008</v>
      </c>
      <c r="C2082" s="41">
        <f>COUNTIFS(medal!$E$2:$E$3644,A2082,medal!$C$2:$C$3644,"Gold")</f>
        <v>1</v>
      </c>
      <c r="D2082" s="41">
        <f>COUNTIFS(medal!$E$2:$E$3644,A2082,medal!$C$2:$C$3644,"Silver")</f>
        <v>0</v>
      </c>
      <c r="E2082" s="41">
        <f>COUNTIFS(medal!$E$2:$E$3644,A2082,medal!$C$2:$C$3644,"Bronze")</f>
        <v>1</v>
      </c>
    </row>
    <row r="2083" ht="14.25" customHeight="1">
      <c r="A2083" s="41" t="s">
        <v>3297</v>
      </c>
      <c r="B2083" s="41" t="s">
        <v>3288</v>
      </c>
      <c r="C2083" s="41">
        <f>COUNTIFS(medal!$E$2:$E$3644,A2083,medal!$C$2:$C$3644,"Gold")</f>
        <v>0</v>
      </c>
      <c r="D2083" s="41">
        <f>COUNTIFS(medal!$E$2:$E$3644,A2083,medal!$C$2:$C$3644,"Silver")</f>
        <v>0</v>
      </c>
      <c r="E2083" s="41">
        <f>COUNTIFS(medal!$E$2:$E$3644,A2083,medal!$C$2:$C$3644,"Bronze")</f>
        <v>1</v>
      </c>
    </row>
    <row r="2084" ht="14.25" customHeight="1">
      <c r="A2084" s="41" t="s">
        <v>3913</v>
      </c>
      <c r="B2084" s="41" t="s">
        <v>3910</v>
      </c>
      <c r="C2084" s="41">
        <f>COUNTIFS(medal!$E$2:$E$3644,A2084,medal!$C$2:$C$3644,"Gold")</f>
        <v>1</v>
      </c>
      <c r="D2084" s="41">
        <f>COUNTIFS(medal!$E$2:$E$3644,A2084,medal!$C$2:$C$3644,"Silver")</f>
        <v>0</v>
      </c>
      <c r="E2084" s="41">
        <f>COUNTIFS(medal!$E$2:$E$3644,A2084,medal!$C$2:$C$3644,"Bronze")</f>
        <v>0</v>
      </c>
    </row>
    <row r="2085" ht="14.25" customHeight="1">
      <c r="A2085" s="41" t="s">
        <v>3955</v>
      </c>
      <c r="B2085" s="41" t="s">
        <v>3954</v>
      </c>
      <c r="C2085" s="41">
        <f>COUNTIFS(medal!$E$2:$E$3644,A2085,medal!$C$2:$C$3644,"Gold")</f>
        <v>0</v>
      </c>
      <c r="D2085" s="41">
        <f>COUNTIFS(medal!$E$2:$E$3644,A2085,medal!$C$2:$C$3644,"Silver")</f>
        <v>1</v>
      </c>
      <c r="E2085" s="41">
        <f>COUNTIFS(medal!$E$2:$E$3644,A2085,medal!$C$2:$C$3644,"Bronze")</f>
        <v>0</v>
      </c>
    </row>
    <row r="2086" ht="14.25" customHeight="1">
      <c r="A2086" s="41" t="s">
        <v>1231</v>
      </c>
      <c r="B2086" s="41" t="s">
        <v>1228</v>
      </c>
      <c r="C2086" s="41">
        <f>COUNTIFS(medal!$E$2:$E$3644,A2086,medal!$C$2:$C$3644,"Gold")</f>
        <v>0</v>
      </c>
      <c r="D2086" s="41">
        <f>COUNTIFS(medal!$E$2:$E$3644,A2086,medal!$C$2:$C$3644,"Silver")</f>
        <v>1</v>
      </c>
      <c r="E2086" s="41">
        <f>COUNTIFS(medal!$E$2:$E$3644,A2086,medal!$C$2:$C$3644,"Bronze")</f>
        <v>0</v>
      </c>
    </row>
    <row r="2087" ht="14.25" customHeight="1">
      <c r="A2087" s="41" t="s">
        <v>2475</v>
      </c>
      <c r="B2087" s="41" t="s">
        <v>2471</v>
      </c>
      <c r="C2087" s="41">
        <f>COUNTIFS(medal!$E$2:$E$3644,A2087,medal!$C$2:$C$3644,"Gold")</f>
        <v>0</v>
      </c>
      <c r="D2087" s="41">
        <f>COUNTIFS(medal!$E$2:$E$3644,A2087,medal!$C$2:$C$3644,"Silver")</f>
        <v>0</v>
      </c>
      <c r="E2087" s="41">
        <f>COUNTIFS(medal!$E$2:$E$3644,A2087,medal!$C$2:$C$3644,"Bronze")</f>
        <v>1</v>
      </c>
    </row>
    <row r="2088" ht="14.25" customHeight="1">
      <c r="A2088" s="41" t="s">
        <v>267</v>
      </c>
      <c r="B2088" s="41" t="s">
        <v>192</v>
      </c>
      <c r="C2088" s="41">
        <f>COUNTIFS(medal!$E$2:$E$3644,A2088,medal!$C$2:$C$3644,"Gold")</f>
        <v>0</v>
      </c>
      <c r="D2088" s="41">
        <f>COUNTIFS(medal!$E$2:$E$3644,A2088,medal!$C$2:$C$3644,"Silver")</f>
        <v>0</v>
      </c>
      <c r="E2088" s="41">
        <f>COUNTIFS(medal!$E$2:$E$3644,A2088,medal!$C$2:$C$3644,"Bronze")</f>
        <v>1</v>
      </c>
    </row>
    <row r="2089" ht="14.25" customHeight="1">
      <c r="A2089" s="41" t="s">
        <v>1426</v>
      </c>
      <c r="B2089" s="41" t="s">
        <v>1376</v>
      </c>
      <c r="C2089" s="41">
        <f>COUNTIFS(medal!$E$2:$E$3644,A2089,medal!$C$2:$C$3644,"Gold")</f>
        <v>0</v>
      </c>
      <c r="D2089" s="41">
        <f>COUNTIFS(medal!$E$2:$E$3644,A2089,medal!$C$2:$C$3644,"Silver")</f>
        <v>0</v>
      </c>
      <c r="E2089" s="41">
        <f>COUNTIFS(medal!$E$2:$E$3644,A2089,medal!$C$2:$C$3644,"Bronze")</f>
        <v>1</v>
      </c>
    </row>
    <row r="2090" ht="14.25" customHeight="1">
      <c r="A2090" s="41" t="s">
        <v>223</v>
      </c>
      <c r="B2090" s="41" t="s">
        <v>192</v>
      </c>
      <c r="C2090" s="41">
        <f>COUNTIFS(medal!$E$2:$E$3644,A2090,medal!$C$2:$C$3644,"Gold")</f>
        <v>0</v>
      </c>
      <c r="D2090" s="41">
        <f>COUNTIFS(medal!$E$2:$E$3644,A2090,medal!$C$2:$C$3644,"Silver")</f>
        <v>0</v>
      </c>
      <c r="E2090" s="41">
        <f>COUNTIFS(medal!$E$2:$E$3644,A2090,medal!$C$2:$C$3644,"Bronze")</f>
        <v>1</v>
      </c>
    </row>
    <row r="2091" ht="14.25" customHeight="1">
      <c r="A2091" s="41" t="s">
        <v>1930</v>
      </c>
      <c r="B2091" s="41" t="s">
        <v>1925</v>
      </c>
      <c r="C2091" s="41">
        <f>COUNTIFS(medal!$E$2:$E$3644,A2091,medal!$C$2:$C$3644,"Gold")</f>
        <v>0</v>
      </c>
      <c r="D2091" s="41">
        <f>COUNTIFS(medal!$E$2:$E$3644,A2091,medal!$C$2:$C$3644,"Silver")</f>
        <v>0</v>
      </c>
      <c r="E2091" s="41">
        <f>COUNTIFS(medal!$E$2:$E$3644,A2091,medal!$C$2:$C$3644,"Bronze")</f>
        <v>1</v>
      </c>
    </row>
    <row r="2092" ht="14.25" customHeight="1">
      <c r="A2092" s="41" t="s">
        <v>2390</v>
      </c>
      <c r="B2092" s="41" t="s">
        <v>2391</v>
      </c>
      <c r="C2092" s="41">
        <f>COUNTIFS(medal!$E$2:$E$3644,A2092,medal!$C$2:$C$3644,"Gold")</f>
        <v>1</v>
      </c>
      <c r="D2092" s="41">
        <f>COUNTIFS(medal!$E$2:$E$3644,A2092,medal!$C$2:$C$3644,"Silver")</f>
        <v>0</v>
      </c>
      <c r="E2092" s="41">
        <f>COUNTIFS(medal!$E$2:$E$3644,A2092,medal!$C$2:$C$3644,"Bronze")</f>
        <v>0</v>
      </c>
    </row>
    <row r="2093" ht="14.25" customHeight="1">
      <c r="A2093" s="41" t="s">
        <v>1511</v>
      </c>
      <c r="B2093" s="41" t="s">
        <v>1449</v>
      </c>
      <c r="C2093" s="41">
        <f>COUNTIFS(medal!$E$2:$E$3644,A2093,medal!$C$2:$C$3644,"Gold")</f>
        <v>0</v>
      </c>
      <c r="D2093" s="41">
        <f>COUNTIFS(medal!$E$2:$E$3644,A2093,medal!$C$2:$C$3644,"Silver")</f>
        <v>0</v>
      </c>
      <c r="E2093" s="41">
        <f>COUNTIFS(medal!$E$2:$E$3644,A2093,medal!$C$2:$C$3644,"Bronze")</f>
        <v>1</v>
      </c>
    </row>
    <row r="2094" ht="14.25" customHeight="1">
      <c r="A2094" s="41" t="s">
        <v>3340</v>
      </c>
      <c r="B2094" s="41" t="s">
        <v>3341</v>
      </c>
      <c r="C2094" s="41">
        <f>COUNTIFS(medal!$E$2:$E$3644,A2094,medal!$C$2:$C$3644,"Gold")</f>
        <v>0</v>
      </c>
      <c r="D2094" s="41">
        <f>COUNTIFS(medal!$E$2:$E$3644,A2094,medal!$C$2:$C$3644,"Silver")</f>
        <v>0</v>
      </c>
      <c r="E2094" s="41">
        <f>COUNTIFS(medal!$E$2:$E$3644,A2094,medal!$C$2:$C$3644,"Bronze")</f>
        <v>1</v>
      </c>
    </row>
    <row r="2095" ht="14.25" customHeight="1">
      <c r="A2095" s="41" t="s">
        <v>2176</v>
      </c>
      <c r="B2095" s="41" t="s">
        <v>2112</v>
      </c>
      <c r="C2095" s="41">
        <f>COUNTIFS(medal!$E$2:$E$3644,A2095,medal!$C$2:$C$3644,"Gold")</f>
        <v>0</v>
      </c>
      <c r="D2095" s="41">
        <f>COUNTIFS(medal!$E$2:$E$3644,A2095,medal!$C$2:$C$3644,"Silver")</f>
        <v>1</v>
      </c>
      <c r="E2095" s="41">
        <f>COUNTIFS(medal!$E$2:$E$3644,A2095,medal!$C$2:$C$3644,"Bronze")</f>
        <v>0</v>
      </c>
    </row>
    <row r="2096" ht="14.25" customHeight="1">
      <c r="A2096" s="41" t="s">
        <v>1119</v>
      </c>
      <c r="B2096" s="41" t="s">
        <v>1120</v>
      </c>
      <c r="C2096" s="41">
        <f>COUNTIFS(medal!$E$2:$E$3644,A2096,medal!$C$2:$C$3644,"Gold")</f>
        <v>0</v>
      </c>
      <c r="D2096" s="41">
        <f>COUNTIFS(medal!$E$2:$E$3644,A2096,medal!$C$2:$C$3644,"Silver")</f>
        <v>0</v>
      </c>
      <c r="E2096" s="41">
        <f>COUNTIFS(medal!$E$2:$E$3644,A2096,medal!$C$2:$C$3644,"Bronze")</f>
        <v>1</v>
      </c>
    </row>
    <row r="2097" ht="14.25" customHeight="1">
      <c r="A2097" s="41" t="s">
        <v>1856</v>
      </c>
      <c r="B2097" s="41" t="s">
        <v>1849</v>
      </c>
      <c r="C2097" s="41">
        <f>COUNTIFS(medal!$E$2:$E$3644,A2097,medal!$C$2:$C$3644,"Gold")</f>
        <v>0</v>
      </c>
      <c r="D2097" s="41">
        <f>COUNTIFS(medal!$E$2:$E$3644,A2097,medal!$C$2:$C$3644,"Silver")</f>
        <v>0</v>
      </c>
      <c r="E2097" s="41">
        <f>COUNTIFS(medal!$E$2:$E$3644,A2097,medal!$C$2:$C$3644,"Bronze")</f>
        <v>1</v>
      </c>
    </row>
    <row r="2098" ht="14.25" customHeight="1">
      <c r="A2098" s="41" t="s">
        <v>2508</v>
      </c>
      <c r="B2098" s="41" t="s">
        <v>2509</v>
      </c>
      <c r="C2098" s="41">
        <f>COUNTIFS(medal!$E$2:$E$3644,A2098,medal!$C$2:$C$3644,"Gold")</f>
        <v>0</v>
      </c>
      <c r="D2098" s="41">
        <f>COUNTIFS(medal!$E$2:$E$3644,A2098,medal!$C$2:$C$3644,"Silver")</f>
        <v>1</v>
      </c>
      <c r="E2098" s="41">
        <f>COUNTIFS(medal!$E$2:$E$3644,A2098,medal!$C$2:$C$3644,"Bronze")</f>
        <v>0</v>
      </c>
    </row>
    <row r="2099" ht="14.25" customHeight="1">
      <c r="A2099" s="41" t="s">
        <v>3029</v>
      </c>
      <c r="B2099" s="41" t="s">
        <v>3028</v>
      </c>
      <c r="C2099" s="41">
        <f>COUNTIFS(medal!$E$2:$E$3644,A2099,medal!$C$2:$C$3644,"Gold")</f>
        <v>0</v>
      </c>
      <c r="D2099" s="41">
        <f>COUNTIFS(medal!$E$2:$E$3644,A2099,medal!$C$2:$C$3644,"Silver")</f>
        <v>0</v>
      </c>
      <c r="E2099" s="41">
        <f>COUNTIFS(medal!$E$2:$E$3644,A2099,medal!$C$2:$C$3644,"Bronze")</f>
        <v>1</v>
      </c>
    </row>
    <row r="2100" ht="14.25" customHeight="1">
      <c r="A2100" s="41" t="s">
        <v>3544</v>
      </c>
      <c r="B2100" s="41" t="s">
        <v>3542</v>
      </c>
      <c r="C2100" s="41">
        <f>COUNTIFS(medal!$E$2:$E$3644,A2100,medal!$C$2:$C$3644,"Gold")</f>
        <v>0</v>
      </c>
      <c r="D2100" s="41">
        <f>COUNTIFS(medal!$E$2:$E$3644,A2100,medal!$C$2:$C$3644,"Silver")</f>
        <v>0</v>
      </c>
      <c r="E2100" s="41">
        <f>COUNTIFS(medal!$E$2:$E$3644,A2100,medal!$C$2:$C$3644,"Bronze")</f>
        <v>1</v>
      </c>
    </row>
    <row r="2101" ht="14.25" customHeight="1">
      <c r="A2101" s="41" t="s">
        <v>287</v>
      </c>
      <c r="B2101" s="41" t="s">
        <v>285</v>
      </c>
      <c r="C2101" s="41">
        <f>COUNTIFS(medal!$E$2:$E$3644,A2101,medal!$C$2:$C$3644,"Gold")</f>
        <v>1</v>
      </c>
      <c r="D2101" s="41">
        <f>COUNTIFS(medal!$E$2:$E$3644,A2101,medal!$C$2:$C$3644,"Silver")</f>
        <v>0</v>
      </c>
      <c r="E2101" s="41">
        <f>COUNTIFS(medal!$E$2:$E$3644,A2101,medal!$C$2:$C$3644,"Bronze")</f>
        <v>0</v>
      </c>
    </row>
    <row r="2102" ht="14.25" customHeight="1">
      <c r="A2102" s="41" t="s">
        <v>3586</v>
      </c>
      <c r="B2102" s="41" t="s">
        <v>3585</v>
      </c>
      <c r="C2102" s="41">
        <f>COUNTIFS(medal!$E$2:$E$3644,A2102,medal!$C$2:$C$3644,"Gold")</f>
        <v>0</v>
      </c>
      <c r="D2102" s="41">
        <f>COUNTIFS(medal!$E$2:$E$3644,A2102,medal!$C$2:$C$3644,"Silver")</f>
        <v>0</v>
      </c>
      <c r="E2102" s="41">
        <f>COUNTIFS(medal!$E$2:$E$3644,A2102,medal!$C$2:$C$3644,"Bronze")</f>
        <v>1</v>
      </c>
    </row>
    <row r="2103" ht="14.25" customHeight="1">
      <c r="A2103" s="41" t="s">
        <v>3905</v>
      </c>
      <c r="B2103" s="41" t="s">
        <v>3901</v>
      </c>
      <c r="C2103" s="41">
        <f>COUNTIFS(medal!$E$2:$E$3644,A2103,medal!$C$2:$C$3644,"Gold")</f>
        <v>1</v>
      </c>
      <c r="D2103" s="41">
        <f>COUNTIFS(medal!$E$2:$E$3644,A2103,medal!$C$2:$C$3644,"Silver")</f>
        <v>0</v>
      </c>
      <c r="E2103" s="41">
        <f>COUNTIFS(medal!$E$2:$E$3644,A2103,medal!$C$2:$C$3644,"Bronze")</f>
        <v>0</v>
      </c>
    </row>
    <row r="2104" ht="14.25" customHeight="1">
      <c r="A2104" s="41" t="s">
        <v>514</v>
      </c>
      <c r="B2104" s="41" t="s">
        <v>476</v>
      </c>
      <c r="C2104" s="41">
        <f>COUNTIFS(medal!$E$2:$E$3644,A2104,medal!$C$2:$C$3644,"Gold")</f>
        <v>0</v>
      </c>
      <c r="D2104" s="41">
        <f>COUNTIFS(medal!$E$2:$E$3644,A2104,medal!$C$2:$C$3644,"Silver")</f>
        <v>0</v>
      </c>
      <c r="E2104" s="41">
        <f>COUNTIFS(medal!$E$2:$E$3644,A2104,medal!$C$2:$C$3644,"Bronze")</f>
        <v>1</v>
      </c>
    </row>
    <row r="2105" ht="14.25" customHeight="1">
      <c r="A2105" s="41" t="s">
        <v>3296</v>
      </c>
      <c r="B2105" s="41" t="s">
        <v>3288</v>
      </c>
      <c r="C2105" s="41">
        <f>COUNTIFS(medal!$E$2:$E$3644,A2105,medal!$C$2:$C$3644,"Gold")</f>
        <v>0</v>
      </c>
      <c r="D2105" s="41">
        <f>COUNTIFS(medal!$E$2:$E$3644,A2105,medal!$C$2:$C$3644,"Silver")</f>
        <v>0</v>
      </c>
      <c r="E2105" s="41">
        <f>COUNTIFS(medal!$E$2:$E$3644,A2105,medal!$C$2:$C$3644,"Bronze")</f>
        <v>1</v>
      </c>
    </row>
    <row r="2106" ht="14.25" customHeight="1">
      <c r="A2106" s="41" t="s">
        <v>3436</v>
      </c>
      <c r="B2106" s="41" t="s">
        <v>3437</v>
      </c>
      <c r="C2106" s="41">
        <f>COUNTIFS(medal!$E$2:$E$3644,A2106,medal!$C$2:$C$3644,"Gold")</f>
        <v>0</v>
      </c>
      <c r="D2106" s="41">
        <f>COUNTIFS(medal!$E$2:$E$3644,A2106,medal!$C$2:$C$3644,"Silver")</f>
        <v>0</v>
      </c>
      <c r="E2106" s="41">
        <f>COUNTIFS(medal!$E$2:$E$3644,A2106,medal!$C$2:$C$3644,"Bronze")</f>
        <v>2</v>
      </c>
    </row>
    <row r="2107" ht="14.25" customHeight="1">
      <c r="A2107" s="41" t="s">
        <v>3850</v>
      </c>
      <c r="B2107" s="41" t="s">
        <v>3842</v>
      </c>
      <c r="C2107" s="41">
        <f>COUNTIFS(medal!$E$2:$E$3644,A2107,medal!$C$2:$C$3644,"Gold")</f>
        <v>0</v>
      </c>
      <c r="D2107" s="41">
        <f>COUNTIFS(medal!$E$2:$E$3644,A2107,medal!$C$2:$C$3644,"Silver")</f>
        <v>1</v>
      </c>
      <c r="E2107" s="41">
        <f>COUNTIFS(medal!$E$2:$E$3644,A2107,medal!$C$2:$C$3644,"Bronze")</f>
        <v>0</v>
      </c>
    </row>
    <row r="2108" ht="14.25" customHeight="1">
      <c r="A2108" s="41" t="s">
        <v>1926</v>
      </c>
      <c r="B2108" s="41" t="s">
        <v>1925</v>
      </c>
      <c r="C2108" s="41">
        <f>COUNTIFS(medal!$E$2:$E$3644,A2108,medal!$C$2:$C$3644,"Gold")</f>
        <v>1</v>
      </c>
      <c r="D2108" s="41">
        <f>COUNTIFS(medal!$E$2:$E$3644,A2108,medal!$C$2:$C$3644,"Silver")</f>
        <v>0</v>
      </c>
      <c r="E2108" s="41">
        <f>COUNTIFS(medal!$E$2:$E$3644,A2108,medal!$C$2:$C$3644,"Bronze")</f>
        <v>0</v>
      </c>
    </row>
    <row r="2109" ht="14.25" customHeight="1">
      <c r="A2109" s="41" t="s">
        <v>1860</v>
      </c>
      <c r="B2109" s="41" t="s">
        <v>1849</v>
      </c>
      <c r="C2109" s="41">
        <f>COUNTIFS(medal!$E$2:$E$3644,A2109,medal!$C$2:$C$3644,"Gold")</f>
        <v>0</v>
      </c>
      <c r="D2109" s="41">
        <f>COUNTIFS(medal!$E$2:$E$3644,A2109,medal!$C$2:$C$3644,"Silver")</f>
        <v>0</v>
      </c>
      <c r="E2109" s="41">
        <f>COUNTIFS(medal!$E$2:$E$3644,A2109,medal!$C$2:$C$3644,"Bronze")</f>
        <v>1</v>
      </c>
    </row>
    <row r="2110" ht="14.25" customHeight="1">
      <c r="A2110" s="41" t="s">
        <v>3814</v>
      </c>
      <c r="B2110" s="41" t="s">
        <v>3815</v>
      </c>
      <c r="C2110" s="41">
        <f>COUNTIFS(medal!$E$2:$E$3644,A2110,medal!$C$2:$C$3644,"Gold")</f>
        <v>0</v>
      </c>
      <c r="D2110" s="41">
        <f>COUNTIFS(medal!$E$2:$E$3644,A2110,medal!$C$2:$C$3644,"Silver")</f>
        <v>1</v>
      </c>
      <c r="E2110" s="41">
        <f>COUNTIFS(medal!$E$2:$E$3644,A2110,medal!$C$2:$C$3644,"Bronze")</f>
        <v>0</v>
      </c>
    </row>
    <row r="2111" ht="14.25" customHeight="1">
      <c r="A2111" s="41" t="s">
        <v>340</v>
      </c>
      <c r="B2111" s="41" t="s">
        <v>285</v>
      </c>
      <c r="C2111" s="41">
        <f>COUNTIFS(medal!$E$2:$E$3644,A2111,medal!$C$2:$C$3644,"Gold")</f>
        <v>0</v>
      </c>
      <c r="D2111" s="41">
        <f>COUNTIFS(medal!$E$2:$E$3644,A2111,medal!$C$2:$C$3644,"Silver")</f>
        <v>1</v>
      </c>
      <c r="E2111" s="41">
        <f>COUNTIFS(medal!$E$2:$E$3644,A2111,medal!$C$2:$C$3644,"Bronze")</f>
        <v>1</v>
      </c>
    </row>
    <row r="2112" ht="14.25" customHeight="1">
      <c r="A2112" s="41" t="s">
        <v>1250</v>
      </c>
      <c r="B2112" s="41" t="s">
        <v>1248</v>
      </c>
      <c r="C2112" s="41">
        <f>COUNTIFS(medal!$E$2:$E$3644,A2112,medal!$C$2:$C$3644,"Gold")</f>
        <v>1</v>
      </c>
      <c r="D2112" s="41">
        <f>COUNTIFS(medal!$E$2:$E$3644,A2112,medal!$C$2:$C$3644,"Silver")</f>
        <v>1</v>
      </c>
      <c r="E2112" s="41">
        <f>COUNTIFS(medal!$E$2:$E$3644,A2112,medal!$C$2:$C$3644,"Bronze")</f>
        <v>0</v>
      </c>
    </row>
    <row r="2113" ht="14.25" customHeight="1">
      <c r="A2113" s="41" t="s">
        <v>1528</v>
      </c>
      <c r="B2113" s="41" t="s">
        <v>1525</v>
      </c>
      <c r="C2113" s="41">
        <f>COUNTIFS(medal!$E$2:$E$3644,A2113,medal!$C$2:$C$3644,"Gold")</f>
        <v>0</v>
      </c>
      <c r="D2113" s="41">
        <f>COUNTIFS(medal!$E$2:$E$3644,A2113,medal!$C$2:$C$3644,"Silver")</f>
        <v>0</v>
      </c>
      <c r="E2113" s="41">
        <f>COUNTIFS(medal!$E$2:$E$3644,A2113,medal!$C$2:$C$3644,"Bronze")</f>
        <v>1</v>
      </c>
    </row>
    <row r="2114" ht="14.25" customHeight="1">
      <c r="A2114" s="41" t="s">
        <v>3897</v>
      </c>
      <c r="B2114" s="41" t="s">
        <v>3894</v>
      </c>
      <c r="C2114" s="41">
        <f>COUNTIFS(medal!$E$2:$E$3644,A2114,medal!$C$2:$C$3644,"Gold")</f>
        <v>1</v>
      </c>
      <c r="D2114" s="41">
        <f>COUNTIFS(medal!$E$2:$E$3644,A2114,medal!$C$2:$C$3644,"Silver")</f>
        <v>0</v>
      </c>
      <c r="E2114" s="41">
        <f>COUNTIFS(medal!$E$2:$E$3644,A2114,medal!$C$2:$C$3644,"Bronze")</f>
        <v>0</v>
      </c>
    </row>
    <row r="2115" ht="14.25" customHeight="1">
      <c r="A2115" s="41" t="s">
        <v>3324</v>
      </c>
      <c r="B2115" s="41" t="s">
        <v>3325</v>
      </c>
      <c r="C2115" s="41">
        <f>COUNTIFS(medal!$E$2:$E$3644,A2115,medal!$C$2:$C$3644,"Gold")</f>
        <v>0</v>
      </c>
      <c r="D2115" s="41">
        <f>COUNTIFS(medal!$E$2:$E$3644,A2115,medal!$C$2:$C$3644,"Silver")</f>
        <v>1</v>
      </c>
      <c r="E2115" s="41">
        <f>COUNTIFS(medal!$E$2:$E$3644,A2115,medal!$C$2:$C$3644,"Bronze")</f>
        <v>0</v>
      </c>
    </row>
    <row r="2116" ht="14.25" customHeight="1">
      <c r="A2116" s="41" t="s">
        <v>3595</v>
      </c>
      <c r="B2116" s="41" t="s">
        <v>3585</v>
      </c>
      <c r="C2116" s="41">
        <f>COUNTIFS(medal!$E$2:$E$3644,A2116,medal!$C$2:$C$3644,"Gold")</f>
        <v>0</v>
      </c>
      <c r="D2116" s="41">
        <f>COUNTIFS(medal!$E$2:$E$3644,A2116,medal!$C$2:$C$3644,"Silver")</f>
        <v>0</v>
      </c>
      <c r="E2116" s="41">
        <f>COUNTIFS(medal!$E$2:$E$3644,A2116,medal!$C$2:$C$3644,"Bronze")</f>
        <v>1</v>
      </c>
    </row>
    <row r="2117" ht="14.25" customHeight="1">
      <c r="A2117" s="41" t="s">
        <v>1264</v>
      </c>
      <c r="B2117" s="41" t="s">
        <v>1261</v>
      </c>
      <c r="C2117" s="41">
        <f>COUNTIFS(medal!$E$2:$E$3644,A2117,medal!$C$2:$C$3644,"Gold")</f>
        <v>1</v>
      </c>
      <c r="D2117" s="41">
        <f>COUNTIFS(medal!$E$2:$E$3644,A2117,medal!$C$2:$C$3644,"Silver")</f>
        <v>0</v>
      </c>
      <c r="E2117" s="41">
        <f>COUNTIFS(medal!$E$2:$E$3644,A2117,medal!$C$2:$C$3644,"Bronze")</f>
        <v>0</v>
      </c>
    </row>
    <row r="2118" ht="14.25" customHeight="1">
      <c r="A2118" s="41" t="s">
        <v>498</v>
      </c>
      <c r="B2118" s="41" t="s">
        <v>476</v>
      </c>
      <c r="C2118" s="41">
        <f>COUNTIFS(medal!$E$2:$E$3644,A2118,medal!$C$2:$C$3644,"Gold")</f>
        <v>1</v>
      </c>
      <c r="D2118" s="41">
        <f>COUNTIFS(medal!$E$2:$E$3644,A2118,medal!$C$2:$C$3644,"Silver")</f>
        <v>0</v>
      </c>
      <c r="E2118" s="41">
        <f>COUNTIFS(medal!$E$2:$E$3644,A2118,medal!$C$2:$C$3644,"Bronze")</f>
        <v>0</v>
      </c>
    </row>
    <row r="2119" ht="14.25" customHeight="1">
      <c r="A2119" s="41" t="s">
        <v>2219</v>
      </c>
      <c r="B2119" s="41" t="s">
        <v>2200</v>
      </c>
      <c r="C2119" s="41">
        <f>COUNTIFS(medal!$E$2:$E$3644,A2119,medal!$C$2:$C$3644,"Gold")</f>
        <v>0</v>
      </c>
      <c r="D2119" s="41">
        <f>COUNTIFS(medal!$E$2:$E$3644,A2119,medal!$C$2:$C$3644,"Silver")</f>
        <v>0</v>
      </c>
      <c r="E2119" s="41">
        <f>COUNTIFS(medal!$E$2:$E$3644,A2119,medal!$C$2:$C$3644,"Bronze")</f>
        <v>1</v>
      </c>
    </row>
    <row r="2120" ht="14.25" customHeight="1">
      <c r="A2120" s="41" t="s">
        <v>738</v>
      </c>
      <c r="B2120" s="41" t="s">
        <v>736</v>
      </c>
      <c r="C2120" s="41">
        <f>COUNTIFS(medal!$E$2:$E$3644,A2120,medal!$C$2:$C$3644,"Gold")</f>
        <v>0</v>
      </c>
      <c r="D2120" s="41">
        <f>COUNTIFS(medal!$E$2:$E$3644,A2120,medal!$C$2:$C$3644,"Silver")</f>
        <v>0</v>
      </c>
      <c r="E2120" s="41">
        <f>COUNTIFS(medal!$E$2:$E$3644,A2120,medal!$C$2:$C$3644,"Bronze")</f>
        <v>1</v>
      </c>
    </row>
    <row r="2121" ht="14.25" customHeight="1">
      <c r="A2121" s="41" t="s">
        <v>1351</v>
      </c>
      <c r="B2121" s="41" t="s">
        <v>1349</v>
      </c>
      <c r="C2121" s="41">
        <f>COUNTIFS(medal!$E$2:$E$3644,A2121,medal!$C$2:$C$3644,"Gold")</f>
        <v>0</v>
      </c>
      <c r="D2121" s="41">
        <f>COUNTIFS(medal!$E$2:$E$3644,A2121,medal!$C$2:$C$3644,"Silver")</f>
        <v>0</v>
      </c>
      <c r="E2121" s="41">
        <f>COUNTIFS(medal!$E$2:$E$3644,A2121,medal!$C$2:$C$3644,"Bronze")</f>
        <v>1</v>
      </c>
    </row>
    <row r="2122" ht="14.25" customHeight="1">
      <c r="A2122" s="41" t="s">
        <v>1910</v>
      </c>
      <c r="B2122" s="41" t="s">
        <v>1907</v>
      </c>
      <c r="C2122" s="41">
        <f>COUNTIFS(medal!$E$2:$E$3644,A2122,medal!$C$2:$C$3644,"Gold")</f>
        <v>0</v>
      </c>
      <c r="D2122" s="41">
        <f>COUNTIFS(medal!$E$2:$E$3644,A2122,medal!$C$2:$C$3644,"Silver")</f>
        <v>0</v>
      </c>
      <c r="E2122" s="41">
        <f>COUNTIFS(medal!$E$2:$E$3644,A2122,medal!$C$2:$C$3644,"Bronze")</f>
        <v>1</v>
      </c>
    </row>
    <row r="2123" ht="14.25" customHeight="1">
      <c r="A2123" s="41" t="s">
        <v>4089</v>
      </c>
      <c r="B2123" s="41" t="s">
        <v>4085</v>
      </c>
      <c r="C2123" s="41">
        <f>COUNTIFS(medal!$E$2:$E$3644,A2123,medal!$C$2:$C$3644,"Gold")</f>
        <v>0</v>
      </c>
      <c r="D2123" s="41">
        <f>COUNTIFS(medal!$E$2:$E$3644,A2123,medal!$C$2:$C$3644,"Silver")</f>
        <v>0</v>
      </c>
      <c r="E2123" s="41">
        <f>COUNTIFS(medal!$E$2:$E$3644,A2123,medal!$C$2:$C$3644,"Bronze")</f>
        <v>1</v>
      </c>
    </row>
    <row r="2124" ht="14.25" customHeight="1">
      <c r="A2124" s="41" t="s">
        <v>1492</v>
      </c>
      <c r="B2124" s="41" t="s">
        <v>1449</v>
      </c>
      <c r="C2124" s="41">
        <f>COUNTIFS(medal!$E$2:$E$3644,A2124,medal!$C$2:$C$3644,"Gold")</f>
        <v>1</v>
      </c>
      <c r="D2124" s="41">
        <f>COUNTIFS(medal!$E$2:$E$3644,A2124,medal!$C$2:$C$3644,"Silver")</f>
        <v>0</v>
      </c>
      <c r="E2124" s="41">
        <f>COUNTIFS(medal!$E$2:$E$3644,A2124,medal!$C$2:$C$3644,"Bronze")</f>
        <v>0</v>
      </c>
    </row>
    <row r="2125" ht="14.25" customHeight="1">
      <c r="A2125" s="41" t="s">
        <v>1258</v>
      </c>
      <c r="B2125" s="41" t="s">
        <v>1248</v>
      </c>
      <c r="C2125" s="41">
        <f>COUNTIFS(medal!$E$2:$E$3644,A2125,medal!$C$2:$C$3644,"Gold")</f>
        <v>0</v>
      </c>
      <c r="D2125" s="41">
        <f>COUNTIFS(medal!$E$2:$E$3644,A2125,medal!$C$2:$C$3644,"Silver")</f>
        <v>1</v>
      </c>
      <c r="E2125" s="41">
        <f>COUNTIFS(medal!$E$2:$E$3644,A2125,medal!$C$2:$C$3644,"Bronze")</f>
        <v>0</v>
      </c>
    </row>
    <row r="2126" ht="14.25" customHeight="1">
      <c r="A2126" s="41" t="s">
        <v>1715</v>
      </c>
      <c r="B2126" s="41" t="s">
        <v>1700</v>
      </c>
      <c r="C2126" s="41">
        <f>COUNTIFS(medal!$E$2:$E$3644,A2126,medal!$C$2:$C$3644,"Gold")</f>
        <v>0</v>
      </c>
      <c r="D2126" s="41">
        <f>COUNTIFS(medal!$E$2:$E$3644,A2126,medal!$C$2:$C$3644,"Silver")</f>
        <v>1</v>
      </c>
      <c r="E2126" s="41">
        <f>COUNTIFS(medal!$E$2:$E$3644,A2126,medal!$C$2:$C$3644,"Bronze")</f>
        <v>0</v>
      </c>
    </row>
    <row r="2127" ht="14.25" customHeight="1">
      <c r="A2127" s="41" t="s">
        <v>1748</v>
      </c>
      <c r="B2127" s="41" t="s">
        <v>1749</v>
      </c>
      <c r="C2127" s="41">
        <f>COUNTIFS(medal!$E$2:$E$3644,A2127,medal!$C$2:$C$3644,"Gold")</f>
        <v>0</v>
      </c>
      <c r="D2127" s="41">
        <f>COUNTIFS(medal!$E$2:$E$3644,A2127,medal!$C$2:$C$3644,"Silver")</f>
        <v>0</v>
      </c>
      <c r="E2127" s="41">
        <f>COUNTIFS(medal!$E$2:$E$3644,A2127,medal!$C$2:$C$3644,"Bronze")</f>
        <v>1</v>
      </c>
    </row>
    <row r="2128" ht="14.25" customHeight="1">
      <c r="A2128" s="41" t="s">
        <v>3730</v>
      </c>
      <c r="B2128" s="41" t="s">
        <v>3729</v>
      </c>
      <c r="C2128" s="41">
        <f>COUNTIFS(medal!$E$2:$E$3644,A2128,medal!$C$2:$C$3644,"Gold")</f>
        <v>0</v>
      </c>
      <c r="D2128" s="41">
        <f>COUNTIFS(medal!$E$2:$E$3644,A2128,medal!$C$2:$C$3644,"Silver")</f>
        <v>1</v>
      </c>
      <c r="E2128" s="41">
        <f>COUNTIFS(medal!$E$2:$E$3644,A2128,medal!$C$2:$C$3644,"Bronze")</f>
        <v>1</v>
      </c>
    </row>
    <row r="2129" ht="14.25" customHeight="1">
      <c r="A2129" s="41" t="s">
        <v>2093</v>
      </c>
      <c r="B2129" s="41" t="s">
        <v>2094</v>
      </c>
      <c r="C2129" s="41">
        <f>COUNTIFS(medal!$E$2:$E$3644,A2129,medal!$C$2:$C$3644,"Gold")</f>
        <v>1</v>
      </c>
      <c r="D2129" s="41">
        <f>COUNTIFS(medal!$E$2:$E$3644,A2129,medal!$C$2:$C$3644,"Silver")</f>
        <v>0</v>
      </c>
      <c r="E2129" s="41">
        <f>COUNTIFS(medal!$E$2:$E$3644,A2129,medal!$C$2:$C$3644,"Bronze")</f>
        <v>0</v>
      </c>
    </row>
    <row r="2130" ht="14.25" customHeight="1">
      <c r="A2130" s="41" t="s">
        <v>1858</v>
      </c>
      <c r="B2130" s="41" t="s">
        <v>1849</v>
      </c>
      <c r="C2130" s="41">
        <f>COUNTIFS(medal!$E$2:$E$3644,A2130,medal!$C$2:$C$3644,"Gold")</f>
        <v>0</v>
      </c>
      <c r="D2130" s="41">
        <f>COUNTIFS(medal!$E$2:$E$3644,A2130,medal!$C$2:$C$3644,"Silver")</f>
        <v>0</v>
      </c>
      <c r="E2130" s="41">
        <f>COUNTIFS(medal!$E$2:$E$3644,A2130,medal!$C$2:$C$3644,"Bronze")</f>
        <v>1</v>
      </c>
    </row>
    <row r="2131" ht="14.25" customHeight="1">
      <c r="A2131" s="41" t="s">
        <v>3899</v>
      </c>
      <c r="B2131" s="41" t="s">
        <v>3894</v>
      </c>
      <c r="C2131" s="41">
        <f>COUNTIFS(medal!$E$2:$E$3644,A2131,medal!$C$2:$C$3644,"Gold")</f>
        <v>0</v>
      </c>
      <c r="D2131" s="41">
        <f>COUNTIFS(medal!$E$2:$E$3644,A2131,medal!$C$2:$C$3644,"Silver")</f>
        <v>0</v>
      </c>
      <c r="E2131" s="41">
        <f>COUNTIFS(medal!$E$2:$E$3644,A2131,medal!$C$2:$C$3644,"Bronze")</f>
        <v>1</v>
      </c>
    </row>
    <row r="2132" ht="14.25" customHeight="1">
      <c r="A2132" s="41" t="s">
        <v>756</v>
      </c>
      <c r="B2132" s="41" t="s">
        <v>742</v>
      </c>
      <c r="C2132" s="41">
        <f>COUNTIFS(medal!$E$2:$E$3644,A2132,medal!$C$2:$C$3644,"Gold")</f>
        <v>0</v>
      </c>
      <c r="D2132" s="41">
        <f>COUNTIFS(medal!$E$2:$E$3644,A2132,medal!$C$2:$C$3644,"Silver")</f>
        <v>0</v>
      </c>
      <c r="E2132" s="41">
        <f>COUNTIFS(medal!$E$2:$E$3644,A2132,medal!$C$2:$C$3644,"Bronze")</f>
        <v>1</v>
      </c>
    </row>
    <row r="2133" ht="14.25" customHeight="1">
      <c r="A2133" s="41" t="s">
        <v>2124</v>
      </c>
      <c r="B2133" s="41" t="s">
        <v>2112</v>
      </c>
      <c r="C2133" s="41">
        <f>COUNTIFS(medal!$E$2:$E$3644,A2133,medal!$C$2:$C$3644,"Gold")</f>
        <v>0</v>
      </c>
      <c r="D2133" s="41">
        <f>COUNTIFS(medal!$E$2:$E$3644,A2133,medal!$C$2:$C$3644,"Silver")</f>
        <v>0</v>
      </c>
      <c r="E2133" s="41">
        <f>COUNTIFS(medal!$E$2:$E$3644,A2133,medal!$C$2:$C$3644,"Bronze")</f>
        <v>1</v>
      </c>
    </row>
    <row r="2134" ht="14.25" customHeight="1">
      <c r="A2134" s="41" t="s">
        <v>1882</v>
      </c>
      <c r="B2134" s="41" t="s">
        <v>1849</v>
      </c>
      <c r="C2134" s="41">
        <f>COUNTIFS(medal!$E$2:$E$3644,A2134,medal!$C$2:$C$3644,"Gold")</f>
        <v>0</v>
      </c>
      <c r="D2134" s="41">
        <f>COUNTIFS(medal!$E$2:$E$3644,A2134,medal!$C$2:$C$3644,"Silver")</f>
        <v>1</v>
      </c>
      <c r="E2134" s="41">
        <f>COUNTIFS(medal!$E$2:$E$3644,A2134,medal!$C$2:$C$3644,"Bronze")</f>
        <v>0</v>
      </c>
    </row>
    <row r="2135" ht="14.25" customHeight="1">
      <c r="A2135" s="41" t="s">
        <v>257</v>
      </c>
      <c r="B2135" s="41" t="s">
        <v>192</v>
      </c>
      <c r="C2135" s="41">
        <f>COUNTIFS(medal!$E$2:$E$3644,A2135,medal!$C$2:$C$3644,"Gold")</f>
        <v>0</v>
      </c>
      <c r="D2135" s="41">
        <f>COUNTIFS(medal!$E$2:$E$3644,A2135,medal!$C$2:$C$3644,"Silver")</f>
        <v>0</v>
      </c>
      <c r="E2135" s="41">
        <f>COUNTIFS(medal!$E$2:$E$3644,A2135,medal!$C$2:$C$3644,"Bronze")</f>
        <v>1</v>
      </c>
    </row>
    <row r="2136" ht="14.25" customHeight="1">
      <c r="A2136" s="41" t="s">
        <v>57</v>
      </c>
      <c r="B2136" s="41" t="s">
        <v>46</v>
      </c>
      <c r="C2136" s="41">
        <f>COUNTIFS(medal!$E$2:$E$3644,A2136,medal!$C$2:$C$3644,"Gold")</f>
        <v>0</v>
      </c>
      <c r="D2136" s="41">
        <f>COUNTIFS(medal!$E$2:$E$3644,A2136,medal!$C$2:$C$3644,"Silver")</f>
        <v>0</v>
      </c>
      <c r="E2136" s="41">
        <f>COUNTIFS(medal!$E$2:$E$3644,A2136,medal!$C$2:$C$3644,"Bronze")</f>
        <v>1</v>
      </c>
    </row>
    <row r="2137" ht="14.25" customHeight="1">
      <c r="A2137" s="41" t="s">
        <v>1829</v>
      </c>
      <c r="B2137" s="41" t="s">
        <v>1804</v>
      </c>
      <c r="C2137" s="41">
        <f>COUNTIFS(medal!$E$2:$E$3644,A2137,medal!$C$2:$C$3644,"Gold")</f>
        <v>0</v>
      </c>
      <c r="D2137" s="41">
        <f>COUNTIFS(medal!$E$2:$E$3644,A2137,medal!$C$2:$C$3644,"Silver")</f>
        <v>0</v>
      </c>
      <c r="E2137" s="41">
        <f>COUNTIFS(medal!$E$2:$E$3644,A2137,medal!$C$2:$C$3644,"Bronze")</f>
        <v>1</v>
      </c>
    </row>
    <row r="2138" ht="14.25" customHeight="1">
      <c r="A2138" s="41" t="s">
        <v>2545</v>
      </c>
      <c r="B2138" s="41" t="s">
        <v>2529</v>
      </c>
      <c r="C2138" s="41">
        <f>COUNTIFS(medal!$E$2:$E$3644,A2138,medal!$C$2:$C$3644,"Gold")</f>
        <v>0</v>
      </c>
      <c r="D2138" s="41">
        <f>COUNTIFS(medal!$E$2:$E$3644,A2138,medal!$C$2:$C$3644,"Silver")</f>
        <v>0</v>
      </c>
      <c r="E2138" s="41">
        <f>COUNTIFS(medal!$E$2:$E$3644,A2138,medal!$C$2:$C$3644,"Bronze")</f>
        <v>1</v>
      </c>
    </row>
    <row r="2139" ht="14.25" customHeight="1">
      <c r="A2139" s="41" t="s">
        <v>2970</v>
      </c>
      <c r="B2139" s="41" t="s">
        <v>2966</v>
      </c>
      <c r="C2139" s="41">
        <f>COUNTIFS(medal!$E$2:$E$3644,A2139,medal!$C$2:$C$3644,"Gold")</f>
        <v>0</v>
      </c>
      <c r="D2139" s="41">
        <f>COUNTIFS(medal!$E$2:$E$3644,A2139,medal!$C$2:$C$3644,"Silver")</f>
        <v>0</v>
      </c>
      <c r="E2139" s="41">
        <f>COUNTIFS(medal!$E$2:$E$3644,A2139,medal!$C$2:$C$3644,"Bronze")</f>
        <v>1</v>
      </c>
    </row>
    <row r="2140" ht="14.25" customHeight="1">
      <c r="A2140" s="41" t="s">
        <v>2315</v>
      </c>
      <c r="B2140" s="41" t="s">
        <v>2312</v>
      </c>
      <c r="C2140" s="41">
        <f>COUNTIFS(medal!$E$2:$E$3644,A2140,medal!$C$2:$C$3644,"Gold")</f>
        <v>0</v>
      </c>
      <c r="D2140" s="41">
        <f>COUNTIFS(medal!$E$2:$E$3644,A2140,medal!$C$2:$C$3644,"Silver")</f>
        <v>0</v>
      </c>
      <c r="E2140" s="41">
        <f>COUNTIFS(medal!$E$2:$E$3644,A2140,medal!$C$2:$C$3644,"Bronze")</f>
        <v>1</v>
      </c>
    </row>
    <row r="2141" ht="14.25" customHeight="1">
      <c r="A2141" s="41" t="s">
        <v>2686</v>
      </c>
      <c r="B2141" s="41" t="s">
        <v>2677</v>
      </c>
      <c r="C2141" s="41">
        <f>COUNTIFS(medal!$E$2:$E$3644,A2141,medal!$C$2:$C$3644,"Gold")</f>
        <v>0</v>
      </c>
      <c r="D2141" s="41">
        <f>COUNTIFS(medal!$E$2:$E$3644,A2141,medal!$C$2:$C$3644,"Silver")</f>
        <v>2</v>
      </c>
      <c r="E2141" s="41">
        <f>COUNTIFS(medal!$E$2:$E$3644,A2141,medal!$C$2:$C$3644,"Bronze")</f>
        <v>0</v>
      </c>
    </row>
    <row r="2142" ht="14.25" customHeight="1">
      <c r="A2142" s="41" t="s">
        <v>262</v>
      </c>
      <c r="B2142" s="41" t="s">
        <v>192</v>
      </c>
      <c r="C2142" s="41">
        <f>COUNTIFS(medal!$E$2:$E$3644,A2142,medal!$C$2:$C$3644,"Gold")</f>
        <v>0</v>
      </c>
      <c r="D2142" s="41">
        <f>COUNTIFS(medal!$E$2:$E$3644,A2142,medal!$C$2:$C$3644,"Silver")</f>
        <v>1</v>
      </c>
      <c r="E2142" s="41">
        <f>COUNTIFS(medal!$E$2:$E$3644,A2142,medal!$C$2:$C$3644,"Bronze")</f>
        <v>0</v>
      </c>
    </row>
    <row r="2143" ht="14.25" customHeight="1">
      <c r="A2143" s="41" t="s">
        <v>2756</v>
      </c>
      <c r="B2143" s="41" t="s">
        <v>2745</v>
      </c>
      <c r="C2143" s="41">
        <f>COUNTIFS(medal!$E$2:$E$3644,A2143,medal!$C$2:$C$3644,"Gold")</f>
        <v>1</v>
      </c>
      <c r="D2143" s="41">
        <f>COUNTIFS(medal!$E$2:$E$3644,A2143,medal!$C$2:$C$3644,"Silver")</f>
        <v>0</v>
      </c>
      <c r="E2143" s="41">
        <f>COUNTIFS(medal!$E$2:$E$3644,A2143,medal!$C$2:$C$3644,"Bronze")</f>
        <v>0</v>
      </c>
    </row>
    <row r="2144" ht="14.25" customHeight="1">
      <c r="A2144" s="41" t="s">
        <v>1488</v>
      </c>
      <c r="B2144" s="41" t="s">
        <v>1449</v>
      </c>
      <c r="C2144" s="41">
        <f>COUNTIFS(medal!$E$2:$E$3644,A2144,medal!$C$2:$C$3644,"Gold")</f>
        <v>0</v>
      </c>
      <c r="D2144" s="41">
        <f>COUNTIFS(medal!$E$2:$E$3644,A2144,medal!$C$2:$C$3644,"Silver")</f>
        <v>0</v>
      </c>
      <c r="E2144" s="41">
        <f>COUNTIFS(medal!$E$2:$E$3644,A2144,medal!$C$2:$C$3644,"Bronze")</f>
        <v>1</v>
      </c>
    </row>
    <row r="2145" ht="14.25" customHeight="1">
      <c r="A2145" s="41" t="s">
        <v>547</v>
      </c>
      <c r="B2145" s="41" t="s">
        <v>548</v>
      </c>
      <c r="C2145" s="41">
        <f>COUNTIFS(medal!$E$2:$E$3644,A2145,medal!$C$2:$C$3644,"Gold")</f>
        <v>0</v>
      </c>
      <c r="D2145" s="41">
        <f>COUNTIFS(medal!$E$2:$E$3644,A2145,medal!$C$2:$C$3644,"Silver")</f>
        <v>0</v>
      </c>
      <c r="E2145" s="41">
        <f>COUNTIFS(medal!$E$2:$E$3644,A2145,medal!$C$2:$C$3644,"Bronze")</f>
        <v>1</v>
      </c>
    </row>
    <row r="2146" ht="14.25" customHeight="1">
      <c r="A2146" s="41" t="s">
        <v>2569</v>
      </c>
      <c r="B2146" s="41" t="s">
        <v>2564</v>
      </c>
      <c r="C2146" s="41">
        <f>COUNTIFS(medal!$E$2:$E$3644,A2146,medal!$C$2:$C$3644,"Gold")</f>
        <v>0</v>
      </c>
      <c r="D2146" s="41">
        <f>COUNTIFS(medal!$E$2:$E$3644,A2146,medal!$C$2:$C$3644,"Silver")</f>
        <v>0</v>
      </c>
      <c r="E2146" s="41">
        <f>COUNTIFS(medal!$E$2:$E$3644,A2146,medal!$C$2:$C$3644,"Bronze")</f>
        <v>1</v>
      </c>
    </row>
    <row r="2147" ht="14.25" customHeight="1">
      <c r="A2147" s="41" t="s">
        <v>275</v>
      </c>
      <c r="B2147" s="41" t="s">
        <v>192</v>
      </c>
      <c r="C2147" s="41">
        <f>COUNTIFS(medal!$E$2:$E$3644,A2147,medal!$C$2:$C$3644,"Gold")</f>
        <v>0</v>
      </c>
      <c r="D2147" s="41">
        <f>COUNTIFS(medal!$E$2:$E$3644,A2147,medal!$C$2:$C$3644,"Silver")</f>
        <v>1</v>
      </c>
      <c r="E2147" s="41">
        <f>COUNTIFS(medal!$E$2:$E$3644,A2147,medal!$C$2:$C$3644,"Bronze")</f>
        <v>1</v>
      </c>
    </row>
    <row r="2148" ht="14.25" customHeight="1">
      <c r="A2148" s="41" t="s">
        <v>2754</v>
      </c>
      <c r="B2148" s="41" t="s">
        <v>2745</v>
      </c>
      <c r="C2148" s="41">
        <f>COUNTIFS(medal!$E$2:$E$3644,A2148,medal!$C$2:$C$3644,"Gold")</f>
        <v>0</v>
      </c>
      <c r="D2148" s="41">
        <f>COUNTIFS(medal!$E$2:$E$3644,A2148,medal!$C$2:$C$3644,"Silver")</f>
        <v>1</v>
      </c>
      <c r="E2148" s="41">
        <f>COUNTIFS(medal!$E$2:$E$3644,A2148,medal!$C$2:$C$3644,"Bronze")</f>
        <v>0</v>
      </c>
    </row>
    <row r="2149" ht="14.25" customHeight="1">
      <c r="A2149" s="41" t="s">
        <v>2237</v>
      </c>
      <c r="B2149" s="41" t="s">
        <v>2200</v>
      </c>
      <c r="C2149" s="41">
        <f>COUNTIFS(medal!$E$2:$E$3644,A2149,medal!$C$2:$C$3644,"Gold")</f>
        <v>0</v>
      </c>
      <c r="D2149" s="41">
        <f>COUNTIFS(medal!$E$2:$E$3644,A2149,medal!$C$2:$C$3644,"Silver")</f>
        <v>1</v>
      </c>
      <c r="E2149" s="41">
        <f>COUNTIFS(medal!$E$2:$E$3644,A2149,medal!$C$2:$C$3644,"Bronze")</f>
        <v>0</v>
      </c>
    </row>
    <row r="2150" ht="14.25" customHeight="1">
      <c r="A2150" s="41" t="s">
        <v>1365</v>
      </c>
      <c r="B2150" s="41" t="s">
        <v>1349</v>
      </c>
      <c r="C2150" s="41">
        <f>COUNTIFS(medal!$E$2:$E$3644,A2150,medal!$C$2:$C$3644,"Gold")</f>
        <v>0</v>
      </c>
      <c r="D2150" s="41">
        <f>COUNTIFS(medal!$E$2:$E$3644,A2150,medal!$C$2:$C$3644,"Silver")</f>
        <v>1</v>
      </c>
      <c r="E2150" s="41">
        <f>COUNTIFS(medal!$E$2:$E$3644,A2150,medal!$C$2:$C$3644,"Bronze")</f>
        <v>0</v>
      </c>
    </row>
    <row r="2151" ht="14.25" customHeight="1">
      <c r="A2151" s="41" t="s">
        <v>3731</v>
      </c>
      <c r="B2151" s="41" t="s">
        <v>3729</v>
      </c>
      <c r="C2151" s="41">
        <f>COUNTIFS(medal!$E$2:$E$3644,A2151,medal!$C$2:$C$3644,"Gold")</f>
        <v>0</v>
      </c>
      <c r="D2151" s="41">
        <f>COUNTIFS(medal!$E$2:$E$3644,A2151,medal!$C$2:$C$3644,"Silver")</f>
        <v>0</v>
      </c>
      <c r="E2151" s="41">
        <f>COUNTIFS(medal!$E$2:$E$3644,A2151,medal!$C$2:$C$3644,"Bronze")</f>
        <v>1</v>
      </c>
    </row>
    <row r="2152" ht="14.25" customHeight="1">
      <c r="A2152" s="41" t="s">
        <v>504</v>
      </c>
      <c r="B2152" s="41" t="s">
        <v>476</v>
      </c>
      <c r="C2152" s="41">
        <f>COUNTIFS(medal!$E$2:$E$3644,A2152,medal!$C$2:$C$3644,"Gold")</f>
        <v>0</v>
      </c>
      <c r="D2152" s="41">
        <f>COUNTIFS(medal!$E$2:$E$3644,A2152,medal!$C$2:$C$3644,"Silver")</f>
        <v>1</v>
      </c>
      <c r="E2152" s="41">
        <f>COUNTIFS(medal!$E$2:$E$3644,A2152,medal!$C$2:$C$3644,"Bronze")</f>
        <v>0</v>
      </c>
    </row>
    <row r="2153" ht="14.25" customHeight="1">
      <c r="A2153" s="41" t="s">
        <v>293</v>
      </c>
      <c r="B2153" s="41" t="s">
        <v>285</v>
      </c>
      <c r="C2153" s="41">
        <f>COUNTIFS(medal!$E$2:$E$3644,A2153,medal!$C$2:$C$3644,"Gold")</f>
        <v>1</v>
      </c>
      <c r="D2153" s="41">
        <f>COUNTIFS(medal!$E$2:$E$3644,A2153,medal!$C$2:$C$3644,"Silver")</f>
        <v>1</v>
      </c>
      <c r="E2153" s="41">
        <f>COUNTIFS(medal!$E$2:$E$3644,A2153,medal!$C$2:$C$3644,"Bronze")</f>
        <v>0</v>
      </c>
    </row>
    <row r="2154" ht="14.25" customHeight="1">
      <c r="A2154" s="41" t="s">
        <v>1272</v>
      </c>
      <c r="B2154" s="41" t="s">
        <v>1261</v>
      </c>
      <c r="C2154" s="41">
        <f>COUNTIFS(medal!$E$2:$E$3644,A2154,medal!$C$2:$C$3644,"Gold")</f>
        <v>0</v>
      </c>
      <c r="D2154" s="41">
        <f>COUNTIFS(medal!$E$2:$E$3644,A2154,medal!$C$2:$C$3644,"Silver")</f>
        <v>0</v>
      </c>
      <c r="E2154" s="41">
        <f>COUNTIFS(medal!$E$2:$E$3644,A2154,medal!$C$2:$C$3644,"Bronze")</f>
        <v>1</v>
      </c>
    </row>
    <row r="2155" ht="14.25" customHeight="1">
      <c r="A2155" s="41" t="s">
        <v>552</v>
      </c>
      <c r="B2155" s="41" t="s">
        <v>548</v>
      </c>
      <c r="C2155" s="41">
        <f>COUNTIFS(medal!$E$2:$E$3644,A2155,medal!$C$2:$C$3644,"Gold")</f>
        <v>0</v>
      </c>
      <c r="D2155" s="41">
        <f>COUNTIFS(medal!$E$2:$E$3644,A2155,medal!$C$2:$C$3644,"Silver")</f>
        <v>1</v>
      </c>
      <c r="E2155" s="41">
        <f>COUNTIFS(medal!$E$2:$E$3644,A2155,medal!$C$2:$C$3644,"Bronze")</f>
        <v>0</v>
      </c>
    </row>
    <row r="2156" ht="14.25" customHeight="1">
      <c r="A2156" s="41" t="s">
        <v>254</v>
      </c>
      <c r="B2156" s="41" t="s">
        <v>192</v>
      </c>
      <c r="C2156" s="41">
        <f>COUNTIFS(medal!$E$2:$E$3644,A2156,medal!$C$2:$C$3644,"Gold")</f>
        <v>0</v>
      </c>
      <c r="D2156" s="41">
        <f>COUNTIFS(medal!$E$2:$E$3644,A2156,medal!$C$2:$C$3644,"Silver")</f>
        <v>1</v>
      </c>
      <c r="E2156" s="41">
        <f>COUNTIFS(medal!$E$2:$E$3644,A2156,medal!$C$2:$C$3644,"Bronze")</f>
        <v>0</v>
      </c>
    </row>
    <row r="2157" ht="14.25" customHeight="1">
      <c r="A2157" s="41" t="s">
        <v>478</v>
      </c>
      <c r="B2157" s="41" t="s">
        <v>476</v>
      </c>
      <c r="C2157" s="41">
        <f>COUNTIFS(medal!$E$2:$E$3644,A2157,medal!$C$2:$C$3644,"Gold")</f>
        <v>0</v>
      </c>
      <c r="D2157" s="41">
        <f>COUNTIFS(medal!$E$2:$E$3644,A2157,medal!$C$2:$C$3644,"Silver")</f>
        <v>0</v>
      </c>
      <c r="E2157" s="41">
        <f>COUNTIFS(medal!$E$2:$E$3644,A2157,medal!$C$2:$C$3644,"Bronze")</f>
        <v>1</v>
      </c>
    </row>
    <row r="2158" ht="14.25" customHeight="1">
      <c r="A2158" s="41" t="s">
        <v>3123</v>
      </c>
      <c r="B2158" s="41" t="s">
        <v>3110</v>
      </c>
      <c r="C2158" s="41">
        <f>COUNTIFS(medal!$E$2:$E$3644,A2158,medal!$C$2:$C$3644,"Gold")</f>
        <v>0</v>
      </c>
      <c r="D2158" s="41">
        <f>COUNTIFS(medal!$E$2:$E$3644,A2158,medal!$C$2:$C$3644,"Silver")</f>
        <v>0</v>
      </c>
      <c r="E2158" s="41">
        <f>COUNTIFS(medal!$E$2:$E$3644,A2158,medal!$C$2:$C$3644,"Bronze")</f>
        <v>1</v>
      </c>
    </row>
    <row r="2159" ht="14.25" customHeight="1">
      <c r="A2159" s="41" t="s">
        <v>1176</v>
      </c>
      <c r="B2159" s="41" t="s">
        <v>1164</v>
      </c>
      <c r="C2159" s="41">
        <f>COUNTIFS(medal!$E$2:$E$3644,A2159,medal!$C$2:$C$3644,"Gold")</f>
        <v>1</v>
      </c>
      <c r="D2159" s="41">
        <f>COUNTIFS(medal!$E$2:$E$3644,A2159,medal!$C$2:$C$3644,"Silver")</f>
        <v>0</v>
      </c>
      <c r="E2159" s="41">
        <f>COUNTIFS(medal!$E$2:$E$3644,A2159,medal!$C$2:$C$3644,"Bronze")</f>
        <v>1</v>
      </c>
    </row>
    <row r="2160" ht="14.25" customHeight="1">
      <c r="A2160" s="41" t="s">
        <v>48</v>
      </c>
      <c r="B2160" s="41" t="s">
        <v>46</v>
      </c>
      <c r="C2160" s="41">
        <f>COUNTIFS(medal!$E$2:$E$3644,A2160,medal!$C$2:$C$3644,"Gold")</f>
        <v>0</v>
      </c>
      <c r="D2160" s="41">
        <f>COUNTIFS(medal!$E$2:$E$3644,A2160,medal!$C$2:$C$3644,"Silver")</f>
        <v>1</v>
      </c>
      <c r="E2160" s="41">
        <f>COUNTIFS(medal!$E$2:$E$3644,A2160,medal!$C$2:$C$3644,"Bronze")</f>
        <v>1</v>
      </c>
    </row>
    <row r="2161" ht="14.25" customHeight="1">
      <c r="A2161" s="41" t="s">
        <v>48</v>
      </c>
      <c r="B2161" s="41" t="s">
        <v>1449</v>
      </c>
      <c r="C2161" s="41">
        <f>COUNTIFS(medal!$E$2:$E$3644,A2161,medal!$C$2:$C$3644,"Gold")</f>
        <v>0</v>
      </c>
      <c r="D2161" s="41">
        <f>COUNTIFS(medal!$E$2:$E$3644,A2161,medal!$C$2:$C$3644,"Silver")</f>
        <v>1</v>
      </c>
      <c r="E2161" s="41">
        <f>COUNTIFS(medal!$E$2:$E$3644,A2161,medal!$C$2:$C$3644,"Bronze")</f>
        <v>1</v>
      </c>
    </row>
    <row r="2162" ht="14.25" customHeight="1">
      <c r="A2162" s="41" t="s">
        <v>3104</v>
      </c>
      <c r="B2162" s="41" t="s">
        <v>3080</v>
      </c>
      <c r="C2162" s="41">
        <f>COUNTIFS(medal!$E$2:$E$3644,A2162,medal!$C$2:$C$3644,"Gold")</f>
        <v>0</v>
      </c>
      <c r="D2162" s="41">
        <f>COUNTIFS(medal!$E$2:$E$3644,A2162,medal!$C$2:$C$3644,"Silver")</f>
        <v>0</v>
      </c>
      <c r="E2162" s="41">
        <f>COUNTIFS(medal!$E$2:$E$3644,A2162,medal!$C$2:$C$3644,"Bronze")</f>
        <v>1</v>
      </c>
    </row>
    <row r="2163" ht="14.25" customHeight="1">
      <c r="A2163" s="41" t="s">
        <v>1854</v>
      </c>
      <c r="B2163" s="41" t="s">
        <v>1849</v>
      </c>
      <c r="C2163" s="41">
        <f>COUNTIFS(medal!$E$2:$E$3644,A2163,medal!$C$2:$C$3644,"Gold")</f>
        <v>0</v>
      </c>
      <c r="D2163" s="41">
        <f>COUNTIFS(medal!$E$2:$E$3644,A2163,medal!$C$2:$C$3644,"Silver")</f>
        <v>0</v>
      </c>
      <c r="E2163" s="41">
        <f>COUNTIFS(medal!$E$2:$E$3644,A2163,medal!$C$2:$C$3644,"Bronze")</f>
        <v>1</v>
      </c>
    </row>
    <row r="2164" ht="14.25" customHeight="1">
      <c r="A2164" s="41" t="s">
        <v>2349</v>
      </c>
      <c r="B2164" s="41" t="s">
        <v>2350</v>
      </c>
      <c r="C2164" s="41">
        <f>COUNTIFS(medal!$E$2:$E$3644,A2164,medal!$C$2:$C$3644,"Gold")</f>
        <v>0</v>
      </c>
      <c r="D2164" s="41">
        <f>COUNTIFS(medal!$E$2:$E$3644,A2164,medal!$C$2:$C$3644,"Silver")</f>
        <v>0</v>
      </c>
      <c r="E2164" s="41">
        <f>COUNTIFS(medal!$E$2:$E$3644,A2164,medal!$C$2:$C$3644,"Bronze")</f>
        <v>1</v>
      </c>
    </row>
    <row r="2165" ht="14.25" customHeight="1">
      <c r="A2165" s="41" t="s">
        <v>3895</v>
      </c>
      <c r="B2165" s="41" t="s">
        <v>3894</v>
      </c>
      <c r="C2165" s="41">
        <f>COUNTIFS(medal!$E$2:$E$3644,A2165,medal!$C$2:$C$3644,"Gold")</f>
        <v>0</v>
      </c>
      <c r="D2165" s="41">
        <f>COUNTIFS(medal!$E$2:$E$3644,A2165,medal!$C$2:$C$3644,"Silver")</f>
        <v>1</v>
      </c>
      <c r="E2165" s="41">
        <f>COUNTIFS(medal!$E$2:$E$3644,A2165,medal!$C$2:$C$3644,"Bronze")</f>
        <v>0</v>
      </c>
    </row>
    <row r="2166" ht="14.25" customHeight="1">
      <c r="A2166" s="41" t="s">
        <v>526</v>
      </c>
      <c r="B2166" s="41" t="s">
        <v>522</v>
      </c>
      <c r="C2166" s="41">
        <f>COUNTIFS(medal!$E$2:$E$3644,A2166,medal!$C$2:$C$3644,"Gold")</f>
        <v>0</v>
      </c>
      <c r="D2166" s="41">
        <f>COUNTIFS(medal!$E$2:$E$3644,A2166,medal!$C$2:$C$3644,"Silver")</f>
        <v>0</v>
      </c>
      <c r="E2166" s="41">
        <f>COUNTIFS(medal!$E$2:$E$3644,A2166,medal!$C$2:$C$3644,"Bronze")</f>
        <v>1</v>
      </c>
    </row>
    <row r="2167" ht="14.25" customHeight="1">
      <c r="A2167" s="41" t="s">
        <v>1165</v>
      </c>
      <c r="B2167" s="41" t="s">
        <v>1164</v>
      </c>
      <c r="C2167" s="41">
        <f>COUNTIFS(medal!$E$2:$E$3644,A2167,medal!$C$2:$C$3644,"Gold")</f>
        <v>0</v>
      </c>
      <c r="D2167" s="41">
        <f>COUNTIFS(medal!$E$2:$E$3644,A2167,medal!$C$2:$C$3644,"Silver")</f>
        <v>1</v>
      </c>
      <c r="E2167" s="41">
        <f>COUNTIFS(medal!$E$2:$E$3644,A2167,medal!$C$2:$C$3644,"Bronze")</f>
        <v>1</v>
      </c>
    </row>
    <row r="2168" ht="14.25" customHeight="1">
      <c r="A2168" s="41" t="s">
        <v>1165</v>
      </c>
      <c r="B2168" s="41" t="s">
        <v>2677</v>
      </c>
      <c r="C2168" s="41">
        <f>COUNTIFS(medal!$E$2:$E$3644,A2168,medal!$C$2:$C$3644,"Gold")</f>
        <v>0</v>
      </c>
      <c r="D2168" s="41">
        <f>COUNTIFS(medal!$E$2:$E$3644,A2168,medal!$C$2:$C$3644,"Silver")</f>
        <v>1</v>
      </c>
      <c r="E2168" s="41">
        <f>COUNTIFS(medal!$E$2:$E$3644,A2168,medal!$C$2:$C$3644,"Bronze")</f>
        <v>1</v>
      </c>
    </row>
    <row r="2169" ht="14.25" customHeight="1">
      <c r="A2169" s="41" t="s">
        <v>3822</v>
      </c>
      <c r="B2169" s="41" t="s">
        <v>3815</v>
      </c>
      <c r="C2169" s="41">
        <f>COUNTIFS(medal!$E$2:$E$3644,A2169,medal!$C$2:$C$3644,"Gold")</f>
        <v>0</v>
      </c>
      <c r="D2169" s="41">
        <f>COUNTIFS(medal!$E$2:$E$3644,A2169,medal!$C$2:$C$3644,"Silver")</f>
        <v>0</v>
      </c>
      <c r="E2169" s="41">
        <f>COUNTIFS(medal!$E$2:$E$3644,A2169,medal!$C$2:$C$3644,"Bronze")</f>
        <v>1</v>
      </c>
    </row>
    <row r="2170" ht="14.25" customHeight="1">
      <c r="A2170" s="41" t="s">
        <v>4087</v>
      </c>
      <c r="B2170" s="41" t="s">
        <v>4085</v>
      </c>
      <c r="C2170" s="41">
        <f>COUNTIFS(medal!$E$2:$E$3644,A2170,medal!$C$2:$C$3644,"Gold")</f>
        <v>0</v>
      </c>
      <c r="D2170" s="41">
        <f>COUNTIFS(medal!$E$2:$E$3644,A2170,medal!$C$2:$C$3644,"Silver")</f>
        <v>0</v>
      </c>
      <c r="E2170" s="41">
        <f>COUNTIFS(medal!$E$2:$E$3644,A2170,medal!$C$2:$C$3644,"Bronze")</f>
        <v>1</v>
      </c>
    </row>
    <row r="2171" ht="14.25" customHeight="1">
      <c r="A2171" s="41" t="s">
        <v>1379</v>
      </c>
      <c r="B2171" s="41" t="s">
        <v>1376</v>
      </c>
      <c r="C2171" s="41">
        <f>COUNTIFS(medal!$E$2:$E$3644,A2171,medal!$C$2:$C$3644,"Gold")</f>
        <v>1</v>
      </c>
      <c r="D2171" s="41">
        <f>COUNTIFS(medal!$E$2:$E$3644,A2171,medal!$C$2:$C$3644,"Silver")</f>
        <v>0</v>
      </c>
      <c r="E2171" s="41">
        <f>COUNTIFS(medal!$E$2:$E$3644,A2171,medal!$C$2:$C$3644,"Bronze")</f>
        <v>1</v>
      </c>
    </row>
    <row r="2172" ht="14.25" customHeight="1">
      <c r="A2172" s="41" t="s">
        <v>2696</v>
      </c>
      <c r="B2172" s="41" t="s">
        <v>2677</v>
      </c>
      <c r="C2172" s="41">
        <f>COUNTIFS(medal!$E$2:$E$3644,A2172,medal!$C$2:$C$3644,"Gold")</f>
        <v>0</v>
      </c>
      <c r="D2172" s="41">
        <f>COUNTIFS(medal!$E$2:$E$3644,A2172,medal!$C$2:$C$3644,"Silver")</f>
        <v>0</v>
      </c>
      <c r="E2172" s="41">
        <f>COUNTIFS(medal!$E$2:$E$3644,A2172,medal!$C$2:$C$3644,"Bronze")</f>
        <v>1</v>
      </c>
    </row>
    <row r="2173" ht="14.25" customHeight="1">
      <c r="A2173" s="41" t="s">
        <v>2707</v>
      </c>
      <c r="B2173" s="41" t="s">
        <v>2677</v>
      </c>
      <c r="C2173" s="41">
        <f>COUNTIFS(medal!$E$2:$E$3644,A2173,medal!$C$2:$C$3644,"Gold")</f>
        <v>1</v>
      </c>
      <c r="D2173" s="41">
        <f>COUNTIFS(medal!$E$2:$E$3644,A2173,medal!$C$2:$C$3644,"Silver")</f>
        <v>0</v>
      </c>
      <c r="E2173" s="41">
        <f>COUNTIFS(medal!$E$2:$E$3644,A2173,medal!$C$2:$C$3644,"Bronze")</f>
        <v>0</v>
      </c>
    </row>
    <row r="2174" ht="14.25" customHeight="1">
      <c r="A2174" s="41" t="s">
        <v>1822</v>
      </c>
      <c r="B2174" s="41" t="s">
        <v>1804</v>
      </c>
      <c r="C2174" s="41">
        <f>COUNTIFS(medal!$E$2:$E$3644,A2174,medal!$C$2:$C$3644,"Gold")</f>
        <v>0</v>
      </c>
      <c r="D2174" s="41">
        <f>COUNTIFS(medal!$E$2:$E$3644,A2174,medal!$C$2:$C$3644,"Silver")</f>
        <v>0</v>
      </c>
      <c r="E2174" s="41">
        <f>COUNTIFS(medal!$E$2:$E$3644,A2174,medal!$C$2:$C$3644,"Bronze")</f>
        <v>1</v>
      </c>
    </row>
    <row r="2175" ht="14.25" customHeight="1">
      <c r="A2175" s="41" t="s">
        <v>3870</v>
      </c>
      <c r="B2175" s="41" t="s">
        <v>3871</v>
      </c>
      <c r="C2175" s="41">
        <f>COUNTIFS(medal!$E$2:$E$3644,A2175,medal!$C$2:$C$3644,"Gold")</f>
        <v>0</v>
      </c>
      <c r="D2175" s="41">
        <f>COUNTIFS(medal!$E$2:$E$3644,A2175,medal!$C$2:$C$3644,"Silver")</f>
        <v>0</v>
      </c>
      <c r="E2175" s="41">
        <f>COUNTIFS(medal!$E$2:$E$3644,A2175,medal!$C$2:$C$3644,"Bronze")</f>
        <v>1</v>
      </c>
    </row>
    <row r="2176" ht="14.25" customHeight="1">
      <c r="A2176" s="41" t="s">
        <v>3460</v>
      </c>
      <c r="B2176" s="41" t="s">
        <v>3458</v>
      </c>
      <c r="C2176" s="41">
        <f>COUNTIFS(medal!$E$2:$E$3644,A2176,medal!$C$2:$C$3644,"Gold")</f>
        <v>0</v>
      </c>
      <c r="D2176" s="41">
        <f>COUNTIFS(medal!$E$2:$E$3644,A2176,medal!$C$2:$C$3644,"Silver")</f>
        <v>0</v>
      </c>
      <c r="E2176" s="41">
        <f>COUNTIFS(medal!$E$2:$E$3644,A2176,medal!$C$2:$C$3644,"Bronze")</f>
        <v>1</v>
      </c>
    </row>
    <row r="2177" ht="14.25" customHeight="1">
      <c r="A2177" s="41" t="s">
        <v>2018</v>
      </c>
      <c r="B2177" s="41" t="s">
        <v>2019</v>
      </c>
      <c r="C2177" s="41">
        <f>COUNTIFS(medal!$E$2:$E$3644,A2177,medal!$C$2:$C$3644,"Gold")</f>
        <v>0</v>
      </c>
      <c r="D2177" s="41">
        <f>COUNTIFS(medal!$E$2:$E$3644,A2177,medal!$C$2:$C$3644,"Silver")</f>
        <v>0</v>
      </c>
      <c r="E2177" s="41">
        <f>COUNTIFS(medal!$E$2:$E$3644,A2177,medal!$C$2:$C$3644,"Bronze")</f>
        <v>1</v>
      </c>
    </row>
    <row r="2178" ht="14.25" customHeight="1">
      <c r="A2178" s="41" t="s">
        <v>23</v>
      </c>
      <c r="B2178" s="41" t="s">
        <v>13</v>
      </c>
      <c r="C2178" s="41">
        <f>COUNTIFS(medal!$E$2:$E$3644,A2178,medal!$C$2:$C$3644,"Gold")</f>
        <v>0</v>
      </c>
      <c r="D2178" s="41">
        <f>COUNTIFS(medal!$E$2:$E$3644,A2178,medal!$C$2:$C$3644,"Silver")</f>
        <v>0</v>
      </c>
      <c r="E2178" s="41">
        <f>COUNTIFS(medal!$E$2:$E$3644,A2178,medal!$C$2:$C$3644,"Bronze")</f>
        <v>1</v>
      </c>
    </row>
    <row r="2179" ht="14.25" customHeight="1">
      <c r="A2179" s="41" t="s">
        <v>2732</v>
      </c>
      <c r="B2179" s="41" t="s">
        <v>2715</v>
      </c>
      <c r="C2179" s="41">
        <f>COUNTIFS(medal!$E$2:$E$3644,A2179,medal!$C$2:$C$3644,"Gold")</f>
        <v>1</v>
      </c>
      <c r="D2179" s="41">
        <f>COUNTIFS(medal!$E$2:$E$3644,A2179,medal!$C$2:$C$3644,"Silver")</f>
        <v>0</v>
      </c>
      <c r="E2179" s="41">
        <f>COUNTIFS(medal!$E$2:$E$3644,A2179,medal!$C$2:$C$3644,"Bronze")</f>
        <v>0</v>
      </c>
    </row>
    <row r="2180" ht="14.25" customHeight="1">
      <c r="A2180" s="41" t="s">
        <v>3741</v>
      </c>
      <c r="B2180" s="41" t="s">
        <v>3742</v>
      </c>
      <c r="C2180" s="41">
        <f>COUNTIFS(medal!$E$2:$E$3644,A2180,medal!$C$2:$C$3644,"Gold")</f>
        <v>0</v>
      </c>
      <c r="D2180" s="41">
        <f>COUNTIFS(medal!$E$2:$E$3644,A2180,medal!$C$2:$C$3644,"Silver")</f>
        <v>0</v>
      </c>
      <c r="E2180" s="41">
        <f>COUNTIFS(medal!$E$2:$E$3644,A2180,medal!$C$2:$C$3644,"Bronze")</f>
        <v>1</v>
      </c>
    </row>
    <row r="2181" ht="14.25" customHeight="1">
      <c r="A2181" s="41" t="s">
        <v>1608</v>
      </c>
      <c r="B2181" s="41" t="s">
        <v>1601</v>
      </c>
      <c r="C2181" s="41">
        <f>COUNTIFS(medal!$E$2:$E$3644,A2181,medal!$C$2:$C$3644,"Gold")</f>
        <v>0</v>
      </c>
      <c r="D2181" s="41">
        <f>COUNTIFS(medal!$E$2:$E$3644,A2181,medal!$C$2:$C$3644,"Silver")</f>
        <v>1</v>
      </c>
      <c r="E2181" s="41">
        <f>COUNTIFS(medal!$E$2:$E$3644,A2181,medal!$C$2:$C$3644,"Bronze")</f>
        <v>0</v>
      </c>
    </row>
    <row r="2182" ht="14.25" customHeight="1">
      <c r="A2182" s="41" t="s">
        <v>45</v>
      </c>
      <c r="B2182" s="41" t="s">
        <v>46</v>
      </c>
      <c r="C2182" s="41">
        <f>COUNTIFS(medal!$E$2:$E$3644,A2182,medal!$C$2:$C$3644,"Gold")</f>
        <v>0</v>
      </c>
      <c r="D2182" s="41">
        <f>COUNTIFS(medal!$E$2:$E$3644,A2182,medal!$C$2:$C$3644,"Silver")</f>
        <v>0</v>
      </c>
      <c r="E2182" s="41">
        <f>COUNTIFS(medal!$E$2:$E$3644,A2182,medal!$C$2:$C$3644,"Bronze")</f>
        <v>1</v>
      </c>
    </row>
    <row r="2183" ht="14.25" customHeight="1">
      <c r="A2183" s="41" t="s">
        <v>2488</v>
      </c>
      <c r="B2183" s="41" t="s">
        <v>2485</v>
      </c>
      <c r="C2183" s="41">
        <f>COUNTIFS(medal!$E$2:$E$3644,A2183,medal!$C$2:$C$3644,"Gold")</f>
        <v>0</v>
      </c>
      <c r="D2183" s="41">
        <f>COUNTIFS(medal!$E$2:$E$3644,A2183,medal!$C$2:$C$3644,"Silver")</f>
        <v>1</v>
      </c>
      <c r="E2183" s="41">
        <f>COUNTIFS(medal!$E$2:$E$3644,A2183,medal!$C$2:$C$3644,"Bronze")</f>
        <v>0</v>
      </c>
    </row>
    <row r="2184" ht="14.25" customHeight="1">
      <c r="A2184" s="41" t="s">
        <v>1299</v>
      </c>
      <c r="B2184" s="41" t="s">
        <v>1261</v>
      </c>
      <c r="C2184" s="41">
        <f>COUNTIFS(medal!$E$2:$E$3644,A2184,medal!$C$2:$C$3644,"Gold")</f>
        <v>1</v>
      </c>
      <c r="D2184" s="41">
        <f>COUNTIFS(medal!$E$2:$E$3644,A2184,medal!$C$2:$C$3644,"Silver")</f>
        <v>0</v>
      </c>
      <c r="E2184" s="41">
        <f>COUNTIFS(medal!$E$2:$E$3644,A2184,medal!$C$2:$C$3644,"Bronze")</f>
        <v>0</v>
      </c>
    </row>
    <row r="2185" ht="14.25" customHeight="1">
      <c r="A2185" s="41" t="s">
        <v>322</v>
      </c>
      <c r="B2185" s="41" t="s">
        <v>285</v>
      </c>
      <c r="C2185" s="41">
        <f>COUNTIFS(medal!$E$2:$E$3644,A2185,medal!$C$2:$C$3644,"Gold")</f>
        <v>0</v>
      </c>
      <c r="D2185" s="41">
        <f>COUNTIFS(medal!$E$2:$E$3644,A2185,medal!$C$2:$C$3644,"Silver")</f>
        <v>1</v>
      </c>
      <c r="E2185" s="41">
        <f>COUNTIFS(medal!$E$2:$E$3644,A2185,medal!$C$2:$C$3644,"Bronze")</f>
        <v>0</v>
      </c>
    </row>
    <row r="2186" ht="14.25" customHeight="1">
      <c r="A2186" s="41" t="s">
        <v>1262</v>
      </c>
      <c r="B2186" s="41" t="s">
        <v>1261</v>
      </c>
      <c r="C2186" s="41">
        <f>COUNTIFS(medal!$E$2:$E$3644,A2186,medal!$C$2:$C$3644,"Gold")</f>
        <v>0</v>
      </c>
      <c r="D2186" s="41">
        <f>COUNTIFS(medal!$E$2:$E$3644,A2186,medal!$C$2:$C$3644,"Silver")</f>
        <v>0</v>
      </c>
      <c r="E2186" s="41">
        <f>COUNTIFS(medal!$E$2:$E$3644,A2186,medal!$C$2:$C$3644,"Bronze")</f>
        <v>2</v>
      </c>
    </row>
    <row r="2187" ht="14.25" customHeight="1">
      <c r="A2187" s="41" t="s">
        <v>206</v>
      </c>
      <c r="B2187" s="41" t="s">
        <v>192</v>
      </c>
      <c r="C2187" s="41">
        <f>COUNTIFS(medal!$E$2:$E$3644,A2187,medal!$C$2:$C$3644,"Gold")</f>
        <v>0</v>
      </c>
      <c r="D2187" s="41">
        <f>COUNTIFS(medal!$E$2:$E$3644,A2187,medal!$C$2:$C$3644,"Silver")</f>
        <v>1</v>
      </c>
      <c r="E2187" s="41">
        <f>COUNTIFS(medal!$E$2:$E$3644,A2187,medal!$C$2:$C$3644,"Bronze")</f>
        <v>0</v>
      </c>
    </row>
    <row r="2188" ht="14.25" customHeight="1">
      <c r="A2188" s="41" t="s">
        <v>579</v>
      </c>
      <c r="B2188" s="41" t="s">
        <v>548</v>
      </c>
      <c r="C2188" s="41">
        <f>COUNTIFS(medal!$E$2:$E$3644,A2188,medal!$C$2:$C$3644,"Gold")</f>
        <v>0</v>
      </c>
      <c r="D2188" s="41">
        <f>COUNTIFS(medal!$E$2:$E$3644,A2188,medal!$C$2:$C$3644,"Silver")</f>
        <v>1</v>
      </c>
      <c r="E2188" s="41">
        <f>COUNTIFS(medal!$E$2:$E$3644,A2188,medal!$C$2:$C$3644,"Bronze")</f>
        <v>1</v>
      </c>
    </row>
    <row r="2189" ht="14.25" customHeight="1">
      <c r="A2189" s="41" t="s">
        <v>823</v>
      </c>
      <c r="B2189" s="41" t="s">
        <v>821</v>
      </c>
      <c r="C2189" s="41">
        <f>COUNTIFS(medal!$E$2:$E$3644,A2189,medal!$C$2:$C$3644,"Gold")</f>
        <v>0</v>
      </c>
      <c r="D2189" s="41">
        <f>COUNTIFS(medal!$E$2:$E$3644,A2189,medal!$C$2:$C$3644,"Silver")</f>
        <v>0</v>
      </c>
      <c r="E2189" s="41">
        <f>COUNTIFS(medal!$E$2:$E$3644,A2189,medal!$C$2:$C$3644,"Bronze")</f>
        <v>1</v>
      </c>
    </row>
    <row r="2190" ht="14.25" customHeight="1">
      <c r="A2190" s="41" t="s">
        <v>822</v>
      </c>
      <c r="B2190" s="41" t="s">
        <v>821</v>
      </c>
      <c r="C2190" s="41">
        <f>COUNTIFS(medal!$E$2:$E$3644,A2190,medal!$C$2:$C$3644,"Gold")</f>
        <v>0</v>
      </c>
      <c r="D2190" s="41">
        <f>COUNTIFS(medal!$E$2:$E$3644,A2190,medal!$C$2:$C$3644,"Silver")</f>
        <v>0</v>
      </c>
      <c r="E2190" s="41">
        <f>COUNTIFS(medal!$E$2:$E$3644,A2190,medal!$C$2:$C$3644,"Bronze")</f>
        <v>1</v>
      </c>
    </row>
    <row r="2191" ht="14.25" customHeight="1">
      <c r="A2191" s="41" t="s">
        <v>673</v>
      </c>
      <c r="B2191" s="41" t="s">
        <v>632</v>
      </c>
      <c r="C2191" s="41">
        <f>COUNTIFS(medal!$E$2:$E$3644,A2191,medal!$C$2:$C$3644,"Gold")</f>
        <v>1</v>
      </c>
      <c r="D2191" s="41">
        <f>COUNTIFS(medal!$E$2:$E$3644,A2191,medal!$C$2:$C$3644,"Silver")</f>
        <v>0</v>
      </c>
      <c r="E2191" s="41">
        <f>COUNTIFS(medal!$E$2:$E$3644,A2191,medal!$C$2:$C$3644,"Bronze")</f>
        <v>1</v>
      </c>
    </row>
    <row r="2192" ht="14.25" customHeight="1">
      <c r="A2192" s="41" t="s">
        <v>1337</v>
      </c>
      <c r="B2192" s="41" t="s">
        <v>1261</v>
      </c>
      <c r="C2192" s="41">
        <f>COUNTIFS(medal!$E$2:$E$3644,A2192,medal!$C$2:$C$3644,"Gold")</f>
        <v>0</v>
      </c>
      <c r="D2192" s="41">
        <f>COUNTIFS(medal!$E$2:$E$3644,A2192,medal!$C$2:$C$3644,"Silver")</f>
        <v>1</v>
      </c>
      <c r="E2192" s="41">
        <f>COUNTIFS(medal!$E$2:$E$3644,A2192,medal!$C$2:$C$3644,"Bronze")</f>
        <v>0</v>
      </c>
    </row>
    <row r="2193" ht="14.25" customHeight="1">
      <c r="A2193" s="41" t="s">
        <v>1691</v>
      </c>
      <c r="B2193" s="41" t="s">
        <v>4170</v>
      </c>
      <c r="C2193" s="41">
        <f>COUNTIFS(medal!$E$2:$E$3644,A2193,medal!$C$2:$C$3644,"Gold")</f>
        <v>0</v>
      </c>
      <c r="D2193" s="41">
        <f>COUNTIFS(medal!$E$2:$E$3644,A2193,medal!$C$2:$C$3644,"Silver")</f>
        <v>0</v>
      </c>
      <c r="E2193" s="41">
        <f>COUNTIFS(medal!$E$2:$E$3644,A2193,medal!$C$2:$C$3644,"Bronze")</f>
        <v>1</v>
      </c>
    </row>
    <row r="2194" ht="14.25" customHeight="1">
      <c r="A2194" s="41" t="s">
        <v>1378</v>
      </c>
      <c r="B2194" s="41" t="s">
        <v>1376</v>
      </c>
      <c r="C2194" s="41">
        <f>COUNTIFS(medal!$E$2:$E$3644,A2194,medal!$C$2:$C$3644,"Gold")</f>
        <v>1</v>
      </c>
      <c r="D2194" s="41">
        <f>COUNTIFS(medal!$E$2:$E$3644,A2194,medal!$C$2:$C$3644,"Silver")</f>
        <v>0</v>
      </c>
      <c r="E2194" s="41">
        <f>COUNTIFS(medal!$E$2:$E$3644,A2194,medal!$C$2:$C$3644,"Bronze")</f>
        <v>0</v>
      </c>
    </row>
    <row r="2195" ht="14.25" customHeight="1">
      <c r="A2195" s="41" t="s">
        <v>3923</v>
      </c>
      <c r="B2195" s="41" t="s">
        <v>3922</v>
      </c>
      <c r="C2195" s="41">
        <f>COUNTIFS(medal!$E$2:$E$3644,A2195,medal!$C$2:$C$3644,"Gold")</f>
        <v>0</v>
      </c>
      <c r="D2195" s="41">
        <f>COUNTIFS(medal!$E$2:$E$3644,A2195,medal!$C$2:$C$3644,"Silver")</f>
        <v>0</v>
      </c>
      <c r="E2195" s="41">
        <f>COUNTIFS(medal!$E$2:$E$3644,A2195,medal!$C$2:$C$3644,"Bronze")</f>
        <v>1</v>
      </c>
    </row>
    <row r="2196" ht="14.25" customHeight="1">
      <c r="A2196" s="41" t="s">
        <v>3344</v>
      </c>
      <c r="B2196" s="41" t="s">
        <v>3345</v>
      </c>
      <c r="C2196" s="41">
        <f>COUNTIFS(medal!$E$2:$E$3644,A2196,medal!$C$2:$C$3644,"Gold")</f>
        <v>0</v>
      </c>
      <c r="D2196" s="41">
        <f>COUNTIFS(medal!$E$2:$E$3644,A2196,medal!$C$2:$C$3644,"Silver")</f>
        <v>0</v>
      </c>
      <c r="E2196" s="41">
        <f>COUNTIFS(medal!$E$2:$E$3644,A2196,medal!$C$2:$C$3644,"Bronze")</f>
        <v>1</v>
      </c>
    </row>
    <row r="2197" ht="14.25" customHeight="1">
      <c r="A2197" s="41" t="s">
        <v>42</v>
      </c>
      <c r="B2197" s="41" t="s">
        <v>41</v>
      </c>
      <c r="C2197" s="41">
        <f>COUNTIFS(medal!$E$2:$E$3644,A2197,medal!$C$2:$C$3644,"Gold")</f>
        <v>0</v>
      </c>
      <c r="D2197" s="41">
        <f>COUNTIFS(medal!$E$2:$E$3644,A2197,medal!$C$2:$C$3644,"Silver")</f>
        <v>0</v>
      </c>
      <c r="E2197" s="41">
        <f>COUNTIFS(medal!$E$2:$E$3644,A2197,medal!$C$2:$C$3644,"Bronze")</f>
        <v>1</v>
      </c>
    </row>
    <row r="2198" ht="14.25" customHeight="1">
      <c r="A2198" s="41" t="s">
        <v>1637</v>
      </c>
      <c r="B2198" s="41" t="s">
        <v>1635</v>
      </c>
      <c r="C2198" s="41">
        <f>COUNTIFS(medal!$E$2:$E$3644,A2198,medal!$C$2:$C$3644,"Gold")</f>
        <v>0</v>
      </c>
      <c r="D2198" s="41">
        <f>COUNTIFS(medal!$E$2:$E$3644,A2198,medal!$C$2:$C$3644,"Silver")</f>
        <v>1</v>
      </c>
      <c r="E2198" s="41">
        <f>COUNTIFS(medal!$E$2:$E$3644,A2198,medal!$C$2:$C$3644,"Bronze")</f>
        <v>0</v>
      </c>
    </row>
    <row r="2199" ht="14.25" customHeight="1">
      <c r="A2199" s="41" t="s">
        <v>744</v>
      </c>
      <c r="B2199" s="41" t="s">
        <v>742</v>
      </c>
      <c r="C2199" s="41">
        <f>COUNTIFS(medal!$E$2:$E$3644,A2199,medal!$C$2:$C$3644,"Gold")</f>
        <v>0</v>
      </c>
      <c r="D2199" s="41">
        <f>COUNTIFS(medal!$E$2:$E$3644,A2199,medal!$C$2:$C$3644,"Silver")</f>
        <v>0</v>
      </c>
      <c r="E2199" s="41">
        <f>COUNTIFS(medal!$E$2:$E$3644,A2199,medal!$C$2:$C$3644,"Bronze")</f>
        <v>1</v>
      </c>
    </row>
    <row r="2200" ht="14.25" customHeight="1">
      <c r="A2200" s="41" t="s">
        <v>328</v>
      </c>
      <c r="B2200" s="41" t="s">
        <v>285</v>
      </c>
      <c r="C2200" s="41">
        <f>COUNTIFS(medal!$E$2:$E$3644,A2200,medal!$C$2:$C$3644,"Gold")</f>
        <v>0</v>
      </c>
      <c r="D2200" s="41">
        <f>COUNTIFS(medal!$E$2:$E$3644,A2200,medal!$C$2:$C$3644,"Silver")</f>
        <v>1</v>
      </c>
      <c r="E2200" s="41">
        <f>COUNTIFS(medal!$E$2:$E$3644,A2200,medal!$C$2:$C$3644,"Bronze")</f>
        <v>1</v>
      </c>
    </row>
    <row r="2201" ht="14.25" customHeight="1">
      <c r="A2201" s="41" t="s">
        <v>271</v>
      </c>
      <c r="B2201" s="41" t="s">
        <v>192</v>
      </c>
      <c r="C2201" s="41">
        <f>COUNTIFS(medal!$E$2:$E$3644,A2201,medal!$C$2:$C$3644,"Gold")</f>
        <v>0</v>
      </c>
      <c r="D2201" s="41">
        <f>COUNTIFS(medal!$E$2:$E$3644,A2201,medal!$C$2:$C$3644,"Silver")</f>
        <v>0</v>
      </c>
      <c r="E2201" s="41">
        <f>COUNTIFS(medal!$E$2:$E$3644,A2201,medal!$C$2:$C$3644,"Bronze")</f>
        <v>1</v>
      </c>
    </row>
    <row r="2202" ht="14.25" customHeight="1">
      <c r="A2202" s="41" t="s">
        <v>3549</v>
      </c>
      <c r="B2202" s="41" t="s">
        <v>3546</v>
      </c>
      <c r="C2202" s="41">
        <f>COUNTIFS(medal!$E$2:$E$3644,A2202,medal!$C$2:$C$3644,"Gold")</f>
        <v>0</v>
      </c>
      <c r="D2202" s="41">
        <f>COUNTIFS(medal!$E$2:$E$3644,A2202,medal!$C$2:$C$3644,"Silver")</f>
        <v>1</v>
      </c>
      <c r="E2202" s="41">
        <f>COUNTIFS(medal!$E$2:$E$3644,A2202,medal!$C$2:$C$3644,"Bronze")</f>
        <v>0</v>
      </c>
    </row>
    <row r="2203" ht="14.25" customHeight="1">
      <c r="A2203" s="41" t="s">
        <v>1352</v>
      </c>
      <c r="B2203" s="41" t="s">
        <v>1349</v>
      </c>
      <c r="C2203" s="41">
        <f>COUNTIFS(medal!$E$2:$E$3644,A2203,medal!$C$2:$C$3644,"Gold")</f>
        <v>1</v>
      </c>
      <c r="D2203" s="41">
        <f>COUNTIFS(medal!$E$2:$E$3644,A2203,medal!$C$2:$C$3644,"Silver")</f>
        <v>0</v>
      </c>
      <c r="E2203" s="41">
        <f>COUNTIFS(medal!$E$2:$E$3644,A2203,medal!$C$2:$C$3644,"Bronze")</f>
        <v>0</v>
      </c>
    </row>
    <row r="2204" ht="14.25" customHeight="1">
      <c r="A2204" s="41" t="s">
        <v>3535</v>
      </c>
      <c r="B2204" s="41" t="s">
        <v>3525</v>
      </c>
      <c r="C2204" s="41">
        <f>COUNTIFS(medal!$E$2:$E$3644,A2204,medal!$C$2:$C$3644,"Gold")</f>
        <v>0</v>
      </c>
      <c r="D2204" s="41">
        <f>COUNTIFS(medal!$E$2:$E$3644,A2204,medal!$C$2:$C$3644,"Silver")</f>
        <v>0</v>
      </c>
      <c r="E2204" s="41">
        <f>COUNTIFS(medal!$E$2:$E$3644,A2204,medal!$C$2:$C$3644,"Bronze")</f>
        <v>1</v>
      </c>
    </row>
    <row r="2205" ht="14.25" customHeight="1">
      <c r="A2205" s="41" t="s">
        <v>3591</v>
      </c>
      <c r="B2205" s="41" t="s">
        <v>3585</v>
      </c>
      <c r="C2205" s="41">
        <f>COUNTIFS(medal!$E$2:$E$3644,A2205,medal!$C$2:$C$3644,"Gold")</f>
        <v>0</v>
      </c>
      <c r="D2205" s="41">
        <f>COUNTIFS(medal!$E$2:$E$3644,A2205,medal!$C$2:$C$3644,"Silver")</f>
        <v>0</v>
      </c>
      <c r="E2205" s="41">
        <f>COUNTIFS(medal!$E$2:$E$3644,A2205,medal!$C$2:$C$3644,"Bronze")</f>
        <v>1</v>
      </c>
    </row>
    <row r="2206" ht="14.25" customHeight="1">
      <c r="A2206" s="41" t="s">
        <v>2987</v>
      </c>
      <c r="B2206" s="41" t="s">
        <v>2988</v>
      </c>
      <c r="C2206" s="41">
        <f>COUNTIFS(medal!$E$2:$E$3644,A2206,medal!$C$2:$C$3644,"Gold")</f>
        <v>0</v>
      </c>
      <c r="D2206" s="41">
        <f>COUNTIFS(medal!$E$2:$E$3644,A2206,medal!$C$2:$C$3644,"Silver")</f>
        <v>1</v>
      </c>
      <c r="E2206" s="41">
        <f>COUNTIFS(medal!$E$2:$E$3644,A2206,medal!$C$2:$C$3644,"Bronze")</f>
        <v>0</v>
      </c>
    </row>
    <row r="2207" ht="14.25" customHeight="1">
      <c r="A2207" s="41" t="s">
        <v>688</v>
      </c>
      <c r="B2207" s="41" t="s">
        <v>632</v>
      </c>
      <c r="C2207" s="41">
        <f>COUNTIFS(medal!$E$2:$E$3644,A2207,medal!$C$2:$C$3644,"Gold")</f>
        <v>0</v>
      </c>
      <c r="D2207" s="41">
        <f>COUNTIFS(medal!$E$2:$E$3644,A2207,medal!$C$2:$C$3644,"Silver")</f>
        <v>0</v>
      </c>
      <c r="E2207" s="41">
        <f>COUNTIFS(medal!$E$2:$E$3644,A2207,medal!$C$2:$C$3644,"Bronze")</f>
        <v>1</v>
      </c>
    </row>
    <row r="2208" ht="14.25" customHeight="1">
      <c r="A2208" s="41" t="s">
        <v>1588</v>
      </c>
      <c r="B2208" s="41" t="s">
        <v>1584</v>
      </c>
      <c r="C2208" s="41">
        <f>COUNTIFS(medal!$E$2:$E$3644,A2208,medal!$C$2:$C$3644,"Gold")</f>
        <v>0</v>
      </c>
      <c r="D2208" s="41">
        <f>COUNTIFS(medal!$E$2:$E$3644,A2208,medal!$C$2:$C$3644,"Silver")</f>
        <v>0</v>
      </c>
      <c r="E2208" s="41">
        <f>COUNTIFS(medal!$E$2:$E$3644,A2208,medal!$C$2:$C$3644,"Bronze")</f>
        <v>1</v>
      </c>
    </row>
    <row r="2209" ht="14.25" customHeight="1">
      <c r="A2209" s="41" t="s">
        <v>2695</v>
      </c>
      <c r="B2209" s="41" t="s">
        <v>2677</v>
      </c>
      <c r="C2209" s="41">
        <f>COUNTIFS(medal!$E$2:$E$3644,A2209,medal!$C$2:$C$3644,"Gold")</f>
        <v>1</v>
      </c>
      <c r="D2209" s="41">
        <f>COUNTIFS(medal!$E$2:$E$3644,A2209,medal!$C$2:$C$3644,"Silver")</f>
        <v>0</v>
      </c>
      <c r="E2209" s="41">
        <f>COUNTIFS(medal!$E$2:$E$3644,A2209,medal!$C$2:$C$3644,"Bronze")</f>
        <v>1</v>
      </c>
    </row>
    <row r="2210" ht="14.25" customHeight="1">
      <c r="A2210" s="41" t="s">
        <v>2695</v>
      </c>
      <c r="B2210" s="41" t="s">
        <v>2715</v>
      </c>
      <c r="C2210" s="41">
        <f>COUNTIFS(medal!$E$2:$E$3644,A2210,medal!$C$2:$C$3644,"Gold")</f>
        <v>1</v>
      </c>
      <c r="D2210" s="41">
        <f>COUNTIFS(medal!$E$2:$E$3644,A2210,medal!$C$2:$C$3644,"Silver")</f>
        <v>0</v>
      </c>
      <c r="E2210" s="41">
        <f>COUNTIFS(medal!$E$2:$E$3644,A2210,medal!$C$2:$C$3644,"Bronze")</f>
        <v>1</v>
      </c>
    </row>
    <row r="2211" ht="14.25" customHeight="1">
      <c r="A2211" s="41" t="s">
        <v>1634</v>
      </c>
      <c r="B2211" s="41" t="s">
        <v>1635</v>
      </c>
      <c r="C2211" s="41">
        <f>COUNTIFS(medal!$E$2:$E$3644,A2211,medal!$C$2:$C$3644,"Gold")</f>
        <v>0</v>
      </c>
      <c r="D2211" s="41">
        <f>COUNTIFS(medal!$E$2:$E$3644,A2211,medal!$C$2:$C$3644,"Silver")</f>
        <v>1</v>
      </c>
      <c r="E2211" s="41">
        <f>COUNTIFS(medal!$E$2:$E$3644,A2211,medal!$C$2:$C$3644,"Bronze")</f>
        <v>0</v>
      </c>
    </row>
    <row r="2212" ht="14.25" customHeight="1">
      <c r="A2212" s="41" t="s">
        <v>235</v>
      </c>
      <c r="B2212" s="41" t="s">
        <v>192</v>
      </c>
      <c r="C2212" s="41">
        <f>COUNTIFS(medal!$E$2:$E$3644,A2212,medal!$C$2:$C$3644,"Gold")</f>
        <v>0</v>
      </c>
      <c r="D2212" s="41">
        <f>COUNTIFS(medal!$E$2:$E$3644,A2212,medal!$C$2:$C$3644,"Silver")</f>
        <v>0</v>
      </c>
      <c r="E2212" s="41">
        <f>COUNTIFS(medal!$E$2:$E$3644,A2212,medal!$C$2:$C$3644,"Bronze")</f>
        <v>1</v>
      </c>
    </row>
    <row r="2213" ht="14.25" customHeight="1">
      <c r="A2213" s="41" t="s">
        <v>2759</v>
      </c>
      <c r="B2213" s="41" t="s">
        <v>2745</v>
      </c>
      <c r="C2213" s="41">
        <f>COUNTIFS(medal!$E$2:$E$3644,A2213,medal!$C$2:$C$3644,"Gold")</f>
        <v>1</v>
      </c>
      <c r="D2213" s="41">
        <f>COUNTIFS(medal!$E$2:$E$3644,A2213,medal!$C$2:$C$3644,"Silver")</f>
        <v>0</v>
      </c>
      <c r="E2213" s="41">
        <f>COUNTIFS(medal!$E$2:$E$3644,A2213,medal!$C$2:$C$3644,"Bronze")</f>
        <v>0</v>
      </c>
    </row>
    <row r="2214" ht="14.25" customHeight="1">
      <c r="A2214" s="41" t="s">
        <v>1825</v>
      </c>
      <c r="B2214" s="41" t="s">
        <v>1804</v>
      </c>
      <c r="C2214" s="41">
        <f>COUNTIFS(medal!$E$2:$E$3644,A2214,medal!$C$2:$C$3644,"Gold")</f>
        <v>0</v>
      </c>
      <c r="D2214" s="41">
        <f>COUNTIFS(medal!$E$2:$E$3644,A2214,medal!$C$2:$C$3644,"Silver")</f>
        <v>0</v>
      </c>
      <c r="E2214" s="41">
        <f>COUNTIFS(medal!$E$2:$E$3644,A2214,medal!$C$2:$C$3644,"Bronze")</f>
        <v>1</v>
      </c>
    </row>
    <row r="2215" ht="14.25" customHeight="1">
      <c r="A2215" s="41" t="s">
        <v>290</v>
      </c>
      <c r="B2215" s="41" t="s">
        <v>285</v>
      </c>
      <c r="C2215" s="41">
        <f>COUNTIFS(medal!$E$2:$E$3644,A2215,medal!$C$2:$C$3644,"Gold")</f>
        <v>1</v>
      </c>
      <c r="D2215" s="41">
        <f>COUNTIFS(medal!$E$2:$E$3644,A2215,medal!$C$2:$C$3644,"Silver")</f>
        <v>0</v>
      </c>
      <c r="E2215" s="41">
        <f>COUNTIFS(medal!$E$2:$E$3644,A2215,medal!$C$2:$C$3644,"Bronze")</f>
        <v>0</v>
      </c>
    </row>
    <row r="2216" ht="14.25" customHeight="1">
      <c r="A2216" s="41" t="s">
        <v>477</v>
      </c>
      <c r="B2216" s="41" t="s">
        <v>476</v>
      </c>
      <c r="C2216" s="41">
        <f>COUNTIFS(medal!$E$2:$E$3644,A2216,medal!$C$2:$C$3644,"Gold")</f>
        <v>0</v>
      </c>
      <c r="D2216" s="41">
        <f>COUNTIFS(medal!$E$2:$E$3644,A2216,medal!$C$2:$C$3644,"Silver")</f>
        <v>1</v>
      </c>
      <c r="E2216" s="41">
        <f>COUNTIFS(medal!$E$2:$E$3644,A2216,medal!$C$2:$C$3644,"Bronze")</f>
        <v>0</v>
      </c>
    </row>
    <row r="2217" ht="14.25" customHeight="1">
      <c r="A2217" s="41" t="s">
        <v>3294</v>
      </c>
      <c r="B2217" s="41" t="s">
        <v>3288</v>
      </c>
      <c r="C2217" s="41">
        <f>COUNTIFS(medal!$E$2:$E$3644,A2217,medal!$C$2:$C$3644,"Gold")</f>
        <v>1</v>
      </c>
      <c r="D2217" s="41">
        <f>COUNTIFS(medal!$E$2:$E$3644,A2217,medal!$C$2:$C$3644,"Silver")</f>
        <v>0</v>
      </c>
      <c r="E2217" s="41">
        <f>COUNTIFS(medal!$E$2:$E$3644,A2217,medal!$C$2:$C$3644,"Bronze")</f>
        <v>0</v>
      </c>
    </row>
    <row r="2218" ht="14.25" customHeight="1">
      <c r="A2218" s="41" t="s">
        <v>3593</v>
      </c>
      <c r="B2218" s="41" t="s">
        <v>3585</v>
      </c>
      <c r="C2218" s="41">
        <f>COUNTIFS(medal!$E$2:$E$3644,A2218,medal!$C$2:$C$3644,"Gold")</f>
        <v>0</v>
      </c>
      <c r="D2218" s="41">
        <f>COUNTIFS(medal!$E$2:$E$3644,A2218,medal!$C$2:$C$3644,"Silver")</f>
        <v>0</v>
      </c>
      <c r="E2218" s="41">
        <f>COUNTIFS(medal!$E$2:$E$3644,A2218,medal!$C$2:$C$3644,"Bronze")</f>
        <v>1</v>
      </c>
    </row>
    <row r="2219" ht="14.25" customHeight="1">
      <c r="A2219" s="41" t="s">
        <v>2736</v>
      </c>
      <c r="B2219" s="41" t="s">
        <v>2715</v>
      </c>
      <c r="C2219" s="41">
        <f>COUNTIFS(medal!$E$2:$E$3644,A2219,medal!$C$2:$C$3644,"Gold")</f>
        <v>0</v>
      </c>
      <c r="D2219" s="41">
        <f>COUNTIFS(medal!$E$2:$E$3644,A2219,medal!$C$2:$C$3644,"Silver")</f>
        <v>0</v>
      </c>
      <c r="E2219" s="41">
        <f>COUNTIFS(medal!$E$2:$E$3644,A2219,medal!$C$2:$C$3644,"Bronze")</f>
        <v>2</v>
      </c>
    </row>
    <row r="2220" ht="14.25" customHeight="1">
      <c r="A2220" s="41" t="s">
        <v>1679</v>
      </c>
      <c r="B2220" s="41" t="s">
        <v>1655</v>
      </c>
      <c r="C2220" s="41">
        <f>COUNTIFS(medal!$E$2:$E$3644,A2220,medal!$C$2:$C$3644,"Gold")</f>
        <v>0</v>
      </c>
      <c r="D2220" s="41">
        <f>COUNTIFS(medal!$E$2:$E$3644,A2220,medal!$C$2:$C$3644,"Silver")</f>
        <v>1</v>
      </c>
      <c r="E2220" s="41">
        <f>COUNTIFS(medal!$E$2:$E$3644,A2220,medal!$C$2:$C$3644,"Bronze")</f>
        <v>1</v>
      </c>
    </row>
    <row r="2221" ht="14.25" customHeight="1">
      <c r="A2221" s="41" t="s">
        <v>622</v>
      </c>
      <c r="B2221" s="41" t="s">
        <v>619</v>
      </c>
      <c r="C2221" s="41">
        <f>COUNTIFS(medal!$E$2:$E$3644,A2221,medal!$C$2:$C$3644,"Gold")</f>
        <v>0</v>
      </c>
      <c r="D2221" s="41">
        <f>COUNTIFS(medal!$E$2:$E$3644,A2221,medal!$C$2:$C$3644,"Silver")</f>
        <v>1</v>
      </c>
      <c r="E2221" s="41">
        <f>COUNTIFS(medal!$E$2:$E$3644,A2221,medal!$C$2:$C$3644,"Bronze")</f>
        <v>1</v>
      </c>
    </row>
    <row r="2222" ht="14.25" customHeight="1">
      <c r="A2222" s="41" t="s">
        <v>1408</v>
      </c>
      <c r="B2222" s="41" t="s">
        <v>1376</v>
      </c>
      <c r="C2222" s="41">
        <f>COUNTIFS(medal!$E$2:$E$3644,A2222,medal!$C$2:$C$3644,"Gold")</f>
        <v>0</v>
      </c>
      <c r="D2222" s="41">
        <f>COUNTIFS(medal!$E$2:$E$3644,A2222,medal!$C$2:$C$3644,"Silver")</f>
        <v>1</v>
      </c>
      <c r="E2222" s="41">
        <f>COUNTIFS(medal!$E$2:$E$3644,A2222,medal!$C$2:$C$3644,"Bronze")</f>
        <v>0</v>
      </c>
    </row>
    <row r="2223" ht="14.25" customHeight="1">
      <c r="A2223" s="41" t="s">
        <v>3528</v>
      </c>
      <c r="B2223" s="41" t="s">
        <v>3525</v>
      </c>
      <c r="C2223" s="41">
        <f>COUNTIFS(medal!$E$2:$E$3644,A2223,medal!$C$2:$C$3644,"Gold")</f>
        <v>0</v>
      </c>
      <c r="D2223" s="41">
        <f>COUNTIFS(medal!$E$2:$E$3644,A2223,medal!$C$2:$C$3644,"Silver")</f>
        <v>1</v>
      </c>
      <c r="E2223" s="41">
        <f>COUNTIFS(medal!$E$2:$E$3644,A2223,medal!$C$2:$C$3644,"Bronze")</f>
        <v>0</v>
      </c>
    </row>
    <row r="2224" ht="14.25" customHeight="1">
      <c r="A2224" s="41" t="s">
        <v>202</v>
      </c>
      <c r="B2224" s="41" t="s">
        <v>192</v>
      </c>
      <c r="C2224" s="41">
        <f>COUNTIFS(medal!$E$2:$E$3644,A2224,medal!$C$2:$C$3644,"Gold")</f>
        <v>0</v>
      </c>
      <c r="D2224" s="41">
        <f>COUNTIFS(medal!$E$2:$E$3644,A2224,medal!$C$2:$C$3644,"Silver")</f>
        <v>0</v>
      </c>
      <c r="E2224" s="41">
        <f>COUNTIFS(medal!$E$2:$E$3644,A2224,medal!$C$2:$C$3644,"Bronze")</f>
        <v>1</v>
      </c>
    </row>
    <row r="2225" ht="14.25" customHeight="1">
      <c r="A2225" s="41" t="s">
        <v>1609</v>
      </c>
      <c r="B2225" s="41" t="s">
        <v>1610</v>
      </c>
      <c r="C2225" s="41">
        <f>COUNTIFS(medal!$E$2:$E$3644,A2225,medal!$C$2:$C$3644,"Gold")</f>
        <v>1</v>
      </c>
      <c r="D2225" s="41">
        <f>COUNTIFS(medal!$E$2:$E$3644,A2225,medal!$C$2:$C$3644,"Silver")</f>
        <v>1</v>
      </c>
      <c r="E2225" s="41">
        <f>COUNTIFS(medal!$E$2:$E$3644,A2225,medal!$C$2:$C$3644,"Bronze")</f>
        <v>0</v>
      </c>
    </row>
    <row r="2226" ht="14.25" customHeight="1">
      <c r="A2226" s="41" t="s">
        <v>3608</v>
      </c>
      <c r="B2226" s="41" t="s">
        <v>3585</v>
      </c>
      <c r="C2226" s="41">
        <f>COUNTIFS(medal!$E$2:$E$3644,A2226,medal!$C$2:$C$3644,"Gold")</f>
        <v>0</v>
      </c>
      <c r="D2226" s="41">
        <f>COUNTIFS(medal!$E$2:$E$3644,A2226,medal!$C$2:$C$3644,"Silver")</f>
        <v>1</v>
      </c>
      <c r="E2226" s="41">
        <f>COUNTIFS(medal!$E$2:$E$3644,A2226,medal!$C$2:$C$3644,"Bronze")</f>
        <v>0</v>
      </c>
    </row>
    <row r="2227" ht="14.25" customHeight="1">
      <c r="A2227" s="41" t="s">
        <v>1961</v>
      </c>
      <c r="B2227" s="41" t="s">
        <v>1955</v>
      </c>
      <c r="C2227" s="41">
        <f>COUNTIFS(medal!$E$2:$E$3644,A2227,medal!$C$2:$C$3644,"Gold")</f>
        <v>0</v>
      </c>
      <c r="D2227" s="41">
        <f>COUNTIFS(medal!$E$2:$E$3644,A2227,medal!$C$2:$C$3644,"Silver")</f>
        <v>1</v>
      </c>
      <c r="E2227" s="41">
        <f>COUNTIFS(medal!$E$2:$E$3644,A2227,medal!$C$2:$C$3644,"Bronze")</f>
        <v>0</v>
      </c>
    </row>
    <row r="2228" ht="14.25" customHeight="1">
      <c r="A2228" s="41" t="s">
        <v>1515</v>
      </c>
      <c r="B2228" s="41" t="s">
        <v>1449</v>
      </c>
      <c r="C2228" s="41">
        <f>COUNTIFS(medal!$E$2:$E$3644,A2228,medal!$C$2:$C$3644,"Gold")</f>
        <v>0</v>
      </c>
      <c r="D2228" s="41">
        <f>COUNTIFS(medal!$E$2:$E$3644,A2228,medal!$C$2:$C$3644,"Silver")</f>
        <v>1</v>
      </c>
      <c r="E2228" s="41">
        <f>COUNTIFS(medal!$E$2:$E$3644,A2228,medal!$C$2:$C$3644,"Bronze")</f>
        <v>0</v>
      </c>
    </row>
    <row r="2229" ht="14.25" customHeight="1">
      <c r="A2229" s="41" t="s">
        <v>2143</v>
      </c>
      <c r="B2229" s="41" t="s">
        <v>2112</v>
      </c>
      <c r="C2229" s="41">
        <f>COUNTIFS(medal!$E$2:$E$3644,A2229,medal!$C$2:$C$3644,"Gold")</f>
        <v>0</v>
      </c>
      <c r="D2229" s="41">
        <f>COUNTIFS(medal!$E$2:$E$3644,A2229,medal!$C$2:$C$3644,"Silver")</f>
        <v>1</v>
      </c>
      <c r="E2229" s="41">
        <f>COUNTIFS(medal!$E$2:$E$3644,A2229,medal!$C$2:$C$3644,"Bronze")</f>
        <v>0</v>
      </c>
    </row>
    <row r="2230" ht="14.25" customHeight="1">
      <c r="A2230" s="41" t="s">
        <v>3067</v>
      </c>
      <c r="B2230" s="41" t="s">
        <v>3068</v>
      </c>
      <c r="C2230" s="41">
        <f>COUNTIFS(medal!$E$2:$E$3644,A2230,medal!$C$2:$C$3644,"Gold")</f>
        <v>0</v>
      </c>
      <c r="D2230" s="41">
        <f>COUNTIFS(medal!$E$2:$E$3644,A2230,medal!$C$2:$C$3644,"Silver")</f>
        <v>0</v>
      </c>
      <c r="E2230" s="41">
        <f>COUNTIFS(medal!$E$2:$E$3644,A2230,medal!$C$2:$C$3644,"Bronze")</f>
        <v>1</v>
      </c>
    </row>
    <row r="2231" ht="14.25" customHeight="1">
      <c r="A2231" s="41" t="s">
        <v>2652</v>
      </c>
      <c r="B2231" s="41" t="s">
        <v>2611</v>
      </c>
      <c r="C2231" s="41">
        <f>COUNTIFS(medal!$E$2:$E$3644,A2231,medal!$C$2:$C$3644,"Gold")</f>
        <v>0</v>
      </c>
      <c r="D2231" s="41">
        <f>COUNTIFS(medal!$E$2:$E$3644,A2231,medal!$C$2:$C$3644,"Silver")</f>
        <v>0</v>
      </c>
      <c r="E2231" s="41">
        <f>COUNTIFS(medal!$E$2:$E$3644,A2231,medal!$C$2:$C$3644,"Bronze")</f>
        <v>1</v>
      </c>
    </row>
    <row r="2232" ht="14.25" customHeight="1">
      <c r="A2232" s="41" t="s">
        <v>2245</v>
      </c>
      <c r="B2232" s="41" t="s">
        <v>2200</v>
      </c>
      <c r="C2232" s="41">
        <f>COUNTIFS(medal!$E$2:$E$3644,A2232,medal!$C$2:$C$3644,"Gold")</f>
        <v>1</v>
      </c>
      <c r="D2232" s="41">
        <f>COUNTIFS(medal!$E$2:$E$3644,A2232,medal!$C$2:$C$3644,"Silver")</f>
        <v>1</v>
      </c>
      <c r="E2232" s="41">
        <f>COUNTIFS(medal!$E$2:$E$3644,A2232,medal!$C$2:$C$3644,"Bronze")</f>
        <v>0</v>
      </c>
    </row>
    <row r="2233" ht="14.25" customHeight="1">
      <c r="A2233" s="41" t="s">
        <v>2150</v>
      </c>
      <c r="B2233" s="41" t="s">
        <v>2112</v>
      </c>
      <c r="C2233" s="41">
        <f>COUNTIFS(medal!$E$2:$E$3644,A2233,medal!$C$2:$C$3644,"Gold")</f>
        <v>0</v>
      </c>
      <c r="D2233" s="41">
        <f>COUNTIFS(medal!$E$2:$E$3644,A2233,medal!$C$2:$C$3644,"Silver")</f>
        <v>0</v>
      </c>
      <c r="E2233" s="41">
        <f>COUNTIFS(medal!$E$2:$E$3644,A2233,medal!$C$2:$C$3644,"Bronze")</f>
        <v>1</v>
      </c>
    </row>
    <row r="2234" ht="14.25" customHeight="1">
      <c r="A2234" s="41" t="s">
        <v>246</v>
      </c>
      <c r="B2234" s="41" t="s">
        <v>192</v>
      </c>
      <c r="C2234" s="41">
        <f>COUNTIFS(medal!$E$2:$E$3644,A2234,medal!$C$2:$C$3644,"Gold")</f>
        <v>0</v>
      </c>
      <c r="D2234" s="41">
        <f>COUNTIFS(medal!$E$2:$E$3644,A2234,medal!$C$2:$C$3644,"Silver")</f>
        <v>0</v>
      </c>
      <c r="E2234" s="41">
        <f>COUNTIFS(medal!$E$2:$E$3644,A2234,medal!$C$2:$C$3644,"Bronze")</f>
        <v>1</v>
      </c>
    </row>
    <row r="2235" ht="14.25" customHeight="1">
      <c r="A2235" s="41" t="s">
        <v>2098</v>
      </c>
      <c r="B2235" s="41" t="s">
        <v>2096</v>
      </c>
      <c r="C2235" s="41">
        <f>COUNTIFS(medal!$E$2:$E$3644,A2235,medal!$C$2:$C$3644,"Gold")</f>
        <v>0</v>
      </c>
      <c r="D2235" s="41">
        <f>COUNTIFS(medal!$E$2:$E$3644,A2235,medal!$C$2:$C$3644,"Silver")</f>
        <v>0</v>
      </c>
      <c r="E2235" s="41">
        <f>COUNTIFS(medal!$E$2:$E$3644,A2235,medal!$C$2:$C$3644,"Bronze")</f>
        <v>1</v>
      </c>
    </row>
    <row r="2236" ht="14.25" customHeight="1">
      <c r="A2236" s="41" t="s">
        <v>3401</v>
      </c>
      <c r="B2236" s="41" t="s">
        <v>3402</v>
      </c>
      <c r="C2236" s="41">
        <f>COUNTIFS(medal!$E$2:$E$3644,A2236,medal!$C$2:$C$3644,"Gold")</f>
        <v>1</v>
      </c>
      <c r="D2236" s="41">
        <f>COUNTIFS(medal!$E$2:$E$3644,A2236,medal!$C$2:$C$3644,"Silver")</f>
        <v>0</v>
      </c>
      <c r="E2236" s="41">
        <f>COUNTIFS(medal!$E$2:$E$3644,A2236,medal!$C$2:$C$3644,"Bronze")</f>
        <v>1</v>
      </c>
    </row>
    <row r="2237" ht="14.25" customHeight="1">
      <c r="A2237" s="41" t="s">
        <v>2708</v>
      </c>
      <c r="B2237" s="41" t="s">
        <v>2677</v>
      </c>
      <c r="C2237" s="41">
        <f>COUNTIFS(medal!$E$2:$E$3644,A2237,medal!$C$2:$C$3644,"Gold")</f>
        <v>0</v>
      </c>
      <c r="D2237" s="41">
        <f>COUNTIFS(medal!$E$2:$E$3644,A2237,medal!$C$2:$C$3644,"Silver")</f>
        <v>1</v>
      </c>
      <c r="E2237" s="41">
        <f>COUNTIFS(medal!$E$2:$E$3644,A2237,medal!$C$2:$C$3644,"Bronze")</f>
        <v>0</v>
      </c>
    </row>
    <row r="2238" ht="14.25" customHeight="1">
      <c r="A2238" s="41" t="s">
        <v>1711</v>
      </c>
      <c r="B2238" s="41" t="s">
        <v>1700</v>
      </c>
      <c r="C2238" s="41">
        <f>COUNTIFS(medal!$E$2:$E$3644,A2238,medal!$C$2:$C$3644,"Gold")</f>
        <v>0</v>
      </c>
      <c r="D2238" s="41">
        <f>COUNTIFS(medal!$E$2:$E$3644,A2238,medal!$C$2:$C$3644,"Silver")</f>
        <v>0</v>
      </c>
      <c r="E2238" s="41">
        <f>COUNTIFS(medal!$E$2:$E$3644,A2238,medal!$C$2:$C$3644,"Bronze")</f>
        <v>1</v>
      </c>
    </row>
    <row r="2239" ht="14.25" customHeight="1">
      <c r="A2239" s="41" t="s">
        <v>1612</v>
      </c>
      <c r="B2239" s="41" t="s">
        <v>1610</v>
      </c>
      <c r="C2239" s="41">
        <f>COUNTIFS(medal!$E$2:$E$3644,A2239,medal!$C$2:$C$3644,"Gold")</f>
        <v>1</v>
      </c>
      <c r="D2239" s="41">
        <f>COUNTIFS(medal!$E$2:$E$3644,A2239,medal!$C$2:$C$3644,"Silver")</f>
        <v>0</v>
      </c>
      <c r="E2239" s="41">
        <f>COUNTIFS(medal!$E$2:$E$3644,A2239,medal!$C$2:$C$3644,"Bronze")</f>
        <v>0</v>
      </c>
    </row>
    <row r="2240" ht="14.25" customHeight="1">
      <c r="A2240" s="41" t="s">
        <v>2655</v>
      </c>
      <c r="B2240" s="41" t="s">
        <v>2611</v>
      </c>
      <c r="C2240" s="41">
        <f>COUNTIFS(medal!$E$2:$E$3644,A2240,medal!$C$2:$C$3644,"Gold")</f>
        <v>0</v>
      </c>
      <c r="D2240" s="41">
        <f>COUNTIFS(medal!$E$2:$E$3644,A2240,medal!$C$2:$C$3644,"Silver")</f>
        <v>1</v>
      </c>
      <c r="E2240" s="41">
        <f>COUNTIFS(medal!$E$2:$E$3644,A2240,medal!$C$2:$C$3644,"Bronze")</f>
        <v>0</v>
      </c>
    </row>
    <row r="2241" ht="14.25" customHeight="1">
      <c r="A2241" s="41" t="s">
        <v>1531</v>
      </c>
      <c r="B2241" s="41" t="s">
        <v>1525</v>
      </c>
      <c r="C2241" s="41">
        <f>COUNTIFS(medal!$E$2:$E$3644,A2241,medal!$C$2:$C$3644,"Gold")</f>
        <v>0</v>
      </c>
      <c r="D2241" s="41">
        <f>COUNTIFS(medal!$E$2:$E$3644,A2241,medal!$C$2:$C$3644,"Silver")</f>
        <v>0</v>
      </c>
      <c r="E2241" s="41">
        <f>COUNTIFS(medal!$E$2:$E$3644,A2241,medal!$C$2:$C$3644,"Bronze")</f>
        <v>1</v>
      </c>
    </row>
    <row r="2242" ht="14.25" customHeight="1">
      <c r="A2242" s="41" t="s">
        <v>882</v>
      </c>
      <c r="B2242" s="41" t="s">
        <v>867</v>
      </c>
      <c r="C2242" s="41">
        <f>COUNTIFS(medal!$E$2:$E$3644,A2242,medal!$C$2:$C$3644,"Gold")</f>
        <v>1</v>
      </c>
      <c r="D2242" s="41">
        <f>COUNTIFS(medal!$E$2:$E$3644,A2242,medal!$C$2:$C$3644,"Silver")</f>
        <v>0</v>
      </c>
      <c r="E2242" s="41">
        <f>COUNTIFS(medal!$E$2:$E$3644,A2242,medal!$C$2:$C$3644,"Bronze")</f>
        <v>0</v>
      </c>
    </row>
    <row r="2243" ht="14.25" customHeight="1">
      <c r="A2243" s="41" t="s">
        <v>3833</v>
      </c>
      <c r="B2243" s="41" t="s">
        <v>3830</v>
      </c>
      <c r="C2243" s="41">
        <f>COUNTIFS(medal!$E$2:$E$3644,A2243,medal!$C$2:$C$3644,"Gold")</f>
        <v>0</v>
      </c>
      <c r="D2243" s="41">
        <f>COUNTIFS(medal!$E$2:$E$3644,A2243,medal!$C$2:$C$3644,"Silver")</f>
        <v>0</v>
      </c>
      <c r="E2243" s="41">
        <f>COUNTIFS(medal!$E$2:$E$3644,A2243,medal!$C$2:$C$3644,"Bronze")</f>
        <v>1</v>
      </c>
    </row>
    <row r="2244" ht="14.25" customHeight="1">
      <c r="A2244" s="41" t="s">
        <v>1853</v>
      </c>
      <c r="B2244" s="41" t="s">
        <v>1849</v>
      </c>
      <c r="C2244" s="41">
        <f>COUNTIFS(medal!$E$2:$E$3644,A2244,medal!$C$2:$C$3644,"Gold")</f>
        <v>0</v>
      </c>
      <c r="D2244" s="41">
        <f>COUNTIFS(medal!$E$2:$E$3644,A2244,medal!$C$2:$C$3644,"Silver")</f>
        <v>1</v>
      </c>
      <c r="E2244" s="41">
        <f>COUNTIFS(medal!$E$2:$E$3644,A2244,medal!$C$2:$C$3644,"Bronze")</f>
        <v>0</v>
      </c>
    </row>
    <row r="2245" ht="14.25" customHeight="1">
      <c r="A2245" s="41" t="s">
        <v>3733</v>
      </c>
      <c r="B2245" s="41" t="s">
        <v>3734</v>
      </c>
      <c r="C2245" s="41">
        <f>COUNTIFS(medal!$E$2:$E$3644,A2245,medal!$C$2:$C$3644,"Gold")</f>
        <v>0</v>
      </c>
      <c r="D2245" s="41">
        <f>COUNTIFS(medal!$E$2:$E$3644,A2245,medal!$C$2:$C$3644,"Silver")</f>
        <v>0</v>
      </c>
      <c r="E2245" s="41">
        <f>COUNTIFS(medal!$E$2:$E$3644,A2245,medal!$C$2:$C$3644,"Bronze")</f>
        <v>1</v>
      </c>
    </row>
    <row r="2246" ht="14.25" customHeight="1">
      <c r="A2246" s="41" t="s">
        <v>525</v>
      </c>
      <c r="B2246" s="41" t="s">
        <v>522</v>
      </c>
      <c r="C2246" s="41">
        <f>COUNTIFS(medal!$E$2:$E$3644,A2246,medal!$C$2:$C$3644,"Gold")</f>
        <v>0</v>
      </c>
      <c r="D2246" s="41">
        <f>COUNTIFS(medal!$E$2:$E$3644,A2246,medal!$C$2:$C$3644,"Silver")</f>
        <v>0</v>
      </c>
      <c r="E2246" s="41">
        <f>COUNTIFS(medal!$E$2:$E$3644,A2246,medal!$C$2:$C$3644,"Bronze")</f>
        <v>1</v>
      </c>
    </row>
    <row r="2247" ht="14.25" customHeight="1">
      <c r="A2247" s="41" t="s">
        <v>2120</v>
      </c>
      <c r="B2247" s="41" t="s">
        <v>2112</v>
      </c>
      <c r="C2247" s="41">
        <f>COUNTIFS(medal!$E$2:$E$3644,A2247,medal!$C$2:$C$3644,"Gold")</f>
        <v>1</v>
      </c>
      <c r="D2247" s="41">
        <f>COUNTIFS(medal!$E$2:$E$3644,A2247,medal!$C$2:$C$3644,"Silver")</f>
        <v>1</v>
      </c>
      <c r="E2247" s="41">
        <f>COUNTIFS(medal!$E$2:$E$3644,A2247,medal!$C$2:$C$3644,"Bronze")</f>
        <v>0</v>
      </c>
    </row>
    <row r="2248" ht="14.25" customHeight="1">
      <c r="A2248" s="41" t="s">
        <v>3012</v>
      </c>
      <c r="B2248" s="41" t="s">
        <v>3009</v>
      </c>
      <c r="C2248" s="41">
        <f>COUNTIFS(medal!$E$2:$E$3644,A2248,medal!$C$2:$C$3644,"Gold")</f>
        <v>1</v>
      </c>
      <c r="D2248" s="41">
        <f>COUNTIFS(medal!$E$2:$E$3644,A2248,medal!$C$2:$C$3644,"Silver")</f>
        <v>0</v>
      </c>
      <c r="E2248" s="41">
        <f>COUNTIFS(medal!$E$2:$E$3644,A2248,medal!$C$2:$C$3644,"Bronze")</f>
        <v>0</v>
      </c>
    </row>
    <row r="2249" ht="14.25" customHeight="1">
      <c r="A2249" s="41" t="s">
        <v>683</v>
      </c>
      <c r="B2249" s="41" t="s">
        <v>632</v>
      </c>
      <c r="C2249" s="41">
        <f>COUNTIFS(medal!$E$2:$E$3644,A2249,medal!$C$2:$C$3644,"Gold")</f>
        <v>1</v>
      </c>
      <c r="D2249" s="41">
        <f>COUNTIFS(medal!$E$2:$E$3644,A2249,medal!$C$2:$C$3644,"Silver")</f>
        <v>0</v>
      </c>
      <c r="E2249" s="41">
        <f>COUNTIFS(medal!$E$2:$E$3644,A2249,medal!$C$2:$C$3644,"Bronze")</f>
        <v>2</v>
      </c>
    </row>
    <row r="2250" ht="14.25" customHeight="1">
      <c r="A2250" s="41" t="s">
        <v>4088</v>
      </c>
      <c r="B2250" s="41" t="s">
        <v>4085</v>
      </c>
      <c r="C2250" s="41">
        <f>COUNTIFS(medal!$E$2:$E$3644,A2250,medal!$C$2:$C$3644,"Gold")</f>
        <v>0</v>
      </c>
      <c r="D2250" s="41">
        <f>COUNTIFS(medal!$E$2:$E$3644,A2250,medal!$C$2:$C$3644,"Silver")</f>
        <v>0</v>
      </c>
      <c r="E2250" s="41">
        <f>COUNTIFS(medal!$E$2:$E$3644,A2250,medal!$C$2:$C$3644,"Bronze")</f>
        <v>1</v>
      </c>
    </row>
    <row r="2251" ht="14.25" customHeight="1">
      <c r="A2251" s="41" t="s">
        <v>2053</v>
      </c>
      <c r="B2251" s="41" t="s">
        <v>2054</v>
      </c>
      <c r="C2251" s="41">
        <f>COUNTIFS(medal!$E$2:$E$3644,A2251,medal!$C$2:$C$3644,"Gold")</f>
        <v>1</v>
      </c>
      <c r="D2251" s="41">
        <f>COUNTIFS(medal!$E$2:$E$3644,A2251,medal!$C$2:$C$3644,"Silver")</f>
        <v>0</v>
      </c>
      <c r="E2251" s="41">
        <f>COUNTIFS(medal!$E$2:$E$3644,A2251,medal!$C$2:$C$3644,"Bronze")</f>
        <v>1</v>
      </c>
    </row>
    <row r="2252" ht="14.25" customHeight="1">
      <c r="A2252" s="41" t="s">
        <v>2721</v>
      </c>
      <c r="B2252" s="41" t="s">
        <v>2715</v>
      </c>
      <c r="C2252" s="41">
        <f>COUNTIFS(medal!$E$2:$E$3644,A2252,medal!$C$2:$C$3644,"Gold")</f>
        <v>1</v>
      </c>
      <c r="D2252" s="41">
        <f>COUNTIFS(medal!$E$2:$E$3644,A2252,medal!$C$2:$C$3644,"Silver")</f>
        <v>0</v>
      </c>
      <c r="E2252" s="41">
        <f>COUNTIFS(medal!$E$2:$E$3644,A2252,medal!$C$2:$C$3644,"Bronze")</f>
        <v>0</v>
      </c>
    </row>
    <row r="2253" ht="14.25" customHeight="1">
      <c r="A2253" s="41" t="s">
        <v>3318</v>
      </c>
      <c r="B2253" s="41" t="s">
        <v>3315</v>
      </c>
      <c r="C2253" s="41">
        <f>COUNTIFS(medal!$E$2:$E$3644,A2253,medal!$C$2:$C$3644,"Gold")</f>
        <v>0</v>
      </c>
      <c r="D2253" s="41">
        <f>COUNTIFS(medal!$E$2:$E$3644,A2253,medal!$C$2:$C$3644,"Silver")</f>
        <v>0</v>
      </c>
      <c r="E2253" s="41">
        <f>COUNTIFS(medal!$E$2:$E$3644,A2253,medal!$C$2:$C$3644,"Bronze")</f>
        <v>1</v>
      </c>
    </row>
    <row r="2254" ht="14.25" customHeight="1">
      <c r="A2254" s="41" t="s">
        <v>1648</v>
      </c>
      <c r="B2254" s="41" t="s">
        <v>1645</v>
      </c>
      <c r="C2254" s="41">
        <f>COUNTIFS(medal!$E$2:$E$3644,A2254,medal!$C$2:$C$3644,"Gold")</f>
        <v>1</v>
      </c>
      <c r="D2254" s="41">
        <f>COUNTIFS(medal!$E$2:$E$3644,A2254,medal!$C$2:$C$3644,"Silver")</f>
        <v>0</v>
      </c>
      <c r="E2254" s="41">
        <f>COUNTIFS(medal!$E$2:$E$3644,A2254,medal!$C$2:$C$3644,"Bronze")</f>
        <v>0</v>
      </c>
    </row>
    <row r="2255" ht="14.25" customHeight="1">
      <c r="A2255" s="41" t="s">
        <v>3018</v>
      </c>
      <c r="B2255" s="41" t="s">
        <v>3015</v>
      </c>
      <c r="C2255" s="41">
        <f>COUNTIFS(medal!$E$2:$E$3644,A2255,medal!$C$2:$C$3644,"Gold")</f>
        <v>0</v>
      </c>
      <c r="D2255" s="41">
        <f>COUNTIFS(medal!$E$2:$E$3644,A2255,medal!$C$2:$C$3644,"Silver")</f>
        <v>0</v>
      </c>
      <c r="E2255" s="41">
        <f>COUNTIFS(medal!$E$2:$E$3644,A2255,medal!$C$2:$C$3644,"Bronze")</f>
        <v>1</v>
      </c>
    </row>
    <row r="2256" ht="14.25" customHeight="1">
      <c r="A2256" s="41" t="s">
        <v>1217</v>
      </c>
      <c r="B2256" s="41" t="s">
        <v>1216</v>
      </c>
      <c r="C2256" s="41">
        <f>COUNTIFS(medal!$E$2:$E$3644,A2256,medal!$C$2:$C$3644,"Gold")</f>
        <v>0</v>
      </c>
      <c r="D2256" s="41">
        <f>COUNTIFS(medal!$E$2:$E$3644,A2256,medal!$C$2:$C$3644,"Silver")</f>
        <v>1</v>
      </c>
      <c r="E2256" s="41">
        <f>COUNTIFS(medal!$E$2:$E$3644,A2256,medal!$C$2:$C$3644,"Bronze")</f>
        <v>0</v>
      </c>
    </row>
    <row r="2257" ht="14.25" customHeight="1">
      <c r="A2257" s="41" t="s">
        <v>4114</v>
      </c>
      <c r="B2257" s="41" t="s">
        <v>4115</v>
      </c>
      <c r="C2257" s="41">
        <f>COUNTIFS(medal!$E$2:$E$3644,A2257,medal!$C$2:$C$3644,"Gold")</f>
        <v>0</v>
      </c>
      <c r="D2257" s="41">
        <f>COUNTIFS(medal!$E$2:$E$3644,A2257,medal!$C$2:$C$3644,"Silver")</f>
        <v>0</v>
      </c>
      <c r="E2257" s="41">
        <f>COUNTIFS(medal!$E$2:$E$3644,A2257,medal!$C$2:$C$3644,"Bronze")</f>
        <v>1</v>
      </c>
    </row>
    <row r="2258" ht="14.25" customHeight="1">
      <c r="A2258" s="41" t="s">
        <v>588</v>
      </c>
      <c r="B2258" s="41" t="s">
        <v>548</v>
      </c>
      <c r="C2258" s="41">
        <f>COUNTIFS(medal!$E$2:$E$3644,A2258,medal!$C$2:$C$3644,"Gold")</f>
        <v>0</v>
      </c>
      <c r="D2258" s="41">
        <f>COUNTIFS(medal!$E$2:$E$3644,A2258,medal!$C$2:$C$3644,"Silver")</f>
        <v>1</v>
      </c>
      <c r="E2258" s="41">
        <f>COUNTIFS(medal!$E$2:$E$3644,A2258,medal!$C$2:$C$3644,"Bronze")</f>
        <v>0</v>
      </c>
    </row>
    <row r="2259" ht="14.25" customHeight="1">
      <c r="A2259" s="41" t="s">
        <v>2367</v>
      </c>
      <c r="B2259" s="41" t="s">
        <v>2359</v>
      </c>
      <c r="C2259" s="41">
        <f>COUNTIFS(medal!$E$2:$E$3644,A2259,medal!$C$2:$C$3644,"Gold")</f>
        <v>1</v>
      </c>
      <c r="D2259" s="41">
        <f>COUNTIFS(medal!$E$2:$E$3644,A2259,medal!$C$2:$C$3644,"Silver")</f>
        <v>0</v>
      </c>
      <c r="E2259" s="41">
        <f>COUNTIFS(medal!$E$2:$E$3644,A2259,medal!$C$2:$C$3644,"Bronze")</f>
        <v>0</v>
      </c>
    </row>
    <row r="2260" ht="14.25" customHeight="1">
      <c r="A2260" s="41" t="s">
        <v>3973</v>
      </c>
      <c r="B2260" s="41" t="s">
        <v>3971</v>
      </c>
      <c r="C2260" s="41">
        <f>COUNTIFS(medal!$E$2:$E$3644,A2260,medal!$C$2:$C$3644,"Gold")</f>
        <v>0</v>
      </c>
      <c r="D2260" s="41">
        <f>COUNTIFS(medal!$E$2:$E$3644,A2260,medal!$C$2:$C$3644,"Silver")</f>
        <v>0</v>
      </c>
      <c r="E2260" s="41">
        <f>COUNTIFS(medal!$E$2:$E$3644,A2260,medal!$C$2:$C$3644,"Bronze")</f>
        <v>1</v>
      </c>
    </row>
    <row r="2261" ht="14.25" customHeight="1">
      <c r="A2261" s="41" t="s">
        <v>1806</v>
      </c>
      <c r="B2261" s="41" t="s">
        <v>1804</v>
      </c>
      <c r="C2261" s="41">
        <f>COUNTIFS(medal!$E$2:$E$3644,A2261,medal!$C$2:$C$3644,"Gold")</f>
        <v>0</v>
      </c>
      <c r="D2261" s="41">
        <f>COUNTIFS(medal!$E$2:$E$3644,A2261,medal!$C$2:$C$3644,"Silver")</f>
        <v>1</v>
      </c>
      <c r="E2261" s="41">
        <f>COUNTIFS(medal!$E$2:$E$3644,A2261,medal!$C$2:$C$3644,"Bronze")</f>
        <v>0</v>
      </c>
    </row>
    <row r="2262" ht="14.25" customHeight="1">
      <c r="A2262" s="41" t="s">
        <v>2377</v>
      </c>
      <c r="B2262" s="41" t="s">
        <v>2378</v>
      </c>
      <c r="C2262" s="41">
        <f>COUNTIFS(medal!$E$2:$E$3644,A2262,medal!$C$2:$C$3644,"Gold")</f>
        <v>0</v>
      </c>
      <c r="D2262" s="41">
        <f>COUNTIFS(medal!$E$2:$E$3644,A2262,medal!$C$2:$C$3644,"Silver")</f>
        <v>0</v>
      </c>
      <c r="E2262" s="41">
        <f>COUNTIFS(medal!$E$2:$E$3644,A2262,medal!$C$2:$C$3644,"Bronze")</f>
        <v>1</v>
      </c>
    </row>
    <row r="2263" ht="14.25" customHeight="1">
      <c r="A2263" s="41" t="s">
        <v>1330</v>
      </c>
      <c r="B2263" s="41" t="s">
        <v>1261</v>
      </c>
      <c r="C2263" s="41">
        <f>COUNTIFS(medal!$E$2:$E$3644,A2263,medal!$C$2:$C$3644,"Gold")</f>
        <v>0</v>
      </c>
      <c r="D2263" s="41">
        <f>COUNTIFS(medal!$E$2:$E$3644,A2263,medal!$C$2:$C$3644,"Silver")</f>
        <v>1</v>
      </c>
      <c r="E2263" s="41">
        <f>COUNTIFS(medal!$E$2:$E$3644,A2263,medal!$C$2:$C$3644,"Bronze")</f>
        <v>0</v>
      </c>
    </row>
    <row r="2264" ht="14.25" customHeight="1">
      <c r="A2264" s="41" t="s">
        <v>3735</v>
      </c>
      <c r="B2264" s="41" t="s">
        <v>3736</v>
      </c>
      <c r="C2264" s="41">
        <f>COUNTIFS(medal!$E$2:$E$3644,A2264,medal!$C$2:$C$3644,"Gold")</f>
        <v>0</v>
      </c>
      <c r="D2264" s="41">
        <f>COUNTIFS(medal!$E$2:$E$3644,A2264,medal!$C$2:$C$3644,"Silver")</f>
        <v>0</v>
      </c>
      <c r="E2264" s="41">
        <f>COUNTIFS(medal!$E$2:$E$3644,A2264,medal!$C$2:$C$3644,"Bronze")</f>
        <v>1</v>
      </c>
    </row>
    <row r="2265" ht="14.25" customHeight="1">
      <c r="A2265" s="41" t="s">
        <v>2138</v>
      </c>
      <c r="B2265" s="41" t="s">
        <v>2112</v>
      </c>
      <c r="C2265" s="41">
        <f>COUNTIFS(medal!$E$2:$E$3644,A2265,medal!$C$2:$C$3644,"Gold")</f>
        <v>0</v>
      </c>
      <c r="D2265" s="41">
        <f>COUNTIFS(medal!$E$2:$E$3644,A2265,medal!$C$2:$C$3644,"Silver")</f>
        <v>1</v>
      </c>
      <c r="E2265" s="41">
        <f>COUNTIFS(medal!$E$2:$E$3644,A2265,medal!$C$2:$C$3644,"Bronze")</f>
        <v>1</v>
      </c>
    </row>
    <row r="2266" ht="14.25" customHeight="1">
      <c r="A2266" s="41" t="s">
        <v>505</v>
      </c>
      <c r="B2266" s="41" t="s">
        <v>476</v>
      </c>
      <c r="C2266" s="41">
        <f>COUNTIFS(medal!$E$2:$E$3644,A2266,medal!$C$2:$C$3644,"Gold")</f>
        <v>0</v>
      </c>
      <c r="D2266" s="41">
        <f>COUNTIFS(medal!$E$2:$E$3644,A2266,medal!$C$2:$C$3644,"Silver")</f>
        <v>0</v>
      </c>
      <c r="E2266" s="41">
        <f>COUNTIFS(medal!$E$2:$E$3644,A2266,medal!$C$2:$C$3644,"Bronze")</f>
        <v>1</v>
      </c>
    </row>
    <row r="2267" ht="14.25" customHeight="1">
      <c r="A2267" s="41" t="s">
        <v>1446</v>
      </c>
      <c r="B2267" s="41" t="s">
        <v>1447</v>
      </c>
      <c r="C2267" s="41">
        <f>COUNTIFS(medal!$E$2:$E$3644,A2267,medal!$C$2:$C$3644,"Gold")</f>
        <v>1</v>
      </c>
      <c r="D2267" s="41">
        <f>COUNTIFS(medal!$E$2:$E$3644,A2267,medal!$C$2:$C$3644,"Silver")</f>
        <v>0</v>
      </c>
      <c r="E2267" s="41">
        <f>COUNTIFS(medal!$E$2:$E$3644,A2267,medal!$C$2:$C$3644,"Bronze")</f>
        <v>0</v>
      </c>
    </row>
    <row r="2268" ht="14.25" customHeight="1">
      <c r="A2268" s="41" t="s">
        <v>1944</v>
      </c>
      <c r="B2268" s="41" t="s">
        <v>1943</v>
      </c>
      <c r="C2268" s="41">
        <f>COUNTIFS(medal!$E$2:$E$3644,A2268,medal!$C$2:$C$3644,"Gold")</f>
        <v>0</v>
      </c>
      <c r="D2268" s="41">
        <f>COUNTIFS(medal!$E$2:$E$3644,A2268,medal!$C$2:$C$3644,"Silver")</f>
        <v>1</v>
      </c>
      <c r="E2268" s="41">
        <f>COUNTIFS(medal!$E$2:$E$3644,A2268,medal!$C$2:$C$3644,"Bronze")</f>
        <v>0</v>
      </c>
    </row>
    <row r="2269" ht="14.25" customHeight="1">
      <c r="A2269" s="41" t="s">
        <v>598</v>
      </c>
      <c r="B2269" s="41" t="s">
        <v>548</v>
      </c>
      <c r="C2269" s="41">
        <f>COUNTIFS(medal!$E$2:$E$3644,A2269,medal!$C$2:$C$3644,"Gold")</f>
        <v>0</v>
      </c>
      <c r="D2269" s="41">
        <f>COUNTIFS(medal!$E$2:$E$3644,A2269,medal!$C$2:$C$3644,"Silver")</f>
        <v>0</v>
      </c>
      <c r="E2269" s="41">
        <f>COUNTIFS(medal!$E$2:$E$3644,A2269,medal!$C$2:$C$3644,"Bronze")</f>
        <v>1</v>
      </c>
    </row>
    <row r="2270" ht="14.25" customHeight="1">
      <c r="A2270" s="41" t="s">
        <v>2146</v>
      </c>
      <c r="B2270" s="41" t="s">
        <v>2112</v>
      </c>
      <c r="C2270" s="41">
        <f>COUNTIFS(medal!$E$2:$E$3644,A2270,medal!$C$2:$C$3644,"Gold")</f>
        <v>0</v>
      </c>
      <c r="D2270" s="41">
        <f>COUNTIFS(medal!$E$2:$E$3644,A2270,medal!$C$2:$C$3644,"Silver")</f>
        <v>0</v>
      </c>
      <c r="E2270" s="41">
        <f>COUNTIFS(medal!$E$2:$E$3644,A2270,medal!$C$2:$C$3644,"Bronze")</f>
        <v>1</v>
      </c>
    </row>
    <row r="2271" ht="14.25" customHeight="1">
      <c r="A2271" s="41" t="s">
        <v>2115</v>
      </c>
      <c r="B2271" s="41" t="s">
        <v>2112</v>
      </c>
      <c r="C2271" s="41">
        <f>COUNTIFS(medal!$E$2:$E$3644,A2271,medal!$C$2:$C$3644,"Gold")</f>
        <v>0</v>
      </c>
      <c r="D2271" s="41">
        <f>COUNTIFS(medal!$E$2:$E$3644,A2271,medal!$C$2:$C$3644,"Silver")</f>
        <v>0</v>
      </c>
      <c r="E2271" s="41">
        <f>COUNTIFS(medal!$E$2:$E$3644,A2271,medal!$C$2:$C$3644,"Bronze")</f>
        <v>1</v>
      </c>
    </row>
    <row r="2272" ht="14.25" customHeight="1">
      <c r="A2272" s="41" t="s">
        <v>3386</v>
      </c>
      <c r="B2272" s="41" t="s">
        <v>3387</v>
      </c>
      <c r="C2272" s="41">
        <f>COUNTIFS(medal!$E$2:$E$3644,A2272,medal!$C$2:$C$3644,"Gold")</f>
        <v>0</v>
      </c>
      <c r="D2272" s="41">
        <f>COUNTIFS(medal!$E$2:$E$3644,A2272,medal!$C$2:$C$3644,"Silver")</f>
        <v>0</v>
      </c>
      <c r="E2272" s="41">
        <f>COUNTIFS(medal!$E$2:$E$3644,A2272,medal!$C$2:$C$3644,"Bronze")</f>
        <v>1</v>
      </c>
    </row>
    <row r="2273" ht="14.25" customHeight="1">
      <c r="A2273" s="41" t="s">
        <v>2283</v>
      </c>
      <c r="B2273" s="41" t="s">
        <v>2281</v>
      </c>
      <c r="C2273" s="41">
        <f>COUNTIFS(medal!$E$2:$E$3644,A2273,medal!$C$2:$C$3644,"Gold")</f>
        <v>0</v>
      </c>
      <c r="D2273" s="41">
        <f>COUNTIFS(medal!$E$2:$E$3644,A2273,medal!$C$2:$C$3644,"Silver")</f>
        <v>0</v>
      </c>
      <c r="E2273" s="41">
        <f>COUNTIFS(medal!$E$2:$E$3644,A2273,medal!$C$2:$C$3644,"Bronze")</f>
        <v>1</v>
      </c>
    </row>
    <row r="2274" ht="14.25" customHeight="1">
      <c r="A2274" s="41" t="s">
        <v>33</v>
      </c>
      <c r="B2274" s="41" t="s">
        <v>35</v>
      </c>
      <c r="C2274" s="41">
        <f>COUNTIFS(medal!$E$2:$E$3644,A2274,medal!$C$2:$C$3644,"Gold")</f>
        <v>0</v>
      </c>
      <c r="D2274" s="41">
        <f>COUNTIFS(medal!$E$2:$E$3644,A2274,medal!$C$2:$C$3644,"Silver")</f>
        <v>0</v>
      </c>
      <c r="E2274" s="41">
        <f>COUNTIFS(medal!$E$2:$E$3644,A2274,medal!$C$2:$C$3644,"Bronze")</f>
        <v>1</v>
      </c>
    </row>
    <row r="2275" ht="14.25" customHeight="1">
      <c r="A2275" s="41" t="s">
        <v>2330</v>
      </c>
      <c r="B2275" s="41" t="s">
        <v>2326</v>
      </c>
      <c r="C2275" s="41">
        <f>COUNTIFS(medal!$E$2:$E$3644,A2275,medal!$C$2:$C$3644,"Gold")</f>
        <v>0</v>
      </c>
      <c r="D2275" s="41">
        <f>COUNTIFS(medal!$E$2:$E$3644,A2275,medal!$C$2:$C$3644,"Silver")</f>
        <v>1</v>
      </c>
      <c r="E2275" s="41">
        <f>COUNTIFS(medal!$E$2:$E$3644,A2275,medal!$C$2:$C$3644,"Bronze")</f>
        <v>0</v>
      </c>
    </row>
    <row r="2276" ht="14.25" customHeight="1">
      <c r="A2276" s="41" t="s">
        <v>3360</v>
      </c>
      <c r="B2276" s="41" t="s">
        <v>3356</v>
      </c>
      <c r="C2276" s="41">
        <f>COUNTIFS(medal!$E$2:$E$3644,A2276,medal!$C$2:$C$3644,"Gold")</f>
        <v>0</v>
      </c>
      <c r="D2276" s="41">
        <f>COUNTIFS(medal!$E$2:$E$3644,A2276,medal!$C$2:$C$3644,"Silver")</f>
        <v>0</v>
      </c>
      <c r="E2276" s="41">
        <f>COUNTIFS(medal!$E$2:$E$3644,A2276,medal!$C$2:$C$3644,"Bronze")</f>
        <v>1</v>
      </c>
    </row>
    <row r="2277" ht="14.25" customHeight="1">
      <c r="A2277" s="41" t="s">
        <v>874</v>
      </c>
      <c r="B2277" s="41" t="s">
        <v>867</v>
      </c>
      <c r="C2277" s="41">
        <f>COUNTIFS(medal!$E$2:$E$3644,A2277,medal!$C$2:$C$3644,"Gold")</f>
        <v>1</v>
      </c>
      <c r="D2277" s="41">
        <f>COUNTIFS(medal!$E$2:$E$3644,A2277,medal!$C$2:$C$3644,"Silver")</f>
        <v>0</v>
      </c>
      <c r="E2277" s="41">
        <f>COUNTIFS(medal!$E$2:$E$3644,A2277,medal!$C$2:$C$3644,"Bronze")</f>
        <v>0</v>
      </c>
    </row>
    <row r="2278" ht="14.25" customHeight="1">
      <c r="A2278" s="41" t="s">
        <v>244</v>
      </c>
      <c r="B2278" s="41" t="s">
        <v>192</v>
      </c>
      <c r="C2278" s="41">
        <f>COUNTIFS(medal!$E$2:$E$3644,A2278,medal!$C$2:$C$3644,"Gold")</f>
        <v>0</v>
      </c>
      <c r="D2278" s="41">
        <f>COUNTIFS(medal!$E$2:$E$3644,A2278,medal!$C$2:$C$3644,"Silver")</f>
        <v>0</v>
      </c>
      <c r="E2278" s="41">
        <f>COUNTIFS(medal!$E$2:$E$3644,A2278,medal!$C$2:$C$3644,"Bronze")</f>
        <v>1</v>
      </c>
    </row>
    <row r="2279" ht="14.25" customHeight="1">
      <c r="A2279" s="41" t="s">
        <v>1958</v>
      </c>
      <c r="B2279" s="41" t="s">
        <v>1955</v>
      </c>
      <c r="C2279" s="41">
        <f>COUNTIFS(medal!$E$2:$E$3644,A2279,medal!$C$2:$C$3644,"Gold")</f>
        <v>0</v>
      </c>
      <c r="D2279" s="41">
        <f>COUNTIFS(medal!$E$2:$E$3644,A2279,medal!$C$2:$C$3644,"Silver")</f>
        <v>0</v>
      </c>
      <c r="E2279" s="41">
        <f>COUNTIFS(medal!$E$2:$E$3644,A2279,medal!$C$2:$C$3644,"Bronze")</f>
        <v>1</v>
      </c>
    </row>
    <row r="2280" ht="14.25" customHeight="1">
      <c r="A2280" s="41" t="s">
        <v>1401</v>
      </c>
      <c r="B2280" s="41" t="s">
        <v>1376</v>
      </c>
      <c r="C2280" s="41">
        <f>COUNTIFS(medal!$E$2:$E$3644,A2280,medal!$C$2:$C$3644,"Gold")</f>
        <v>1</v>
      </c>
      <c r="D2280" s="41">
        <f>COUNTIFS(medal!$E$2:$E$3644,A2280,medal!$C$2:$C$3644,"Silver")</f>
        <v>0</v>
      </c>
      <c r="E2280" s="41">
        <f>COUNTIFS(medal!$E$2:$E$3644,A2280,medal!$C$2:$C$3644,"Bronze")</f>
        <v>0</v>
      </c>
    </row>
    <row r="2281" ht="14.25" customHeight="1">
      <c r="A2281" s="41" t="s">
        <v>875</v>
      </c>
      <c r="B2281" s="41" t="s">
        <v>867</v>
      </c>
      <c r="C2281" s="41">
        <f>COUNTIFS(medal!$E$2:$E$3644,A2281,medal!$C$2:$C$3644,"Gold")</f>
        <v>0</v>
      </c>
      <c r="D2281" s="41">
        <f>COUNTIFS(medal!$E$2:$E$3644,A2281,medal!$C$2:$C$3644,"Silver")</f>
        <v>1</v>
      </c>
      <c r="E2281" s="41">
        <f>COUNTIFS(medal!$E$2:$E$3644,A2281,medal!$C$2:$C$3644,"Bronze")</f>
        <v>0</v>
      </c>
    </row>
    <row r="2282" ht="14.25" customHeight="1">
      <c r="A2282" s="41" t="s">
        <v>569</v>
      </c>
      <c r="B2282" s="41" t="s">
        <v>548</v>
      </c>
      <c r="C2282" s="41">
        <f>COUNTIFS(medal!$E$2:$E$3644,A2282,medal!$C$2:$C$3644,"Gold")</f>
        <v>0</v>
      </c>
      <c r="D2282" s="41">
        <f>COUNTIFS(medal!$E$2:$E$3644,A2282,medal!$C$2:$C$3644,"Silver")</f>
        <v>0</v>
      </c>
      <c r="E2282" s="41">
        <f>COUNTIFS(medal!$E$2:$E$3644,A2282,medal!$C$2:$C$3644,"Bronze")</f>
        <v>1</v>
      </c>
    </row>
    <row r="2283" ht="14.25" customHeight="1">
      <c r="A2283" s="41" t="s">
        <v>304</v>
      </c>
      <c r="B2283" s="41" t="s">
        <v>285</v>
      </c>
      <c r="C2283" s="41">
        <f>COUNTIFS(medal!$E$2:$E$3644,A2283,medal!$C$2:$C$3644,"Gold")</f>
        <v>0</v>
      </c>
      <c r="D2283" s="41">
        <f>COUNTIFS(medal!$E$2:$E$3644,A2283,medal!$C$2:$C$3644,"Silver")</f>
        <v>1</v>
      </c>
      <c r="E2283" s="41">
        <f>COUNTIFS(medal!$E$2:$E$3644,A2283,medal!$C$2:$C$3644,"Bronze")</f>
        <v>0</v>
      </c>
    </row>
    <row r="2284" ht="14.25" customHeight="1">
      <c r="A2284" s="41" t="s">
        <v>1631</v>
      </c>
      <c r="B2284" s="41" t="s">
        <v>1632</v>
      </c>
      <c r="C2284" s="41">
        <f>COUNTIFS(medal!$E$2:$E$3644,A2284,medal!$C$2:$C$3644,"Gold")</f>
        <v>0</v>
      </c>
      <c r="D2284" s="41">
        <f>COUNTIFS(medal!$E$2:$E$3644,A2284,medal!$C$2:$C$3644,"Silver")</f>
        <v>0</v>
      </c>
      <c r="E2284" s="41">
        <f>COUNTIFS(medal!$E$2:$E$3644,A2284,medal!$C$2:$C$3644,"Bronze")</f>
        <v>1</v>
      </c>
    </row>
    <row r="2285" ht="14.25" customHeight="1">
      <c r="A2285" s="41" t="s">
        <v>1935</v>
      </c>
      <c r="B2285" s="41" t="s">
        <v>1925</v>
      </c>
      <c r="C2285" s="41">
        <f>COUNTIFS(medal!$E$2:$E$3644,A2285,medal!$C$2:$C$3644,"Gold")</f>
        <v>0</v>
      </c>
      <c r="D2285" s="41">
        <f>COUNTIFS(medal!$E$2:$E$3644,A2285,medal!$C$2:$C$3644,"Silver")</f>
        <v>1</v>
      </c>
      <c r="E2285" s="41">
        <f>COUNTIFS(medal!$E$2:$E$3644,A2285,medal!$C$2:$C$3644,"Bronze")</f>
        <v>0</v>
      </c>
    </row>
    <row r="2286" ht="14.25" customHeight="1">
      <c r="A2286" s="41" t="s">
        <v>2193</v>
      </c>
      <c r="B2286" s="41" t="s">
        <v>2112</v>
      </c>
      <c r="C2286" s="41">
        <f>COUNTIFS(medal!$E$2:$E$3644,A2286,medal!$C$2:$C$3644,"Gold")</f>
        <v>1</v>
      </c>
      <c r="D2286" s="41">
        <f>COUNTIFS(medal!$E$2:$E$3644,A2286,medal!$C$2:$C$3644,"Silver")</f>
        <v>0</v>
      </c>
      <c r="E2286" s="41">
        <f>COUNTIFS(medal!$E$2:$E$3644,A2286,medal!$C$2:$C$3644,"Bronze")</f>
        <v>0</v>
      </c>
    </row>
    <row r="2287" ht="14.25" customHeight="1">
      <c r="A2287" s="41" t="s">
        <v>3878</v>
      </c>
      <c r="B2287" s="41" t="s">
        <v>3871</v>
      </c>
      <c r="C2287" s="41">
        <f>COUNTIFS(medal!$E$2:$E$3644,A2287,medal!$C$2:$C$3644,"Gold")</f>
        <v>0</v>
      </c>
      <c r="D2287" s="41">
        <f>COUNTIFS(medal!$E$2:$E$3644,A2287,medal!$C$2:$C$3644,"Silver")</f>
        <v>0</v>
      </c>
      <c r="E2287" s="41">
        <f>COUNTIFS(medal!$E$2:$E$3644,A2287,medal!$C$2:$C$3644,"Bronze")</f>
        <v>1</v>
      </c>
    </row>
    <row r="2288" ht="14.25" customHeight="1">
      <c r="A2288" s="41" t="s">
        <v>518</v>
      </c>
      <c r="B2288" s="41" t="s">
        <v>519</v>
      </c>
      <c r="C2288" s="41">
        <f>COUNTIFS(medal!$E$2:$E$3644,A2288,medal!$C$2:$C$3644,"Gold")</f>
        <v>0</v>
      </c>
      <c r="D2288" s="41">
        <f>COUNTIFS(medal!$E$2:$E$3644,A2288,medal!$C$2:$C$3644,"Silver")</f>
        <v>1</v>
      </c>
      <c r="E2288" s="41">
        <f>COUNTIFS(medal!$E$2:$E$3644,A2288,medal!$C$2:$C$3644,"Bronze")</f>
        <v>0</v>
      </c>
    </row>
    <row r="2289" ht="14.25" customHeight="1">
      <c r="A2289" s="41" t="s">
        <v>591</v>
      </c>
      <c r="B2289" s="41" t="s">
        <v>548</v>
      </c>
      <c r="C2289" s="41">
        <f>COUNTIFS(medal!$E$2:$E$3644,A2289,medal!$C$2:$C$3644,"Gold")</f>
        <v>0</v>
      </c>
      <c r="D2289" s="41">
        <f>COUNTIFS(medal!$E$2:$E$3644,A2289,medal!$C$2:$C$3644,"Silver")</f>
        <v>0</v>
      </c>
      <c r="E2289" s="41">
        <f>COUNTIFS(medal!$E$2:$E$3644,A2289,medal!$C$2:$C$3644,"Bronze")</f>
        <v>1</v>
      </c>
    </row>
    <row r="2290" ht="14.25" customHeight="1">
      <c r="A2290" s="41" t="s">
        <v>217</v>
      </c>
      <c r="B2290" s="41" t="s">
        <v>192</v>
      </c>
      <c r="C2290" s="41">
        <f>COUNTIFS(medal!$E$2:$E$3644,A2290,medal!$C$2:$C$3644,"Gold")</f>
        <v>0</v>
      </c>
      <c r="D2290" s="41">
        <f>COUNTIFS(medal!$E$2:$E$3644,A2290,medal!$C$2:$C$3644,"Silver")</f>
        <v>2</v>
      </c>
      <c r="E2290" s="41">
        <f>COUNTIFS(medal!$E$2:$E$3644,A2290,medal!$C$2:$C$3644,"Bronze")</f>
        <v>0</v>
      </c>
    </row>
    <row r="2291" ht="14.25" customHeight="1">
      <c r="A2291" s="41" t="s">
        <v>1932</v>
      </c>
      <c r="B2291" s="41" t="s">
        <v>1925</v>
      </c>
      <c r="C2291" s="41">
        <f>COUNTIFS(medal!$E$2:$E$3644,A2291,medal!$C$2:$C$3644,"Gold")</f>
        <v>1</v>
      </c>
      <c r="D2291" s="41">
        <f>COUNTIFS(medal!$E$2:$E$3644,A2291,medal!$C$2:$C$3644,"Silver")</f>
        <v>0</v>
      </c>
      <c r="E2291" s="41">
        <f>COUNTIFS(medal!$E$2:$E$3644,A2291,medal!$C$2:$C$3644,"Bronze")</f>
        <v>0</v>
      </c>
    </row>
    <row r="2292" ht="14.25" customHeight="1">
      <c r="A2292" s="41" t="s">
        <v>2704</v>
      </c>
      <c r="B2292" s="41" t="s">
        <v>2677</v>
      </c>
      <c r="C2292" s="41">
        <f>COUNTIFS(medal!$E$2:$E$3644,A2292,medal!$C$2:$C$3644,"Gold")</f>
        <v>0</v>
      </c>
      <c r="D2292" s="41">
        <f>COUNTIFS(medal!$E$2:$E$3644,A2292,medal!$C$2:$C$3644,"Silver")</f>
        <v>0</v>
      </c>
      <c r="E2292" s="41">
        <f>COUNTIFS(medal!$E$2:$E$3644,A2292,medal!$C$2:$C$3644,"Bronze")</f>
        <v>1</v>
      </c>
    </row>
    <row r="2293" ht="14.25" customHeight="1">
      <c r="A2293" s="41" t="s">
        <v>2571</v>
      </c>
      <c r="B2293" s="41" t="s">
        <v>2564</v>
      </c>
      <c r="C2293" s="41">
        <f>COUNTIFS(medal!$E$2:$E$3644,A2293,medal!$C$2:$C$3644,"Gold")</f>
        <v>0</v>
      </c>
      <c r="D2293" s="41">
        <f>COUNTIFS(medal!$E$2:$E$3644,A2293,medal!$C$2:$C$3644,"Silver")</f>
        <v>1</v>
      </c>
      <c r="E2293" s="41">
        <f>COUNTIFS(medal!$E$2:$E$3644,A2293,medal!$C$2:$C$3644,"Bronze")</f>
        <v>1</v>
      </c>
    </row>
    <row r="2294" ht="14.25" customHeight="1">
      <c r="A2294" s="41" t="s">
        <v>1520</v>
      </c>
      <c r="B2294" s="41" t="s">
        <v>1449</v>
      </c>
      <c r="C2294" s="41">
        <f>COUNTIFS(medal!$E$2:$E$3644,A2294,medal!$C$2:$C$3644,"Gold")</f>
        <v>0</v>
      </c>
      <c r="D2294" s="41">
        <f>COUNTIFS(medal!$E$2:$E$3644,A2294,medal!$C$2:$C$3644,"Silver")</f>
        <v>0</v>
      </c>
      <c r="E2294" s="41">
        <f>COUNTIFS(medal!$E$2:$E$3644,A2294,medal!$C$2:$C$3644,"Bronze")</f>
        <v>1</v>
      </c>
    </row>
    <row r="2295" ht="14.25" customHeight="1">
      <c r="A2295" s="41" t="s">
        <v>1456</v>
      </c>
      <c r="B2295" s="41" t="s">
        <v>1449</v>
      </c>
      <c r="C2295" s="41">
        <f>COUNTIFS(medal!$E$2:$E$3644,A2295,medal!$C$2:$C$3644,"Gold")</f>
        <v>1</v>
      </c>
      <c r="D2295" s="41">
        <f>COUNTIFS(medal!$E$2:$E$3644,A2295,medal!$C$2:$C$3644,"Silver")</f>
        <v>0</v>
      </c>
      <c r="E2295" s="41">
        <f>COUNTIFS(medal!$E$2:$E$3644,A2295,medal!$C$2:$C$3644,"Bronze")</f>
        <v>0</v>
      </c>
    </row>
    <row r="2296" ht="14.25" customHeight="1">
      <c r="A2296" s="41" t="s">
        <v>3621</v>
      </c>
      <c r="B2296" s="41" t="s">
        <v>3622</v>
      </c>
      <c r="C2296" s="41">
        <f>COUNTIFS(medal!$E$2:$E$3644,A2296,medal!$C$2:$C$3644,"Gold")</f>
        <v>0</v>
      </c>
      <c r="D2296" s="41">
        <f>COUNTIFS(medal!$E$2:$E$3644,A2296,medal!$C$2:$C$3644,"Silver")</f>
        <v>1</v>
      </c>
      <c r="E2296" s="41">
        <f>COUNTIFS(medal!$E$2:$E$3644,A2296,medal!$C$2:$C$3644,"Bronze")</f>
        <v>0</v>
      </c>
    </row>
    <row r="2297" ht="14.25" customHeight="1">
      <c r="A2297" s="41" t="s">
        <v>2498</v>
      </c>
      <c r="B2297" s="41" t="s">
        <v>2496</v>
      </c>
      <c r="C2297" s="41">
        <f>COUNTIFS(medal!$E$2:$E$3644,A2297,medal!$C$2:$C$3644,"Gold")</f>
        <v>0</v>
      </c>
      <c r="D2297" s="41">
        <f>COUNTIFS(medal!$E$2:$E$3644,A2297,medal!$C$2:$C$3644,"Silver")</f>
        <v>0</v>
      </c>
      <c r="E2297" s="41">
        <f>COUNTIFS(medal!$E$2:$E$3644,A2297,medal!$C$2:$C$3644,"Bronze")</f>
        <v>1</v>
      </c>
    </row>
    <row r="2298" ht="14.25" customHeight="1">
      <c r="A2298" s="41" t="s">
        <v>3530</v>
      </c>
      <c r="B2298" s="41" t="s">
        <v>3525</v>
      </c>
      <c r="C2298" s="41">
        <f>COUNTIFS(medal!$E$2:$E$3644,A2298,medal!$C$2:$C$3644,"Gold")</f>
        <v>0</v>
      </c>
      <c r="D2298" s="41">
        <f>COUNTIFS(medal!$E$2:$E$3644,A2298,medal!$C$2:$C$3644,"Silver")</f>
        <v>0</v>
      </c>
      <c r="E2298" s="41">
        <f>COUNTIFS(medal!$E$2:$E$3644,A2298,medal!$C$2:$C$3644,"Bronze")</f>
        <v>1</v>
      </c>
    </row>
    <row r="2299" ht="14.25" customHeight="1">
      <c r="A2299" s="41" t="s">
        <v>1924</v>
      </c>
      <c r="B2299" s="41" t="s">
        <v>1925</v>
      </c>
      <c r="C2299" s="41">
        <f>COUNTIFS(medal!$E$2:$E$3644,A2299,medal!$C$2:$C$3644,"Gold")</f>
        <v>0</v>
      </c>
      <c r="D2299" s="41">
        <f>COUNTIFS(medal!$E$2:$E$3644,A2299,medal!$C$2:$C$3644,"Silver")</f>
        <v>0</v>
      </c>
      <c r="E2299" s="41">
        <f>COUNTIFS(medal!$E$2:$E$3644,A2299,medal!$C$2:$C$3644,"Bronze")</f>
        <v>1</v>
      </c>
    </row>
    <row r="2300" ht="14.25" customHeight="1">
      <c r="A2300" s="41" t="s">
        <v>831</v>
      </c>
      <c r="B2300" s="41" t="s">
        <v>827</v>
      </c>
      <c r="C2300" s="41">
        <f>COUNTIFS(medal!$E$2:$E$3644,A2300,medal!$C$2:$C$3644,"Gold")</f>
        <v>1</v>
      </c>
      <c r="D2300" s="41">
        <f>COUNTIFS(medal!$E$2:$E$3644,A2300,medal!$C$2:$C$3644,"Silver")</f>
        <v>0</v>
      </c>
      <c r="E2300" s="41">
        <f>COUNTIFS(medal!$E$2:$E$3644,A2300,medal!$C$2:$C$3644,"Bronze")</f>
        <v>0</v>
      </c>
    </row>
    <row r="2301" ht="14.25" customHeight="1">
      <c r="A2301" s="41" t="s">
        <v>3096</v>
      </c>
      <c r="B2301" s="41" t="s">
        <v>3080</v>
      </c>
      <c r="C2301" s="41">
        <f>COUNTIFS(medal!$E$2:$E$3644,A2301,medal!$C$2:$C$3644,"Gold")</f>
        <v>1</v>
      </c>
      <c r="D2301" s="41">
        <f>COUNTIFS(medal!$E$2:$E$3644,A2301,medal!$C$2:$C$3644,"Silver")</f>
        <v>0</v>
      </c>
      <c r="E2301" s="41">
        <f>COUNTIFS(medal!$E$2:$E$3644,A2301,medal!$C$2:$C$3644,"Bronze")</f>
        <v>0</v>
      </c>
    </row>
    <row r="2302" ht="14.25" customHeight="1">
      <c r="A2302" s="41" t="s">
        <v>879</v>
      </c>
      <c r="B2302" s="41" t="s">
        <v>867</v>
      </c>
      <c r="C2302" s="41">
        <f>COUNTIFS(medal!$E$2:$E$3644,A2302,medal!$C$2:$C$3644,"Gold")</f>
        <v>0</v>
      </c>
      <c r="D2302" s="41">
        <f>COUNTIFS(medal!$E$2:$E$3644,A2302,medal!$C$2:$C$3644,"Silver")</f>
        <v>1</v>
      </c>
      <c r="E2302" s="41">
        <f>COUNTIFS(medal!$E$2:$E$3644,A2302,medal!$C$2:$C$3644,"Bronze")</f>
        <v>0</v>
      </c>
    </row>
    <row r="2303" ht="14.25" customHeight="1">
      <c r="A2303" s="41" t="s">
        <v>826</v>
      </c>
      <c r="B2303" s="41" t="s">
        <v>827</v>
      </c>
      <c r="C2303" s="41">
        <f>COUNTIFS(medal!$E$2:$E$3644,A2303,medal!$C$2:$C$3644,"Gold")</f>
        <v>0</v>
      </c>
      <c r="D2303" s="41">
        <f>COUNTIFS(medal!$E$2:$E$3644,A2303,medal!$C$2:$C$3644,"Silver")</f>
        <v>0</v>
      </c>
      <c r="E2303" s="41">
        <f>COUNTIFS(medal!$E$2:$E$3644,A2303,medal!$C$2:$C$3644,"Bronze")</f>
        <v>1</v>
      </c>
    </row>
    <row r="2304" ht="14.25" customHeight="1">
      <c r="A2304" s="41" t="s">
        <v>2680</v>
      </c>
      <c r="B2304" s="41" t="s">
        <v>2677</v>
      </c>
      <c r="C2304" s="41">
        <f>COUNTIFS(medal!$E$2:$E$3644,A2304,medal!$C$2:$C$3644,"Gold")</f>
        <v>0</v>
      </c>
      <c r="D2304" s="41">
        <f>COUNTIFS(medal!$E$2:$E$3644,A2304,medal!$C$2:$C$3644,"Silver")</f>
        <v>1</v>
      </c>
      <c r="E2304" s="41">
        <f>COUNTIFS(medal!$E$2:$E$3644,A2304,medal!$C$2:$C$3644,"Bronze")</f>
        <v>0</v>
      </c>
    </row>
    <row r="2305" ht="14.25" customHeight="1">
      <c r="A2305" s="41" t="s">
        <v>1399</v>
      </c>
      <c r="B2305" s="41" t="s">
        <v>1376</v>
      </c>
      <c r="C2305" s="41">
        <f>COUNTIFS(medal!$E$2:$E$3644,A2305,medal!$C$2:$C$3644,"Gold")</f>
        <v>0</v>
      </c>
      <c r="D2305" s="41">
        <f>COUNTIFS(medal!$E$2:$E$3644,A2305,medal!$C$2:$C$3644,"Silver")</f>
        <v>0</v>
      </c>
      <c r="E2305" s="41">
        <f>COUNTIFS(medal!$E$2:$E$3644,A2305,medal!$C$2:$C$3644,"Bronze")</f>
        <v>1</v>
      </c>
    </row>
    <row r="2306" ht="14.25" customHeight="1">
      <c r="A2306" s="41" t="s">
        <v>2587</v>
      </c>
      <c r="B2306" s="41" t="s">
        <v>2564</v>
      </c>
      <c r="C2306" s="41">
        <f>COUNTIFS(medal!$E$2:$E$3644,A2306,medal!$C$2:$C$3644,"Gold")</f>
        <v>1</v>
      </c>
      <c r="D2306" s="41">
        <f>COUNTIFS(medal!$E$2:$E$3644,A2306,medal!$C$2:$C$3644,"Silver")</f>
        <v>0</v>
      </c>
      <c r="E2306" s="41">
        <f>COUNTIFS(medal!$E$2:$E$3644,A2306,medal!$C$2:$C$3644,"Bronze")</f>
        <v>0</v>
      </c>
    </row>
    <row r="2307" ht="14.25" customHeight="1">
      <c r="A2307" s="41" t="s">
        <v>2898</v>
      </c>
      <c r="B2307" s="41" t="s">
        <v>2897</v>
      </c>
      <c r="C2307" s="41">
        <f>COUNTIFS(medal!$E$2:$E$3644,A2307,medal!$C$2:$C$3644,"Gold")</f>
        <v>0</v>
      </c>
      <c r="D2307" s="41">
        <f>COUNTIFS(medal!$E$2:$E$3644,A2307,medal!$C$2:$C$3644,"Silver")</f>
        <v>1</v>
      </c>
      <c r="E2307" s="41">
        <f>COUNTIFS(medal!$E$2:$E$3644,A2307,medal!$C$2:$C$3644,"Bronze")</f>
        <v>0</v>
      </c>
    </row>
    <row r="2308" ht="14.25" customHeight="1">
      <c r="A2308" s="41" t="s">
        <v>2192</v>
      </c>
      <c r="B2308" s="41" t="s">
        <v>2112</v>
      </c>
      <c r="C2308" s="41">
        <f>COUNTIFS(medal!$E$2:$E$3644,A2308,medal!$C$2:$C$3644,"Gold")</f>
        <v>0</v>
      </c>
      <c r="D2308" s="41">
        <f>COUNTIFS(medal!$E$2:$E$3644,A2308,medal!$C$2:$C$3644,"Silver")</f>
        <v>0</v>
      </c>
      <c r="E2308" s="41">
        <f>COUNTIFS(medal!$E$2:$E$3644,A2308,medal!$C$2:$C$3644,"Bronze")</f>
        <v>1</v>
      </c>
    </row>
    <row r="2309" ht="14.25" customHeight="1">
      <c r="A2309" s="41" t="s">
        <v>555</v>
      </c>
      <c r="B2309" s="41" t="s">
        <v>548</v>
      </c>
      <c r="C2309" s="41">
        <f>COUNTIFS(medal!$E$2:$E$3644,A2309,medal!$C$2:$C$3644,"Gold")</f>
        <v>0</v>
      </c>
      <c r="D2309" s="41">
        <f>COUNTIFS(medal!$E$2:$E$3644,A2309,medal!$C$2:$C$3644,"Silver")</f>
        <v>0</v>
      </c>
      <c r="E2309" s="41">
        <f>COUNTIFS(medal!$E$2:$E$3644,A2309,medal!$C$2:$C$3644,"Bronze")</f>
        <v>1</v>
      </c>
    </row>
    <row r="2310" ht="14.25" customHeight="1">
      <c r="A2310" s="41" t="s">
        <v>200</v>
      </c>
      <c r="B2310" s="41" t="s">
        <v>192</v>
      </c>
      <c r="C2310" s="41">
        <f>COUNTIFS(medal!$E$2:$E$3644,A2310,medal!$C$2:$C$3644,"Gold")</f>
        <v>0</v>
      </c>
      <c r="D2310" s="41">
        <f>COUNTIFS(medal!$E$2:$E$3644,A2310,medal!$C$2:$C$3644,"Silver")</f>
        <v>1</v>
      </c>
      <c r="E2310" s="41">
        <f>COUNTIFS(medal!$E$2:$E$3644,A2310,medal!$C$2:$C$3644,"Bronze")</f>
        <v>0</v>
      </c>
    </row>
    <row r="2311" ht="14.25" customHeight="1">
      <c r="A2311" s="41" t="s">
        <v>491</v>
      </c>
      <c r="B2311" s="41" t="s">
        <v>476</v>
      </c>
      <c r="C2311" s="41">
        <f>COUNTIFS(medal!$E$2:$E$3644,A2311,medal!$C$2:$C$3644,"Gold")</f>
        <v>1</v>
      </c>
      <c r="D2311" s="41">
        <f>COUNTIFS(medal!$E$2:$E$3644,A2311,medal!$C$2:$C$3644,"Silver")</f>
        <v>0</v>
      </c>
      <c r="E2311" s="41">
        <f>COUNTIFS(medal!$E$2:$E$3644,A2311,medal!$C$2:$C$3644,"Bronze")</f>
        <v>0</v>
      </c>
    </row>
    <row r="2312" ht="14.25" customHeight="1">
      <c r="A2312" s="41" t="s">
        <v>335</v>
      </c>
      <c r="B2312" s="41" t="s">
        <v>285</v>
      </c>
      <c r="C2312" s="41">
        <f>COUNTIFS(medal!$E$2:$E$3644,A2312,medal!$C$2:$C$3644,"Gold")</f>
        <v>0</v>
      </c>
      <c r="D2312" s="41">
        <f>COUNTIFS(medal!$E$2:$E$3644,A2312,medal!$C$2:$C$3644,"Silver")</f>
        <v>1</v>
      </c>
      <c r="E2312" s="41">
        <f>COUNTIFS(medal!$E$2:$E$3644,A2312,medal!$C$2:$C$3644,"Bronze")</f>
        <v>1</v>
      </c>
    </row>
    <row r="2313" ht="14.25" customHeight="1">
      <c r="A2313" s="41" t="s">
        <v>2668</v>
      </c>
      <c r="B2313" s="41" t="s">
        <v>4171</v>
      </c>
      <c r="C2313" s="41">
        <f>COUNTIFS(medal!$E$2:$E$3644,A2313,medal!$C$2:$C$3644,"Gold")</f>
        <v>0</v>
      </c>
      <c r="D2313" s="41">
        <f>COUNTIFS(medal!$E$2:$E$3644,A2313,medal!$C$2:$C$3644,"Silver")</f>
        <v>0</v>
      </c>
      <c r="E2313" s="41">
        <f>COUNTIFS(medal!$E$2:$E$3644,A2313,medal!$C$2:$C$3644,"Bronze")</f>
        <v>1</v>
      </c>
    </row>
    <row r="2314" ht="14.25" customHeight="1">
      <c r="A2314" s="41" t="s">
        <v>2800</v>
      </c>
      <c r="B2314" s="41" t="s">
        <v>2798</v>
      </c>
      <c r="C2314" s="41">
        <f>COUNTIFS(medal!$E$2:$E$3644,A2314,medal!$C$2:$C$3644,"Gold")</f>
        <v>0</v>
      </c>
      <c r="D2314" s="41">
        <f>COUNTIFS(medal!$E$2:$E$3644,A2314,medal!$C$2:$C$3644,"Silver")</f>
        <v>0</v>
      </c>
      <c r="E2314" s="41">
        <f>COUNTIFS(medal!$E$2:$E$3644,A2314,medal!$C$2:$C$3644,"Bronze")</f>
        <v>1</v>
      </c>
    </row>
    <row r="2315" ht="14.25" customHeight="1">
      <c r="A2315" s="41" t="s">
        <v>917</v>
      </c>
      <c r="B2315" s="41" t="s">
        <v>886</v>
      </c>
      <c r="C2315" s="41">
        <f>COUNTIFS(medal!$E$2:$E$3644,A2315,medal!$C$2:$C$3644,"Gold")</f>
        <v>0</v>
      </c>
      <c r="D2315" s="41">
        <f>COUNTIFS(medal!$E$2:$E$3644,A2315,medal!$C$2:$C$3644,"Silver")</f>
        <v>0</v>
      </c>
      <c r="E2315" s="41">
        <f>COUNTIFS(medal!$E$2:$E$3644,A2315,medal!$C$2:$C$3644,"Bronze")</f>
        <v>1</v>
      </c>
    </row>
    <row r="2316" ht="14.25" customHeight="1">
      <c r="A2316" s="41" t="s">
        <v>3476</v>
      </c>
      <c r="B2316" s="41" t="s">
        <v>3477</v>
      </c>
      <c r="C2316" s="41">
        <f>COUNTIFS(medal!$E$2:$E$3644,A2316,medal!$C$2:$C$3644,"Gold")</f>
        <v>0</v>
      </c>
      <c r="D2316" s="41">
        <f>COUNTIFS(medal!$E$2:$E$3644,A2316,medal!$C$2:$C$3644,"Silver")</f>
        <v>0</v>
      </c>
      <c r="E2316" s="41">
        <f>COUNTIFS(medal!$E$2:$E$3644,A2316,medal!$C$2:$C$3644,"Bronze")</f>
        <v>1</v>
      </c>
    </row>
    <row r="2317" ht="14.25" customHeight="1">
      <c r="A2317" s="41" t="s">
        <v>3424</v>
      </c>
      <c r="B2317" s="41" t="s">
        <v>3423</v>
      </c>
      <c r="C2317" s="41">
        <f>COUNTIFS(medal!$E$2:$E$3644,A2317,medal!$C$2:$C$3644,"Gold")</f>
        <v>0</v>
      </c>
      <c r="D2317" s="41">
        <f>COUNTIFS(medal!$E$2:$E$3644,A2317,medal!$C$2:$C$3644,"Silver")</f>
        <v>0</v>
      </c>
      <c r="E2317" s="41">
        <f>COUNTIFS(medal!$E$2:$E$3644,A2317,medal!$C$2:$C$3644,"Bronze")</f>
        <v>1</v>
      </c>
    </row>
    <row r="2318" ht="14.25" customHeight="1">
      <c r="A2318" s="41" t="s">
        <v>2548</v>
      </c>
      <c r="B2318" s="41" t="s">
        <v>2529</v>
      </c>
      <c r="C2318" s="41">
        <f>COUNTIFS(medal!$E$2:$E$3644,A2318,medal!$C$2:$C$3644,"Gold")</f>
        <v>1</v>
      </c>
      <c r="D2318" s="41">
        <f>COUNTIFS(medal!$E$2:$E$3644,A2318,medal!$C$2:$C$3644,"Silver")</f>
        <v>1</v>
      </c>
      <c r="E2318" s="41">
        <f>COUNTIFS(medal!$E$2:$E$3644,A2318,medal!$C$2:$C$3644,"Bronze")</f>
        <v>0</v>
      </c>
    </row>
    <row r="2319" ht="14.25" customHeight="1">
      <c r="A2319" s="41" t="s">
        <v>931</v>
      </c>
      <c r="B2319" s="41" t="s">
        <v>886</v>
      </c>
      <c r="C2319" s="41">
        <f>COUNTIFS(medal!$E$2:$E$3644,A2319,medal!$C$2:$C$3644,"Gold")</f>
        <v>0</v>
      </c>
      <c r="D2319" s="41">
        <f>COUNTIFS(medal!$E$2:$E$3644,A2319,medal!$C$2:$C$3644,"Silver")</f>
        <v>1</v>
      </c>
      <c r="E2319" s="41">
        <f>COUNTIFS(medal!$E$2:$E$3644,A2319,medal!$C$2:$C$3644,"Bronze")</f>
        <v>0</v>
      </c>
    </row>
    <row r="2320" ht="14.25" customHeight="1">
      <c r="A2320" s="41" t="s">
        <v>1125</v>
      </c>
      <c r="B2320" s="41" t="s">
        <v>1124</v>
      </c>
      <c r="C2320" s="41">
        <f>COUNTIFS(medal!$E$2:$E$3644,A2320,medal!$C$2:$C$3644,"Gold")</f>
        <v>0</v>
      </c>
      <c r="D2320" s="41">
        <f>COUNTIFS(medal!$E$2:$E$3644,A2320,medal!$C$2:$C$3644,"Silver")</f>
        <v>1</v>
      </c>
      <c r="E2320" s="41">
        <f>COUNTIFS(medal!$E$2:$E$3644,A2320,medal!$C$2:$C$3644,"Bronze")</f>
        <v>0</v>
      </c>
    </row>
    <row r="2321" ht="14.25" customHeight="1">
      <c r="A2321" s="41" t="s">
        <v>388</v>
      </c>
      <c r="B2321" s="41" t="s">
        <v>372</v>
      </c>
      <c r="C2321" s="41">
        <f>COUNTIFS(medal!$E$2:$E$3644,A2321,medal!$C$2:$C$3644,"Gold")</f>
        <v>0</v>
      </c>
      <c r="D2321" s="41">
        <f>COUNTIFS(medal!$E$2:$E$3644,A2321,medal!$C$2:$C$3644,"Silver")</f>
        <v>1</v>
      </c>
      <c r="E2321" s="41">
        <f>COUNTIFS(medal!$E$2:$E$3644,A2321,medal!$C$2:$C$3644,"Bronze")</f>
        <v>0</v>
      </c>
    </row>
    <row r="2322" ht="14.25" customHeight="1">
      <c r="A2322" s="41" t="s">
        <v>855</v>
      </c>
      <c r="B2322" s="41" t="s">
        <v>854</v>
      </c>
      <c r="C2322" s="41">
        <f>COUNTIFS(medal!$E$2:$E$3644,A2322,medal!$C$2:$C$3644,"Gold")</f>
        <v>0</v>
      </c>
      <c r="D2322" s="41">
        <f>COUNTIFS(medal!$E$2:$E$3644,A2322,medal!$C$2:$C$3644,"Silver")</f>
        <v>1</v>
      </c>
      <c r="E2322" s="41">
        <f>COUNTIFS(medal!$E$2:$E$3644,A2322,medal!$C$2:$C$3644,"Bronze")</f>
        <v>0</v>
      </c>
    </row>
    <row r="2323" ht="14.25" customHeight="1">
      <c r="A2323" s="41" t="s">
        <v>1444</v>
      </c>
      <c r="B2323" s="41" t="s">
        <v>1445</v>
      </c>
      <c r="C2323" s="41">
        <f>COUNTIFS(medal!$E$2:$E$3644,A2323,medal!$C$2:$C$3644,"Gold")</f>
        <v>0</v>
      </c>
      <c r="D2323" s="41">
        <f>COUNTIFS(medal!$E$2:$E$3644,A2323,medal!$C$2:$C$3644,"Silver")</f>
        <v>1</v>
      </c>
      <c r="E2323" s="41">
        <f>COUNTIFS(medal!$E$2:$E$3644,A2323,medal!$C$2:$C$3644,"Bronze")</f>
        <v>0</v>
      </c>
    </row>
    <row r="2324" ht="14.25" customHeight="1">
      <c r="A2324" s="41" t="s">
        <v>1992</v>
      </c>
      <c r="B2324" s="41" t="s">
        <v>1974</v>
      </c>
      <c r="C2324" s="41">
        <f>COUNTIFS(medal!$E$2:$E$3644,A2324,medal!$C$2:$C$3644,"Gold")</f>
        <v>0</v>
      </c>
      <c r="D2324" s="41">
        <f>COUNTIFS(medal!$E$2:$E$3644,A2324,medal!$C$2:$C$3644,"Silver")</f>
        <v>1</v>
      </c>
      <c r="E2324" s="41">
        <f>COUNTIFS(medal!$E$2:$E$3644,A2324,medal!$C$2:$C$3644,"Bronze")</f>
        <v>0</v>
      </c>
    </row>
    <row r="2325" ht="14.25" customHeight="1">
      <c r="A2325" s="41" t="s">
        <v>1002</v>
      </c>
      <c r="B2325" s="41" t="s">
        <v>970</v>
      </c>
      <c r="C2325" s="41">
        <f>COUNTIFS(medal!$E$2:$E$3644,A2325,medal!$C$2:$C$3644,"Gold")</f>
        <v>1</v>
      </c>
      <c r="D2325" s="41">
        <f>COUNTIFS(medal!$E$2:$E$3644,A2325,medal!$C$2:$C$3644,"Silver")</f>
        <v>0</v>
      </c>
      <c r="E2325" s="41">
        <f>COUNTIFS(medal!$E$2:$E$3644,A2325,medal!$C$2:$C$3644,"Bronze")</f>
        <v>0</v>
      </c>
    </row>
    <row r="2326" ht="14.25" customHeight="1">
      <c r="A2326" s="41" t="s">
        <v>2273</v>
      </c>
      <c r="B2326" s="41" t="s">
        <v>2272</v>
      </c>
      <c r="C2326" s="41">
        <f>COUNTIFS(medal!$E$2:$E$3644,A2326,medal!$C$2:$C$3644,"Gold")</f>
        <v>1</v>
      </c>
      <c r="D2326" s="41">
        <f>COUNTIFS(medal!$E$2:$E$3644,A2326,medal!$C$2:$C$3644,"Silver")</f>
        <v>1</v>
      </c>
      <c r="E2326" s="41">
        <f>COUNTIFS(medal!$E$2:$E$3644,A2326,medal!$C$2:$C$3644,"Bronze")</f>
        <v>0</v>
      </c>
    </row>
    <row r="2327" ht="14.25" customHeight="1">
      <c r="A2327" s="41" t="s">
        <v>3181</v>
      </c>
      <c r="B2327" s="41" t="s">
        <v>3174</v>
      </c>
      <c r="C2327" s="41">
        <f>COUNTIFS(medal!$E$2:$E$3644,A2327,medal!$C$2:$C$3644,"Gold")</f>
        <v>1</v>
      </c>
      <c r="D2327" s="41">
        <f>COUNTIFS(medal!$E$2:$E$3644,A2327,medal!$C$2:$C$3644,"Silver")</f>
        <v>0</v>
      </c>
      <c r="E2327" s="41">
        <f>COUNTIFS(medal!$E$2:$E$3644,A2327,medal!$C$2:$C$3644,"Bronze")</f>
        <v>0</v>
      </c>
    </row>
    <row r="2328" ht="14.25" customHeight="1">
      <c r="A2328" s="41" t="s">
        <v>2108</v>
      </c>
      <c r="B2328" s="41" t="s">
        <v>2109</v>
      </c>
      <c r="C2328" s="41">
        <f>COUNTIFS(medal!$E$2:$E$3644,A2328,medal!$C$2:$C$3644,"Gold")</f>
        <v>0</v>
      </c>
      <c r="D2328" s="41">
        <f>COUNTIFS(medal!$E$2:$E$3644,A2328,medal!$C$2:$C$3644,"Silver")</f>
        <v>1</v>
      </c>
      <c r="E2328" s="41">
        <f>COUNTIFS(medal!$E$2:$E$3644,A2328,medal!$C$2:$C$3644,"Bronze")</f>
        <v>0</v>
      </c>
    </row>
    <row r="2329" ht="14.25" customHeight="1">
      <c r="A2329" s="41" t="s">
        <v>2010</v>
      </c>
      <c r="B2329" s="41" t="s">
        <v>2008</v>
      </c>
      <c r="C2329" s="41">
        <f>COUNTIFS(medal!$E$2:$E$3644,A2329,medal!$C$2:$C$3644,"Gold")</f>
        <v>0</v>
      </c>
      <c r="D2329" s="41">
        <f>COUNTIFS(medal!$E$2:$E$3644,A2329,medal!$C$2:$C$3644,"Silver")</f>
        <v>1</v>
      </c>
      <c r="E2329" s="41">
        <f>COUNTIFS(medal!$E$2:$E$3644,A2329,medal!$C$2:$C$3644,"Bronze")</f>
        <v>0</v>
      </c>
    </row>
    <row r="2330" ht="14.25" customHeight="1">
      <c r="A2330" s="41" t="s">
        <v>672</v>
      </c>
      <c r="B2330" s="41" t="s">
        <v>632</v>
      </c>
      <c r="C2330" s="41">
        <f>COUNTIFS(medal!$E$2:$E$3644,A2330,medal!$C$2:$C$3644,"Gold")</f>
        <v>1</v>
      </c>
      <c r="D2330" s="41">
        <f>COUNTIFS(medal!$E$2:$E$3644,A2330,medal!$C$2:$C$3644,"Silver")</f>
        <v>0</v>
      </c>
      <c r="E2330" s="41">
        <f>COUNTIFS(medal!$E$2:$E$3644,A2330,medal!$C$2:$C$3644,"Bronze")</f>
        <v>1</v>
      </c>
    </row>
    <row r="2331" ht="14.25" customHeight="1">
      <c r="A2331" s="41" t="s">
        <v>2962</v>
      </c>
      <c r="B2331" s="41" t="s">
        <v>2960</v>
      </c>
      <c r="C2331" s="41">
        <f>COUNTIFS(medal!$E$2:$E$3644,A2331,medal!$C$2:$C$3644,"Gold")</f>
        <v>0</v>
      </c>
      <c r="D2331" s="41">
        <f>COUNTIFS(medal!$E$2:$E$3644,A2331,medal!$C$2:$C$3644,"Silver")</f>
        <v>0</v>
      </c>
      <c r="E2331" s="41">
        <f>COUNTIFS(medal!$E$2:$E$3644,A2331,medal!$C$2:$C$3644,"Bronze")</f>
        <v>1</v>
      </c>
    </row>
    <row r="2332" ht="14.25" customHeight="1">
      <c r="A2332" s="41" t="s">
        <v>527</v>
      </c>
      <c r="B2332" s="41" t="s">
        <v>528</v>
      </c>
      <c r="C2332" s="41">
        <f>COUNTIFS(medal!$E$2:$E$3644,A2332,medal!$C$2:$C$3644,"Gold")</f>
        <v>0</v>
      </c>
      <c r="D2332" s="41">
        <f>COUNTIFS(medal!$E$2:$E$3644,A2332,medal!$C$2:$C$3644,"Silver")</f>
        <v>0</v>
      </c>
      <c r="E2332" s="41">
        <f>COUNTIFS(medal!$E$2:$E$3644,A2332,medal!$C$2:$C$3644,"Bronze")</f>
        <v>1</v>
      </c>
    </row>
    <row r="2333" ht="14.25" customHeight="1">
      <c r="A2333" s="41" t="s">
        <v>1325</v>
      </c>
      <c r="B2333" s="41" t="s">
        <v>1261</v>
      </c>
      <c r="C2333" s="41">
        <f>COUNTIFS(medal!$E$2:$E$3644,A2333,medal!$C$2:$C$3644,"Gold")</f>
        <v>0</v>
      </c>
      <c r="D2333" s="41">
        <f>COUNTIFS(medal!$E$2:$E$3644,A2333,medal!$C$2:$C$3644,"Silver")</f>
        <v>0</v>
      </c>
      <c r="E2333" s="41">
        <f>COUNTIFS(medal!$E$2:$E$3644,A2333,medal!$C$2:$C$3644,"Bronze")</f>
        <v>1</v>
      </c>
    </row>
    <row r="2334" ht="14.25" customHeight="1">
      <c r="A2334" s="41" t="s">
        <v>199</v>
      </c>
      <c r="B2334" s="41" t="s">
        <v>192</v>
      </c>
      <c r="C2334" s="41">
        <f>COUNTIFS(medal!$E$2:$E$3644,A2334,medal!$C$2:$C$3644,"Gold")</f>
        <v>1</v>
      </c>
      <c r="D2334" s="41">
        <f>COUNTIFS(medal!$E$2:$E$3644,A2334,medal!$C$2:$C$3644,"Silver")</f>
        <v>0</v>
      </c>
      <c r="E2334" s="41">
        <f>COUNTIFS(medal!$E$2:$E$3644,A2334,medal!$C$2:$C$3644,"Bronze")</f>
        <v>0</v>
      </c>
    </row>
    <row r="2335" ht="14.25" customHeight="1">
      <c r="A2335" s="41" t="s">
        <v>1410</v>
      </c>
      <c r="B2335" s="41" t="s">
        <v>1376</v>
      </c>
      <c r="C2335" s="41">
        <f>COUNTIFS(medal!$E$2:$E$3644,A2335,medal!$C$2:$C$3644,"Gold")</f>
        <v>0</v>
      </c>
      <c r="D2335" s="41">
        <f>COUNTIFS(medal!$E$2:$E$3644,A2335,medal!$C$2:$C$3644,"Silver")</f>
        <v>1</v>
      </c>
      <c r="E2335" s="41">
        <f>COUNTIFS(medal!$E$2:$E$3644,A2335,medal!$C$2:$C$3644,"Bronze")</f>
        <v>0</v>
      </c>
    </row>
    <row r="2336" ht="14.25" customHeight="1">
      <c r="A2336" s="41" t="s">
        <v>258</v>
      </c>
      <c r="B2336" s="41" t="s">
        <v>192</v>
      </c>
      <c r="C2336" s="41">
        <f>COUNTIFS(medal!$E$2:$E$3644,A2336,medal!$C$2:$C$3644,"Gold")</f>
        <v>0</v>
      </c>
      <c r="D2336" s="41">
        <f>COUNTIFS(medal!$E$2:$E$3644,A2336,medal!$C$2:$C$3644,"Silver")</f>
        <v>1</v>
      </c>
      <c r="E2336" s="41">
        <f>COUNTIFS(medal!$E$2:$E$3644,A2336,medal!$C$2:$C$3644,"Bronze")</f>
        <v>0</v>
      </c>
    </row>
    <row r="2337" ht="14.25" customHeight="1">
      <c r="A2337" s="41" t="s">
        <v>2195</v>
      </c>
      <c r="B2337" s="41" t="s">
        <v>2112</v>
      </c>
      <c r="C2337" s="41">
        <f>COUNTIFS(medal!$E$2:$E$3644,A2337,medal!$C$2:$C$3644,"Gold")</f>
        <v>0</v>
      </c>
      <c r="D2337" s="41">
        <f>COUNTIFS(medal!$E$2:$E$3644,A2337,medal!$C$2:$C$3644,"Silver")</f>
        <v>0</v>
      </c>
      <c r="E2337" s="41">
        <f>COUNTIFS(medal!$E$2:$E$3644,A2337,medal!$C$2:$C$3644,"Bronze")</f>
        <v>1</v>
      </c>
    </row>
    <row r="2338" ht="14.25" customHeight="1">
      <c r="A2338" s="41" t="s">
        <v>1316</v>
      </c>
      <c r="B2338" s="41" t="s">
        <v>1261</v>
      </c>
      <c r="C2338" s="41">
        <f>COUNTIFS(medal!$E$2:$E$3644,A2338,medal!$C$2:$C$3644,"Gold")</f>
        <v>0</v>
      </c>
      <c r="D2338" s="41">
        <f>COUNTIFS(medal!$E$2:$E$3644,A2338,medal!$C$2:$C$3644,"Silver")</f>
        <v>0</v>
      </c>
      <c r="E2338" s="41">
        <f>COUNTIFS(medal!$E$2:$E$3644,A2338,medal!$C$2:$C$3644,"Bronze")</f>
        <v>1</v>
      </c>
    </row>
    <row r="2339" ht="14.25" customHeight="1">
      <c r="A2339" s="41" t="s">
        <v>1962</v>
      </c>
      <c r="B2339" s="41" t="s">
        <v>1955</v>
      </c>
      <c r="C2339" s="41">
        <f>COUNTIFS(medal!$E$2:$E$3644,A2339,medal!$C$2:$C$3644,"Gold")</f>
        <v>1</v>
      </c>
      <c r="D2339" s="41">
        <f>COUNTIFS(medal!$E$2:$E$3644,A2339,medal!$C$2:$C$3644,"Silver")</f>
        <v>0</v>
      </c>
      <c r="E2339" s="41">
        <f>COUNTIFS(medal!$E$2:$E$3644,A2339,medal!$C$2:$C$3644,"Bronze")</f>
        <v>0</v>
      </c>
    </row>
    <row r="2340" ht="14.25" customHeight="1">
      <c r="A2340" s="41" t="s">
        <v>1397</v>
      </c>
      <c r="B2340" s="41" t="s">
        <v>1376</v>
      </c>
      <c r="C2340" s="41">
        <f>COUNTIFS(medal!$E$2:$E$3644,A2340,medal!$C$2:$C$3644,"Gold")</f>
        <v>0</v>
      </c>
      <c r="D2340" s="41">
        <f>COUNTIFS(medal!$E$2:$E$3644,A2340,medal!$C$2:$C$3644,"Silver")</f>
        <v>0</v>
      </c>
      <c r="E2340" s="41">
        <f>COUNTIFS(medal!$E$2:$E$3644,A2340,medal!$C$2:$C$3644,"Bronze")</f>
        <v>1</v>
      </c>
    </row>
    <row r="2341" ht="14.25" customHeight="1">
      <c r="A2341" s="41" t="s">
        <v>3844</v>
      </c>
      <c r="B2341" s="41" t="s">
        <v>3842</v>
      </c>
      <c r="C2341" s="41">
        <f>COUNTIFS(medal!$E$2:$E$3644,A2341,medal!$C$2:$C$3644,"Gold")</f>
        <v>0</v>
      </c>
      <c r="D2341" s="41">
        <f>COUNTIFS(medal!$E$2:$E$3644,A2341,medal!$C$2:$C$3644,"Silver")</f>
        <v>1</v>
      </c>
      <c r="E2341" s="41">
        <f>COUNTIFS(medal!$E$2:$E$3644,A2341,medal!$C$2:$C$3644,"Bronze")</f>
        <v>0</v>
      </c>
    </row>
    <row r="2342" ht="14.25" customHeight="1">
      <c r="A2342" s="41" t="s">
        <v>1409</v>
      </c>
      <c r="B2342" s="41" t="s">
        <v>1376</v>
      </c>
      <c r="C2342" s="41">
        <f>COUNTIFS(medal!$E$2:$E$3644,A2342,medal!$C$2:$C$3644,"Gold")</f>
        <v>0</v>
      </c>
      <c r="D2342" s="41">
        <f>COUNTIFS(medal!$E$2:$E$3644,A2342,medal!$C$2:$C$3644,"Silver")</f>
        <v>0</v>
      </c>
      <c r="E2342" s="41">
        <f>COUNTIFS(medal!$E$2:$E$3644,A2342,medal!$C$2:$C$3644,"Bronze")</f>
        <v>1</v>
      </c>
    </row>
    <row r="2343" ht="14.25" customHeight="1">
      <c r="A2343" s="41" t="s">
        <v>2113</v>
      </c>
      <c r="B2343" s="41" t="s">
        <v>2112</v>
      </c>
      <c r="C2343" s="41">
        <f>COUNTIFS(medal!$E$2:$E$3644,A2343,medal!$C$2:$C$3644,"Gold")</f>
        <v>1</v>
      </c>
      <c r="D2343" s="41">
        <f>COUNTIFS(medal!$E$2:$E$3644,A2343,medal!$C$2:$C$3644,"Silver")</f>
        <v>0</v>
      </c>
      <c r="E2343" s="41">
        <f>COUNTIFS(medal!$E$2:$E$3644,A2343,medal!$C$2:$C$3644,"Bronze")</f>
        <v>0</v>
      </c>
    </row>
    <row r="2344" ht="14.25" customHeight="1">
      <c r="A2344" s="41" t="s">
        <v>2734</v>
      </c>
      <c r="B2344" s="41" t="s">
        <v>2715</v>
      </c>
      <c r="C2344" s="41">
        <f>COUNTIFS(medal!$E$2:$E$3644,A2344,medal!$C$2:$C$3644,"Gold")</f>
        <v>0</v>
      </c>
      <c r="D2344" s="41">
        <f>COUNTIFS(medal!$E$2:$E$3644,A2344,medal!$C$2:$C$3644,"Silver")</f>
        <v>0</v>
      </c>
      <c r="E2344" s="41">
        <f>COUNTIFS(medal!$E$2:$E$3644,A2344,medal!$C$2:$C$3644,"Bronze")</f>
        <v>1</v>
      </c>
    </row>
    <row r="2345" ht="14.25" customHeight="1">
      <c r="A2345" s="41" t="s">
        <v>2395</v>
      </c>
      <c r="B2345" s="41" t="s">
        <v>2391</v>
      </c>
      <c r="C2345" s="41">
        <f>COUNTIFS(medal!$E$2:$E$3644,A2345,medal!$C$2:$C$3644,"Gold")</f>
        <v>1</v>
      </c>
      <c r="D2345" s="41">
        <f>COUNTIFS(medal!$E$2:$E$3644,A2345,medal!$C$2:$C$3644,"Silver")</f>
        <v>0</v>
      </c>
      <c r="E2345" s="41">
        <f>COUNTIFS(medal!$E$2:$E$3644,A2345,medal!$C$2:$C$3644,"Bronze")</f>
        <v>0</v>
      </c>
    </row>
    <row r="2346" ht="14.25" customHeight="1">
      <c r="A2346" s="41" t="s">
        <v>1661</v>
      </c>
      <c r="B2346" s="41" t="s">
        <v>1655</v>
      </c>
      <c r="C2346" s="41">
        <f>COUNTIFS(medal!$E$2:$E$3644,A2346,medal!$C$2:$C$3644,"Gold")</f>
        <v>0</v>
      </c>
      <c r="D2346" s="41">
        <f>COUNTIFS(medal!$E$2:$E$3644,A2346,medal!$C$2:$C$3644,"Silver")</f>
        <v>1</v>
      </c>
      <c r="E2346" s="41">
        <f>COUNTIFS(medal!$E$2:$E$3644,A2346,medal!$C$2:$C$3644,"Bronze")</f>
        <v>1</v>
      </c>
    </row>
    <row r="2347" ht="14.25" customHeight="1">
      <c r="A2347" s="41" t="s">
        <v>3527</v>
      </c>
      <c r="B2347" s="41" t="s">
        <v>3525</v>
      </c>
      <c r="C2347" s="41">
        <f>COUNTIFS(medal!$E$2:$E$3644,A2347,medal!$C$2:$C$3644,"Gold")</f>
        <v>0</v>
      </c>
      <c r="D2347" s="41">
        <f>COUNTIFS(medal!$E$2:$E$3644,A2347,medal!$C$2:$C$3644,"Silver")</f>
        <v>1</v>
      </c>
      <c r="E2347" s="41">
        <f>COUNTIFS(medal!$E$2:$E$3644,A2347,medal!$C$2:$C$3644,"Bronze")</f>
        <v>0</v>
      </c>
    </row>
    <row r="2348" ht="14.25" customHeight="1">
      <c r="A2348" s="41" t="s">
        <v>2579</v>
      </c>
      <c r="B2348" s="41" t="s">
        <v>2564</v>
      </c>
      <c r="C2348" s="41">
        <f>COUNTIFS(medal!$E$2:$E$3644,A2348,medal!$C$2:$C$3644,"Gold")</f>
        <v>0</v>
      </c>
      <c r="D2348" s="41">
        <f>COUNTIFS(medal!$E$2:$E$3644,A2348,medal!$C$2:$C$3644,"Silver")</f>
        <v>0</v>
      </c>
      <c r="E2348" s="41">
        <f>COUNTIFS(medal!$E$2:$E$3644,A2348,medal!$C$2:$C$3644,"Bronze")</f>
        <v>1</v>
      </c>
    </row>
    <row r="2349" ht="14.25" customHeight="1">
      <c r="A2349" s="41" t="s">
        <v>2203</v>
      </c>
      <c r="B2349" s="41" t="s">
        <v>2200</v>
      </c>
      <c r="C2349" s="41">
        <f>COUNTIFS(medal!$E$2:$E$3644,A2349,medal!$C$2:$C$3644,"Gold")</f>
        <v>0</v>
      </c>
      <c r="D2349" s="41">
        <f>COUNTIFS(medal!$E$2:$E$3644,A2349,medal!$C$2:$C$3644,"Silver")</f>
        <v>0</v>
      </c>
      <c r="E2349" s="41">
        <f>COUNTIFS(medal!$E$2:$E$3644,A2349,medal!$C$2:$C$3644,"Bronze")</f>
        <v>1</v>
      </c>
    </row>
    <row r="2350" ht="14.25" customHeight="1">
      <c r="A2350" s="41" t="s">
        <v>1194</v>
      </c>
      <c r="B2350" s="41" t="s">
        <v>1192</v>
      </c>
      <c r="C2350" s="41">
        <f>COUNTIFS(medal!$E$2:$E$3644,A2350,medal!$C$2:$C$3644,"Gold")</f>
        <v>1</v>
      </c>
      <c r="D2350" s="41">
        <f>COUNTIFS(medal!$E$2:$E$3644,A2350,medal!$C$2:$C$3644,"Silver")</f>
        <v>0</v>
      </c>
      <c r="E2350" s="41">
        <f>COUNTIFS(medal!$E$2:$E$3644,A2350,medal!$C$2:$C$3644,"Bronze")</f>
        <v>0</v>
      </c>
    </row>
    <row r="2351" ht="14.25" customHeight="1">
      <c r="A2351" s="41" t="s">
        <v>135</v>
      </c>
      <c r="B2351" s="41" t="s">
        <v>136</v>
      </c>
      <c r="C2351" s="41">
        <f>COUNTIFS(medal!$E$2:$E$3644,A2351,medal!$C$2:$C$3644,"Gold")</f>
        <v>0</v>
      </c>
      <c r="D2351" s="41">
        <f>COUNTIFS(medal!$E$2:$E$3644,A2351,medal!$C$2:$C$3644,"Silver")</f>
        <v>0</v>
      </c>
      <c r="E2351" s="41">
        <f>COUNTIFS(medal!$E$2:$E$3644,A2351,medal!$C$2:$C$3644,"Bronze")</f>
        <v>1</v>
      </c>
    </row>
    <row r="2352" ht="14.25" customHeight="1">
      <c r="A2352" s="41" t="s">
        <v>151</v>
      </c>
      <c r="B2352" s="41" t="s">
        <v>136</v>
      </c>
      <c r="C2352" s="41">
        <f>COUNTIFS(medal!$E$2:$E$3644,A2352,medal!$C$2:$C$3644,"Gold")</f>
        <v>0</v>
      </c>
      <c r="D2352" s="41">
        <f>COUNTIFS(medal!$E$2:$E$3644,A2352,medal!$C$2:$C$3644,"Silver")</f>
        <v>1</v>
      </c>
      <c r="E2352" s="41">
        <f>COUNTIFS(medal!$E$2:$E$3644,A2352,medal!$C$2:$C$3644,"Bronze")</f>
        <v>0</v>
      </c>
    </row>
    <row r="2353" ht="14.25" customHeight="1">
      <c r="A2353" s="41" t="s">
        <v>148</v>
      </c>
      <c r="B2353" s="41" t="s">
        <v>136</v>
      </c>
      <c r="C2353" s="41">
        <f>COUNTIFS(medal!$E$2:$E$3644,A2353,medal!$C$2:$C$3644,"Gold")</f>
        <v>1</v>
      </c>
      <c r="D2353" s="41">
        <f>COUNTIFS(medal!$E$2:$E$3644,A2353,medal!$C$2:$C$3644,"Silver")</f>
        <v>0</v>
      </c>
      <c r="E2353" s="41">
        <f>COUNTIFS(medal!$E$2:$E$3644,A2353,medal!$C$2:$C$3644,"Bronze")</f>
        <v>0</v>
      </c>
    </row>
    <row r="2354" ht="14.25" customHeight="1">
      <c r="A2354" s="41" t="s">
        <v>103</v>
      </c>
      <c r="B2354" s="41" t="s">
        <v>97</v>
      </c>
      <c r="C2354" s="41">
        <f>COUNTIFS(medal!$E$2:$E$3644,A2354,medal!$C$2:$C$3644,"Gold")</f>
        <v>0</v>
      </c>
      <c r="D2354" s="41">
        <f>COUNTIFS(medal!$E$2:$E$3644,A2354,medal!$C$2:$C$3644,"Silver")</f>
        <v>1</v>
      </c>
      <c r="E2354" s="41">
        <f>COUNTIFS(medal!$E$2:$E$3644,A2354,medal!$C$2:$C$3644,"Bronze")</f>
        <v>0</v>
      </c>
    </row>
    <row r="2355" ht="14.25" customHeight="1">
      <c r="A2355" s="41" t="s">
        <v>147</v>
      </c>
      <c r="B2355" s="41" t="s">
        <v>136</v>
      </c>
      <c r="C2355" s="41">
        <f>COUNTIFS(medal!$E$2:$E$3644,A2355,medal!$C$2:$C$3644,"Gold")</f>
        <v>0</v>
      </c>
      <c r="D2355" s="41">
        <f>COUNTIFS(medal!$E$2:$E$3644,A2355,medal!$C$2:$C$3644,"Silver")</f>
        <v>0</v>
      </c>
      <c r="E2355" s="41">
        <f>COUNTIFS(medal!$E$2:$E$3644,A2355,medal!$C$2:$C$3644,"Bronze")</f>
        <v>1</v>
      </c>
    </row>
    <row r="2356" ht="14.25" customHeight="1">
      <c r="A2356" s="41" t="s">
        <v>130</v>
      </c>
      <c r="B2356" s="41" t="s">
        <v>126</v>
      </c>
      <c r="C2356" s="41">
        <f>COUNTIFS(medal!$E$2:$E$3644,A2356,medal!$C$2:$C$3644,"Gold")</f>
        <v>0</v>
      </c>
      <c r="D2356" s="41">
        <f>COUNTIFS(medal!$E$2:$E$3644,A2356,medal!$C$2:$C$3644,"Silver")</f>
        <v>0</v>
      </c>
      <c r="E2356" s="41">
        <f>COUNTIFS(medal!$E$2:$E$3644,A2356,medal!$C$2:$C$3644,"Bronze")</f>
        <v>1</v>
      </c>
    </row>
    <row r="2357" ht="14.25" customHeight="1">
      <c r="A2357" s="41" t="s">
        <v>3764</v>
      </c>
      <c r="B2357" s="41" t="s">
        <v>3762</v>
      </c>
      <c r="C2357" s="41">
        <f>COUNTIFS(medal!$E$2:$E$3644,A2357,medal!$C$2:$C$3644,"Gold")</f>
        <v>0</v>
      </c>
      <c r="D2357" s="41">
        <f>COUNTIFS(medal!$E$2:$E$3644,A2357,medal!$C$2:$C$3644,"Silver")</f>
        <v>0</v>
      </c>
      <c r="E2357" s="41">
        <f>COUNTIFS(medal!$E$2:$E$3644,A2357,medal!$C$2:$C$3644,"Bronze")</f>
        <v>1</v>
      </c>
    </row>
    <row r="2358" ht="14.25" customHeight="1">
      <c r="A2358" s="41" t="s">
        <v>98</v>
      </c>
      <c r="B2358" s="41" t="s">
        <v>97</v>
      </c>
      <c r="C2358" s="41">
        <f>COUNTIFS(medal!$E$2:$E$3644,A2358,medal!$C$2:$C$3644,"Gold")</f>
        <v>0</v>
      </c>
      <c r="D2358" s="41">
        <f>COUNTIFS(medal!$E$2:$E$3644,A2358,medal!$C$2:$C$3644,"Silver")</f>
        <v>0</v>
      </c>
      <c r="E2358" s="41">
        <f>COUNTIFS(medal!$E$2:$E$3644,A2358,medal!$C$2:$C$3644,"Bronze")</f>
        <v>1</v>
      </c>
    </row>
    <row r="2359" ht="14.25" customHeight="1">
      <c r="A2359" s="41" t="s">
        <v>125</v>
      </c>
      <c r="B2359" s="41" t="s">
        <v>126</v>
      </c>
      <c r="C2359" s="41">
        <f>COUNTIFS(medal!$E$2:$E$3644,A2359,medal!$C$2:$C$3644,"Gold")</f>
        <v>0</v>
      </c>
      <c r="D2359" s="41">
        <f>COUNTIFS(medal!$E$2:$E$3644,A2359,medal!$C$2:$C$3644,"Silver")</f>
        <v>1</v>
      </c>
      <c r="E2359" s="41">
        <f>COUNTIFS(medal!$E$2:$E$3644,A2359,medal!$C$2:$C$3644,"Bronze")</f>
        <v>0</v>
      </c>
    </row>
    <row r="2360" ht="14.25" customHeight="1">
      <c r="A2360" s="41" t="s">
        <v>108</v>
      </c>
      <c r="B2360" s="41" t="s">
        <v>97</v>
      </c>
      <c r="C2360" s="41">
        <f>COUNTIFS(medal!$E$2:$E$3644,A2360,medal!$C$2:$C$3644,"Gold")</f>
        <v>0</v>
      </c>
      <c r="D2360" s="41">
        <f>COUNTIFS(medal!$E$2:$E$3644,A2360,medal!$C$2:$C$3644,"Silver")</f>
        <v>0</v>
      </c>
      <c r="E2360" s="41">
        <f>COUNTIFS(medal!$E$2:$E$3644,A2360,medal!$C$2:$C$3644,"Bronze")</f>
        <v>1</v>
      </c>
    </row>
    <row r="2361" ht="14.25" customHeight="1">
      <c r="A2361" s="41" t="s">
        <v>115</v>
      </c>
      <c r="B2361" s="41" t="s">
        <v>97</v>
      </c>
      <c r="C2361" s="41">
        <f>COUNTIFS(medal!$E$2:$E$3644,A2361,medal!$C$2:$C$3644,"Gold")</f>
        <v>0</v>
      </c>
      <c r="D2361" s="41">
        <f>COUNTIFS(medal!$E$2:$E$3644,A2361,medal!$C$2:$C$3644,"Silver")</f>
        <v>1</v>
      </c>
      <c r="E2361" s="41">
        <f>COUNTIFS(medal!$E$2:$E$3644,A2361,medal!$C$2:$C$3644,"Bronze")</f>
        <v>0</v>
      </c>
    </row>
    <row r="2362" ht="14.25" customHeight="1">
      <c r="A2362" s="41" t="s">
        <v>162</v>
      </c>
      <c r="B2362" s="41" t="s">
        <v>136</v>
      </c>
      <c r="C2362" s="41">
        <f>COUNTIFS(medal!$E$2:$E$3644,A2362,medal!$C$2:$C$3644,"Gold")</f>
        <v>0</v>
      </c>
      <c r="D2362" s="41">
        <f>COUNTIFS(medal!$E$2:$E$3644,A2362,medal!$C$2:$C$3644,"Silver")</f>
        <v>1</v>
      </c>
      <c r="E2362" s="41">
        <f>COUNTIFS(medal!$E$2:$E$3644,A2362,medal!$C$2:$C$3644,"Bronze")</f>
        <v>0</v>
      </c>
    </row>
    <row r="2363" ht="14.25" customHeight="1">
      <c r="A2363" s="41" t="s">
        <v>1718</v>
      </c>
      <c r="B2363" s="41" t="s">
        <v>1719</v>
      </c>
      <c r="C2363" s="41">
        <f>COUNTIFS(medal!$E$2:$E$3644,A2363,medal!$C$2:$C$3644,"Gold")</f>
        <v>1</v>
      </c>
      <c r="D2363" s="41">
        <f>COUNTIFS(medal!$E$2:$E$3644,A2363,medal!$C$2:$C$3644,"Silver")</f>
        <v>0</v>
      </c>
      <c r="E2363" s="41">
        <f>COUNTIFS(medal!$E$2:$E$3644,A2363,medal!$C$2:$C$3644,"Bronze")</f>
        <v>0</v>
      </c>
    </row>
    <row r="2364" ht="14.25" customHeight="1">
      <c r="A2364" s="41" t="s">
        <v>889</v>
      </c>
      <c r="B2364" s="41" t="s">
        <v>886</v>
      </c>
      <c r="C2364" s="41">
        <f>COUNTIFS(medal!$E$2:$E$3644,A2364,medal!$C$2:$C$3644,"Gold")</f>
        <v>0</v>
      </c>
      <c r="D2364" s="41">
        <f>COUNTIFS(medal!$E$2:$E$3644,A2364,medal!$C$2:$C$3644,"Silver")</f>
        <v>0</v>
      </c>
      <c r="E2364" s="41">
        <f>COUNTIFS(medal!$E$2:$E$3644,A2364,medal!$C$2:$C$3644,"Bronze")</f>
        <v>1</v>
      </c>
    </row>
    <row r="2365" ht="14.25" customHeight="1">
      <c r="A2365" s="41" t="s">
        <v>300</v>
      </c>
      <c r="B2365" s="41" t="s">
        <v>285</v>
      </c>
      <c r="C2365" s="41">
        <f>COUNTIFS(medal!$E$2:$E$3644,A2365,medal!$C$2:$C$3644,"Gold")</f>
        <v>0</v>
      </c>
      <c r="D2365" s="41">
        <f>COUNTIFS(medal!$E$2:$E$3644,A2365,medal!$C$2:$C$3644,"Silver")</f>
        <v>0</v>
      </c>
      <c r="E2365" s="41">
        <f>COUNTIFS(medal!$E$2:$E$3644,A2365,medal!$C$2:$C$3644,"Bronze")</f>
        <v>1</v>
      </c>
    </row>
    <row r="2366" ht="14.25" customHeight="1">
      <c r="A2366" s="41" t="s">
        <v>1091</v>
      </c>
      <c r="B2366" s="41" t="s">
        <v>1082</v>
      </c>
      <c r="C2366" s="41">
        <f>COUNTIFS(medal!$E$2:$E$3644,A2366,medal!$C$2:$C$3644,"Gold")</f>
        <v>0</v>
      </c>
      <c r="D2366" s="41">
        <f>COUNTIFS(medal!$E$2:$E$3644,A2366,medal!$C$2:$C$3644,"Silver")</f>
        <v>0</v>
      </c>
      <c r="E2366" s="41">
        <f>COUNTIFS(medal!$E$2:$E$3644,A2366,medal!$C$2:$C$3644,"Bronze")</f>
        <v>1</v>
      </c>
    </row>
    <row r="2367" ht="14.25" customHeight="1">
      <c r="A2367" s="41" t="s">
        <v>3138</v>
      </c>
      <c r="B2367" s="41" t="s">
        <v>3139</v>
      </c>
      <c r="C2367" s="41">
        <f>COUNTIFS(medal!$E$2:$E$3644,A2367,medal!$C$2:$C$3644,"Gold")</f>
        <v>1</v>
      </c>
      <c r="D2367" s="41">
        <f>COUNTIFS(medal!$E$2:$E$3644,A2367,medal!$C$2:$C$3644,"Silver")</f>
        <v>0</v>
      </c>
      <c r="E2367" s="41">
        <f>COUNTIFS(medal!$E$2:$E$3644,A2367,medal!$C$2:$C$3644,"Bronze")</f>
        <v>0</v>
      </c>
    </row>
    <row r="2368" ht="14.25" customHeight="1">
      <c r="A2368" s="41" t="s">
        <v>1089</v>
      </c>
      <c r="B2368" s="41" t="s">
        <v>1082</v>
      </c>
      <c r="C2368" s="41">
        <f>COUNTIFS(medal!$E$2:$E$3644,A2368,medal!$C$2:$C$3644,"Gold")</f>
        <v>0</v>
      </c>
      <c r="D2368" s="41">
        <f>COUNTIFS(medal!$E$2:$E$3644,A2368,medal!$C$2:$C$3644,"Silver")</f>
        <v>0</v>
      </c>
      <c r="E2368" s="41">
        <f>COUNTIFS(medal!$E$2:$E$3644,A2368,medal!$C$2:$C$3644,"Bronze")</f>
        <v>2</v>
      </c>
    </row>
    <row r="2369" ht="14.25" customHeight="1">
      <c r="A2369" s="41" t="s">
        <v>1092</v>
      </c>
      <c r="B2369" s="41" t="s">
        <v>1082</v>
      </c>
      <c r="C2369" s="41">
        <f>COUNTIFS(medal!$E$2:$E$3644,A2369,medal!$C$2:$C$3644,"Gold")</f>
        <v>0</v>
      </c>
      <c r="D2369" s="41">
        <f>COUNTIFS(medal!$E$2:$E$3644,A2369,medal!$C$2:$C$3644,"Silver")</f>
        <v>1</v>
      </c>
      <c r="E2369" s="41">
        <f>COUNTIFS(medal!$E$2:$E$3644,A2369,medal!$C$2:$C$3644,"Bronze")</f>
        <v>0</v>
      </c>
    </row>
    <row r="2370" ht="14.25" customHeight="1">
      <c r="A2370" s="41" t="s">
        <v>4110</v>
      </c>
      <c r="B2370" s="41" t="s">
        <v>4111</v>
      </c>
      <c r="C2370" s="41">
        <f>COUNTIFS(medal!$E$2:$E$3644,A2370,medal!$C$2:$C$3644,"Gold")</f>
        <v>0</v>
      </c>
      <c r="D2370" s="41">
        <f>COUNTIFS(medal!$E$2:$E$3644,A2370,medal!$C$2:$C$3644,"Silver")</f>
        <v>1</v>
      </c>
      <c r="E2370" s="41">
        <f>COUNTIFS(medal!$E$2:$E$3644,A2370,medal!$C$2:$C$3644,"Bronze")</f>
        <v>0</v>
      </c>
    </row>
    <row r="2371" ht="14.25" customHeight="1">
      <c r="A2371" s="41" t="s">
        <v>2874</v>
      </c>
      <c r="B2371" s="41" t="s">
        <v>2835</v>
      </c>
      <c r="C2371" s="41">
        <f>COUNTIFS(medal!$E$2:$E$3644,A2371,medal!$C$2:$C$3644,"Gold")</f>
        <v>0</v>
      </c>
      <c r="D2371" s="41">
        <f>COUNTIFS(medal!$E$2:$E$3644,A2371,medal!$C$2:$C$3644,"Silver")</f>
        <v>0</v>
      </c>
      <c r="E2371" s="41">
        <f>COUNTIFS(medal!$E$2:$E$3644,A2371,medal!$C$2:$C$3644,"Bronze")</f>
        <v>1</v>
      </c>
    </row>
    <row r="2372" ht="14.25" customHeight="1">
      <c r="A2372" s="41" t="s">
        <v>847</v>
      </c>
      <c r="B2372" s="41" t="s">
        <v>848</v>
      </c>
      <c r="C2372" s="41">
        <f>COUNTIFS(medal!$E$2:$E$3644,A2372,medal!$C$2:$C$3644,"Gold")</f>
        <v>0</v>
      </c>
      <c r="D2372" s="41">
        <f>COUNTIFS(medal!$E$2:$E$3644,A2372,medal!$C$2:$C$3644,"Silver")</f>
        <v>1</v>
      </c>
      <c r="E2372" s="41">
        <f>COUNTIFS(medal!$E$2:$E$3644,A2372,medal!$C$2:$C$3644,"Bronze")</f>
        <v>1</v>
      </c>
    </row>
    <row r="2373" ht="14.25" customHeight="1">
      <c r="A2373" s="41" t="s">
        <v>1075</v>
      </c>
      <c r="B2373" s="41" t="s">
        <v>1072</v>
      </c>
      <c r="C2373" s="41">
        <f>COUNTIFS(medal!$E$2:$E$3644,A2373,medal!$C$2:$C$3644,"Gold")</f>
        <v>1</v>
      </c>
      <c r="D2373" s="41">
        <f>COUNTIFS(medal!$E$2:$E$3644,A2373,medal!$C$2:$C$3644,"Silver")</f>
        <v>1</v>
      </c>
      <c r="E2373" s="41">
        <f>COUNTIFS(medal!$E$2:$E$3644,A2373,medal!$C$2:$C$3644,"Bronze")</f>
        <v>1</v>
      </c>
    </row>
    <row r="2374" ht="14.25" customHeight="1">
      <c r="A2374" s="41" t="s">
        <v>1098</v>
      </c>
      <c r="B2374" s="41" t="s">
        <v>1095</v>
      </c>
      <c r="C2374" s="41">
        <f>COUNTIFS(medal!$E$2:$E$3644,A2374,medal!$C$2:$C$3644,"Gold")</f>
        <v>0</v>
      </c>
      <c r="D2374" s="41">
        <f>COUNTIFS(medal!$E$2:$E$3644,A2374,medal!$C$2:$C$3644,"Silver")</f>
        <v>1</v>
      </c>
      <c r="E2374" s="41">
        <f>COUNTIFS(medal!$E$2:$E$3644,A2374,medal!$C$2:$C$3644,"Bronze")</f>
        <v>0</v>
      </c>
    </row>
    <row r="2375" ht="14.25" customHeight="1">
      <c r="A2375" s="41" t="s">
        <v>787</v>
      </c>
      <c r="B2375" s="41" t="s">
        <v>788</v>
      </c>
      <c r="C2375" s="41">
        <f>COUNTIFS(medal!$E$2:$E$3644,A2375,medal!$C$2:$C$3644,"Gold")</f>
        <v>0</v>
      </c>
      <c r="D2375" s="41">
        <f>COUNTIFS(medal!$E$2:$E$3644,A2375,medal!$C$2:$C$3644,"Silver")</f>
        <v>0</v>
      </c>
      <c r="E2375" s="41">
        <f>COUNTIFS(medal!$E$2:$E$3644,A2375,medal!$C$2:$C$3644,"Bronze")</f>
        <v>1</v>
      </c>
    </row>
    <row r="2376" ht="14.25" customHeight="1">
      <c r="A2376" s="41" t="s">
        <v>1036</v>
      </c>
      <c r="B2376" s="41" t="s">
        <v>1037</v>
      </c>
      <c r="C2376" s="41">
        <f>COUNTIFS(medal!$E$2:$E$3644,A2376,medal!$C$2:$C$3644,"Gold")</f>
        <v>0</v>
      </c>
      <c r="D2376" s="41">
        <f>COUNTIFS(medal!$E$2:$E$3644,A2376,medal!$C$2:$C$3644,"Silver")</f>
        <v>1</v>
      </c>
      <c r="E2376" s="41">
        <f>COUNTIFS(medal!$E$2:$E$3644,A2376,medal!$C$2:$C$3644,"Bronze")</f>
        <v>0</v>
      </c>
    </row>
    <row r="2377" ht="14.25" customHeight="1">
      <c r="A2377" s="41" t="s">
        <v>789</v>
      </c>
      <c r="B2377" s="41" t="s">
        <v>790</v>
      </c>
      <c r="C2377" s="41">
        <f>COUNTIFS(medal!$E$2:$E$3644,A2377,medal!$C$2:$C$3644,"Gold")</f>
        <v>0</v>
      </c>
      <c r="D2377" s="41">
        <f>COUNTIFS(medal!$E$2:$E$3644,A2377,medal!$C$2:$C$3644,"Silver")</f>
        <v>0</v>
      </c>
      <c r="E2377" s="41">
        <f>COUNTIFS(medal!$E$2:$E$3644,A2377,medal!$C$2:$C$3644,"Bronze")</f>
        <v>1</v>
      </c>
    </row>
    <row r="2378" ht="14.25" customHeight="1">
      <c r="A2378" s="41" t="s">
        <v>799</v>
      </c>
      <c r="B2378" s="41" t="s">
        <v>790</v>
      </c>
      <c r="C2378" s="41">
        <f>COUNTIFS(medal!$E$2:$E$3644,A2378,medal!$C$2:$C$3644,"Gold")</f>
        <v>0</v>
      </c>
      <c r="D2378" s="41">
        <f>COUNTIFS(medal!$E$2:$E$3644,A2378,medal!$C$2:$C$3644,"Silver")</f>
        <v>0</v>
      </c>
      <c r="E2378" s="41">
        <f>COUNTIFS(medal!$E$2:$E$3644,A2378,medal!$C$2:$C$3644,"Bronze")</f>
        <v>1</v>
      </c>
    </row>
    <row r="2379" ht="14.25" customHeight="1">
      <c r="A2379" s="41" t="s">
        <v>2819</v>
      </c>
      <c r="B2379" s="41" t="s">
        <v>2798</v>
      </c>
      <c r="C2379" s="41">
        <f>COUNTIFS(medal!$E$2:$E$3644,A2379,medal!$C$2:$C$3644,"Gold")</f>
        <v>0</v>
      </c>
      <c r="D2379" s="41">
        <f>COUNTIFS(medal!$E$2:$E$3644,A2379,medal!$C$2:$C$3644,"Silver")</f>
        <v>0</v>
      </c>
      <c r="E2379" s="41">
        <f>COUNTIFS(medal!$E$2:$E$3644,A2379,medal!$C$2:$C$3644,"Bronze")</f>
        <v>1</v>
      </c>
    </row>
    <row r="2380" ht="14.25" customHeight="1">
      <c r="A2380" s="41" t="s">
        <v>3556</v>
      </c>
      <c r="B2380" s="41" t="s">
        <v>3555</v>
      </c>
      <c r="C2380" s="41">
        <f>COUNTIFS(medal!$E$2:$E$3644,A2380,medal!$C$2:$C$3644,"Gold")</f>
        <v>0</v>
      </c>
      <c r="D2380" s="41">
        <f>COUNTIFS(medal!$E$2:$E$3644,A2380,medal!$C$2:$C$3644,"Silver")</f>
        <v>0</v>
      </c>
      <c r="E2380" s="41">
        <f>COUNTIFS(medal!$E$2:$E$3644,A2380,medal!$C$2:$C$3644,"Bronze")</f>
        <v>1</v>
      </c>
    </row>
    <row r="2381" ht="14.25" customHeight="1">
      <c r="A2381" s="41" t="s">
        <v>2005</v>
      </c>
      <c r="B2381" s="41" t="s">
        <v>2006</v>
      </c>
      <c r="C2381" s="41">
        <f>COUNTIFS(medal!$E$2:$E$3644,A2381,medal!$C$2:$C$3644,"Gold")</f>
        <v>0</v>
      </c>
      <c r="D2381" s="41">
        <f>COUNTIFS(medal!$E$2:$E$3644,A2381,medal!$C$2:$C$3644,"Silver")</f>
        <v>1</v>
      </c>
      <c r="E2381" s="41">
        <f>COUNTIFS(medal!$E$2:$E$3644,A2381,medal!$C$2:$C$3644,"Bronze")</f>
        <v>0</v>
      </c>
    </row>
    <row r="2382" ht="14.25" customHeight="1">
      <c r="A2382" s="41" t="s">
        <v>2567</v>
      </c>
      <c r="B2382" s="41" t="s">
        <v>2564</v>
      </c>
      <c r="C2382" s="41">
        <f>COUNTIFS(medal!$E$2:$E$3644,A2382,medal!$C$2:$C$3644,"Gold")</f>
        <v>0</v>
      </c>
      <c r="D2382" s="41">
        <f>COUNTIFS(medal!$E$2:$E$3644,A2382,medal!$C$2:$C$3644,"Silver")</f>
        <v>0</v>
      </c>
      <c r="E2382" s="41">
        <f>COUNTIFS(medal!$E$2:$E$3644,A2382,medal!$C$2:$C$3644,"Bronze")</f>
        <v>1</v>
      </c>
    </row>
    <row r="2383" ht="14.25" customHeight="1">
      <c r="A2383" s="41" t="s">
        <v>3089</v>
      </c>
      <c r="B2383" s="41" t="s">
        <v>3080</v>
      </c>
      <c r="C2383" s="41">
        <f>COUNTIFS(medal!$E$2:$E$3644,A2383,medal!$C$2:$C$3644,"Gold")</f>
        <v>0</v>
      </c>
      <c r="D2383" s="41">
        <f>COUNTIFS(medal!$E$2:$E$3644,A2383,medal!$C$2:$C$3644,"Silver")</f>
        <v>0</v>
      </c>
      <c r="E2383" s="41">
        <f>COUNTIFS(medal!$E$2:$E$3644,A2383,medal!$C$2:$C$3644,"Bronze")</f>
        <v>1</v>
      </c>
    </row>
    <row r="2384" ht="14.25" customHeight="1">
      <c r="A2384" s="41" t="s">
        <v>2144</v>
      </c>
      <c r="B2384" s="41" t="s">
        <v>2112</v>
      </c>
      <c r="C2384" s="41">
        <f>COUNTIFS(medal!$E$2:$E$3644,A2384,medal!$C$2:$C$3644,"Gold")</f>
        <v>0</v>
      </c>
      <c r="D2384" s="41">
        <f>COUNTIFS(medal!$E$2:$E$3644,A2384,medal!$C$2:$C$3644,"Silver")</f>
        <v>1</v>
      </c>
      <c r="E2384" s="41">
        <f>COUNTIFS(medal!$E$2:$E$3644,A2384,medal!$C$2:$C$3644,"Bronze")</f>
        <v>0</v>
      </c>
    </row>
    <row r="2385" ht="14.25" customHeight="1">
      <c r="A2385" s="41" t="s">
        <v>318</v>
      </c>
      <c r="B2385" s="41" t="s">
        <v>285</v>
      </c>
      <c r="C2385" s="41">
        <f>COUNTIFS(medal!$E$2:$E$3644,A2385,medal!$C$2:$C$3644,"Gold")</f>
        <v>0</v>
      </c>
      <c r="D2385" s="41">
        <f>COUNTIFS(medal!$E$2:$E$3644,A2385,medal!$C$2:$C$3644,"Silver")</f>
        <v>0</v>
      </c>
      <c r="E2385" s="41">
        <f>COUNTIFS(medal!$E$2:$E$3644,A2385,medal!$C$2:$C$3644,"Bronze")</f>
        <v>1</v>
      </c>
    </row>
    <row r="2386" ht="14.25" customHeight="1">
      <c r="A2386" s="41" t="s">
        <v>1167</v>
      </c>
      <c r="B2386" s="41" t="s">
        <v>1164</v>
      </c>
      <c r="C2386" s="41">
        <f>COUNTIFS(medal!$E$2:$E$3644,A2386,medal!$C$2:$C$3644,"Gold")</f>
        <v>0</v>
      </c>
      <c r="D2386" s="41">
        <f>COUNTIFS(medal!$E$2:$E$3644,A2386,medal!$C$2:$C$3644,"Silver")</f>
        <v>1</v>
      </c>
      <c r="E2386" s="41">
        <f>COUNTIFS(medal!$E$2:$E$3644,A2386,medal!$C$2:$C$3644,"Bronze")</f>
        <v>0</v>
      </c>
    </row>
    <row r="2387" ht="14.25" customHeight="1">
      <c r="A2387" s="41" t="s">
        <v>337</v>
      </c>
      <c r="B2387" s="41" t="s">
        <v>285</v>
      </c>
      <c r="C2387" s="41">
        <f>COUNTIFS(medal!$E$2:$E$3644,A2387,medal!$C$2:$C$3644,"Gold")</f>
        <v>0</v>
      </c>
      <c r="D2387" s="41">
        <f>COUNTIFS(medal!$E$2:$E$3644,A2387,medal!$C$2:$C$3644,"Silver")</f>
        <v>0</v>
      </c>
      <c r="E2387" s="41">
        <f>COUNTIFS(medal!$E$2:$E$3644,A2387,medal!$C$2:$C$3644,"Bronze")</f>
        <v>1</v>
      </c>
    </row>
    <row r="2388" ht="14.25" customHeight="1">
      <c r="A2388" s="41" t="s">
        <v>532</v>
      </c>
      <c r="B2388" s="41" t="s">
        <v>533</v>
      </c>
      <c r="C2388" s="41">
        <f>COUNTIFS(medal!$E$2:$E$3644,A2388,medal!$C$2:$C$3644,"Gold")</f>
        <v>1</v>
      </c>
      <c r="D2388" s="41">
        <f>COUNTIFS(medal!$E$2:$E$3644,A2388,medal!$C$2:$C$3644,"Silver")</f>
        <v>0</v>
      </c>
      <c r="E2388" s="41">
        <f>COUNTIFS(medal!$E$2:$E$3644,A2388,medal!$C$2:$C$3644,"Bronze")</f>
        <v>0</v>
      </c>
    </row>
    <row r="2389" ht="14.25" customHeight="1">
      <c r="A2389" s="41" t="s">
        <v>899</v>
      </c>
      <c r="B2389" s="41" t="s">
        <v>886</v>
      </c>
      <c r="C2389" s="41">
        <f>COUNTIFS(medal!$E$2:$E$3644,A2389,medal!$C$2:$C$3644,"Gold")</f>
        <v>0</v>
      </c>
      <c r="D2389" s="41">
        <f>COUNTIFS(medal!$E$2:$E$3644,A2389,medal!$C$2:$C$3644,"Silver")</f>
        <v>1</v>
      </c>
      <c r="E2389" s="41">
        <f>COUNTIFS(medal!$E$2:$E$3644,A2389,medal!$C$2:$C$3644,"Bronze")</f>
        <v>0</v>
      </c>
    </row>
    <row r="2390" ht="14.25" customHeight="1">
      <c r="A2390" s="41" t="s">
        <v>2148</v>
      </c>
      <c r="B2390" s="41" t="s">
        <v>2112</v>
      </c>
      <c r="C2390" s="41">
        <f>COUNTIFS(medal!$E$2:$E$3644,A2390,medal!$C$2:$C$3644,"Gold")</f>
        <v>0</v>
      </c>
      <c r="D2390" s="41">
        <f>COUNTIFS(medal!$E$2:$E$3644,A2390,medal!$C$2:$C$3644,"Silver")</f>
        <v>1</v>
      </c>
      <c r="E2390" s="41">
        <f>COUNTIFS(medal!$E$2:$E$3644,A2390,medal!$C$2:$C$3644,"Bronze")</f>
        <v>0</v>
      </c>
    </row>
    <row r="2391" ht="14.25" customHeight="1">
      <c r="A2391" s="41" t="s">
        <v>2198</v>
      </c>
      <c r="B2391" s="41" t="s">
        <v>2112</v>
      </c>
      <c r="C2391" s="41">
        <f>COUNTIFS(medal!$E$2:$E$3644,A2391,medal!$C$2:$C$3644,"Gold")</f>
        <v>0</v>
      </c>
      <c r="D2391" s="41">
        <f>COUNTIFS(medal!$E$2:$E$3644,A2391,medal!$C$2:$C$3644,"Silver")</f>
        <v>1</v>
      </c>
      <c r="E2391" s="41">
        <f>COUNTIFS(medal!$E$2:$E$3644,A2391,medal!$C$2:$C$3644,"Bronze")</f>
        <v>0</v>
      </c>
    </row>
    <row r="2392" ht="14.25" customHeight="1">
      <c r="A2392" s="41" t="s">
        <v>170</v>
      </c>
      <c r="B2392" s="41" t="s">
        <v>136</v>
      </c>
      <c r="C2392" s="41">
        <f>COUNTIFS(medal!$E$2:$E$3644,A2392,medal!$C$2:$C$3644,"Gold")</f>
        <v>0</v>
      </c>
      <c r="D2392" s="41">
        <f>COUNTIFS(medal!$E$2:$E$3644,A2392,medal!$C$2:$C$3644,"Silver")</f>
        <v>1</v>
      </c>
      <c r="E2392" s="41">
        <f>COUNTIFS(medal!$E$2:$E$3644,A2392,medal!$C$2:$C$3644,"Bronze")</f>
        <v>0</v>
      </c>
    </row>
    <row r="2393" ht="14.25" customHeight="1">
      <c r="A2393" s="41" t="s">
        <v>3363</v>
      </c>
      <c r="B2393" s="41" t="s">
        <v>3364</v>
      </c>
      <c r="C2393" s="41">
        <f>COUNTIFS(medal!$E$2:$E$3644,A2393,medal!$C$2:$C$3644,"Gold")</f>
        <v>0</v>
      </c>
      <c r="D2393" s="41">
        <f>COUNTIFS(medal!$E$2:$E$3644,A2393,medal!$C$2:$C$3644,"Silver")</f>
        <v>1</v>
      </c>
      <c r="E2393" s="41">
        <f>COUNTIFS(medal!$E$2:$E$3644,A2393,medal!$C$2:$C$3644,"Bronze")</f>
        <v>0</v>
      </c>
    </row>
    <row r="2394" ht="14.25" customHeight="1">
      <c r="A2394" s="41" t="s">
        <v>2007</v>
      </c>
      <c r="B2394" s="41" t="s">
        <v>2008</v>
      </c>
      <c r="C2394" s="41">
        <f>COUNTIFS(medal!$E$2:$E$3644,A2394,medal!$C$2:$C$3644,"Gold")</f>
        <v>0</v>
      </c>
      <c r="D2394" s="41">
        <f>COUNTIFS(medal!$E$2:$E$3644,A2394,medal!$C$2:$C$3644,"Silver")</f>
        <v>1</v>
      </c>
      <c r="E2394" s="41">
        <f>COUNTIFS(medal!$E$2:$E$3644,A2394,medal!$C$2:$C$3644,"Bronze")</f>
        <v>0</v>
      </c>
    </row>
    <row r="2395" ht="14.25" customHeight="1">
      <c r="A2395" s="41" t="s">
        <v>338</v>
      </c>
      <c r="B2395" s="41" t="s">
        <v>285</v>
      </c>
      <c r="C2395" s="41">
        <f>COUNTIFS(medal!$E$2:$E$3644,A2395,medal!$C$2:$C$3644,"Gold")</f>
        <v>0</v>
      </c>
      <c r="D2395" s="41">
        <f>COUNTIFS(medal!$E$2:$E$3644,A2395,medal!$C$2:$C$3644,"Silver")</f>
        <v>0</v>
      </c>
      <c r="E2395" s="41">
        <f>COUNTIFS(medal!$E$2:$E$3644,A2395,medal!$C$2:$C$3644,"Bronze")</f>
        <v>1</v>
      </c>
    </row>
    <row r="2396" ht="14.25" customHeight="1">
      <c r="A2396" s="41" t="s">
        <v>3883</v>
      </c>
      <c r="B2396" s="41" t="s">
        <v>3871</v>
      </c>
      <c r="C2396" s="41">
        <f>COUNTIFS(medal!$E$2:$E$3644,A2396,medal!$C$2:$C$3644,"Gold")</f>
        <v>0</v>
      </c>
      <c r="D2396" s="41">
        <f>COUNTIFS(medal!$E$2:$E$3644,A2396,medal!$C$2:$C$3644,"Silver")</f>
        <v>0</v>
      </c>
      <c r="E2396" s="41">
        <f>COUNTIFS(medal!$E$2:$E$3644,A2396,medal!$C$2:$C$3644,"Bronze")</f>
        <v>1</v>
      </c>
    </row>
    <row r="2397" ht="14.25" customHeight="1">
      <c r="A2397" s="41" t="s">
        <v>2484</v>
      </c>
      <c r="B2397" s="41" t="s">
        <v>2485</v>
      </c>
      <c r="C2397" s="41">
        <f>COUNTIFS(medal!$E$2:$E$3644,A2397,medal!$C$2:$C$3644,"Gold")</f>
        <v>0</v>
      </c>
      <c r="D2397" s="41">
        <f>COUNTIFS(medal!$E$2:$E$3644,A2397,medal!$C$2:$C$3644,"Silver")</f>
        <v>1</v>
      </c>
      <c r="E2397" s="41">
        <f>COUNTIFS(medal!$E$2:$E$3644,A2397,medal!$C$2:$C$3644,"Bronze")</f>
        <v>0</v>
      </c>
    </row>
    <row r="2398" ht="14.25" customHeight="1">
      <c r="A2398" s="41" t="s">
        <v>3702</v>
      </c>
      <c r="B2398" s="41" t="s">
        <v>3677</v>
      </c>
      <c r="C2398" s="41">
        <f>COUNTIFS(medal!$E$2:$E$3644,A2398,medal!$C$2:$C$3644,"Gold")</f>
        <v>0</v>
      </c>
      <c r="D2398" s="41">
        <f>COUNTIFS(medal!$E$2:$E$3644,A2398,medal!$C$2:$C$3644,"Silver")</f>
        <v>0</v>
      </c>
      <c r="E2398" s="41">
        <f>COUNTIFS(medal!$E$2:$E$3644,A2398,medal!$C$2:$C$3644,"Bronze")</f>
        <v>1</v>
      </c>
    </row>
    <row r="2399" ht="14.25" customHeight="1">
      <c r="A2399" s="41" t="s">
        <v>1315</v>
      </c>
      <c r="B2399" s="41" t="s">
        <v>1261</v>
      </c>
      <c r="C2399" s="41">
        <f>COUNTIFS(medal!$E$2:$E$3644,A2399,medal!$C$2:$C$3644,"Gold")</f>
        <v>1</v>
      </c>
      <c r="D2399" s="41">
        <f>COUNTIFS(medal!$E$2:$E$3644,A2399,medal!$C$2:$C$3644,"Silver")</f>
        <v>0</v>
      </c>
      <c r="E2399" s="41">
        <f>COUNTIFS(medal!$E$2:$E$3644,A2399,medal!$C$2:$C$3644,"Bronze")</f>
        <v>0</v>
      </c>
    </row>
    <row r="2400" ht="14.25" customHeight="1">
      <c r="A2400" s="41" t="s">
        <v>3077</v>
      </c>
      <c r="B2400" s="41" t="s">
        <v>3078</v>
      </c>
      <c r="C2400" s="41">
        <f>COUNTIFS(medal!$E$2:$E$3644,A2400,medal!$C$2:$C$3644,"Gold")</f>
        <v>0</v>
      </c>
      <c r="D2400" s="41">
        <f>COUNTIFS(medal!$E$2:$E$3644,A2400,medal!$C$2:$C$3644,"Silver")</f>
        <v>1</v>
      </c>
      <c r="E2400" s="41">
        <f>COUNTIFS(medal!$E$2:$E$3644,A2400,medal!$C$2:$C$3644,"Bronze")</f>
        <v>0</v>
      </c>
    </row>
    <row r="2401" ht="14.25" customHeight="1">
      <c r="A2401" s="41" t="s">
        <v>834</v>
      </c>
      <c r="B2401" s="41" t="s">
        <v>835</v>
      </c>
      <c r="C2401" s="41">
        <f>COUNTIFS(medal!$E$2:$E$3644,A2401,medal!$C$2:$C$3644,"Gold")</f>
        <v>0</v>
      </c>
      <c r="D2401" s="41">
        <f>COUNTIFS(medal!$E$2:$E$3644,A2401,medal!$C$2:$C$3644,"Silver")</f>
        <v>0</v>
      </c>
      <c r="E2401" s="41">
        <f>COUNTIFS(medal!$E$2:$E$3644,A2401,medal!$C$2:$C$3644,"Bronze")</f>
        <v>1</v>
      </c>
    </row>
    <row r="2402" ht="14.25" customHeight="1">
      <c r="A2402" s="41" t="s">
        <v>707</v>
      </c>
      <c r="B2402" s="41" t="s">
        <v>706</v>
      </c>
      <c r="C2402" s="41">
        <f>COUNTIFS(medal!$E$2:$E$3644,A2402,medal!$C$2:$C$3644,"Gold")</f>
        <v>0</v>
      </c>
      <c r="D2402" s="41">
        <f>COUNTIFS(medal!$E$2:$E$3644,A2402,medal!$C$2:$C$3644,"Silver")</f>
        <v>1</v>
      </c>
      <c r="E2402" s="41">
        <f>COUNTIFS(medal!$E$2:$E$3644,A2402,medal!$C$2:$C$3644,"Bronze")</f>
        <v>0</v>
      </c>
    </row>
    <row r="2403" ht="14.25" customHeight="1">
      <c r="A2403" s="41" t="s">
        <v>4082</v>
      </c>
      <c r="B2403" s="41" t="s">
        <v>4078</v>
      </c>
      <c r="C2403" s="41">
        <f>COUNTIFS(medal!$E$2:$E$3644,A2403,medal!$C$2:$C$3644,"Gold")</f>
        <v>0</v>
      </c>
      <c r="D2403" s="41">
        <f>COUNTIFS(medal!$E$2:$E$3644,A2403,medal!$C$2:$C$3644,"Silver")</f>
        <v>1</v>
      </c>
      <c r="E2403" s="41">
        <f>COUNTIFS(medal!$E$2:$E$3644,A2403,medal!$C$2:$C$3644,"Bronze")</f>
        <v>0</v>
      </c>
    </row>
    <row r="2404" ht="14.25" customHeight="1">
      <c r="A2404" s="41" t="s">
        <v>2464</v>
      </c>
      <c r="B2404" s="41" t="s">
        <v>2459</v>
      </c>
      <c r="C2404" s="41">
        <f>COUNTIFS(medal!$E$2:$E$3644,A2404,medal!$C$2:$C$3644,"Gold")</f>
        <v>0</v>
      </c>
      <c r="D2404" s="41">
        <f>COUNTIFS(medal!$E$2:$E$3644,A2404,medal!$C$2:$C$3644,"Silver")</f>
        <v>0</v>
      </c>
      <c r="E2404" s="41">
        <f>COUNTIFS(medal!$E$2:$E$3644,A2404,medal!$C$2:$C$3644,"Bronze")</f>
        <v>1</v>
      </c>
    </row>
    <row r="2405" ht="14.25" customHeight="1">
      <c r="A2405" s="41" t="s">
        <v>2438</v>
      </c>
      <c r="B2405" s="41" t="s">
        <v>2437</v>
      </c>
      <c r="C2405" s="41">
        <f>COUNTIFS(medal!$E$2:$E$3644,A2405,medal!$C$2:$C$3644,"Gold")</f>
        <v>0</v>
      </c>
      <c r="D2405" s="41">
        <f>COUNTIFS(medal!$E$2:$E$3644,A2405,medal!$C$2:$C$3644,"Silver")</f>
        <v>0</v>
      </c>
      <c r="E2405" s="41">
        <f>COUNTIFS(medal!$E$2:$E$3644,A2405,medal!$C$2:$C$3644,"Bronze")</f>
        <v>1</v>
      </c>
    </row>
    <row r="2406" ht="14.25" customHeight="1">
      <c r="A2406" s="41" t="s">
        <v>3446</v>
      </c>
      <c r="B2406" s="41" t="s">
        <v>3437</v>
      </c>
      <c r="C2406" s="41">
        <f>COUNTIFS(medal!$E$2:$E$3644,A2406,medal!$C$2:$C$3644,"Gold")</f>
        <v>0</v>
      </c>
      <c r="D2406" s="41">
        <f>COUNTIFS(medal!$E$2:$E$3644,A2406,medal!$C$2:$C$3644,"Silver")</f>
        <v>1</v>
      </c>
      <c r="E2406" s="41">
        <f>COUNTIFS(medal!$E$2:$E$3644,A2406,medal!$C$2:$C$3644,"Bronze")</f>
        <v>0</v>
      </c>
    </row>
    <row r="2407" ht="14.25" customHeight="1">
      <c r="A2407" s="41" t="s">
        <v>2755</v>
      </c>
      <c r="B2407" s="41" t="s">
        <v>2745</v>
      </c>
      <c r="C2407" s="41">
        <f>COUNTIFS(medal!$E$2:$E$3644,A2407,medal!$C$2:$C$3644,"Gold")</f>
        <v>0</v>
      </c>
      <c r="D2407" s="41">
        <f>COUNTIFS(medal!$E$2:$E$3644,A2407,medal!$C$2:$C$3644,"Silver")</f>
        <v>0</v>
      </c>
      <c r="E2407" s="41">
        <f>COUNTIFS(medal!$E$2:$E$3644,A2407,medal!$C$2:$C$3644,"Bronze")</f>
        <v>1</v>
      </c>
    </row>
    <row r="2408" ht="14.25" customHeight="1">
      <c r="A2408" s="41" t="s">
        <v>1687</v>
      </c>
      <c r="B2408" s="41" t="s">
        <v>1655</v>
      </c>
      <c r="C2408" s="41">
        <f>COUNTIFS(medal!$E$2:$E$3644,A2408,medal!$C$2:$C$3644,"Gold")</f>
        <v>0</v>
      </c>
      <c r="D2408" s="41">
        <f>COUNTIFS(medal!$E$2:$E$3644,A2408,medal!$C$2:$C$3644,"Silver")</f>
        <v>1</v>
      </c>
      <c r="E2408" s="41">
        <f>COUNTIFS(medal!$E$2:$E$3644,A2408,medal!$C$2:$C$3644,"Bronze")</f>
        <v>0</v>
      </c>
    </row>
    <row r="2409" ht="14.25" customHeight="1">
      <c r="A2409" s="41" t="s">
        <v>3079</v>
      </c>
      <c r="B2409" s="41" t="s">
        <v>3080</v>
      </c>
      <c r="C2409" s="41">
        <f>COUNTIFS(medal!$E$2:$E$3644,A2409,medal!$C$2:$C$3644,"Gold")</f>
        <v>0</v>
      </c>
      <c r="D2409" s="41">
        <f>COUNTIFS(medal!$E$2:$E$3644,A2409,medal!$C$2:$C$3644,"Silver")</f>
        <v>1</v>
      </c>
      <c r="E2409" s="41">
        <f>COUNTIFS(medal!$E$2:$E$3644,A2409,medal!$C$2:$C$3644,"Bronze")</f>
        <v>0</v>
      </c>
    </row>
    <row r="2410" ht="14.25" customHeight="1">
      <c r="A2410" s="41" t="s">
        <v>1161</v>
      </c>
      <c r="B2410" s="41" t="s">
        <v>1160</v>
      </c>
      <c r="C2410" s="41">
        <f>COUNTIFS(medal!$E$2:$E$3644,A2410,medal!$C$2:$C$3644,"Gold")</f>
        <v>0</v>
      </c>
      <c r="D2410" s="41">
        <f>COUNTIFS(medal!$E$2:$E$3644,A2410,medal!$C$2:$C$3644,"Silver")</f>
        <v>0</v>
      </c>
      <c r="E2410" s="41">
        <f>COUNTIFS(medal!$E$2:$E$3644,A2410,medal!$C$2:$C$3644,"Bronze")</f>
        <v>1</v>
      </c>
    </row>
    <row r="2411" ht="14.25" customHeight="1">
      <c r="A2411" s="41" t="s">
        <v>1939</v>
      </c>
      <c r="B2411" s="41" t="s">
        <v>1925</v>
      </c>
      <c r="C2411" s="41">
        <f>COUNTIFS(medal!$E$2:$E$3644,A2411,medal!$C$2:$C$3644,"Gold")</f>
        <v>0</v>
      </c>
      <c r="D2411" s="41">
        <f>COUNTIFS(medal!$E$2:$E$3644,A2411,medal!$C$2:$C$3644,"Silver")</f>
        <v>1</v>
      </c>
      <c r="E2411" s="41">
        <f>COUNTIFS(medal!$E$2:$E$3644,A2411,medal!$C$2:$C$3644,"Bronze")</f>
        <v>0</v>
      </c>
    </row>
    <row r="2412" ht="14.25" customHeight="1">
      <c r="A2412" s="41" t="s">
        <v>203</v>
      </c>
      <c r="B2412" s="41" t="s">
        <v>192</v>
      </c>
      <c r="C2412" s="41">
        <f>COUNTIFS(medal!$E$2:$E$3644,A2412,medal!$C$2:$C$3644,"Gold")</f>
        <v>0</v>
      </c>
      <c r="D2412" s="41">
        <f>COUNTIFS(medal!$E$2:$E$3644,A2412,medal!$C$2:$C$3644,"Silver")</f>
        <v>0</v>
      </c>
      <c r="E2412" s="41">
        <f>COUNTIFS(medal!$E$2:$E$3644,A2412,medal!$C$2:$C$3644,"Bronze")</f>
        <v>1</v>
      </c>
    </row>
    <row r="2413" ht="14.25" customHeight="1">
      <c r="A2413" s="41" t="s">
        <v>2687</v>
      </c>
      <c r="B2413" s="41" t="s">
        <v>2677</v>
      </c>
      <c r="C2413" s="41">
        <f>COUNTIFS(medal!$E$2:$E$3644,A2413,medal!$C$2:$C$3644,"Gold")</f>
        <v>0</v>
      </c>
      <c r="D2413" s="41">
        <f>COUNTIFS(medal!$E$2:$E$3644,A2413,medal!$C$2:$C$3644,"Silver")</f>
        <v>0</v>
      </c>
      <c r="E2413" s="41">
        <f>COUNTIFS(medal!$E$2:$E$3644,A2413,medal!$C$2:$C$3644,"Bronze")</f>
        <v>1</v>
      </c>
    </row>
    <row r="2414" ht="14.25" customHeight="1">
      <c r="A2414" s="41" t="s">
        <v>643</v>
      </c>
      <c r="B2414" s="41" t="s">
        <v>632</v>
      </c>
      <c r="C2414" s="41">
        <f>COUNTIFS(medal!$E$2:$E$3644,A2414,medal!$C$2:$C$3644,"Gold")</f>
        <v>0</v>
      </c>
      <c r="D2414" s="41">
        <f>COUNTIFS(medal!$E$2:$E$3644,A2414,medal!$C$2:$C$3644,"Silver")</f>
        <v>0</v>
      </c>
      <c r="E2414" s="41">
        <f>COUNTIFS(medal!$E$2:$E$3644,A2414,medal!$C$2:$C$3644,"Bronze")</f>
        <v>1</v>
      </c>
    </row>
    <row r="2415" ht="14.25" customHeight="1">
      <c r="A2415" s="41" t="s">
        <v>1897</v>
      </c>
      <c r="B2415" s="41" t="s">
        <v>1898</v>
      </c>
      <c r="C2415" s="41">
        <f>COUNTIFS(medal!$E$2:$E$3644,A2415,medal!$C$2:$C$3644,"Gold")</f>
        <v>0</v>
      </c>
      <c r="D2415" s="41">
        <f>COUNTIFS(medal!$E$2:$E$3644,A2415,medal!$C$2:$C$3644,"Silver")</f>
        <v>0</v>
      </c>
      <c r="E2415" s="41">
        <f>COUNTIFS(medal!$E$2:$E$3644,A2415,medal!$C$2:$C$3644,"Bronze")</f>
        <v>1</v>
      </c>
    </row>
    <row r="2416" ht="14.25" customHeight="1">
      <c r="A2416" s="41" t="s">
        <v>2435</v>
      </c>
      <c r="B2416" s="41" t="s">
        <v>2432</v>
      </c>
      <c r="C2416" s="41">
        <f>COUNTIFS(medal!$E$2:$E$3644,A2416,medal!$C$2:$C$3644,"Gold")</f>
        <v>0</v>
      </c>
      <c r="D2416" s="41">
        <f>COUNTIFS(medal!$E$2:$E$3644,A2416,medal!$C$2:$C$3644,"Silver")</f>
        <v>0</v>
      </c>
      <c r="E2416" s="41">
        <f>COUNTIFS(medal!$E$2:$E$3644,A2416,medal!$C$2:$C$3644,"Bronze")</f>
        <v>1</v>
      </c>
    </row>
    <row r="2417" ht="14.25" customHeight="1">
      <c r="A2417" s="41" t="s">
        <v>2676</v>
      </c>
      <c r="B2417" s="41" t="s">
        <v>2677</v>
      </c>
      <c r="C2417" s="41">
        <f>COUNTIFS(medal!$E$2:$E$3644,A2417,medal!$C$2:$C$3644,"Gold")</f>
        <v>0</v>
      </c>
      <c r="D2417" s="41">
        <f>COUNTIFS(medal!$E$2:$E$3644,A2417,medal!$C$2:$C$3644,"Silver")</f>
        <v>0</v>
      </c>
      <c r="E2417" s="41">
        <f>COUNTIFS(medal!$E$2:$E$3644,A2417,medal!$C$2:$C$3644,"Bronze")</f>
        <v>1</v>
      </c>
    </row>
    <row r="2418" ht="14.25" customHeight="1">
      <c r="A2418" s="41" t="s">
        <v>1986</v>
      </c>
      <c r="B2418" s="41" t="s">
        <v>1974</v>
      </c>
      <c r="C2418" s="41">
        <f>COUNTIFS(medal!$E$2:$E$3644,A2418,medal!$C$2:$C$3644,"Gold")</f>
        <v>0</v>
      </c>
      <c r="D2418" s="41">
        <f>COUNTIFS(medal!$E$2:$E$3644,A2418,medal!$C$2:$C$3644,"Silver")</f>
        <v>0</v>
      </c>
      <c r="E2418" s="41">
        <f>COUNTIFS(medal!$E$2:$E$3644,A2418,medal!$C$2:$C$3644,"Bronze")</f>
        <v>1</v>
      </c>
    </row>
    <row r="2419" ht="14.25" customHeight="1">
      <c r="A2419" s="41" t="s">
        <v>1481</v>
      </c>
      <c r="B2419" s="41" t="s">
        <v>1449</v>
      </c>
      <c r="C2419" s="41">
        <f>COUNTIFS(medal!$E$2:$E$3644,A2419,medal!$C$2:$C$3644,"Gold")</f>
        <v>0</v>
      </c>
      <c r="D2419" s="41">
        <f>COUNTIFS(medal!$E$2:$E$3644,A2419,medal!$C$2:$C$3644,"Silver")</f>
        <v>0</v>
      </c>
      <c r="E2419" s="41">
        <f>COUNTIFS(medal!$E$2:$E$3644,A2419,medal!$C$2:$C$3644,"Bronze")</f>
        <v>1</v>
      </c>
    </row>
    <row r="2420" ht="14.25" customHeight="1">
      <c r="A2420" s="41" t="s">
        <v>556</v>
      </c>
      <c r="B2420" s="41" t="s">
        <v>548</v>
      </c>
      <c r="C2420" s="41">
        <f>COUNTIFS(medal!$E$2:$E$3644,A2420,medal!$C$2:$C$3644,"Gold")</f>
        <v>0</v>
      </c>
      <c r="D2420" s="41">
        <f>COUNTIFS(medal!$E$2:$E$3644,A2420,medal!$C$2:$C$3644,"Silver")</f>
        <v>0</v>
      </c>
      <c r="E2420" s="41">
        <f>COUNTIFS(medal!$E$2:$E$3644,A2420,medal!$C$2:$C$3644,"Bronze")</f>
        <v>2</v>
      </c>
    </row>
    <row r="2421" ht="14.25" customHeight="1">
      <c r="A2421" s="41" t="s">
        <v>1406</v>
      </c>
      <c r="B2421" s="41" t="s">
        <v>1376</v>
      </c>
      <c r="C2421" s="41">
        <f>COUNTIFS(medal!$E$2:$E$3644,A2421,medal!$C$2:$C$3644,"Gold")</f>
        <v>0</v>
      </c>
      <c r="D2421" s="41">
        <f>COUNTIFS(medal!$E$2:$E$3644,A2421,medal!$C$2:$C$3644,"Silver")</f>
        <v>1</v>
      </c>
      <c r="E2421" s="41">
        <f>COUNTIFS(medal!$E$2:$E$3644,A2421,medal!$C$2:$C$3644,"Bronze")</f>
        <v>0</v>
      </c>
    </row>
    <row r="2422" ht="14.25" customHeight="1">
      <c r="A2422" s="41" t="s">
        <v>2506</v>
      </c>
      <c r="B2422" s="41" t="s">
        <v>2496</v>
      </c>
      <c r="C2422" s="41">
        <f>COUNTIFS(medal!$E$2:$E$3644,A2422,medal!$C$2:$C$3644,"Gold")</f>
        <v>0</v>
      </c>
      <c r="D2422" s="41">
        <f>COUNTIFS(medal!$E$2:$E$3644,A2422,medal!$C$2:$C$3644,"Silver")</f>
        <v>0</v>
      </c>
      <c r="E2422" s="41">
        <f>COUNTIFS(medal!$E$2:$E$3644,A2422,medal!$C$2:$C$3644,"Bronze")</f>
        <v>1</v>
      </c>
    </row>
    <row r="2423" ht="14.25" customHeight="1">
      <c r="A2423" s="41" t="s">
        <v>1821</v>
      </c>
      <c r="B2423" s="41" t="s">
        <v>1804</v>
      </c>
      <c r="C2423" s="41">
        <f>COUNTIFS(medal!$E$2:$E$3644,A2423,medal!$C$2:$C$3644,"Gold")</f>
        <v>0</v>
      </c>
      <c r="D2423" s="41">
        <f>COUNTIFS(medal!$E$2:$E$3644,A2423,medal!$C$2:$C$3644,"Silver")</f>
        <v>1</v>
      </c>
      <c r="E2423" s="41">
        <f>COUNTIFS(medal!$E$2:$E$3644,A2423,medal!$C$2:$C$3644,"Bronze")</f>
        <v>0</v>
      </c>
    </row>
    <row r="2424" ht="14.25" customHeight="1">
      <c r="A2424" s="41" t="s">
        <v>1362</v>
      </c>
      <c r="B2424" s="41" t="s">
        <v>1349</v>
      </c>
      <c r="C2424" s="41">
        <f>COUNTIFS(medal!$E$2:$E$3644,A2424,medal!$C$2:$C$3644,"Gold")</f>
        <v>0</v>
      </c>
      <c r="D2424" s="41">
        <f>COUNTIFS(medal!$E$2:$E$3644,A2424,medal!$C$2:$C$3644,"Silver")</f>
        <v>0</v>
      </c>
      <c r="E2424" s="41">
        <f>COUNTIFS(medal!$E$2:$E$3644,A2424,medal!$C$2:$C$3644,"Bronze")</f>
        <v>1</v>
      </c>
    </row>
    <row r="2425" ht="14.25" customHeight="1">
      <c r="A2425" s="41" t="s">
        <v>2196</v>
      </c>
      <c r="B2425" s="41" t="s">
        <v>2112</v>
      </c>
      <c r="C2425" s="41">
        <f>COUNTIFS(medal!$E$2:$E$3644,A2425,medal!$C$2:$C$3644,"Gold")</f>
        <v>1</v>
      </c>
      <c r="D2425" s="41">
        <f>COUNTIFS(medal!$E$2:$E$3644,A2425,medal!$C$2:$C$3644,"Silver")</f>
        <v>0</v>
      </c>
      <c r="E2425" s="41">
        <f>COUNTIFS(medal!$E$2:$E$3644,A2425,medal!$C$2:$C$3644,"Bronze")</f>
        <v>0</v>
      </c>
    </row>
    <row r="2426" ht="14.25" customHeight="1">
      <c r="A2426" s="41" t="s">
        <v>3514</v>
      </c>
      <c r="B2426" s="41" t="s">
        <v>3515</v>
      </c>
      <c r="C2426" s="41">
        <f>COUNTIFS(medal!$E$2:$E$3644,A2426,medal!$C$2:$C$3644,"Gold")</f>
        <v>0</v>
      </c>
      <c r="D2426" s="41">
        <f>COUNTIFS(medal!$E$2:$E$3644,A2426,medal!$C$2:$C$3644,"Silver")</f>
        <v>0</v>
      </c>
      <c r="E2426" s="41">
        <f>COUNTIFS(medal!$E$2:$E$3644,A2426,medal!$C$2:$C$3644,"Bronze")</f>
        <v>1</v>
      </c>
    </row>
    <row r="2427" ht="14.25" customHeight="1">
      <c r="A2427" s="41" t="s">
        <v>661</v>
      </c>
      <c r="B2427" s="41" t="s">
        <v>632</v>
      </c>
      <c r="C2427" s="41">
        <f>COUNTIFS(medal!$E$2:$E$3644,A2427,medal!$C$2:$C$3644,"Gold")</f>
        <v>1</v>
      </c>
      <c r="D2427" s="41">
        <f>COUNTIFS(medal!$E$2:$E$3644,A2427,medal!$C$2:$C$3644,"Silver")</f>
        <v>0</v>
      </c>
      <c r="E2427" s="41">
        <f>COUNTIFS(medal!$E$2:$E$3644,A2427,medal!$C$2:$C$3644,"Bronze")</f>
        <v>0</v>
      </c>
    </row>
    <row r="2428" ht="14.25" customHeight="1">
      <c r="A2428" s="41" t="s">
        <v>3258</v>
      </c>
      <c r="B2428" s="41" t="s">
        <v>3228</v>
      </c>
      <c r="C2428" s="41">
        <f>COUNTIFS(medal!$E$2:$E$3644,A2428,medal!$C$2:$C$3644,"Gold")</f>
        <v>0</v>
      </c>
      <c r="D2428" s="41">
        <f>COUNTIFS(medal!$E$2:$E$3644,A2428,medal!$C$2:$C$3644,"Silver")</f>
        <v>0</v>
      </c>
      <c r="E2428" s="41">
        <f>COUNTIFS(medal!$E$2:$E$3644,A2428,medal!$C$2:$C$3644,"Bronze")</f>
        <v>1</v>
      </c>
    </row>
    <row r="2429" ht="14.25" customHeight="1">
      <c r="A2429" s="41" t="s">
        <v>692</v>
      </c>
      <c r="B2429" s="41" t="s">
        <v>632</v>
      </c>
      <c r="C2429" s="41">
        <f>COUNTIFS(medal!$E$2:$E$3644,A2429,medal!$C$2:$C$3644,"Gold")</f>
        <v>0</v>
      </c>
      <c r="D2429" s="41">
        <f>COUNTIFS(medal!$E$2:$E$3644,A2429,medal!$C$2:$C$3644,"Silver")</f>
        <v>2</v>
      </c>
      <c r="E2429" s="41">
        <f>COUNTIFS(medal!$E$2:$E$3644,A2429,medal!$C$2:$C$3644,"Bronze")</f>
        <v>0</v>
      </c>
    </row>
    <row r="2430" ht="14.25" customHeight="1">
      <c r="A2430" s="41" t="s">
        <v>1417</v>
      </c>
      <c r="B2430" s="41" t="s">
        <v>1376</v>
      </c>
      <c r="C2430" s="41">
        <f>COUNTIFS(medal!$E$2:$E$3644,A2430,medal!$C$2:$C$3644,"Gold")</f>
        <v>0</v>
      </c>
      <c r="D2430" s="41">
        <f>COUNTIFS(medal!$E$2:$E$3644,A2430,medal!$C$2:$C$3644,"Silver")</f>
        <v>0</v>
      </c>
      <c r="E2430" s="41">
        <f>COUNTIFS(medal!$E$2:$E$3644,A2430,medal!$C$2:$C$3644,"Bronze")</f>
        <v>1</v>
      </c>
    </row>
    <row r="2431" ht="14.25" customHeight="1">
      <c r="A2431" s="41" t="s">
        <v>664</v>
      </c>
      <c r="B2431" s="41" t="s">
        <v>632</v>
      </c>
      <c r="C2431" s="41">
        <f>COUNTIFS(medal!$E$2:$E$3644,A2431,medal!$C$2:$C$3644,"Gold")</f>
        <v>0</v>
      </c>
      <c r="D2431" s="41">
        <f>COUNTIFS(medal!$E$2:$E$3644,A2431,medal!$C$2:$C$3644,"Silver")</f>
        <v>1</v>
      </c>
      <c r="E2431" s="41">
        <f>COUNTIFS(medal!$E$2:$E$3644,A2431,medal!$C$2:$C$3644,"Bronze")</f>
        <v>0</v>
      </c>
    </row>
    <row r="2432" ht="14.25" customHeight="1">
      <c r="A2432" s="41" t="s">
        <v>111</v>
      </c>
      <c r="B2432" s="41" t="s">
        <v>97</v>
      </c>
      <c r="C2432" s="41">
        <f>COUNTIFS(medal!$E$2:$E$3644,A2432,medal!$C$2:$C$3644,"Gold")</f>
        <v>0</v>
      </c>
      <c r="D2432" s="41">
        <f>COUNTIFS(medal!$E$2:$E$3644,A2432,medal!$C$2:$C$3644,"Silver")</f>
        <v>1</v>
      </c>
      <c r="E2432" s="41">
        <f>COUNTIFS(medal!$E$2:$E$3644,A2432,medal!$C$2:$C$3644,"Bronze")</f>
        <v>0</v>
      </c>
    </row>
    <row r="2433" ht="14.25" customHeight="1">
      <c r="A2433" s="41" t="s">
        <v>176</v>
      </c>
      <c r="B2433" s="41" t="s">
        <v>136</v>
      </c>
      <c r="C2433" s="41">
        <f>COUNTIFS(medal!$E$2:$E$3644,A2433,medal!$C$2:$C$3644,"Gold")</f>
        <v>0</v>
      </c>
      <c r="D2433" s="41">
        <f>COUNTIFS(medal!$E$2:$E$3644,A2433,medal!$C$2:$C$3644,"Silver")</f>
        <v>0</v>
      </c>
      <c r="E2433" s="41">
        <f>COUNTIFS(medal!$E$2:$E$3644,A2433,medal!$C$2:$C$3644,"Bronze")</f>
        <v>1</v>
      </c>
    </row>
    <row r="2434" ht="14.25" customHeight="1">
      <c r="A2434" s="41" t="s">
        <v>2167</v>
      </c>
      <c r="B2434" s="41" t="s">
        <v>2112</v>
      </c>
      <c r="C2434" s="41">
        <f>COUNTIFS(medal!$E$2:$E$3644,A2434,medal!$C$2:$C$3644,"Gold")</f>
        <v>0</v>
      </c>
      <c r="D2434" s="41">
        <f>COUNTIFS(medal!$E$2:$E$3644,A2434,medal!$C$2:$C$3644,"Silver")</f>
        <v>1</v>
      </c>
      <c r="E2434" s="41">
        <f>COUNTIFS(medal!$E$2:$E$3644,A2434,medal!$C$2:$C$3644,"Bronze")</f>
        <v>0</v>
      </c>
    </row>
    <row r="2435" ht="14.25" customHeight="1">
      <c r="A2435" s="41" t="s">
        <v>3588</v>
      </c>
      <c r="B2435" s="41" t="s">
        <v>3585</v>
      </c>
      <c r="C2435" s="41">
        <f>COUNTIFS(medal!$E$2:$E$3644,A2435,medal!$C$2:$C$3644,"Gold")</f>
        <v>0</v>
      </c>
      <c r="D2435" s="41">
        <f>COUNTIFS(medal!$E$2:$E$3644,A2435,medal!$C$2:$C$3644,"Silver")</f>
        <v>0</v>
      </c>
      <c r="E2435" s="41">
        <f>COUNTIFS(medal!$E$2:$E$3644,A2435,medal!$C$2:$C$3644,"Bronze")</f>
        <v>1</v>
      </c>
    </row>
    <row r="2436" ht="14.25" customHeight="1">
      <c r="A2436" s="41" t="s">
        <v>425</v>
      </c>
      <c r="B2436" s="41" t="s">
        <v>372</v>
      </c>
      <c r="C2436" s="41">
        <f>COUNTIFS(medal!$E$2:$E$3644,A2436,medal!$C$2:$C$3644,"Gold")</f>
        <v>0</v>
      </c>
      <c r="D2436" s="41">
        <f>COUNTIFS(medal!$E$2:$E$3644,A2436,medal!$C$2:$C$3644,"Silver")</f>
        <v>0</v>
      </c>
      <c r="E2436" s="41">
        <f>COUNTIFS(medal!$E$2:$E$3644,A2436,medal!$C$2:$C$3644,"Bronze")</f>
        <v>1</v>
      </c>
    </row>
    <row r="2437" ht="14.25" customHeight="1">
      <c r="A2437" s="41" t="s">
        <v>3885</v>
      </c>
      <c r="B2437" s="41" t="s">
        <v>3886</v>
      </c>
      <c r="C2437" s="41">
        <f>COUNTIFS(medal!$E$2:$E$3644,A2437,medal!$C$2:$C$3644,"Gold")</f>
        <v>0</v>
      </c>
      <c r="D2437" s="41">
        <f>COUNTIFS(medal!$E$2:$E$3644,A2437,medal!$C$2:$C$3644,"Silver")</f>
        <v>0</v>
      </c>
      <c r="E2437" s="41">
        <f>COUNTIFS(medal!$E$2:$E$3644,A2437,medal!$C$2:$C$3644,"Bronze")</f>
        <v>1</v>
      </c>
    </row>
    <row r="2438" ht="14.25" customHeight="1">
      <c r="A2438" s="41" t="s">
        <v>1830</v>
      </c>
      <c r="B2438" s="41" t="s">
        <v>1804</v>
      </c>
      <c r="C2438" s="41">
        <f>COUNTIFS(medal!$E$2:$E$3644,A2438,medal!$C$2:$C$3644,"Gold")</f>
        <v>0</v>
      </c>
      <c r="D2438" s="41">
        <f>COUNTIFS(medal!$E$2:$E$3644,A2438,medal!$C$2:$C$3644,"Silver")</f>
        <v>0</v>
      </c>
      <c r="E2438" s="41">
        <f>COUNTIFS(medal!$E$2:$E$3644,A2438,medal!$C$2:$C$3644,"Bronze")</f>
        <v>1</v>
      </c>
    </row>
    <row r="2439" ht="14.25" customHeight="1">
      <c r="A2439" s="41" t="s">
        <v>3065</v>
      </c>
      <c r="B2439" s="41" t="s">
        <v>3061</v>
      </c>
      <c r="C2439" s="41">
        <f>COUNTIFS(medal!$E$2:$E$3644,A2439,medal!$C$2:$C$3644,"Gold")</f>
        <v>0</v>
      </c>
      <c r="D2439" s="41">
        <f>COUNTIFS(medal!$E$2:$E$3644,A2439,medal!$C$2:$C$3644,"Silver")</f>
        <v>0</v>
      </c>
      <c r="E2439" s="41">
        <f>COUNTIFS(medal!$E$2:$E$3644,A2439,medal!$C$2:$C$3644,"Bronze")</f>
        <v>1</v>
      </c>
    </row>
    <row r="2440" ht="14.25" customHeight="1">
      <c r="A2440" s="41" t="s">
        <v>3303</v>
      </c>
      <c r="B2440" s="41" t="s">
        <v>3304</v>
      </c>
      <c r="C2440" s="41">
        <f>COUNTIFS(medal!$E$2:$E$3644,A2440,medal!$C$2:$C$3644,"Gold")</f>
        <v>0</v>
      </c>
      <c r="D2440" s="41">
        <f>COUNTIFS(medal!$E$2:$E$3644,A2440,medal!$C$2:$C$3644,"Silver")</f>
        <v>0</v>
      </c>
      <c r="E2440" s="41">
        <f>COUNTIFS(medal!$E$2:$E$3644,A2440,medal!$C$2:$C$3644,"Bronze")</f>
        <v>1</v>
      </c>
    </row>
    <row r="2441" ht="14.25" customHeight="1">
      <c r="A2441" s="41" t="s">
        <v>749</v>
      </c>
      <c r="B2441" s="41" t="s">
        <v>742</v>
      </c>
      <c r="C2441" s="41">
        <f>COUNTIFS(medal!$E$2:$E$3644,A2441,medal!$C$2:$C$3644,"Gold")</f>
        <v>0</v>
      </c>
      <c r="D2441" s="41">
        <f>COUNTIFS(medal!$E$2:$E$3644,A2441,medal!$C$2:$C$3644,"Silver")</f>
        <v>1</v>
      </c>
      <c r="E2441" s="41">
        <f>COUNTIFS(medal!$E$2:$E$3644,A2441,medal!$C$2:$C$3644,"Bronze")</f>
        <v>0</v>
      </c>
    </row>
    <row r="2442" ht="14.25" customHeight="1">
      <c r="A2442" s="41" t="s">
        <v>3823</v>
      </c>
      <c r="B2442" s="41" t="s">
        <v>3815</v>
      </c>
      <c r="C2442" s="41">
        <f>COUNTIFS(medal!$E$2:$E$3644,A2442,medal!$C$2:$C$3644,"Gold")</f>
        <v>0</v>
      </c>
      <c r="D2442" s="41">
        <f>COUNTIFS(medal!$E$2:$E$3644,A2442,medal!$C$2:$C$3644,"Silver")</f>
        <v>1</v>
      </c>
      <c r="E2442" s="41">
        <f>COUNTIFS(medal!$E$2:$E$3644,A2442,medal!$C$2:$C$3644,"Bronze")</f>
        <v>0</v>
      </c>
    </row>
    <row r="2443" ht="14.25" customHeight="1">
      <c r="A2443" s="41" t="s">
        <v>3835</v>
      </c>
      <c r="B2443" s="41" t="s">
        <v>3830</v>
      </c>
      <c r="C2443" s="41">
        <f>COUNTIFS(medal!$E$2:$E$3644,A2443,medal!$C$2:$C$3644,"Gold")</f>
        <v>0</v>
      </c>
      <c r="D2443" s="41">
        <f>COUNTIFS(medal!$E$2:$E$3644,A2443,medal!$C$2:$C$3644,"Silver")</f>
        <v>0</v>
      </c>
      <c r="E2443" s="41">
        <f>COUNTIFS(medal!$E$2:$E$3644,A2443,medal!$C$2:$C$3644,"Bronze")</f>
        <v>1</v>
      </c>
    </row>
    <row r="2444" ht="14.25" customHeight="1">
      <c r="A2444" s="41" t="s">
        <v>652</v>
      </c>
      <c r="B2444" s="41" t="s">
        <v>632</v>
      </c>
      <c r="C2444" s="41">
        <f>COUNTIFS(medal!$E$2:$E$3644,A2444,medal!$C$2:$C$3644,"Gold")</f>
        <v>0</v>
      </c>
      <c r="D2444" s="41">
        <f>COUNTIFS(medal!$E$2:$E$3644,A2444,medal!$C$2:$C$3644,"Silver")</f>
        <v>1</v>
      </c>
      <c r="E2444" s="41">
        <f>COUNTIFS(medal!$E$2:$E$3644,A2444,medal!$C$2:$C$3644,"Bronze")</f>
        <v>0</v>
      </c>
    </row>
    <row r="2445" ht="14.25" customHeight="1">
      <c r="A2445" s="41" t="s">
        <v>3488</v>
      </c>
      <c r="B2445" s="41" t="s">
        <v>3477</v>
      </c>
      <c r="C2445" s="41">
        <f>COUNTIFS(medal!$E$2:$E$3644,A2445,medal!$C$2:$C$3644,"Gold")</f>
        <v>0</v>
      </c>
      <c r="D2445" s="41">
        <f>COUNTIFS(medal!$E$2:$E$3644,A2445,medal!$C$2:$C$3644,"Silver")</f>
        <v>0</v>
      </c>
      <c r="E2445" s="41">
        <f>COUNTIFS(medal!$E$2:$E$3644,A2445,medal!$C$2:$C$3644,"Bronze")</f>
        <v>1</v>
      </c>
    </row>
    <row r="2446" ht="14.25" customHeight="1">
      <c r="A2446" s="41" t="s">
        <v>2278</v>
      </c>
      <c r="B2446" s="41" t="s">
        <v>2279</v>
      </c>
      <c r="C2446" s="41">
        <f>COUNTIFS(medal!$E$2:$E$3644,A2446,medal!$C$2:$C$3644,"Gold")</f>
        <v>0</v>
      </c>
      <c r="D2446" s="41">
        <f>COUNTIFS(medal!$E$2:$E$3644,A2446,medal!$C$2:$C$3644,"Silver")</f>
        <v>1</v>
      </c>
      <c r="E2446" s="41">
        <f>COUNTIFS(medal!$E$2:$E$3644,A2446,medal!$C$2:$C$3644,"Bronze")</f>
        <v>0</v>
      </c>
    </row>
    <row r="2447" ht="14.25" customHeight="1">
      <c r="A2447" s="41" t="s">
        <v>3891</v>
      </c>
      <c r="B2447" s="41" t="s">
        <v>3892</v>
      </c>
      <c r="C2447" s="41">
        <f>COUNTIFS(medal!$E$2:$E$3644,A2447,medal!$C$2:$C$3644,"Gold")</f>
        <v>0</v>
      </c>
      <c r="D2447" s="41">
        <f>COUNTIFS(medal!$E$2:$E$3644,A2447,medal!$C$2:$C$3644,"Silver")</f>
        <v>1</v>
      </c>
      <c r="E2447" s="41">
        <f>COUNTIFS(medal!$E$2:$E$3644,A2447,medal!$C$2:$C$3644,"Bronze")</f>
        <v>0</v>
      </c>
    </row>
    <row r="2448" ht="14.25" customHeight="1">
      <c r="A2448" s="41" t="s">
        <v>431</v>
      </c>
      <c r="B2448" s="41" t="s">
        <v>372</v>
      </c>
      <c r="C2448" s="41">
        <f>COUNTIFS(medal!$E$2:$E$3644,A2448,medal!$C$2:$C$3644,"Gold")</f>
        <v>0</v>
      </c>
      <c r="D2448" s="41">
        <f>COUNTIFS(medal!$E$2:$E$3644,A2448,medal!$C$2:$C$3644,"Silver")</f>
        <v>2</v>
      </c>
      <c r="E2448" s="41">
        <f>COUNTIFS(medal!$E$2:$E$3644,A2448,medal!$C$2:$C$3644,"Bronze")</f>
        <v>0</v>
      </c>
    </row>
    <row r="2449" ht="14.25" customHeight="1">
      <c r="A2449" s="41" t="s">
        <v>4036</v>
      </c>
      <c r="B2449" s="41" t="s">
        <v>4018</v>
      </c>
      <c r="C2449" s="41">
        <f>COUNTIFS(medal!$E$2:$E$3644,A2449,medal!$C$2:$C$3644,"Gold")</f>
        <v>0</v>
      </c>
      <c r="D2449" s="41">
        <f>COUNTIFS(medal!$E$2:$E$3644,A2449,medal!$C$2:$C$3644,"Silver")</f>
        <v>0</v>
      </c>
      <c r="E2449" s="41">
        <f>COUNTIFS(medal!$E$2:$E$3644,A2449,medal!$C$2:$C$3644,"Bronze")</f>
        <v>1</v>
      </c>
    </row>
    <row r="2450" ht="14.25" customHeight="1">
      <c r="A2450" s="41" t="s">
        <v>411</v>
      </c>
      <c r="B2450" s="41" t="s">
        <v>372</v>
      </c>
      <c r="C2450" s="41">
        <f>COUNTIFS(medal!$E$2:$E$3644,A2450,medal!$C$2:$C$3644,"Gold")</f>
        <v>0</v>
      </c>
      <c r="D2450" s="41">
        <f>COUNTIFS(medal!$E$2:$E$3644,A2450,medal!$C$2:$C$3644,"Silver")</f>
        <v>0</v>
      </c>
      <c r="E2450" s="41">
        <f>COUNTIFS(medal!$E$2:$E$3644,A2450,medal!$C$2:$C$3644,"Bronze")</f>
        <v>1</v>
      </c>
    </row>
    <row r="2451" ht="14.25" customHeight="1">
      <c r="A2451" s="41" t="s">
        <v>2322</v>
      </c>
      <c r="B2451" s="41" t="s">
        <v>2323</v>
      </c>
      <c r="C2451" s="41">
        <f>COUNTIFS(medal!$E$2:$E$3644,A2451,medal!$C$2:$C$3644,"Gold")</f>
        <v>1</v>
      </c>
      <c r="D2451" s="41">
        <f>COUNTIFS(medal!$E$2:$E$3644,A2451,medal!$C$2:$C$3644,"Silver")</f>
        <v>0</v>
      </c>
      <c r="E2451" s="41">
        <f>COUNTIFS(medal!$E$2:$E$3644,A2451,medal!$C$2:$C$3644,"Bronze")</f>
        <v>0</v>
      </c>
    </row>
    <row r="2452" ht="14.25" customHeight="1">
      <c r="A2452" s="41" t="s">
        <v>1241</v>
      </c>
      <c r="B2452" s="41" t="s">
        <v>1239</v>
      </c>
      <c r="C2452" s="41">
        <f>COUNTIFS(medal!$E$2:$E$3644,A2452,medal!$C$2:$C$3644,"Gold")</f>
        <v>0</v>
      </c>
      <c r="D2452" s="41">
        <f>COUNTIFS(medal!$E$2:$E$3644,A2452,medal!$C$2:$C$3644,"Silver")</f>
        <v>0</v>
      </c>
      <c r="E2452" s="41">
        <f>COUNTIFS(medal!$E$2:$E$3644,A2452,medal!$C$2:$C$3644,"Bronze")</f>
        <v>1</v>
      </c>
    </row>
    <row r="2453" ht="14.25" customHeight="1">
      <c r="A2453" s="41" t="s">
        <v>132</v>
      </c>
      <c r="B2453" s="41" t="s">
        <v>126</v>
      </c>
      <c r="C2453" s="41">
        <f>COUNTIFS(medal!$E$2:$E$3644,A2453,medal!$C$2:$C$3644,"Gold")</f>
        <v>0</v>
      </c>
      <c r="D2453" s="41">
        <f>COUNTIFS(medal!$E$2:$E$3644,A2453,medal!$C$2:$C$3644,"Silver")</f>
        <v>1</v>
      </c>
      <c r="E2453" s="41">
        <f>COUNTIFS(medal!$E$2:$E$3644,A2453,medal!$C$2:$C$3644,"Bronze")</f>
        <v>1</v>
      </c>
    </row>
    <row r="2454" ht="14.25" customHeight="1">
      <c r="A2454" s="41" t="s">
        <v>3045</v>
      </c>
      <c r="B2454" s="41" t="s">
        <v>3043</v>
      </c>
      <c r="C2454" s="41">
        <f>COUNTIFS(medal!$E$2:$E$3644,A2454,medal!$C$2:$C$3644,"Gold")</f>
        <v>0</v>
      </c>
      <c r="D2454" s="41">
        <f>COUNTIFS(medal!$E$2:$E$3644,A2454,medal!$C$2:$C$3644,"Silver")</f>
        <v>0</v>
      </c>
      <c r="E2454" s="41">
        <f>COUNTIFS(medal!$E$2:$E$3644,A2454,medal!$C$2:$C$3644,"Bronze")</f>
        <v>1</v>
      </c>
    </row>
    <row r="2455" ht="14.25" customHeight="1">
      <c r="A2455" s="41" t="s">
        <v>502</v>
      </c>
      <c r="B2455" s="41" t="s">
        <v>476</v>
      </c>
      <c r="C2455" s="41">
        <f>COUNTIFS(medal!$E$2:$E$3644,A2455,medal!$C$2:$C$3644,"Gold")</f>
        <v>0</v>
      </c>
      <c r="D2455" s="41">
        <f>COUNTIFS(medal!$E$2:$E$3644,A2455,medal!$C$2:$C$3644,"Silver")</f>
        <v>1</v>
      </c>
      <c r="E2455" s="41">
        <f>COUNTIFS(medal!$E$2:$E$3644,A2455,medal!$C$2:$C$3644,"Bronze")</f>
        <v>0</v>
      </c>
    </row>
    <row r="2456" ht="14.25" customHeight="1">
      <c r="A2456" s="41" t="s">
        <v>709</v>
      </c>
      <c r="B2456" s="41" t="s">
        <v>710</v>
      </c>
      <c r="C2456" s="41">
        <f>COUNTIFS(medal!$E$2:$E$3644,A2456,medal!$C$2:$C$3644,"Gold")</f>
        <v>0</v>
      </c>
      <c r="D2456" s="41">
        <f>COUNTIFS(medal!$E$2:$E$3644,A2456,medal!$C$2:$C$3644,"Silver")</f>
        <v>1</v>
      </c>
      <c r="E2456" s="41">
        <f>COUNTIFS(medal!$E$2:$E$3644,A2456,medal!$C$2:$C$3644,"Bronze")</f>
        <v>0</v>
      </c>
    </row>
    <row r="2457" ht="14.25" customHeight="1">
      <c r="A2457" s="41" t="s">
        <v>219</v>
      </c>
      <c r="B2457" s="41" t="s">
        <v>192</v>
      </c>
      <c r="C2457" s="41">
        <f>COUNTIFS(medal!$E$2:$E$3644,A2457,medal!$C$2:$C$3644,"Gold")</f>
        <v>0</v>
      </c>
      <c r="D2457" s="41">
        <f>COUNTIFS(medal!$E$2:$E$3644,A2457,medal!$C$2:$C$3644,"Silver")</f>
        <v>1</v>
      </c>
      <c r="E2457" s="41">
        <f>COUNTIFS(medal!$E$2:$E$3644,A2457,medal!$C$2:$C$3644,"Bronze")</f>
        <v>0</v>
      </c>
    </row>
    <row r="2458" ht="14.25" customHeight="1">
      <c r="A2458" s="41" t="s">
        <v>390</v>
      </c>
      <c r="B2458" s="41" t="s">
        <v>372</v>
      </c>
      <c r="C2458" s="41">
        <f>COUNTIFS(medal!$E$2:$E$3644,A2458,medal!$C$2:$C$3644,"Gold")</f>
        <v>0</v>
      </c>
      <c r="D2458" s="41">
        <f>COUNTIFS(medal!$E$2:$E$3644,A2458,medal!$C$2:$C$3644,"Silver")</f>
        <v>0</v>
      </c>
      <c r="E2458" s="41">
        <f>COUNTIFS(medal!$E$2:$E$3644,A2458,medal!$C$2:$C$3644,"Bronze")</f>
        <v>1</v>
      </c>
    </row>
    <row r="2459" ht="14.25" customHeight="1">
      <c r="A2459" s="41" t="s">
        <v>2632</v>
      </c>
      <c r="B2459" s="41" t="s">
        <v>2611</v>
      </c>
      <c r="C2459" s="41">
        <f>COUNTIFS(medal!$E$2:$E$3644,A2459,medal!$C$2:$C$3644,"Gold")</f>
        <v>0</v>
      </c>
      <c r="D2459" s="41">
        <f>COUNTIFS(medal!$E$2:$E$3644,A2459,medal!$C$2:$C$3644,"Silver")</f>
        <v>1</v>
      </c>
      <c r="E2459" s="41">
        <f>COUNTIFS(medal!$E$2:$E$3644,A2459,medal!$C$2:$C$3644,"Bronze")</f>
        <v>1</v>
      </c>
    </row>
    <row r="2460" ht="14.25" customHeight="1">
      <c r="A2460" s="41" t="s">
        <v>684</v>
      </c>
      <c r="B2460" s="41" t="s">
        <v>632</v>
      </c>
      <c r="C2460" s="41">
        <f>COUNTIFS(medal!$E$2:$E$3644,A2460,medal!$C$2:$C$3644,"Gold")</f>
        <v>0</v>
      </c>
      <c r="D2460" s="41">
        <f>COUNTIFS(medal!$E$2:$E$3644,A2460,medal!$C$2:$C$3644,"Silver")</f>
        <v>0</v>
      </c>
      <c r="E2460" s="41">
        <f>COUNTIFS(medal!$E$2:$E$3644,A2460,medal!$C$2:$C$3644,"Bronze")</f>
        <v>1</v>
      </c>
    </row>
    <row r="2461" ht="14.25" customHeight="1">
      <c r="A2461" s="41" t="s">
        <v>1003</v>
      </c>
      <c r="B2461" s="41" t="s">
        <v>970</v>
      </c>
      <c r="C2461" s="41">
        <f>COUNTIFS(medal!$E$2:$E$3644,A2461,medal!$C$2:$C$3644,"Gold")</f>
        <v>0</v>
      </c>
      <c r="D2461" s="41">
        <f>COUNTIFS(medal!$E$2:$E$3644,A2461,medal!$C$2:$C$3644,"Silver")</f>
        <v>0</v>
      </c>
      <c r="E2461" s="41">
        <f>COUNTIFS(medal!$E$2:$E$3644,A2461,medal!$C$2:$C$3644,"Bronze")</f>
        <v>1</v>
      </c>
    </row>
    <row r="2462" ht="14.25" customHeight="1">
      <c r="A2462" s="41" t="s">
        <v>385</v>
      </c>
      <c r="B2462" s="41" t="s">
        <v>372</v>
      </c>
      <c r="C2462" s="41">
        <f>COUNTIFS(medal!$E$2:$E$3644,A2462,medal!$C$2:$C$3644,"Gold")</f>
        <v>0</v>
      </c>
      <c r="D2462" s="41">
        <f>COUNTIFS(medal!$E$2:$E$3644,A2462,medal!$C$2:$C$3644,"Silver")</f>
        <v>1</v>
      </c>
      <c r="E2462" s="41">
        <f>COUNTIFS(medal!$E$2:$E$3644,A2462,medal!$C$2:$C$3644,"Bronze")</f>
        <v>0</v>
      </c>
    </row>
    <row r="2463" ht="14.25" customHeight="1">
      <c r="A2463" s="41" t="s">
        <v>1065</v>
      </c>
      <c r="B2463" s="41" t="s">
        <v>1059</v>
      </c>
      <c r="C2463" s="41">
        <f>COUNTIFS(medal!$E$2:$E$3644,A2463,medal!$C$2:$C$3644,"Gold")</f>
        <v>0</v>
      </c>
      <c r="D2463" s="41">
        <f>COUNTIFS(medal!$E$2:$E$3644,A2463,medal!$C$2:$C$3644,"Silver")</f>
        <v>1</v>
      </c>
      <c r="E2463" s="41">
        <f>COUNTIFS(medal!$E$2:$E$3644,A2463,medal!$C$2:$C$3644,"Bronze")</f>
        <v>1</v>
      </c>
    </row>
    <row r="2464" ht="14.25" customHeight="1">
      <c r="A2464" s="41" t="s">
        <v>3918</v>
      </c>
      <c r="B2464" s="41" t="s">
        <v>3916</v>
      </c>
      <c r="C2464" s="41">
        <f>COUNTIFS(medal!$E$2:$E$3644,A2464,medal!$C$2:$C$3644,"Gold")</f>
        <v>0</v>
      </c>
      <c r="D2464" s="41">
        <f>COUNTIFS(medal!$E$2:$E$3644,A2464,medal!$C$2:$C$3644,"Silver")</f>
        <v>1</v>
      </c>
      <c r="E2464" s="41">
        <f>COUNTIFS(medal!$E$2:$E$3644,A2464,medal!$C$2:$C$3644,"Bronze")</f>
        <v>0</v>
      </c>
    </row>
    <row r="2465" ht="14.25" customHeight="1">
      <c r="A2465" s="41" t="s">
        <v>78</v>
      </c>
      <c r="B2465" s="41" t="s">
        <v>70</v>
      </c>
      <c r="C2465" s="41">
        <f>COUNTIFS(medal!$E$2:$E$3644,A2465,medal!$C$2:$C$3644,"Gold")</f>
        <v>1</v>
      </c>
      <c r="D2465" s="41">
        <f>COUNTIFS(medal!$E$2:$E$3644,A2465,medal!$C$2:$C$3644,"Silver")</f>
        <v>0</v>
      </c>
      <c r="E2465" s="41">
        <f>COUNTIFS(medal!$E$2:$E$3644,A2465,medal!$C$2:$C$3644,"Bronze")</f>
        <v>0</v>
      </c>
    </row>
    <row r="2466" ht="14.25" customHeight="1">
      <c r="A2466" s="41" t="s">
        <v>1872</v>
      </c>
      <c r="B2466" s="41" t="s">
        <v>1849</v>
      </c>
      <c r="C2466" s="41">
        <f>COUNTIFS(medal!$E$2:$E$3644,A2466,medal!$C$2:$C$3644,"Gold")</f>
        <v>0</v>
      </c>
      <c r="D2466" s="41">
        <f>COUNTIFS(medal!$E$2:$E$3644,A2466,medal!$C$2:$C$3644,"Silver")</f>
        <v>0</v>
      </c>
      <c r="E2466" s="41">
        <f>COUNTIFS(medal!$E$2:$E$3644,A2466,medal!$C$2:$C$3644,"Bronze")</f>
        <v>1</v>
      </c>
    </row>
    <row r="2467" ht="14.25" customHeight="1">
      <c r="A2467" s="41" t="s">
        <v>2491</v>
      </c>
      <c r="B2467" s="41" t="s">
        <v>2485</v>
      </c>
      <c r="C2467" s="41">
        <f>COUNTIFS(medal!$E$2:$E$3644,A2467,medal!$C$2:$C$3644,"Gold")</f>
        <v>1</v>
      </c>
      <c r="D2467" s="41">
        <f>COUNTIFS(medal!$E$2:$E$3644,A2467,medal!$C$2:$C$3644,"Silver")</f>
        <v>0</v>
      </c>
      <c r="E2467" s="41">
        <f>COUNTIFS(medal!$E$2:$E$3644,A2467,medal!$C$2:$C$3644,"Bronze")</f>
        <v>0</v>
      </c>
    </row>
    <row r="2468" ht="14.25" customHeight="1">
      <c r="A2468" s="41" t="s">
        <v>1774</v>
      </c>
      <c r="B2468" s="41" t="s">
        <v>1768</v>
      </c>
      <c r="C2468" s="41">
        <f>COUNTIFS(medal!$E$2:$E$3644,A2468,medal!$C$2:$C$3644,"Gold")</f>
        <v>0</v>
      </c>
      <c r="D2468" s="41">
        <f>COUNTIFS(medal!$E$2:$E$3644,A2468,medal!$C$2:$C$3644,"Silver")</f>
        <v>1</v>
      </c>
      <c r="E2468" s="41">
        <f>COUNTIFS(medal!$E$2:$E$3644,A2468,medal!$C$2:$C$3644,"Bronze")</f>
        <v>0</v>
      </c>
    </row>
    <row r="2469" ht="14.25" customHeight="1">
      <c r="A2469" s="41" t="s">
        <v>4053</v>
      </c>
      <c r="B2469" s="41" t="s">
        <v>4018</v>
      </c>
      <c r="C2469" s="41">
        <f>COUNTIFS(medal!$E$2:$E$3644,A2469,medal!$C$2:$C$3644,"Gold")</f>
        <v>0</v>
      </c>
      <c r="D2469" s="41">
        <f>COUNTIFS(medal!$E$2:$E$3644,A2469,medal!$C$2:$C$3644,"Silver")</f>
        <v>1</v>
      </c>
      <c r="E2469" s="41">
        <f>COUNTIFS(medal!$E$2:$E$3644,A2469,medal!$C$2:$C$3644,"Bronze")</f>
        <v>1</v>
      </c>
    </row>
    <row r="2470" ht="14.25" customHeight="1">
      <c r="A2470" s="41" t="s">
        <v>1597</v>
      </c>
      <c r="B2470" s="41" t="s">
        <v>1596</v>
      </c>
      <c r="C2470" s="41">
        <f>COUNTIFS(medal!$E$2:$E$3644,A2470,medal!$C$2:$C$3644,"Gold")</f>
        <v>1</v>
      </c>
      <c r="D2470" s="41">
        <f>COUNTIFS(medal!$E$2:$E$3644,A2470,medal!$C$2:$C$3644,"Silver")</f>
        <v>0</v>
      </c>
      <c r="E2470" s="41">
        <f>COUNTIFS(medal!$E$2:$E$3644,A2470,medal!$C$2:$C$3644,"Bronze")</f>
        <v>0</v>
      </c>
    </row>
    <row r="2471" ht="14.25" customHeight="1">
      <c r="A2471" s="41" t="s">
        <v>2913</v>
      </c>
      <c r="B2471" s="41" t="s">
        <v>2914</v>
      </c>
      <c r="C2471" s="41">
        <f>COUNTIFS(medal!$E$2:$E$3644,A2471,medal!$C$2:$C$3644,"Gold")</f>
        <v>0</v>
      </c>
      <c r="D2471" s="41">
        <f>COUNTIFS(medal!$E$2:$E$3644,A2471,medal!$C$2:$C$3644,"Silver")</f>
        <v>1</v>
      </c>
      <c r="E2471" s="41">
        <f>COUNTIFS(medal!$E$2:$E$3644,A2471,medal!$C$2:$C$3644,"Bronze")</f>
        <v>0</v>
      </c>
    </row>
    <row r="2472" ht="14.25" customHeight="1">
      <c r="A2472" s="41" t="s">
        <v>3153</v>
      </c>
      <c r="B2472" s="41" t="s">
        <v>3149</v>
      </c>
      <c r="C2472" s="41">
        <f>COUNTIFS(medal!$E$2:$E$3644,A2472,medal!$C$2:$C$3644,"Gold")</f>
        <v>1</v>
      </c>
      <c r="D2472" s="41">
        <f>COUNTIFS(medal!$E$2:$E$3644,A2472,medal!$C$2:$C$3644,"Silver")</f>
        <v>0</v>
      </c>
      <c r="E2472" s="41">
        <f>COUNTIFS(medal!$E$2:$E$3644,A2472,medal!$C$2:$C$3644,"Bronze")</f>
        <v>0</v>
      </c>
    </row>
    <row r="2473" ht="14.25" customHeight="1">
      <c r="A2473" s="41" t="s">
        <v>1579</v>
      </c>
      <c r="B2473" s="41" t="s">
        <v>1574</v>
      </c>
      <c r="C2473" s="41">
        <f>COUNTIFS(medal!$E$2:$E$3644,A2473,medal!$C$2:$C$3644,"Gold")</f>
        <v>0</v>
      </c>
      <c r="D2473" s="41">
        <f>COUNTIFS(medal!$E$2:$E$3644,A2473,medal!$C$2:$C$3644,"Silver")</f>
        <v>1</v>
      </c>
      <c r="E2473" s="41">
        <f>COUNTIFS(medal!$E$2:$E$3644,A2473,medal!$C$2:$C$3644,"Bronze")</f>
        <v>0</v>
      </c>
    </row>
    <row r="2474" ht="14.25" customHeight="1">
      <c r="A2474" s="41" t="s">
        <v>3720</v>
      </c>
      <c r="B2474" s="41" t="s">
        <v>3677</v>
      </c>
      <c r="C2474" s="41">
        <f>COUNTIFS(medal!$E$2:$E$3644,A2474,medal!$C$2:$C$3644,"Gold")</f>
        <v>0</v>
      </c>
      <c r="D2474" s="41">
        <f>COUNTIFS(medal!$E$2:$E$3644,A2474,medal!$C$2:$C$3644,"Silver")</f>
        <v>1</v>
      </c>
      <c r="E2474" s="41">
        <f>COUNTIFS(medal!$E$2:$E$3644,A2474,medal!$C$2:$C$3644,"Bronze")</f>
        <v>1</v>
      </c>
    </row>
    <row r="2475" ht="14.25" customHeight="1">
      <c r="A2475" s="41" t="s">
        <v>4000</v>
      </c>
      <c r="B2475" s="41" t="s">
        <v>3982</v>
      </c>
      <c r="C2475" s="41">
        <f>COUNTIFS(medal!$E$2:$E$3644,A2475,medal!$C$2:$C$3644,"Gold")</f>
        <v>0</v>
      </c>
      <c r="D2475" s="41">
        <f>COUNTIFS(medal!$E$2:$E$3644,A2475,medal!$C$2:$C$3644,"Silver")</f>
        <v>0</v>
      </c>
      <c r="E2475" s="41">
        <f>COUNTIFS(medal!$E$2:$E$3644,A2475,medal!$C$2:$C$3644,"Bronze")</f>
        <v>1</v>
      </c>
    </row>
    <row r="2476" ht="14.25" customHeight="1">
      <c r="A2476" s="41" t="s">
        <v>415</v>
      </c>
      <c r="B2476" s="41" t="s">
        <v>372</v>
      </c>
      <c r="C2476" s="41">
        <f>COUNTIFS(medal!$E$2:$E$3644,A2476,medal!$C$2:$C$3644,"Gold")</f>
        <v>0</v>
      </c>
      <c r="D2476" s="41">
        <f>COUNTIFS(medal!$E$2:$E$3644,A2476,medal!$C$2:$C$3644,"Silver")</f>
        <v>1</v>
      </c>
      <c r="E2476" s="41">
        <f>COUNTIFS(medal!$E$2:$E$3644,A2476,medal!$C$2:$C$3644,"Bronze")</f>
        <v>0</v>
      </c>
    </row>
    <row r="2477" ht="14.25" customHeight="1">
      <c r="A2477" s="41" t="s">
        <v>3984</v>
      </c>
      <c r="B2477" s="41" t="s">
        <v>3982</v>
      </c>
      <c r="C2477" s="41">
        <f>COUNTIFS(medal!$E$2:$E$3644,A2477,medal!$C$2:$C$3644,"Gold")</f>
        <v>0</v>
      </c>
      <c r="D2477" s="41">
        <f>COUNTIFS(medal!$E$2:$E$3644,A2477,medal!$C$2:$C$3644,"Silver")</f>
        <v>0</v>
      </c>
      <c r="E2477" s="41">
        <f>COUNTIFS(medal!$E$2:$E$3644,A2477,medal!$C$2:$C$3644,"Bronze")</f>
        <v>1</v>
      </c>
    </row>
    <row r="2478" ht="14.25" customHeight="1">
      <c r="A2478" s="41" t="s">
        <v>2168</v>
      </c>
      <c r="B2478" s="41" t="s">
        <v>2112</v>
      </c>
      <c r="C2478" s="41">
        <f>COUNTIFS(medal!$E$2:$E$3644,A2478,medal!$C$2:$C$3644,"Gold")</f>
        <v>1</v>
      </c>
      <c r="D2478" s="41">
        <f>COUNTIFS(medal!$E$2:$E$3644,A2478,medal!$C$2:$C$3644,"Silver")</f>
        <v>0</v>
      </c>
      <c r="E2478" s="41">
        <f>COUNTIFS(medal!$E$2:$E$3644,A2478,medal!$C$2:$C$3644,"Bronze")</f>
        <v>0</v>
      </c>
    </row>
    <row r="2479" ht="14.25" customHeight="1">
      <c r="A2479" s="41" t="s">
        <v>967</v>
      </c>
      <c r="B2479" s="41" t="s">
        <v>886</v>
      </c>
      <c r="C2479" s="41">
        <f>COUNTIFS(medal!$E$2:$E$3644,A2479,medal!$C$2:$C$3644,"Gold")</f>
        <v>0</v>
      </c>
      <c r="D2479" s="41">
        <f>COUNTIFS(medal!$E$2:$E$3644,A2479,medal!$C$2:$C$3644,"Silver")</f>
        <v>1</v>
      </c>
      <c r="E2479" s="41">
        <f>COUNTIFS(medal!$E$2:$E$3644,A2479,medal!$C$2:$C$3644,"Bronze")</f>
        <v>0</v>
      </c>
    </row>
    <row r="2480" ht="14.25" customHeight="1">
      <c r="A2480" s="41" t="s">
        <v>727</v>
      </c>
      <c r="B2480" s="41" t="s">
        <v>710</v>
      </c>
      <c r="C2480" s="41">
        <f>COUNTIFS(medal!$E$2:$E$3644,A2480,medal!$C$2:$C$3644,"Gold")</f>
        <v>0</v>
      </c>
      <c r="D2480" s="41">
        <f>COUNTIFS(medal!$E$2:$E$3644,A2480,medal!$C$2:$C$3644,"Silver")</f>
        <v>0</v>
      </c>
      <c r="E2480" s="41">
        <f>COUNTIFS(medal!$E$2:$E$3644,A2480,medal!$C$2:$C$3644,"Bronze")</f>
        <v>1</v>
      </c>
    </row>
    <row r="2481" ht="14.25" customHeight="1">
      <c r="A2481" s="41" t="s">
        <v>4051</v>
      </c>
      <c r="B2481" s="41" t="s">
        <v>4018</v>
      </c>
      <c r="C2481" s="41">
        <f>COUNTIFS(medal!$E$2:$E$3644,A2481,medal!$C$2:$C$3644,"Gold")</f>
        <v>0</v>
      </c>
      <c r="D2481" s="41">
        <f>COUNTIFS(medal!$E$2:$E$3644,A2481,medal!$C$2:$C$3644,"Silver")</f>
        <v>1</v>
      </c>
      <c r="E2481" s="41">
        <f>COUNTIFS(medal!$E$2:$E$3644,A2481,medal!$C$2:$C$3644,"Bronze")</f>
        <v>0</v>
      </c>
    </row>
    <row r="2482" ht="14.25" customHeight="1">
      <c r="A2482" s="41" t="s">
        <v>1168</v>
      </c>
      <c r="B2482" s="41" t="s">
        <v>1164</v>
      </c>
      <c r="C2482" s="41">
        <f>COUNTIFS(medal!$E$2:$E$3644,A2482,medal!$C$2:$C$3644,"Gold")</f>
        <v>0</v>
      </c>
      <c r="D2482" s="41">
        <f>COUNTIFS(medal!$E$2:$E$3644,A2482,medal!$C$2:$C$3644,"Silver")</f>
        <v>1</v>
      </c>
      <c r="E2482" s="41">
        <f>COUNTIFS(medal!$E$2:$E$3644,A2482,medal!$C$2:$C$3644,"Bronze")</f>
        <v>0</v>
      </c>
    </row>
    <row r="2483" ht="14.25" customHeight="1">
      <c r="A2483" s="41" t="s">
        <v>534</v>
      </c>
      <c r="B2483" s="41" t="s">
        <v>535</v>
      </c>
      <c r="C2483" s="41">
        <f>COUNTIFS(medal!$E$2:$E$3644,A2483,medal!$C$2:$C$3644,"Gold")</f>
        <v>0</v>
      </c>
      <c r="D2483" s="41">
        <f>COUNTIFS(medal!$E$2:$E$3644,A2483,medal!$C$2:$C$3644,"Silver")</f>
        <v>0</v>
      </c>
      <c r="E2483" s="41">
        <f>COUNTIFS(medal!$E$2:$E$3644,A2483,medal!$C$2:$C$3644,"Bronze")</f>
        <v>1</v>
      </c>
    </row>
    <row r="2484" ht="14.25" customHeight="1">
      <c r="A2484" s="41" t="s">
        <v>359</v>
      </c>
      <c r="B2484" s="41" t="s">
        <v>360</v>
      </c>
      <c r="C2484" s="41">
        <f>COUNTIFS(medal!$E$2:$E$3644,A2484,medal!$C$2:$C$3644,"Gold")</f>
        <v>0</v>
      </c>
      <c r="D2484" s="41">
        <f>COUNTIFS(medal!$E$2:$E$3644,A2484,medal!$C$2:$C$3644,"Silver")</f>
        <v>1</v>
      </c>
      <c r="E2484" s="41">
        <f>COUNTIFS(medal!$E$2:$E$3644,A2484,medal!$C$2:$C$3644,"Bronze")</f>
        <v>0</v>
      </c>
    </row>
    <row r="2485" ht="14.25" customHeight="1">
      <c r="A2485" s="41" t="s">
        <v>2251</v>
      </c>
      <c r="B2485" s="41" t="s">
        <v>2200</v>
      </c>
      <c r="C2485" s="41">
        <f>COUNTIFS(medal!$E$2:$E$3644,A2485,medal!$C$2:$C$3644,"Gold")</f>
        <v>0</v>
      </c>
      <c r="D2485" s="41">
        <f>COUNTIFS(medal!$E$2:$E$3644,A2485,medal!$C$2:$C$3644,"Silver")</f>
        <v>0</v>
      </c>
      <c r="E2485" s="41">
        <f>COUNTIFS(medal!$E$2:$E$3644,A2485,medal!$C$2:$C$3644,"Bronze")</f>
        <v>1</v>
      </c>
    </row>
    <row r="2486" ht="14.25" customHeight="1">
      <c r="A2486" s="41" t="s">
        <v>312</v>
      </c>
      <c r="B2486" s="41" t="s">
        <v>285</v>
      </c>
      <c r="C2486" s="41">
        <f>COUNTIFS(medal!$E$2:$E$3644,A2486,medal!$C$2:$C$3644,"Gold")</f>
        <v>0</v>
      </c>
      <c r="D2486" s="41">
        <f>COUNTIFS(medal!$E$2:$E$3644,A2486,medal!$C$2:$C$3644,"Silver")</f>
        <v>0</v>
      </c>
      <c r="E2486" s="41">
        <f>COUNTIFS(medal!$E$2:$E$3644,A2486,medal!$C$2:$C$3644,"Bronze")</f>
        <v>1</v>
      </c>
    </row>
    <row r="2487" ht="14.25" customHeight="1">
      <c r="A2487" s="41" t="s">
        <v>2256</v>
      </c>
      <c r="B2487" s="41" t="s">
        <v>2200</v>
      </c>
      <c r="C2487" s="41">
        <f>COUNTIFS(medal!$E$2:$E$3644,A2487,medal!$C$2:$C$3644,"Gold")</f>
        <v>0</v>
      </c>
      <c r="D2487" s="41">
        <f>COUNTIFS(medal!$E$2:$E$3644,A2487,medal!$C$2:$C$3644,"Silver")</f>
        <v>0</v>
      </c>
      <c r="E2487" s="41">
        <f>COUNTIFS(medal!$E$2:$E$3644,A2487,medal!$C$2:$C$3644,"Bronze")</f>
        <v>1</v>
      </c>
    </row>
    <row r="2488" ht="14.25" customHeight="1">
      <c r="A2488" s="41" t="s">
        <v>2341</v>
      </c>
      <c r="B2488" s="41" t="s">
        <v>2339</v>
      </c>
      <c r="C2488" s="41">
        <f>COUNTIFS(medal!$E$2:$E$3644,A2488,medal!$C$2:$C$3644,"Gold")</f>
        <v>0</v>
      </c>
      <c r="D2488" s="41">
        <f>COUNTIFS(medal!$E$2:$E$3644,A2488,medal!$C$2:$C$3644,"Silver")</f>
        <v>0</v>
      </c>
      <c r="E2488" s="41">
        <f>COUNTIFS(medal!$E$2:$E$3644,A2488,medal!$C$2:$C$3644,"Bronze")</f>
        <v>1</v>
      </c>
    </row>
    <row r="2489" ht="14.25" customHeight="1">
      <c r="A2489" s="41" t="s">
        <v>1551</v>
      </c>
      <c r="B2489" s="41" t="s">
        <v>1547</v>
      </c>
      <c r="C2489" s="41">
        <f>COUNTIFS(medal!$E$2:$E$3644,A2489,medal!$C$2:$C$3644,"Gold")</f>
        <v>0</v>
      </c>
      <c r="D2489" s="41">
        <f>COUNTIFS(medal!$E$2:$E$3644,A2489,medal!$C$2:$C$3644,"Silver")</f>
        <v>1</v>
      </c>
      <c r="E2489" s="41">
        <f>COUNTIFS(medal!$E$2:$E$3644,A2489,medal!$C$2:$C$3644,"Bronze")</f>
        <v>0</v>
      </c>
    </row>
    <row r="2490" ht="14.25" customHeight="1">
      <c r="A2490" s="41" t="s">
        <v>702</v>
      </c>
      <c r="B2490" s="41" t="s">
        <v>703</v>
      </c>
      <c r="C2490" s="41">
        <f>COUNTIFS(medal!$E$2:$E$3644,A2490,medal!$C$2:$C$3644,"Gold")</f>
        <v>0</v>
      </c>
      <c r="D2490" s="41">
        <f>COUNTIFS(medal!$E$2:$E$3644,A2490,medal!$C$2:$C$3644,"Silver")</f>
        <v>0</v>
      </c>
      <c r="E2490" s="41">
        <f>COUNTIFS(medal!$E$2:$E$3644,A2490,medal!$C$2:$C$3644,"Bronze")</f>
        <v>1</v>
      </c>
    </row>
    <row r="2491" ht="14.25" customHeight="1">
      <c r="A2491" s="41" t="s">
        <v>2413</v>
      </c>
      <c r="B2491" s="41" t="s">
        <v>2407</v>
      </c>
      <c r="C2491" s="41">
        <f>COUNTIFS(medal!$E$2:$E$3644,A2491,medal!$C$2:$C$3644,"Gold")</f>
        <v>0</v>
      </c>
      <c r="D2491" s="41">
        <f>COUNTIFS(medal!$E$2:$E$3644,A2491,medal!$C$2:$C$3644,"Silver")</f>
        <v>1</v>
      </c>
      <c r="E2491" s="41">
        <f>COUNTIFS(medal!$E$2:$E$3644,A2491,medal!$C$2:$C$3644,"Bronze")</f>
        <v>0</v>
      </c>
    </row>
    <row r="2492" ht="14.25" customHeight="1">
      <c r="A2492" s="41" t="s">
        <v>2586</v>
      </c>
      <c r="B2492" s="41" t="s">
        <v>2564</v>
      </c>
      <c r="C2492" s="41">
        <f>COUNTIFS(medal!$E$2:$E$3644,A2492,medal!$C$2:$C$3644,"Gold")</f>
        <v>1</v>
      </c>
      <c r="D2492" s="41">
        <f>COUNTIFS(medal!$E$2:$E$3644,A2492,medal!$C$2:$C$3644,"Silver")</f>
        <v>0</v>
      </c>
      <c r="E2492" s="41">
        <f>COUNTIFS(medal!$E$2:$E$3644,A2492,medal!$C$2:$C$3644,"Bronze")</f>
        <v>0</v>
      </c>
    </row>
    <row r="2493" ht="14.25" customHeight="1">
      <c r="A2493" s="41" t="s">
        <v>4005</v>
      </c>
      <c r="B2493" s="41" t="s">
        <v>4002</v>
      </c>
      <c r="C2493" s="41">
        <f>COUNTIFS(medal!$E$2:$E$3644,A2493,medal!$C$2:$C$3644,"Gold")</f>
        <v>0</v>
      </c>
      <c r="D2493" s="41">
        <f>COUNTIFS(medal!$E$2:$E$3644,A2493,medal!$C$2:$C$3644,"Silver")</f>
        <v>0</v>
      </c>
      <c r="E2493" s="41">
        <f>COUNTIFS(medal!$E$2:$E$3644,A2493,medal!$C$2:$C$3644,"Bronze")</f>
        <v>1</v>
      </c>
    </row>
    <row r="2494" ht="14.25" customHeight="1">
      <c r="A2494" s="41" t="s">
        <v>2178</v>
      </c>
      <c r="B2494" s="41" t="s">
        <v>2112</v>
      </c>
      <c r="C2494" s="41">
        <f>COUNTIFS(medal!$E$2:$E$3644,A2494,medal!$C$2:$C$3644,"Gold")</f>
        <v>0</v>
      </c>
      <c r="D2494" s="41">
        <f>COUNTIFS(medal!$E$2:$E$3644,A2494,medal!$C$2:$C$3644,"Silver")</f>
        <v>0</v>
      </c>
      <c r="E2494" s="41">
        <f>COUNTIFS(medal!$E$2:$E$3644,A2494,medal!$C$2:$C$3644,"Bronze")</f>
        <v>1</v>
      </c>
    </row>
    <row r="2495" ht="14.25" customHeight="1">
      <c r="A2495" s="41" t="s">
        <v>2510</v>
      </c>
      <c r="B2495" s="41" t="s">
        <v>2511</v>
      </c>
      <c r="C2495" s="41">
        <f>COUNTIFS(medal!$E$2:$E$3644,A2495,medal!$C$2:$C$3644,"Gold")</f>
        <v>0</v>
      </c>
      <c r="D2495" s="41">
        <f>COUNTIFS(medal!$E$2:$E$3644,A2495,medal!$C$2:$C$3644,"Silver")</f>
        <v>2</v>
      </c>
      <c r="E2495" s="41">
        <f>COUNTIFS(medal!$E$2:$E$3644,A2495,medal!$C$2:$C$3644,"Bronze")</f>
        <v>0</v>
      </c>
    </row>
    <row r="2496" ht="14.25" customHeight="1">
      <c r="A2496" s="41" t="s">
        <v>1343</v>
      </c>
      <c r="B2496" s="41" t="s">
        <v>1261</v>
      </c>
      <c r="C2496" s="41">
        <f>COUNTIFS(medal!$E$2:$E$3644,A2496,medal!$C$2:$C$3644,"Gold")</f>
        <v>1</v>
      </c>
      <c r="D2496" s="41">
        <f>COUNTIFS(medal!$E$2:$E$3644,A2496,medal!$C$2:$C$3644,"Silver")</f>
        <v>0</v>
      </c>
      <c r="E2496" s="41">
        <f>COUNTIFS(medal!$E$2:$E$3644,A2496,medal!$C$2:$C$3644,"Bronze")</f>
        <v>0</v>
      </c>
    </row>
    <row r="2497" ht="14.25" customHeight="1">
      <c r="A2497" s="41" t="s">
        <v>512</v>
      </c>
      <c r="B2497" s="41" t="s">
        <v>476</v>
      </c>
      <c r="C2497" s="41">
        <f>COUNTIFS(medal!$E$2:$E$3644,A2497,medal!$C$2:$C$3644,"Gold")</f>
        <v>0</v>
      </c>
      <c r="D2497" s="41">
        <f>COUNTIFS(medal!$E$2:$E$3644,A2497,medal!$C$2:$C$3644,"Silver")</f>
        <v>0</v>
      </c>
      <c r="E2497" s="41">
        <f>COUNTIFS(medal!$E$2:$E$3644,A2497,medal!$C$2:$C$3644,"Bronze")</f>
        <v>1</v>
      </c>
    </row>
    <row r="2498" ht="14.25" customHeight="1">
      <c r="A2498" s="41" t="s">
        <v>1355</v>
      </c>
      <c r="B2498" s="41" t="s">
        <v>1349</v>
      </c>
      <c r="C2498" s="41">
        <f>COUNTIFS(medal!$E$2:$E$3644,A2498,medal!$C$2:$C$3644,"Gold")</f>
        <v>0</v>
      </c>
      <c r="D2498" s="41">
        <f>COUNTIFS(medal!$E$2:$E$3644,A2498,medal!$C$2:$C$3644,"Silver")</f>
        <v>1</v>
      </c>
      <c r="E2498" s="41">
        <f>COUNTIFS(medal!$E$2:$E$3644,A2498,medal!$C$2:$C$3644,"Bronze")</f>
        <v>1</v>
      </c>
    </row>
    <row r="2499" ht="14.25" customHeight="1">
      <c r="A2499" s="41" t="s">
        <v>1173</v>
      </c>
      <c r="B2499" s="41" t="s">
        <v>1164</v>
      </c>
      <c r="C2499" s="41">
        <f>COUNTIFS(medal!$E$2:$E$3644,A2499,medal!$C$2:$C$3644,"Gold")</f>
        <v>0</v>
      </c>
      <c r="D2499" s="41">
        <f>COUNTIFS(medal!$E$2:$E$3644,A2499,medal!$C$2:$C$3644,"Silver")</f>
        <v>1</v>
      </c>
      <c r="E2499" s="41">
        <f>COUNTIFS(medal!$E$2:$E$3644,A2499,medal!$C$2:$C$3644,"Bronze")</f>
        <v>0</v>
      </c>
    </row>
    <row r="2500" ht="14.25" customHeight="1">
      <c r="A2500" s="41" t="s">
        <v>3693</v>
      </c>
      <c r="B2500" s="41" t="s">
        <v>3677</v>
      </c>
      <c r="C2500" s="41">
        <f>COUNTIFS(medal!$E$2:$E$3644,A2500,medal!$C$2:$C$3644,"Gold")</f>
        <v>1</v>
      </c>
      <c r="D2500" s="41">
        <f>COUNTIFS(medal!$E$2:$E$3644,A2500,medal!$C$2:$C$3644,"Silver")</f>
        <v>0</v>
      </c>
      <c r="E2500" s="41">
        <f>COUNTIFS(medal!$E$2:$E$3644,A2500,medal!$C$2:$C$3644,"Bronze")</f>
        <v>0</v>
      </c>
    </row>
    <row r="2501" ht="14.25" customHeight="1">
      <c r="A2501" s="41" t="s">
        <v>3047</v>
      </c>
      <c r="B2501" s="41" t="s">
        <v>3043</v>
      </c>
      <c r="C2501" s="41">
        <f>COUNTIFS(medal!$E$2:$E$3644,A2501,medal!$C$2:$C$3644,"Gold")</f>
        <v>0</v>
      </c>
      <c r="D2501" s="41">
        <f>COUNTIFS(medal!$E$2:$E$3644,A2501,medal!$C$2:$C$3644,"Silver")</f>
        <v>0</v>
      </c>
      <c r="E2501" s="41">
        <f>COUNTIFS(medal!$E$2:$E$3644,A2501,medal!$C$2:$C$3644,"Bronze")</f>
        <v>1</v>
      </c>
    </row>
    <row r="2502" ht="14.25" customHeight="1">
      <c r="A2502" s="41" t="s">
        <v>1848</v>
      </c>
      <c r="B2502" s="41" t="s">
        <v>1849</v>
      </c>
      <c r="C2502" s="41">
        <f>COUNTIFS(medal!$E$2:$E$3644,A2502,medal!$C$2:$C$3644,"Gold")</f>
        <v>0</v>
      </c>
      <c r="D2502" s="41">
        <f>COUNTIFS(medal!$E$2:$E$3644,A2502,medal!$C$2:$C$3644,"Silver")</f>
        <v>0</v>
      </c>
      <c r="E2502" s="41">
        <f>COUNTIFS(medal!$E$2:$E$3644,A2502,medal!$C$2:$C$3644,"Bronze")</f>
        <v>1</v>
      </c>
    </row>
    <row r="2503" ht="14.25" customHeight="1">
      <c r="A2503" s="41" t="s">
        <v>1937</v>
      </c>
      <c r="B2503" s="41" t="s">
        <v>1925</v>
      </c>
      <c r="C2503" s="41">
        <f>COUNTIFS(medal!$E$2:$E$3644,A2503,medal!$C$2:$C$3644,"Gold")</f>
        <v>0</v>
      </c>
      <c r="D2503" s="41">
        <f>COUNTIFS(medal!$E$2:$E$3644,A2503,medal!$C$2:$C$3644,"Silver")</f>
        <v>1</v>
      </c>
      <c r="E2503" s="41">
        <f>COUNTIFS(medal!$E$2:$E$3644,A2503,medal!$C$2:$C$3644,"Bronze")</f>
        <v>0</v>
      </c>
    </row>
    <row r="2504" ht="14.25" customHeight="1">
      <c r="A2504" s="41" t="s">
        <v>2553</v>
      </c>
      <c r="B2504" s="41" t="s">
        <v>2529</v>
      </c>
      <c r="C2504" s="41">
        <f>COUNTIFS(medal!$E$2:$E$3644,A2504,medal!$C$2:$C$3644,"Gold")</f>
        <v>0</v>
      </c>
      <c r="D2504" s="41">
        <f>COUNTIFS(medal!$E$2:$E$3644,A2504,medal!$C$2:$C$3644,"Silver")</f>
        <v>1</v>
      </c>
      <c r="E2504" s="41">
        <f>COUNTIFS(medal!$E$2:$E$3644,A2504,medal!$C$2:$C$3644,"Bronze")</f>
        <v>0</v>
      </c>
    </row>
    <row r="2505" ht="14.25" customHeight="1">
      <c r="A2505" s="41" t="s">
        <v>2328</v>
      </c>
      <c r="B2505" s="41" t="s">
        <v>2326</v>
      </c>
      <c r="C2505" s="41">
        <f>COUNTIFS(medal!$E$2:$E$3644,A2505,medal!$C$2:$C$3644,"Gold")</f>
        <v>0</v>
      </c>
      <c r="D2505" s="41">
        <f>COUNTIFS(medal!$E$2:$E$3644,A2505,medal!$C$2:$C$3644,"Silver")</f>
        <v>1</v>
      </c>
      <c r="E2505" s="41">
        <f>COUNTIFS(medal!$E$2:$E$3644,A2505,medal!$C$2:$C$3644,"Bronze")</f>
        <v>0</v>
      </c>
    </row>
    <row r="2506" ht="14.25" customHeight="1">
      <c r="A2506" s="41" t="s">
        <v>1886</v>
      </c>
      <c r="B2506" s="41" t="s">
        <v>1849</v>
      </c>
      <c r="C2506" s="41">
        <f>COUNTIFS(medal!$E$2:$E$3644,A2506,medal!$C$2:$C$3644,"Gold")</f>
        <v>1</v>
      </c>
      <c r="D2506" s="41">
        <f>COUNTIFS(medal!$E$2:$E$3644,A2506,medal!$C$2:$C$3644,"Silver")</f>
        <v>1</v>
      </c>
      <c r="E2506" s="41">
        <f>COUNTIFS(medal!$E$2:$E$3644,A2506,medal!$C$2:$C$3644,"Bronze")</f>
        <v>0</v>
      </c>
    </row>
    <row r="2507" ht="14.25" customHeight="1">
      <c r="A2507" s="41" t="s">
        <v>3877</v>
      </c>
      <c r="B2507" s="41" t="s">
        <v>3871</v>
      </c>
      <c r="C2507" s="41">
        <f>COUNTIFS(medal!$E$2:$E$3644,A2507,medal!$C$2:$C$3644,"Gold")</f>
        <v>0</v>
      </c>
      <c r="D2507" s="41">
        <f>COUNTIFS(medal!$E$2:$E$3644,A2507,medal!$C$2:$C$3644,"Silver")</f>
        <v>0</v>
      </c>
      <c r="E2507" s="41">
        <f>COUNTIFS(medal!$E$2:$E$3644,A2507,medal!$C$2:$C$3644,"Bronze")</f>
        <v>1</v>
      </c>
    </row>
    <row r="2508" ht="14.25" customHeight="1">
      <c r="A2508" s="41" t="s">
        <v>1864</v>
      </c>
      <c r="B2508" s="41" t="s">
        <v>1849</v>
      </c>
      <c r="C2508" s="41">
        <f>COUNTIFS(medal!$E$2:$E$3644,A2508,medal!$C$2:$C$3644,"Gold")</f>
        <v>0</v>
      </c>
      <c r="D2508" s="41">
        <f>COUNTIFS(medal!$E$2:$E$3644,A2508,medal!$C$2:$C$3644,"Silver")</f>
        <v>0</v>
      </c>
      <c r="E2508" s="41">
        <f>COUNTIFS(medal!$E$2:$E$3644,A2508,medal!$C$2:$C$3644,"Bronze")</f>
        <v>1</v>
      </c>
    </row>
    <row r="2509" ht="14.25" customHeight="1">
      <c r="A2509" s="41" t="s">
        <v>1881</v>
      </c>
      <c r="B2509" s="41" t="s">
        <v>1849</v>
      </c>
      <c r="C2509" s="41">
        <f>COUNTIFS(medal!$E$2:$E$3644,A2509,medal!$C$2:$C$3644,"Gold")</f>
        <v>0</v>
      </c>
      <c r="D2509" s="41">
        <f>COUNTIFS(medal!$E$2:$E$3644,A2509,medal!$C$2:$C$3644,"Silver")</f>
        <v>1</v>
      </c>
      <c r="E2509" s="41">
        <f>COUNTIFS(medal!$E$2:$E$3644,A2509,medal!$C$2:$C$3644,"Bronze")</f>
        <v>0</v>
      </c>
    </row>
    <row r="2510" ht="14.25" customHeight="1">
      <c r="A2510" s="41" t="s">
        <v>2423</v>
      </c>
      <c r="B2510" s="41" t="s">
        <v>2407</v>
      </c>
      <c r="C2510" s="41">
        <f>COUNTIFS(medal!$E$2:$E$3644,A2510,medal!$C$2:$C$3644,"Gold")</f>
        <v>1</v>
      </c>
      <c r="D2510" s="41">
        <f>COUNTIFS(medal!$E$2:$E$3644,A2510,medal!$C$2:$C$3644,"Silver")</f>
        <v>1</v>
      </c>
      <c r="E2510" s="41">
        <f>COUNTIFS(medal!$E$2:$E$3644,A2510,medal!$C$2:$C$3644,"Bronze")</f>
        <v>0</v>
      </c>
    </row>
    <row r="2511" ht="14.25" customHeight="1">
      <c r="A2511" s="41" t="s">
        <v>118</v>
      </c>
      <c r="B2511" s="41" t="s">
        <v>97</v>
      </c>
      <c r="C2511" s="41">
        <f>COUNTIFS(medal!$E$2:$E$3644,A2511,medal!$C$2:$C$3644,"Gold")</f>
        <v>0</v>
      </c>
      <c r="D2511" s="41">
        <f>COUNTIFS(medal!$E$2:$E$3644,A2511,medal!$C$2:$C$3644,"Silver")</f>
        <v>0</v>
      </c>
      <c r="E2511" s="41">
        <f>COUNTIFS(medal!$E$2:$E$3644,A2511,medal!$C$2:$C$3644,"Bronze")</f>
        <v>1</v>
      </c>
    </row>
    <row r="2512" ht="14.25" customHeight="1">
      <c r="A2512" s="41" t="s">
        <v>84</v>
      </c>
      <c r="B2512" s="41" t="s">
        <v>85</v>
      </c>
      <c r="C2512" s="41">
        <f>COUNTIFS(medal!$E$2:$E$3644,A2512,medal!$C$2:$C$3644,"Gold")</f>
        <v>0</v>
      </c>
      <c r="D2512" s="41">
        <f>COUNTIFS(medal!$E$2:$E$3644,A2512,medal!$C$2:$C$3644,"Silver")</f>
        <v>0</v>
      </c>
      <c r="E2512" s="41">
        <f>COUNTIFS(medal!$E$2:$E$3644,A2512,medal!$C$2:$C$3644,"Bronze")</f>
        <v>1</v>
      </c>
    </row>
    <row r="2513" ht="14.25" customHeight="1">
      <c r="A2513" s="41" t="s">
        <v>117</v>
      </c>
      <c r="B2513" s="41" t="s">
        <v>97</v>
      </c>
      <c r="C2513" s="41">
        <f>COUNTIFS(medal!$E$2:$E$3644,A2513,medal!$C$2:$C$3644,"Gold")</f>
        <v>0</v>
      </c>
      <c r="D2513" s="41">
        <f>COUNTIFS(medal!$E$2:$E$3644,A2513,medal!$C$2:$C$3644,"Silver")</f>
        <v>1</v>
      </c>
      <c r="E2513" s="41">
        <f>COUNTIFS(medal!$E$2:$E$3644,A2513,medal!$C$2:$C$3644,"Bronze")</f>
        <v>0</v>
      </c>
    </row>
    <row r="2514" ht="14.25" customHeight="1">
      <c r="A2514" s="41" t="s">
        <v>159</v>
      </c>
      <c r="B2514" s="41" t="s">
        <v>136</v>
      </c>
      <c r="C2514" s="41">
        <f>COUNTIFS(medal!$E$2:$E$3644,A2514,medal!$C$2:$C$3644,"Gold")</f>
        <v>1</v>
      </c>
      <c r="D2514" s="41">
        <f>COUNTIFS(medal!$E$2:$E$3644,A2514,medal!$C$2:$C$3644,"Silver")</f>
        <v>1</v>
      </c>
      <c r="E2514" s="41">
        <f>COUNTIFS(medal!$E$2:$E$3644,A2514,medal!$C$2:$C$3644,"Bronze")</f>
        <v>0</v>
      </c>
    </row>
    <row r="2515" ht="14.25" customHeight="1">
      <c r="A2515" s="41" t="s">
        <v>92</v>
      </c>
      <c r="B2515" s="41" t="s">
        <v>91</v>
      </c>
      <c r="C2515" s="41">
        <f>COUNTIFS(medal!$E$2:$E$3644,A2515,medal!$C$2:$C$3644,"Gold")</f>
        <v>0</v>
      </c>
      <c r="D2515" s="41">
        <f>COUNTIFS(medal!$E$2:$E$3644,A2515,medal!$C$2:$C$3644,"Silver")</f>
        <v>0</v>
      </c>
      <c r="E2515" s="41">
        <f>COUNTIFS(medal!$E$2:$E$3644,A2515,medal!$C$2:$C$3644,"Bronze")</f>
        <v>1</v>
      </c>
    </row>
    <row r="2516" ht="14.25" customHeight="1">
      <c r="A2516" s="41" t="s">
        <v>86</v>
      </c>
      <c r="B2516" s="41" t="s">
        <v>87</v>
      </c>
      <c r="C2516" s="41">
        <f>COUNTIFS(medal!$E$2:$E$3644,A2516,medal!$C$2:$C$3644,"Gold")</f>
        <v>0</v>
      </c>
      <c r="D2516" s="41">
        <f>COUNTIFS(medal!$E$2:$E$3644,A2516,medal!$C$2:$C$3644,"Silver")</f>
        <v>0</v>
      </c>
      <c r="E2516" s="41">
        <f>COUNTIFS(medal!$E$2:$E$3644,A2516,medal!$C$2:$C$3644,"Bronze")</f>
        <v>2</v>
      </c>
    </row>
    <row r="2517" ht="14.25" customHeight="1">
      <c r="A2517" s="41" t="s">
        <v>129</v>
      </c>
      <c r="B2517" s="41" t="s">
        <v>126</v>
      </c>
      <c r="C2517" s="41">
        <f>COUNTIFS(medal!$E$2:$E$3644,A2517,medal!$C$2:$C$3644,"Gold")</f>
        <v>1</v>
      </c>
      <c r="D2517" s="41">
        <f>COUNTIFS(medal!$E$2:$E$3644,A2517,medal!$C$2:$C$3644,"Silver")</f>
        <v>0</v>
      </c>
      <c r="E2517" s="41">
        <f>COUNTIFS(medal!$E$2:$E$3644,A2517,medal!$C$2:$C$3644,"Bronze")</f>
        <v>0</v>
      </c>
    </row>
    <row r="2518" ht="14.25" customHeight="1">
      <c r="A2518" s="41" t="s">
        <v>137</v>
      </c>
      <c r="B2518" s="41" t="s">
        <v>136</v>
      </c>
      <c r="C2518" s="41">
        <f>COUNTIFS(medal!$E$2:$E$3644,A2518,medal!$C$2:$C$3644,"Gold")</f>
        <v>0</v>
      </c>
      <c r="D2518" s="41">
        <f>COUNTIFS(medal!$E$2:$E$3644,A2518,medal!$C$2:$C$3644,"Silver")</f>
        <v>0</v>
      </c>
      <c r="E2518" s="41">
        <f>COUNTIFS(medal!$E$2:$E$3644,A2518,medal!$C$2:$C$3644,"Bronze")</f>
        <v>1</v>
      </c>
    </row>
    <row r="2519" ht="14.25" customHeight="1">
      <c r="A2519" s="41" t="s">
        <v>161</v>
      </c>
      <c r="B2519" s="41" t="s">
        <v>136</v>
      </c>
      <c r="C2519" s="41">
        <f>COUNTIFS(medal!$E$2:$E$3644,A2519,medal!$C$2:$C$3644,"Gold")</f>
        <v>0</v>
      </c>
      <c r="D2519" s="41">
        <f>COUNTIFS(medal!$E$2:$E$3644,A2519,medal!$C$2:$C$3644,"Silver")</f>
        <v>0</v>
      </c>
      <c r="E2519" s="41">
        <f>COUNTIFS(medal!$E$2:$E$3644,A2519,medal!$C$2:$C$3644,"Bronze")</f>
        <v>1</v>
      </c>
    </row>
    <row r="2520" ht="14.25" customHeight="1">
      <c r="A2520" s="41" t="s">
        <v>239</v>
      </c>
      <c r="B2520" s="41" t="s">
        <v>192</v>
      </c>
      <c r="C2520" s="41">
        <f>COUNTIFS(medal!$E$2:$E$3644,A2520,medal!$C$2:$C$3644,"Gold")</f>
        <v>0</v>
      </c>
      <c r="D2520" s="41">
        <f>COUNTIFS(medal!$E$2:$E$3644,A2520,medal!$C$2:$C$3644,"Silver")</f>
        <v>1</v>
      </c>
      <c r="E2520" s="41">
        <f>COUNTIFS(medal!$E$2:$E$3644,A2520,medal!$C$2:$C$3644,"Bronze")</f>
        <v>0</v>
      </c>
    </row>
    <row r="2521" ht="14.25" customHeight="1">
      <c r="A2521" s="41" t="s">
        <v>2570</v>
      </c>
      <c r="B2521" s="41" t="s">
        <v>2564</v>
      </c>
      <c r="C2521" s="41">
        <f>COUNTIFS(medal!$E$2:$E$3644,A2521,medal!$C$2:$C$3644,"Gold")</f>
        <v>0</v>
      </c>
      <c r="D2521" s="41">
        <f>COUNTIFS(medal!$E$2:$E$3644,A2521,medal!$C$2:$C$3644,"Silver")</f>
        <v>0</v>
      </c>
      <c r="E2521" s="41">
        <f>COUNTIFS(medal!$E$2:$E$3644,A2521,medal!$C$2:$C$3644,"Bronze")</f>
        <v>1</v>
      </c>
    </row>
    <row r="2522" ht="14.25" customHeight="1">
      <c r="A2522" s="41" t="s">
        <v>3085</v>
      </c>
      <c r="B2522" s="41" t="s">
        <v>3080</v>
      </c>
      <c r="C2522" s="41">
        <f>COUNTIFS(medal!$E$2:$E$3644,A2522,medal!$C$2:$C$3644,"Gold")</f>
        <v>1</v>
      </c>
      <c r="D2522" s="41">
        <f>COUNTIFS(medal!$E$2:$E$3644,A2522,medal!$C$2:$C$3644,"Silver")</f>
        <v>0</v>
      </c>
      <c r="E2522" s="41">
        <f>COUNTIFS(medal!$E$2:$E$3644,A2522,medal!$C$2:$C$3644,"Bronze")</f>
        <v>0</v>
      </c>
    </row>
    <row r="2523" ht="14.25" customHeight="1">
      <c r="A2523" s="41" t="s">
        <v>1388</v>
      </c>
      <c r="B2523" s="41" t="s">
        <v>1376</v>
      </c>
      <c r="C2523" s="41">
        <f>COUNTIFS(medal!$E$2:$E$3644,A2523,medal!$C$2:$C$3644,"Gold")</f>
        <v>1</v>
      </c>
      <c r="D2523" s="41">
        <f>COUNTIFS(medal!$E$2:$E$3644,A2523,medal!$C$2:$C$3644,"Silver")</f>
        <v>0</v>
      </c>
      <c r="E2523" s="41">
        <f>COUNTIFS(medal!$E$2:$E$3644,A2523,medal!$C$2:$C$3644,"Bronze")</f>
        <v>1</v>
      </c>
    </row>
    <row r="2524" ht="14.25" customHeight="1">
      <c r="A2524" s="41" t="s">
        <v>682</v>
      </c>
      <c r="B2524" s="41" t="s">
        <v>632</v>
      </c>
      <c r="C2524" s="41">
        <f>COUNTIFS(medal!$E$2:$E$3644,A2524,medal!$C$2:$C$3644,"Gold")</f>
        <v>0</v>
      </c>
      <c r="D2524" s="41">
        <f>COUNTIFS(medal!$E$2:$E$3644,A2524,medal!$C$2:$C$3644,"Silver")</f>
        <v>1</v>
      </c>
      <c r="E2524" s="41">
        <f>COUNTIFS(medal!$E$2:$E$3644,A2524,medal!$C$2:$C$3644,"Bronze")</f>
        <v>0</v>
      </c>
    </row>
    <row r="2525" ht="14.25" customHeight="1">
      <c r="A2525" s="41" t="s">
        <v>3293</v>
      </c>
      <c r="B2525" s="41" t="s">
        <v>3288</v>
      </c>
      <c r="C2525" s="41">
        <f>COUNTIFS(medal!$E$2:$E$3644,A2525,medal!$C$2:$C$3644,"Gold")</f>
        <v>0</v>
      </c>
      <c r="D2525" s="41">
        <f>COUNTIFS(medal!$E$2:$E$3644,A2525,medal!$C$2:$C$3644,"Silver")</f>
        <v>0</v>
      </c>
      <c r="E2525" s="41">
        <f>COUNTIFS(medal!$E$2:$E$3644,A2525,medal!$C$2:$C$3644,"Bronze")</f>
        <v>1</v>
      </c>
    </row>
    <row r="2526" ht="14.25" customHeight="1">
      <c r="A2526" s="41" t="s">
        <v>1537</v>
      </c>
      <c r="B2526" s="41" t="s">
        <v>1533</v>
      </c>
      <c r="C2526" s="41">
        <f>COUNTIFS(medal!$E$2:$E$3644,A2526,medal!$C$2:$C$3644,"Gold")</f>
        <v>0</v>
      </c>
      <c r="D2526" s="41">
        <f>COUNTIFS(medal!$E$2:$E$3644,A2526,medal!$C$2:$C$3644,"Silver")</f>
        <v>0</v>
      </c>
      <c r="E2526" s="41">
        <f>COUNTIFS(medal!$E$2:$E$3644,A2526,medal!$C$2:$C$3644,"Bronze")</f>
        <v>1</v>
      </c>
    </row>
    <row r="2527" ht="14.25" customHeight="1">
      <c r="A2527" s="41" t="s">
        <v>3091</v>
      </c>
      <c r="B2527" s="41" t="s">
        <v>3080</v>
      </c>
      <c r="C2527" s="41">
        <f>COUNTIFS(medal!$E$2:$E$3644,A2527,medal!$C$2:$C$3644,"Gold")</f>
        <v>0</v>
      </c>
      <c r="D2527" s="41">
        <f>COUNTIFS(medal!$E$2:$E$3644,A2527,medal!$C$2:$C$3644,"Silver")</f>
        <v>2</v>
      </c>
      <c r="E2527" s="41">
        <f>COUNTIFS(medal!$E$2:$E$3644,A2527,medal!$C$2:$C$3644,"Bronze")</f>
        <v>0</v>
      </c>
    </row>
    <row r="2528" ht="14.25" customHeight="1">
      <c r="A2528" s="41" t="s">
        <v>3564</v>
      </c>
      <c r="B2528" s="41" t="s">
        <v>3558</v>
      </c>
      <c r="C2528" s="41">
        <f>COUNTIFS(medal!$E$2:$E$3644,A2528,medal!$C$2:$C$3644,"Gold")</f>
        <v>1</v>
      </c>
      <c r="D2528" s="41">
        <f>COUNTIFS(medal!$E$2:$E$3644,A2528,medal!$C$2:$C$3644,"Silver")</f>
        <v>0</v>
      </c>
      <c r="E2528" s="41">
        <f>COUNTIFS(medal!$E$2:$E$3644,A2528,medal!$C$2:$C$3644,"Bronze")</f>
        <v>0</v>
      </c>
    </row>
    <row r="2529" ht="14.25" customHeight="1">
      <c r="A2529" s="41" t="s">
        <v>3682</v>
      </c>
      <c r="B2529" s="41" t="s">
        <v>3677</v>
      </c>
      <c r="C2529" s="41">
        <f>COUNTIFS(medal!$E$2:$E$3644,A2529,medal!$C$2:$C$3644,"Gold")</f>
        <v>0</v>
      </c>
      <c r="D2529" s="41">
        <f>COUNTIFS(medal!$E$2:$E$3644,A2529,medal!$C$2:$C$3644,"Silver")</f>
        <v>0</v>
      </c>
      <c r="E2529" s="41">
        <f>COUNTIFS(medal!$E$2:$E$3644,A2529,medal!$C$2:$C$3644,"Bronze")</f>
        <v>1</v>
      </c>
    </row>
    <row r="2530" ht="14.25" customHeight="1">
      <c r="A2530" s="41" t="s">
        <v>1786</v>
      </c>
      <c r="B2530" s="41" t="s">
        <v>1787</v>
      </c>
      <c r="C2530" s="41">
        <f>COUNTIFS(medal!$E$2:$E$3644,A2530,medal!$C$2:$C$3644,"Gold")</f>
        <v>0</v>
      </c>
      <c r="D2530" s="41">
        <f>COUNTIFS(medal!$E$2:$E$3644,A2530,medal!$C$2:$C$3644,"Silver")</f>
        <v>0</v>
      </c>
      <c r="E2530" s="41">
        <f>COUNTIFS(medal!$E$2:$E$3644,A2530,medal!$C$2:$C$3644,"Bronze")</f>
        <v>1</v>
      </c>
    </row>
    <row r="2531" ht="14.25" customHeight="1">
      <c r="A2531" s="41" t="s">
        <v>3222</v>
      </c>
      <c r="B2531" s="41" t="s">
        <v>3174</v>
      </c>
      <c r="C2531" s="41">
        <f>COUNTIFS(medal!$E$2:$E$3644,A2531,medal!$C$2:$C$3644,"Gold")</f>
        <v>0</v>
      </c>
      <c r="D2531" s="41">
        <f>COUNTIFS(medal!$E$2:$E$3644,A2531,medal!$C$2:$C$3644,"Silver")</f>
        <v>0</v>
      </c>
      <c r="E2531" s="41">
        <f>COUNTIFS(medal!$E$2:$E$3644,A2531,medal!$C$2:$C$3644,"Bronze")</f>
        <v>2</v>
      </c>
    </row>
    <row r="2532" ht="14.25" customHeight="1">
      <c r="A2532" s="41" t="s">
        <v>1432</v>
      </c>
      <c r="B2532" s="41" t="s">
        <v>1376</v>
      </c>
      <c r="C2532" s="41">
        <f>COUNTIFS(medal!$E$2:$E$3644,A2532,medal!$C$2:$C$3644,"Gold")</f>
        <v>0</v>
      </c>
      <c r="D2532" s="41">
        <f>COUNTIFS(medal!$E$2:$E$3644,A2532,medal!$C$2:$C$3644,"Silver")</f>
        <v>0</v>
      </c>
      <c r="E2532" s="41">
        <f>COUNTIFS(medal!$E$2:$E$3644,A2532,medal!$C$2:$C$3644,"Bronze")</f>
        <v>1</v>
      </c>
    </row>
    <row r="2533" ht="14.25" customHeight="1">
      <c r="A2533" s="41" t="s">
        <v>470</v>
      </c>
      <c r="B2533" s="41" t="s">
        <v>471</v>
      </c>
      <c r="C2533" s="41">
        <f>COUNTIFS(medal!$E$2:$E$3644,A2533,medal!$C$2:$C$3644,"Gold")</f>
        <v>0</v>
      </c>
      <c r="D2533" s="41">
        <f>COUNTIFS(medal!$E$2:$E$3644,A2533,medal!$C$2:$C$3644,"Silver")</f>
        <v>1</v>
      </c>
      <c r="E2533" s="41">
        <f>COUNTIFS(medal!$E$2:$E$3644,A2533,medal!$C$2:$C$3644,"Bronze")</f>
        <v>0</v>
      </c>
    </row>
    <row r="2534" ht="14.25" customHeight="1">
      <c r="A2534" s="41" t="s">
        <v>1269</v>
      </c>
      <c r="B2534" s="41" t="s">
        <v>1261</v>
      </c>
      <c r="C2534" s="41">
        <f>COUNTIFS(medal!$E$2:$E$3644,A2534,medal!$C$2:$C$3644,"Gold")</f>
        <v>0</v>
      </c>
      <c r="D2534" s="41">
        <f>COUNTIFS(medal!$E$2:$E$3644,A2534,medal!$C$2:$C$3644,"Silver")</f>
        <v>1</v>
      </c>
      <c r="E2534" s="41">
        <f>COUNTIFS(medal!$E$2:$E$3644,A2534,medal!$C$2:$C$3644,"Bronze")</f>
        <v>0</v>
      </c>
    </row>
    <row r="2535" ht="14.25" customHeight="1">
      <c r="A2535" s="41" t="s">
        <v>696</v>
      </c>
      <c r="B2535" s="41" t="s">
        <v>632</v>
      </c>
      <c r="C2535" s="41">
        <f>COUNTIFS(medal!$E$2:$E$3644,A2535,medal!$C$2:$C$3644,"Gold")</f>
        <v>1</v>
      </c>
      <c r="D2535" s="41">
        <f>COUNTIFS(medal!$E$2:$E$3644,A2535,medal!$C$2:$C$3644,"Silver")</f>
        <v>0</v>
      </c>
      <c r="E2535" s="41">
        <f>COUNTIFS(medal!$E$2:$E$3644,A2535,medal!$C$2:$C$3644,"Bronze")</f>
        <v>0</v>
      </c>
    </row>
    <row r="2536" ht="14.25" customHeight="1">
      <c r="A2536" s="41" t="s">
        <v>344</v>
      </c>
      <c r="B2536" s="41" t="s">
        <v>285</v>
      </c>
      <c r="C2536" s="41">
        <f>COUNTIFS(medal!$E$2:$E$3644,A2536,medal!$C$2:$C$3644,"Gold")</f>
        <v>1</v>
      </c>
      <c r="D2536" s="41">
        <f>COUNTIFS(medal!$E$2:$E$3644,A2536,medal!$C$2:$C$3644,"Silver")</f>
        <v>0</v>
      </c>
      <c r="E2536" s="41">
        <f>COUNTIFS(medal!$E$2:$E$3644,A2536,medal!$C$2:$C$3644,"Bronze")</f>
        <v>0</v>
      </c>
    </row>
    <row r="2537" ht="14.25" customHeight="1">
      <c r="A2537" s="41" t="s">
        <v>1540</v>
      </c>
      <c r="B2537" s="41" t="s">
        <v>1533</v>
      </c>
      <c r="C2537" s="41">
        <f>COUNTIFS(medal!$E$2:$E$3644,A2537,medal!$C$2:$C$3644,"Gold")</f>
        <v>0</v>
      </c>
      <c r="D2537" s="41">
        <f>COUNTIFS(medal!$E$2:$E$3644,A2537,medal!$C$2:$C$3644,"Silver")</f>
        <v>1</v>
      </c>
      <c r="E2537" s="41">
        <f>COUNTIFS(medal!$E$2:$E$3644,A2537,medal!$C$2:$C$3644,"Bronze")</f>
        <v>0</v>
      </c>
    </row>
    <row r="2538" ht="14.25" customHeight="1">
      <c r="A2538" s="41" t="s">
        <v>2681</v>
      </c>
      <c r="B2538" s="41" t="s">
        <v>2677</v>
      </c>
      <c r="C2538" s="41">
        <f>COUNTIFS(medal!$E$2:$E$3644,A2538,medal!$C$2:$C$3644,"Gold")</f>
        <v>0</v>
      </c>
      <c r="D2538" s="41">
        <f>COUNTIFS(medal!$E$2:$E$3644,A2538,medal!$C$2:$C$3644,"Silver")</f>
        <v>1</v>
      </c>
      <c r="E2538" s="41">
        <f>COUNTIFS(medal!$E$2:$E$3644,A2538,medal!$C$2:$C$3644,"Bronze")</f>
        <v>0</v>
      </c>
    </row>
    <row r="2539" ht="14.25" customHeight="1">
      <c r="A2539" s="41" t="s">
        <v>1384</v>
      </c>
      <c r="B2539" s="41" t="s">
        <v>1376</v>
      </c>
      <c r="C2539" s="41">
        <f>COUNTIFS(medal!$E$2:$E$3644,A2539,medal!$C$2:$C$3644,"Gold")</f>
        <v>1</v>
      </c>
      <c r="D2539" s="41">
        <f>COUNTIFS(medal!$E$2:$E$3644,A2539,medal!$C$2:$C$3644,"Silver")</f>
        <v>0</v>
      </c>
      <c r="E2539" s="41">
        <f>COUNTIFS(medal!$E$2:$E$3644,A2539,medal!$C$2:$C$3644,"Bronze")</f>
        <v>0</v>
      </c>
    </row>
    <row r="2540" ht="14.25" customHeight="1">
      <c r="A2540" s="41" t="s">
        <v>2926</v>
      </c>
      <c r="B2540" s="41" t="s">
        <v>2914</v>
      </c>
      <c r="C2540" s="41">
        <f>COUNTIFS(medal!$E$2:$E$3644,A2540,medal!$C$2:$C$3644,"Gold")</f>
        <v>0</v>
      </c>
      <c r="D2540" s="41">
        <f>COUNTIFS(medal!$E$2:$E$3644,A2540,medal!$C$2:$C$3644,"Silver")</f>
        <v>1</v>
      </c>
      <c r="E2540" s="41">
        <f>COUNTIFS(medal!$E$2:$E$3644,A2540,medal!$C$2:$C$3644,"Bronze")</f>
        <v>0</v>
      </c>
    </row>
    <row r="2541" ht="14.25" customHeight="1">
      <c r="A2541" s="41" t="s">
        <v>426</v>
      </c>
      <c r="B2541" s="41" t="s">
        <v>372</v>
      </c>
      <c r="C2541" s="41">
        <f>COUNTIFS(medal!$E$2:$E$3644,A2541,medal!$C$2:$C$3644,"Gold")</f>
        <v>1</v>
      </c>
      <c r="D2541" s="41">
        <f>COUNTIFS(medal!$E$2:$E$3644,A2541,medal!$C$2:$C$3644,"Silver")</f>
        <v>0</v>
      </c>
      <c r="E2541" s="41">
        <f>COUNTIFS(medal!$E$2:$E$3644,A2541,medal!$C$2:$C$3644,"Bronze")</f>
        <v>0</v>
      </c>
    </row>
    <row r="2542" ht="14.25" customHeight="1">
      <c r="A2542" s="41" t="s">
        <v>484</v>
      </c>
      <c r="B2542" s="41" t="s">
        <v>476</v>
      </c>
      <c r="C2542" s="41">
        <f>COUNTIFS(medal!$E$2:$E$3644,A2542,medal!$C$2:$C$3644,"Gold")</f>
        <v>0</v>
      </c>
      <c r="D2542" s="41">
        <f>COUNTIFS(medal!$E$2:$E$3644,A2542,medal!$C$2:$C$3644,"Silver")</f>
        <v>0</v>
      </c>
      <c r="E2542" s="41">
        <f>COUNTIFS(medal!$E$2:$E$3644,A2542,medal!$C$2:$C$3644,"Bronze")</f>
        <v>1</v>
      </c>
    </row>
    <row r="2543" ht="14.25" customHeight="1">
      <c r="A2543" s="41" t="s">
        <v>1171</v>
      </c>
      <c r="B2543" s="41" t="s">
        <v>1164</v>
      </c>
      <c r="C2543" s="41">
        <f>COUNTIFS(medal!$E$2:$E$3644,A2543,medal!$C$2:$C$3644,"Gold")</f>
        <v>0</v>
      </c>
      <c r="D2543" s="41">
        <f>COUNTIFS(medal!$E$2:$E$3644,A2543,medal!$C$2:$C$3644,"Silver")</f>
        <v>1</v>
      </c>
      <c r="E2543" s="41">
        <f>COUNTIFS(medal!$E$2:$E$3644,A2543,medal!$C$2:$C$3644,"Bronze")</f>
        <v>0</v>
      </c>
    </row>
    <row r="2544" ht="14.25" customHeight="1">
      <c r="A2544" s="41" t="s">
        <v>1991</v>
      </c>
      <c r="B2544" s="41" t="s">
        <v>1974</v>
      </c>
      <c r="C2544" s="41">
        <f>COUNTIFS(medal!$E$2:$E$3644,A2544,medal!$C$2:$C$3644,"Gold")</f>
        <v>0</v>
      </c>
      <c r="D2544" s="41">
        <f>COUNTIFS(medal!$E$2:$E$3644,A2544,medal!$C$2:$C$3644,"Silver")</f>
        <v>1</v>
      </c>
      <c r="E2544" s="41">
        <f>COUNTIFS(medal!$E$2:$E$3644,A2544,medal!$C$2:$C$3644,"Bronze")</f>
        <v>0</v>
      </c>
    </row>
    <row r="2545" ht="14.25" customHeight="1">
      <c r="A2545" s="41" t="s">
        <v>1805</v>
      </c>
      <c r="B2545" s="41" t="s">
        <v>1804</v>
      </c>
      <c r="C2545" s="41">
        <f>COUNTIFS(medal!$E$2:$E$3644,A2545,medal!$C$2:$C$3644,"Gold")</f>
        <v>1</v>
      </c>
      <c r="D2545" s="41">
        <f>COUNTIFS(medal!$E$2:$E$3644,A2545,medal!$C$2:$C$3644,"Silver")</f>
        <v>1</v>
      </c>
      <c r="E2545" s="41">
        <f>COUNTIFS(medal!$E$2:$E$3644,A2545,medal!$C$2:$C$3644,"Bronze")</f>
        <v>0</v>
      </c>
    </row>
    <row r="2546" ht="14.25" customHeight="1">
      <c r="A2546" s="41" t="s">
        <v>1603</v>
      </c>
      <c r="B2546" s="41" t="s">
        <v>1601</v>
      </c>
      <c r="C2546" s="41">
        <f>COUNTIFS(medal!$E$2:$E$3644,A2546,medal!$C$2:$C$3644,"Gold")</f>
        <v>0</v>
      </c>
      <c r="D2546" s="41">
        <f>COUNTIFS(medal!$E$2:$E$3644,A2546,medal!$C$2:$C$3644,"Silver")</f>
        <v>0</v>
      </c>
      <c r="E2546" s="41">
        <f>COUNTIFS(medal!$E$2:$E$3644,A2546,medal!$C$2:$C$3644,"Bronze")</f>
        <v>1</v>
      </c>
    </row>
    <row r="2547" ht="14.25" customHeight="1">
      <c r="A2547" s="41" t="s">
        <v>1249</v>
      </c>
      <c r="B2547" s="41" t="s">
        <v>1248</v>
      </c>
      <c r="C2547" s="41">
        <f>COUNTIFS(medal!$E$2:$E$3644,A2547,medal!$C$2:$C$3644,"Gold")</f>
        <v>0</v>
      </c>
      <c r="D2547" s="41">
        <f>COUNTIFS(medal!$E$2:$E$3644,A2547,medal!$C$2:$C$3644,"Silver")</f>
        <v>1</v>
      </c>
      <c r="E2547" s="41">
        <f>COUNTIFS(medal!$E$2:$E$3644,A2547,medal!$C$2:$C$3644,"Bronze")</f>
        <v>0</v>
      </c>
    </row>
    <row r="2548" ht="14.25" customHeight="1">
      <c r="A2548" s="41" t="s">
        <v>2422</v>
      </c>
      <c r="B2548" s="41" t="s">
        <v>2407</v>
      </c>
      <c r="C2548" s="41">
        <f>COUNTIFS(medal!$E$2:$E$3644,A2548,medal!$C$2:$C$3644,"Gold")</f>
        <v>0</v>
      </c>
      <c r="D2548" s="41">
        <f>COUNTIFS(medal!$E$2:$E$3644,A2548,medal!$C$2:$C$3644,"Silver")</f>
        <v>0</v>
      </c>
      <c r="E2548" s="41">
        <f>COUNTIFS(medal!$E$2:$E$3644,A2548,medal!$C$2:$C$3644,"Bronze")</f>
        <v>1</v>
      </c>
    </row>
    <row r="2549" ht="14.25" customHeight="1">
      <c r="A2549" s="41" t="s">
        <v>230</v>
      </c>
      <c r="B2549" s="41" t="s">
        <v>192</v>
      </c>
      <c r="C2549" s="41">
        <f>COUNTIFS(medal!$E$2:$E$3644,A2549,medal!$C$2:$C$3644,"Gold")</f>
        <v>0</v>
      </c>
      <c r="D2549" s="41">
        <f>COUNTIFS(medal!$E$2:$E$3644,A2549,medal!$C$2:$C$3644,"Silver")</f>
        <v>0</v>
      </c>
      <c r="E2549" s="41">
        <f>COUNTIFS(medal!$E$2:$E$3644,A2549,medal!$C$2:$C$3644,"Bronze")</f>
        <v>1</v>
      </c>
    </row>
    <row r="2550" ht="14.25" customHeight="1">
      <c r="A2550" s="41" t="s">
        <v>1973</v>
      </c>
      <c r="B2550" s="41" t="s">
        <v>1974</v>
      </c>
      <c r="C2550" s="41">
        <f>COUNTIFS(medal!$E$2:$E$3644,A2550,medal!$C$2:$C$3644,"Gold")</f>
        <v>0</v>
      </c>
      <c r="D2550" s="41">
        <f>COUNTIFS(medal!$E$2:$E$3644,A2550,medal!$C$2:$C$3644,"Silver")</f>
        <v>0</v>
      </c>
      <c r="E2550" s="41">
        <f>COUNTIFS(medal!$E$2:$E$3644,A2550,medal!$C$2:$C$3644,"Bronze")</f>
        <v>1</v>
      </c>
    </row>
    <row r="2551" ht="14.25" customHeight="1">
      <c r="A2551" s="41" t="s">
        <v>4107</v>
      </c>
      <c r="B2551" s="41" t="s">
        <v>4108</v>
      </c>
      <c r="C2551" s="41">
        <f>COUNTIFS(medal!$E$2:$E$3644,A2551,medal!$C$2:$C$3644,"Gold")</f>
        <v>0</v>
      </c>
      <c r="D2551" s="41">
        <f>COUNTIFS(medal!$E$2:$E$3644,A2551,medal!$C$2:$C$3644,"Silver")</f>
        <v>1</v>
      </c>
      <c r="E2551" s="41">
        <f>COUNTIFS(medal!$E$2:$E$3644,A2551,medal!$C$2:$C$3644,"Bronze")</f>
        <v>0</v>
      </c>
    </row>
    <row r="2552" ht="14.25" customHeight="1">
      <c r="A2552" s="41" t="s">
        <v>2455</v>
      </c>
      <c r="B2552" s="41" t="s">
        <v>2443</v>
      </c>
      <c r="C2552" s="41">
        <f>COUNTIFS(medal!$E$2:$E$3644,A2552,medal!$C$2:$C$3644,"Gold")</f>
        <v>0</v>
      </c>
      <c r="D2552" s="41">
        <f>COUNTIFS(medal!$E$2:$E$3644,A2552,medal!$C$2:$C$3644,"Silver")</f>
        <v>1</v>
      </c>
      <c r="E2552" s="41">
        <f>COUNTIFS(medal!$E$2:$E$3644,A2552,medal!$C$2:$C$3644,"Bronze")</f>
        <v>0</v>
      </c>
    </row>
    <row r="2553" ht="14.25" customHeight="1">
      <c r="A2553" s="41" t="s">
        <v>2939</v>
      </c>
      <c r="B2553" s="41" t="s">
        <v>2940</v>
      </c>
      <c r="C2553" s="41">
        <f>COUNTIFS(medal!$E$2:$E$3644,A2553,medal!$C$2:$C$3644,"Gold")</f>
        <v>0</v>
      </c>
      <c r="D2553" s="41">
        <f>COUNTIFS(medal!$E$2:$E$3644,A2553,medal!$C$2:$C$3644,"Silver")</f>
        <v>0</v>
      </c>
      <c r="E2553" s="41">
        <f>COUNTIFS(medal!$E$2:$E$3644,A2553,medal!$C$2:$C$3644,"Bronze")</f>
        <v>1</v>
      </c>
    </row>
    <row r="2554" ht="14.25" customHeight="1">
      <c r="A2554" s="41" t="s">
        <v>1295</v>
      </c>
      <c r="B2554" s="41" t="s">
        <v>1261</v>
      </c>
      <c r="C2554" s="41">
        <f>COUNTIFS(medal!$E$2:$E$3644,A2554,medal!$C$2:$C$3644,"Gold")</f>
        <v>0</v>
      </c>
      <c r="D2554" s="41">
        <f>COUNTIFS(medal!$E$2:$E$3644,A2554,medal!$C$2:$C$3644,"Silver")</f>
        <v>0</v>
      </c>
      <c r="E2554" s="41">
        <f>COUNTIFS(medal!$E$2:$E$3644,A2554,medal!$C$2:$C$3644,"Bronze")</f>
        <v>1</v>
      </c>
    </row>
    <row r="2555" ht="14.25" customHeight="1">
      <c r="A2555" s="41" t="s">
        <v>1706</v>
      </c>
      <c r="B2555" s="41" t="s">
        <v>1700</v>
      </c>
      <c r="C2555" s="41">
        <f>COUNTIFS(medal!$E$2:$E$3644,A2555,medal!$C$2:$C$3644,"Gold")</f>
        <v>0</v>
      </c>
      <c r="D2555" s="41">
        <f>COUNTIFS(medal!$E$2:$E$3644,A2555,medal!$C$2:$C$3644,"Silver")</f>
        <v>1</v>
      </c>
      <c r="E2555" s="41">
        <f>COUNTIFS(medal!$E$2:$E$3644,A2555,medal!$C$2:$C$3644,"Bronze")</f>
        <v>1</v>
      </c>
    </row>
    <row r="2556" ht="14.25" customHeight="1">
      <c r="A2556" s="41" t="s">
        <v>1452</v>
      </c>
      <c r="B2556" s="41" t="s">
        <v>1449</v>
      </c>
      <c r="C2556" s="41">
        <f>COUNTIFS(medal!$E$2:$E$3644,A2556,medal!$C$2:$C$3644,"Gold")</f>
        <v>0</v>
      </c>
      <c r="D2556" s="41">
        <f>COUNTIFS(medal!$E$2:$E$3644,A2556,medal!$C$2:$C$3644,"Silver")</f>
        <v>0</v>
      </c>
      <c r="E2556" s="41">
        <f>COUNTIFS(medal!$E$2:$E$3644,A2556,medal!$C$2:$C$3644,"Bronze")</f>
        <v>1</v>
      </c>
    </row>
    <row r="2557" ht="14.25" customHeight="1">
      <c r="A2557" s="41" t="s">
        <v>1183</v>
      </c>
      <c r="B2557" s="41" t="s">
        <v>1179</v>
      </c>
      <c r="C2557" s="41">
        <f>COUNTIFS(medal!$E$2:$E$3644,A2557,medal!$C$2:$C$3644,"Gold")</f>
        <v>0</v>
      </c>
      <c r="D2557" s="41">
        <f>COUNTIFS(medal!$E$2:$E$3644,A2557,medal!$C$2:$C$3644,"Silver")</f>
        <v>1</v>
      </c>
      <c r="E2557" s="41">
        <f>COUNTIFS(medal!$E$2:$E$3644,A2557,medal!$C$2:$C$3644,"Bronze")</f>
        <v>0</v>
      </c>
    </row>
    <row r="2558" ht="14.25" customHeight="1">
      <c r="A2558" s="41" t="s">
        <v>191</v>
      </c>
      <c r="B2558" s="41" t="s">
        <v>192</v>
      </c>
      <c r="C2558" s="41">
        <f>COUNTIFS(medal!$E$2:$E$3644,A2558,medal!$C$2:$C$3644,"Gold")</f>
        <v>0</v>
      </c>
      <c r="D2558" s="41">
        <f>COUNTIFS(medal!$E$2:$E$3644,A2558,medal!$C$2:$C$3644,"Silver")</f>
        <v>0</v>
      </c>
      <c r="E2558" s="41">
        <f>COUNTIFS(medal!$E$2:$E$3644,A2558,medal!$C$2:$C$3644,"Bronze")</f>
        <v>1</v>
      </c>
    </row>
    <row r="2559" ht="14.25" customHeight="1">
      <c r="A2559" s="41" t="s">
        <v>1795</v>
      </c>
      <c r="B2559" s="41" t="s">
        <v>1791</v>
      </c>
      <c r="C2559" s="41">
        <f>COUNTIFS(medal!$E$2:$E$3644,A2559,medal!$C$2:$C$3644,"Gold")</f>
        <v>0</v>
      </c>
      <c r="D2559" s="41">
        <f>COUNTIFS(medal!$E$2:$E$3644,A2559,medal!$C$2:$C$3644,"Silver")</f>
        <v>0</v>
      </c>
      <c r="E2559" s="41">
        <f>COUNTIFS(medal!$E$2:$E$3644,A2559,medal!$C$2:$C$3644,"Bronze")</f>
        <v>1</v>
      </c>
    </row>
    <row r="2560" ht="14.25" customHeight="1">
      <c r="A2560" s="41" t="s">
        <v>1208</v>
      </c>
      <c r="B2560" s="41" t="s">
        <v>1201</v>
      </c>
      <c r="C2560" s="41">
        <f>COUNTIFS(medal!$E$2:$E$3644,A2560,medal!$C$2:$C$3644,"Gold")</f>
        <v>0</v>
      </c>
      <c r="D2560" s="41">
        <f>COUNTIFS(medal!$E$2:$E$3644,A2560,medal!$C$2:$C$3644,"Silver")</f>
        <v>0</v>
      </c>
      <c r="E2560" s="41">
        <f>COUNTIFS(medal!$E$2:$E$3644,A2560,medal!$C$2:$C$3644,"Bronze")</f>
        <v>1</v>
      </c>
    </row>
    <row r="2561" ht="14.25" customHeight="1">
      <c r="A2561" s="41" t="s">
        <v>3607</v>
      </c>
      <c r="B2561" s="41" t="s">
        <v>3585</v>
      </c>
      <c r="C2561" s="41">
        <f>COUNTIFS(medal!$E$2:$E$3644,A2561,medal!$C$2:$C$3644,"Gold")</f>
        <v>1</v>
      </c>
      <c r="D2561" s="41">
        <f>COUNTIFS(medal!$E$2:$E$3644,A2561,medal!$C$2:$C$3644,"Silver")</f>
        <v>1</v>
      </c>
      <c r="E2561" s="41">
        <f>COUNTIFS(medal!$E$2:$E$3644,A2561,medal!$C$2:$C$3644,"Bronze")</f>
        <v>0</v>
      </c>
    </row>
    <row r="2562" ht="14.25" customHeight="1">
      <c r="A2562" s="41" t="s">
        <v>3819</v>
      </c>
      <c r="B2562" s="41" t="s">
        <v>3815</v>
      </c>
      <c r="C2562" s="41">
        <f>COUNTIFS(medal!$E$2:$E$3644,A2562,medal!$C$2:$C$3644,"Gold")</f>
        <v>0</v>
      </c>
      <c r="D2562" s="41">
        <f>COUNTIFS(medal!$E$2:$E$3644,A2562,medal!$C$2:$C$3644,"Silver")</f>
        <v>0</v>
      </c>
      <c r="E2562" s="41">
        <f>COUNTIFS(medal!$E$2:$E$3644,A2562,medal!$C$2:$C$3644,"Bronze")</f>
        <v>1</v>
      </c>
    </row>
    <row r="2563" ht="14.25" customHeight="1">
      <c r="A2563" s="41" t="s">
        <v>720</v>
      </c>
      <c r="B2563" s="41" t="s">
        <v>710</v>
      </c>
      <c r="C2563" s="41">
        <f>COUNTIFS(medal!$E$2:$E$3644,A2563,medal!$C$2:$C$3644,"Gold")</f>
        <v>0</v>
      </c>
      <c r="D2563" s="41">
        <f>COUNTIFS(medal!$E$2:$E$3644,A2563,medal!$C$2:$C$3644,"Silver")</f>
        <v>1</v>
      </c>
      <c r="E2563" s="41">
        <f>COUNTIFS(medal!$E$2:$E$3644,A2563,medal!$C$2:$C$3644,"Bronze")</f>
        <v>0</v>
      </c>
    </row>
    <row r="2564" ht="14.25" customHeight="1">
      <c r="A2564" s="41" t="s">
        <v>690</v>
      </c>
      <c r="B2564" s="41" t="s">
        <v>632</v>
      </c>
      <c r="C2564" s="41">
        <f>COUNTIFS(medal!$E$2:$E$3644,A2564,medal!$C$2:$C$3644,"Gold")</f>
        <v>0</v>
      </c>
      <c r="D2564" s="41">
        <f>COUNTIFS(medal!$E$2:$E$3644,A2564,medal!$C$2:$C$3644,"Silver")</f>
        <v>1</v>
      </c>
      <c r="E2564" s="41">
        <f>COUNTIFS(medal!$E$2:$E$3644,A2564,medal!$C$2:$C$3644,"Bronze")</f>
        <v>0</v>
      </c>
    </row>
    <row r="2565" ht="14.25" customHeight="1">
      <c r="A2565" s="41" t="s">
        <v>3342</v>
      </c>
      <c r="B2565" s="41" t="s">
        <v>3341</v>
      </c>
      <c r="C2565" s="41">
        <f>COUNTIFS(medal!$E$2:$E$3644,A2565,medal!$C$2:$C$3644,"Gold")</f>
        <v>0</v>
      </c>
      <c r="D2565" s="41">
        <f>COUNTIFS(medal!$E$2:$E$3644,A2565,medal!$C$2:$C$3644,"Silver")</f>
        <v>0</v>
      </c>
      <c r="E2565" s="41">
        <f>COUNTIFS(medal!$E$2:$E$3644,A2565,medal!$C$2:$C$3644,"Bronze")</f>
        <v>1</v>
      </c>
    </row>
    <row r="2566" ht="14.25" customHeight="1">
      <c r="A2566" s="41" t="s">
        <v>508</v>
      </c>
      <c r="B2566" s="41" t="s">
        <v>476</v>
      </c>
      <c r="C2566" s="41">
        <f>COUNTIFS(medal!$E$2:$E$3644,A2566,medal!$C$2:$C$3644,"Gold")</f>
        <v>0</v>
      </c>
      <c r="D2566" s="41">
        <f>COUNTIFS(medal!$E$2:$E$3644,A2566,medal!$C$2:$C$3644,"Silver")</f>
        <v>1</v>
      </c>
      <c r="E2566" s="41">
        <f>COUNTIFS(medal!$E$2:$E$3644,A2566,medal!$C$2:$C$3644,"Bronze")</f>
        <v>0</v>
      </c>
    </row>
    <row r="2567" ht="14.25" customHeight="1">
      <c r="A2567" s="41" t="s">
        <v>2128</v>
      </c>
      <c r="B2567" s="41" t="s">
        <v>2112</v>
      </c>
      <c r="C2567" s="41">
        <f>COUNTIFS(medal!$E$2:$E$3644,A2567,medal!$C$2:$C$3644,"Gold")</f>
        <v>0</v>
      </c>
      <c r="D2567" s="41">
        <f>COUNTIFS(medal!$E$2:$E$3644,A2567,medal!$C$2:$C$3644,"Silver")</f>
        <v>2</v>
      </c>
      <c r="E2567" s="41">
        <f>COUNTIFS(medal!$E$2:$E$3644,A2567,medal!$C$2:$C$3644,"Bronze")</f>
        <v>0</v>
      </c>
    </row>
    <row r="2568" ht="14.25" customHeight="1">
      <c r="A2568" s="41" t="s">
        <v>663</v>
      </c>
      <c r="B2568" s="41" t="s">
        <v>632</v>
      </c>
      <c r="C2568" s="41">
        <f>COUNTIFS(medal!$E$2:$E$3644,A2568,medal!$C$2:$C$3644,"Gold")</f>
        <v>1</v>
      </c>
      <c r="D2568" s="41">
        <f>COUNTIFS(medal!$E$2:$E$3644,A2568,medal!$C$2:$C$3644,"Silver")</f>
        <v>0</v>
      </c>
      <c r="E2568" s="41">
        <f>COUNTIFS(medal!$E$2:$E$3644,A2568,medal!$C$2:$C$3644,"Bronze")</f>
        <v>0</v>
      </c>
    </row>
    <row r="2569" ht="14.25" customHeight="1">
      <c r="A2569" s="41" t="s">
        <v>3553</v>
      </c>
      <c r="B2569" s="41" t="s">
        <v>3552</v>
      </c>
      <c r="C2569" s="41">
        <f>COUNTIFS(medal!$E$2:$E$3644,A2569,medal!$C$2:$C$3644,"Gold")</f>
        <v>0</v>
      </c>
      <c r="D2569" s="41">
        <f>COUNTIFS(medal!$E$2:$E$3644,A2569,medal!$C$2:$C$3644,"Silver")</f>
        <v>0</v>
      </c>
      <c r="E2569" s="41">
        <f>COUNTIFS(medal!$E$2:$E$3644,A2569,medal!$C$2:$C$3644,"Bronze")</f>
        <v>1</v>
      </c>
    </row>
    <row r="2570" ht="14.25" customHeight="1">
      <c r="A2570" s="41" t="s">
        <v>1386</v>
      </c>
      <c r="B2570" s="41" t="s">
        <v>1376</v>
      </c>
      <c r="C2570" s="41">
        <f>COUNTIFS(medal!$E$2:$E$3644,A2570,medal!$C$2:$C$3644,"Gold")</f>
        <v>1</v>
      </c>
      <c r="D2570" s="41">
        <f>COUNTIFS(medal!$E$2:$E$3644,A2570,medal!$C$2:$C$3644,"Silver")</f>
        <v>0</v>
      </c>
      <c r="E2570" s="41">
        <f>COUNTIFS(medal!$E$2:$E$3644,A2570,medal!$C$2:$C$3644,"Bronze")</f>
        <v>0</v>
      </c>
    </row>
    <row r="2571" ht="14.25" customHeight="1">
      <c r="A2571" s="41" t="s">
        <v>3531</v>
      </c>
      <c r="B2571" s="41" t="s">
        <v>3525</v>
      </c>
      <c r="C2571" s="41">
        <f>COUNTIFS(medal!$E$2:$E$3644,A2571,medal!$C$2:$C$3644,"Gold")</f>
        <v>1</v>
      </c>
      <c r="D2571" s="41">
        <f>COUNTIFS(medal!$E$2:$E$3644,A2571,medal!$C$2:$C$3644,"Silver")</f>
        <v>0</v>
      </c>
      <c r="E2571" s="41">
        <f>COUNTIFS(medal!$E$2:$E$3644,A2571,medal!$C$2:$C$3644,"Bronze")</f>
        <v>0</v>
      </c>
    </row>
    <row r="2572" ht="14.25" customHeight="1">
      <c r="A2572" s="41" t="s">
        <v>1457</v>
      </c>
      <c r="B2572" s="41" t="s">
        <v>4172</v>
      </c>
      <c r="C2572" s="41">
        <f>COUNTIFS(medal!$E$2:$E$3644,A2572,medal!$C$2:$C$3644,"Gold")</f>
        <v>0</v>
      </c>
      <c r="D2572" s="41">
        <f>COUNTIFS(medal!$E$2:$E$3644,A2572,medal!$C$2:$C$3644,"Silver")</f>
        <v>1</v>
      </c>
      <c r="E2572" s="41">
        <f>COUNTIFS(medal!$E$2:$E$3644,A2572,medal!$C$2:$C$3644,"Bronze")</f>
        <v>0</v>
      </c>
    </row>
    <row r="2573" ht="14.25" customHeight="1">
      <c r="A2573" s="41" t="s">
        <v>833</v>
      </c>
      <c r="B2573" s="41" t="s">
        <v>827</v>
      </c>
      <c r="C2573" s="41">
        <f>COUNTIFS(medal!$E$2:$E$3644,A2573,medal!$C$2:$C$3644,"Gold")</f>
        <v>0</v>
      </c>
      <c r="D2573" s="41">
        <f>COUNTIFS(medal!$E$2:$E$3644,A2573,medal!$C$2:$C$3644,"Silver")</f>
        <v>0</v>
      </c>
      <c r="E2573" s="41">
        <f>COUNTIFS(medal!$E$2:$E$3644,A2573,medal!$C$2:$C$3644,"Bronze")</f>
        <v>1</v>
      </c>
    </row>
    <row r="2574" ht="14.25" customHeight="1">
      <c r="A2574" s="41" t="s">
        <v>409</v>
      </c>
      <c r="B2574" s="41" t="s">
        <v>372</v>
      </c>
      <c r="C2574" s="41">
        <f>COUNTIFS(medal!$E$2:$E$3644,A2574,medal!$C$2:$C$3644,"Gold")</f>
        <v>0</v>
      </c>
      <c r="D2574" s="41">
        <f>COUNTIFS(medal!$E$2:$E$3644,A2574,medal!$C$2:$C$3644,"Silver")</f>
        <v>0</v>
      </c>
      <c r="E2574" s="41">
        <f>COUNTIFS(medal!$E$2:$E$3644,A2574,medal!$C$2:$C$3644,"Bronze")</f>
        <v>1</v>
      </c>
    </row>
    <row r="2575" ht="14.25" customHeight="1">
      <c r="A2575" s="41" t="s">
        <v>1293</v>
      </c>
      <c r="B2575" s="41" t="s">
        <v>1261</v>
      </c>
      <c r="C2575" s="41">
        <f>COUNTIFS(medal!$E$2:$E$3644,A2575,medal!$C$2:$C$3644,"Gold")</f>
        <v>0</v>
      </c>
      <c r="D2575" s="41">
        <f>COUNTIFS(medal!$E$2:$E$3644,A2575,medal!$C$2:$C$3644,"Silver")</f>
        <v>1</v>
      </c>
      <c r="E2575" s="41">
        <f>COUNTIFS(medal!$E$2:$E$3644,A2575,medal!$C$2:$C$3644,"Bronze")</f>
        <v>0</v>
      </c>
    </row>
    <row r="2576" ht="14.25" customHeight="1">
      <c r="A2576" s="41" t="s">
        <v>1850</v>
      </c>
      <c r="B2576" s="41" t="s">
        <v>1849</v>
      </c>
      <c r="C2576" s="41">
        <f>COUNTIFS(medal!$E$2:$E$3644,A2576,medal!$C$2:$C$3644,"Gold")</f>
        <v>0</v>
      </c>
      <c r="D2576" s="41">
        <f>COUNTIFS(medal!$E$2:$E$3644,A2576,medal!$C$2:$C$3644,"Silver")</f>
        <v>0</v>
      </c>
      <c r="E2576" s="41">
        <f>COUNTIFS(medal!$E$2:$E$3644,A2576,medal!$C$2:$C$3644,"Bronze")</f>
        <v>1</v>
      </c>
    </row>
    <row r="2577" ht="14.25" customHeight="1">
      <c r="A2577" s="41" t="s">
        <v>793</v>
      </c>
      <c r="B2577" s="41" t="s">
        <v>790</v>
      </c>
      <c r="C2577" s="41">
        <f>COUNTIFS(medal!$E$2:$E$3644,A2577,medal!$C$2:$C$3644,"Gold")</f>
        <v>0</v>
      </c>
      <c r="D2577" s="41">
        <f>COUNTIFS(medal!$E$2:$E$3644,A2577,medal!$C$2:$C$3644,"Silver")</f>
        <v>1</v>
      </c>
      <c r="E2577" s="41">
        <f>COUNTIFS(medal!$E$2:$E$3644,A2577,medal!$C$2:$C$3644,"Bronze")</f>
        <v>1</v>
      </c>
    </row>
    <row r="2578" ht="14.25" customHeight="1">
      <c r="A2578" s="41" t="s">
        <v>2547</v>
      </c>
      <c r="B2578" s="41" t="s">
        <v>2529</v>
      </c>
      <c r="C2578" s="41">
        <f>COUNTIFS(medal!$E$2:$E$3644,A2578,medal!$C$2:$C$3644,"Gold")</f>
        <v>0</v>
      </c>
      <c r="D2578" s="41">
        <f>COUNTIFS(medal!$E$2:$E$3644,A2578,medal!$C$2:$C$3644,"Silver")</f>
        <v>0</v>
      </c>
      <c r="E2578" s="41">
        <f>COUNTIFS(medal!$E$2:$E$3644,A2578,medal!$C$2:$C$3644,"Bronze")</f>
        <v>1</v>
      </c>
    </row>
    <row r="2579" ht="14.25" customHeight="1">
      <c r="A2579" s="41" t="s">
        <v>3619</v>
      </c>
      <c r="B2579" s="41" t="s">
        <v>3616</v>
      </c>
      <c r="C2579" s="41">
        <f>COUNTIFS(medal!$E$2:$E$3644,A2579,medal!$C$2:$C$3644,"Gold")</f>
        <v>0</v>
      </c>
      <c r="D2579" s="41">
        <f>COUNTIFS(medal!$E$2:$E$3644,A2579,medal!$C$2:$C$3644,"Silver")</f>
        <v>0</v>
      </c>
      <c r="E2579" s="41">
        <f>COUNTIFS(medal!$E$2:$E$3644,A2579,medal!$C$2:$C$3644,"Bronze")</f>
        <v>1</v>
      </c>
    </row>
    <row r="2580" ht="14.25" customHeight="1">
      <c r="A2580" s="41" t="s">
        <v>3481</v>
      </c>
      <c r="B2580" s="41" t="s">
        <v>3477</v>
      </c>
      <c r="C2580" s="41">
        <f>COUNTIFS(medal!$E$2:$E$3644,A2580,medal!$C$2:$C$3644,"Gold")</f>
        <v>0</v>
      </c>
      <c r="D2580" s="41">
        <f>COUNTIFS(medal!$E$2:$E$3644,A2580,medal!$C$2:$C$3644,"Silver")</f>
        <v>0</v>
      </c>
      <c r="E2580" s="41">
        <f>COUNTIFS(medal!$E$2:$E$3644,A2580,medal!$C$2:$C$3644,"Bronze")</f>
        <v>1</v>
      </c>
    </row>
    <row r="2581" ht="14.25" customHeight="1">
      <c r="A2581" s="41" t="s">
        <v>1884</v>
      </c>
      <c r="B2581" s="41" t="s">
        <v>1849</v>
      </c>
      <c r="C2581" s="41">
        <f>COUNTIFS(medal!$E$2:$E$3644,A2581,medal!$C$2:$C$3644,"Gold")</f>
        <v>0</v>
      </c>
      <c r="D2581" s="41">
        <f>COUNTIFS(medal!$E$2:$E$3644,A2581,medal!$C$2:$C$3644,"Silver")</f>
        <v>0</v>
      </c>
      <c r="E2581" s="41">
        <f>COUNTIFS(medal!$E$2:$E$3644,A2581,medal!$C$2:$C$3644,"Bronze")</f>
        <v>1</v>
      </c>
    </row>
    <row r="2582" ht="14.25" customHeight="1">
      <c r="A2582" s="41" t="s">
        <v>1328</v>
      </c>
      <c r="B2582" s="41" t="s">
        <v>1261</v>
      </c>
      <c r="C2582" s="41">
        <f>COUNTIFS(medal!$E$2:$E$3644,A2582,medal!$C$2:$C$3644,"Gold")</f>
        <v>1</v>
      </c>
      <c r="D2582" s="41">
        <f>COUNTIFS(medal!$E$2:$E$3644,A2582,medal!$C$2:$C$3644,"Silver")</f>
        <v>0</v>
      </c>
      <c r="E2582" s="41">
        <f>COUNTIFS(medal!$E$2:$E$3644,A2582,medal!$C$2:$C$3644,"Bronze")</f>
        <v>0</v>
      </c>
    </row>
    <row r="2583" ht="14.25" customHeight="1">
      <c r="A2583" s="41" t="s">
        <v>798</v>
      </c>
      <c r="B2583" s="41" t="s">
        <v>790</v>
      </c>
      <c r="C2583" s="41">
        <f>COUNTIFS(medal!$E$2:$E$3644,A2583,medal!$C$2:$C$3644,"Gold")</f>
        <v>1</v>
      </c>
      <c r="D2583" s="41">
        <f>COUNTIFS(medal!$E$2:$E$3644,A2583,medal!$C$2:$C$3644,"Silver")</f>
        <v>0</v>
      </c>
      <c r="E2583" s="41">
        <f>COUNTIFS(medal!$E$2:$E$3644,A2583,medal!$C$2:$C$3644,"Bronze")</f>
        <v>0</v>
      </c>
    </row>
    <row r="2584" ht="14.25" customHeight="1">
      <c r="A2584" s="41" t="s">
        <v>172</v>
      </c>
      <c r="B2584" s="41" t="s">
        <v>136</v>
      </c>
      <c r="C2584" s="41">
        <f>COUNTIFS(medal!$E$2:$E$3644,A2584,medal!$C$2:$C$3644,"Gold")</f>
        <v>0</v>
      </c>
      <c r="D2584" s="41">
        <f>COUNTIFS(medal!$E$2:$E$3644,A2584,medal!$C$2:$C$3644,"Silver")</f>
        <v>0</v>
      </c>
      <c r="E2584" s="41">
        <f>COUNTIFS(medal!$E$2:$E$3644,A2584,medal!$C$2:$C$3644,"Bronze")</f>
        <v>1</v>
      </c>
    </row>
    <row r="2585" ht="14.25" customHeight="1">
      <c r="A2585" s="41" t="s">
        <v>1855</v>
      </c>
      <c r="B2585" s="41" t="s">
        <v>1849</v>
      </c>
      <c r="C2585" s="41">
        <f>COUNTIFS(medal!$E$2:$E$3644,A2585,medal!$C$2:$C$3644,"Gold")</f>
        <v>0</v>
      </c>
      <c r="D2585" s="41">
        <f>COUNTIFS(medal!$E$2:$E$3644,A2585,medal!$C$2:$C$3644,"Silver")</f>
        <v>0</v>
      </c>
      <c r="E2585" s="41">
        <f>COUNTIFS(medal!$E$2:$E$3644,A2585,medal!$C$2:$C$3644,"Bronze")</f>
        <v>1</v>
      </c>
    </row>
    <row r="2586" ht="14.25" customHeight="1">
      <c r="A2586" s="41" t="s">
        <v>571</v>
      </c>
      <c r="B2586" s="41" t="s">
        <v>548</v>
      </c>
      <c r="C2586" s="41">
        <f>COUNTIFS(medal!$E$2:$E$3644,A2586,medal!$C$2:$C$3644,"Gold")</f>
        <v>0</v>
      </c>
      <c r="D2586" s="41">
        <f>COUNTIFS(medal!$E$2:$E$3644,A2586,medal!$C$2:$C$3644,"Silver")</f>
        <v>0</v>
      </c>
      <c r="E2586" s="41">
        <f>COUNTIFS(medal!$E$2:$E$3644,A2586,medal!$C$2:$C$3644,"Bronze")</f>
        <v>1</v>
      </c>
    </row>
    <row r="2587" ht="14.25" customHeight="1">
      <c r="A2587" s="41" t="s">
        <v>1259</v>
      </c>
      <c r="B2587" s="41" t="s">
        <v>1248</v>
      </c>
      <c r="C2587" s="41">
        <f>COUNTIFS(medal!$E$2:$E$3644,A2587,medal!$C$2:$C$3644,"Gold")</f>
        <v>0</v>
      </c>
      <c r="D2587" s="41">
        <f>COUNTIFS(medal!$E$2:$E$3644,A2587,medal!$C$2:$C$3644,"Silver")</f>
        <v>1</v>
      </c>
      <c r="E2587" s="41">
        <f>COUNTIFS(medal!$E$2:$E$3644,A2587,medal!$C$2:$C$3644,"Bronze")</f>
        <v>0</v>
      </c>
    </row>
    <row r="2588" ht="14.25" customHeight="1">
      <c r="A2588" s="41" t="s">
        <v>1934</v>
      </c>
      <c r="B2588" s="41" t="s">
        <v>1925</v>
      </c>
      <c r="C2588" s="41">
        <f>COUNTIFS(medal!$E$2:$E$3644,A2588,medal!$C$2:$C$3644,"Gold")</f>
        <v>1</v>
      </c>
      <c r="D2588" s="41">
        <f>COUNTIFS(medal!$E$2:$E$3644,A2588,medal!$C$2:$C$3644,"Silver")</f>
        <v>1</v>
      </c>
      <c r="E2588" s="41">
        <f>COUNTIFS(medal!$E$2:$E$3644,A2588,medal!$C$2:$C$3644,"Bronze")</f>
        <v>0</v>
      </c>
    </row>
    <row r="2589" ht="14.25" customHeight="1">
      <c r="A2589" s="41" t="s">
        <v>3600</v>
      </c>
      <c r="B2589" s="41" t="s">
        <v>3585</v>
      </c>
      <c r="C2589" s="41">
        <f>COUNTIFS(medal!$E$2:$E$3644,A2589,medal!$C$2:$C$3644,"Gold")</f>
        <v>0</v>
      </c>
      <c r="D2589" s="41">
        <f>COUNTIFS(medal!$E$2:$E$3644,A2589,medal!$C$2:$C$3644,"Silver")</f>
        <v>0</v>
      </c>
      <c r="E2589" s="41">
        <f>COUNTIFS(medal!$E$2:$E$3644,A2589,medal!$C$2:$C$3644,"Bronze")</f>
        <v>1</v>
      </c>
    </row>
    <row r="2590" ht="14.25" customHeight="1">
      <c r="A2590" s="41" t="s">
        <v>77</v>
      </c>
      <c r="B2590" s="41" t="s">
        <v>70</v>
      </c>
      <c r="C2590" s="41">
        <f>COUNTIFS(medal!$E$2:$E$3644,A2590,medal!$C$2:$C$3644,"Gold")</f>
        <v>0</v>
      </c>
      <c r="D2590" s="41">
        <f>COUNTIFS(medal!$E$2:$E$3644,A2590,medal!$C$2:$C$3644,"Silver")</f>
        <v>0</v>
      </c>
      <c r="E2590" s="41">
        <f>COUNTIFS(medal!$E$2:$E$3644,A2590,medal!$C$2:$C$3644,"Bronze")</f>
        <v>1</v>
      </c>
    </row>
    <row r="2591" ht="14.25" customHeight="1">
      <c r="A2591" s="41" t="s">
        <v>2912</v>
      </c>
      <c r="B2591" s="41" t="s">
        <v>2910</v>
      </c>
      <c r="C2591" s="41">
        <f>COUNTIFS(medal!$E$2:$E$3644,A2591,medal!$C$2:$C$3644,"Gold")</f>
        <v>0</v>
      </c>
      <c r="D2591" s="41">
        <f>COUNTIFS(medal!$E$2:$E$3644,A2591,medal!$C$2:$C$3644,"Silver")</f>
        <v>0</v>
      </c>
      <c r="E2591" s="41">
        <f>COUNTIFS(medal!$E$2:$E$3644,A2591,medal!$C$2:$C$3644,"Bronze")</f>
        <v>1</v>
      </c>
    </row>
    <row r="2592" ht="14.25" customHeight="1">
      <c r="A2592" s="41" t="s">
        <v>3709</v>
      </c>
      <c r="B2592" s="41" t="s">
        <v>3677</v>
      </c>
      <c r="C2592" s="41">
        <f>COUNTIFS(medal!$E$2:$E$3644,A2592,medal!$C$2:$C$3644,"Gold")</f>
        <v>0</v>
      </c>
      <c r="D2592" s="41">
        <f>COUNTIFS(medal!$E$2:$E$3644,A2592,medal!$C$2:$C$3644,"Silver")</f>
        <v>1</v>
      </c>
      <c r="E2592" s="41">
        <f>COUNTIFS(medal!$E$2:$E$3644,A2592,medal!$C$2:$C$3644,"Bronze")</f>
        <v>0</v>
      </c>
    </row>
    <row r="2593" ht="14.25" customHeight="1">
      <c r="A2593" s="41" t="s">
        <v>570</v>
      </c>
      <c r="B2593" s="41" t="s">
        <v>548</v>
      </c>
      <c r="C2593" s="41">
        <f>COUNTIFS(medal!$E$2:$E$3644,A2593,medal!$C$2:$C$3644,"Gold")</f>
        <v>0</v>
      </c>
      <c r="D2593" s="41">
        <f>COUNTIFS(medal!$E$2:$E$3644,A2593,medal!$C$2:$C$3644,"Silver")</f>
        <v>0</v>
      </c>
      <c r="E2593" s="41">
        <f>COUNTIFS(medal!$E$2:$E$3644,A2593,medal!$C$2:$C$3644,"Bronze")</f>
        <v>1</v>
      </c>
    </row>
    <row r="2594" ht="14.25" customHeight="1">
      <c r="A2594" s="41" t="s">
        <v>2701</v>
      </c>
      <c r="B2594" s="41" t="s">
        <v>2677</v>
      </c>
      <c r="C2594" s="41">
        <f>COUNTIFS(medal!$E$2:$E$3644,A2594,medal!$C$2:$C$3644,"Gold")</f>
        <v>0</v>
      </c>
      <c r="D2594" s="41">
        <f>COUNTIFS(medal!$E$2:$E$3644,A2594,medal!$C$2:$C$3644,"Silver")</f>
        <v>0</v>
      </c>
      <c r="E2594" s="41">
        <f>COUNTIFS(medal!$E$2:$E$3644,A2594,medal!$C$2:$C$3644,"Bronze")</f>
        <v>1</v>
      </c>
    </row>
    <row r="2595" ht="14.25" customHeight="1">
      <c r="A2595" s="41" t="s">
        <v>3817</v>
      </c>
      <c r="B2595" s="41" t="s">
        <v>3815</v>
      </c>
      <c r="C2595" s="41">
        <f>COUNTIFS(medal!$E$2:$E$3644,A2595,medal!$C$2:$C$3644,"Gold")</f>
        <v>0</v>
      </c>
      <c r="D2595" s="41">
        <f>COUNTIFS(medal!$E$2:$E$3644,A2595,medal!$C$2:$C$3644,"Silver")</f>
        <v>0</v>
      </c>
      <c r="E2595" s="41">
        <f>COUNTIFS(medal!$E$2:$E$3644,A2595,medal!$C$2:$C$3644,"Bronze")</f>
        <v>1</v>
      </c>
    </row>
    <row r="2596" ht="14.25" customHeight="1">
      <c r="A2596" s="41" t="s">
        <v>852</v>
      </c>
      <c r="B2596" s="41" t="s">
        <v>850</v>
      </c>
      <c r="C2596" s="41">
        <f>COUNTIFS(medal!$E$2:$E$3644,A2596,medal!$C$2:$C$3644,"Gold")</f>
        <v>1</v>
      </c>
      <c r="D2596" s="41">
        <f>COUNTIFS(medal!$E$2:$E$3644,A2596,medal!$C$2:$C$3644,"Silver")</f>
        <v>0</v>
      </c>
      <c r="E2596" s="41">
        <f>COUNTIFS(medal!$E$2:$E$3644,A2596,medal!$C$2:$C$3644,"Bronze")</f>
        <v>0</v>
      </c>
    </row>
    <row r="2597" ht="14.25" customHeight="1">
      <c r="A2597" s="41" t="s">
        <v>3848</v>
      </c>
      <c r="B2597" s="41" t="s">
        <v>3842</v>
      </c>
      <c r="C2597" s="41">
        <f>COUNTIFS(medal!$E$2:$E$3644,A2597,medal!$C$2:$C$3644,"Gold")</f>
        <v>0</v>
      </c>
      <c r="D2597" s="41">
        <f>COUNTIFS(medal!$E$2:$E$3644,A2597,medal!$C$2:$C$3644,"Silver")</f>
        <v>0</v>
      </c>
      <c r="E2597" s="41">
        <f>COUNTIFS(medal!$E$2:$E$3644,A2597,medal!$C$2:$C$3644,"Bronze")</f>
        <v>1</v>
      </c>
    </row>
    <row r="2598" ht="14.25" customHeight="1">
      <c r="A2598" s="41" t="s">
        <v>2644</v>
      </c>
      <c r="B2598" s="41" t="s">
        <v>2611</v>
      </c>
      <c r="C2598" s="41">
        <f>COUNTIFS(medal!$E$2:$E$3644,A2598,medal!$C$2:$C$3644,"Gold")</f>
        <v>0</v>
      </c>
      <c r="D2598" s="41">
        <f>COUNTIFS(medal!$E$2:$E$3644,A2598,medal!$C$2:$C$3644,"Silver")</f>
        <v>1</v>
      </c>
      <c r="E2598" s="41">
        <f>COUNTIFS(medal!$E$2:$E$3644,A2598,medal!$C$2:$C$3644,"Bronze")</f>
        <v>0</v>
      </c>
    </row>
    <row r="2599" ht="14.25" customHeight="1">
      <c r="A2599" s="41" t="s">
        <v>1485</v>
      </c>
      <c r="B2599" s="41" t="s">
        <v>1449</v>
      </c>
      <c r="C2599" s="41">
        <f>COUNTIFS(medal!$E$2:$E$3644,A2599,medal!$C$2:$C$3644,"Gold")</f>
        <v>0</v>
      </c>
      <c r="D2599" s="41">
        <f>COUNTIFS(medal!$E$2:$E$3644,A2599,medal!$C$2:$C$3644,"Silver")</f>
        <v>1</v>
      </c>
      <c r="E2599" s="41">
        <f>COUNTIFS(medal!$E$2:$E$3644,A2599,medal!$C$2:$C$3644,"Bronze")</f>
        <v>0</v>
      </c>
    </row>
    <row r="2600" ht="14.25" customHeight="1">
      <c r="A2600" s="41" t="s">
        <v>668</v>
      </c>
      <c r="B2600" s="41" t="s">
        <v>632</v>
      </c>
      <c r="C2600" s="41">
        <f>COUNTIFS(medal!$E$2:$E$3644,A2600,medal!$C$2:$C$3644,"Gold")</f>
        <v>0</v>
      </c>
      <c r="D2600" s="41">
        <f>COUNTIFS(medal!$E$2:$E$3644,A2600,medal!$C$2:$C$3644,"Silver")</f>
        <v>1</v>
      </c>
      <c r="E2600" s="41">
        <f>COUNTIFS(medal!$E$2:$E$3644,A2600,medal!$C$2:$C$3644,"Bronze")</f>
        <v>0</v>
      </c>
    </row>
    <row r="2601" ht="14.25" customHeight="1">
      <c r="A2601" s="41" t="s">
        <v>1116</v>
      </c>
      <c r="B2601" s="41" t="s">
        <v>1117</v>
      </c>
      <c r="C2601" s="41">
        <f>COUNTIFS(medal!$E$2:$E$3644,A2601,medal!$C$2:$C$3644,"Gold")</f>
        <v>0</v>
      </c>
      <c r="D2601" s="41">
        <f>COUNTIFS(medal!$E$2:$E$3644,A2601,medal!$C$2:$C$3644,"Silver")</f>
        <v>0</v>
      </c>
      <c r="E2601" s="41">
        <f>COUNTIFS(medal!$E$2:$E$3644,A2601,medal!$C$2:$C$3644,"Bronze")</f>
        <v>1</v>
      </c>
    </row>
    <row r="2602" ht="14.25" customHeight="1">
      <c r="A2602" s="41" t="s">
        <v>1618</v>
      </c>
      <c r="B2602" s="41" t="s">
        <v>1619</v>
      </c>
      <c r="C2602" s="41">
        <f>COUNTIFS(medal!$E$2:$E$3644,A2602,medal!$C$2:$C$3644,"Gold")</f>
        <v>2</v>
      </c>
      <c r="D2602" s="41">
        <f>COUNTIFS(medal!$E$2:$E$3644,A2602,medal!$C$2:$C$3644,"Silver")</f>
        <v>0</v>
      </c>
      <c r="E2602" s="41">
        <f>COUNTIFS(medal!$E$2:$E$3644,A2602,medal!$C$2:$C$3644,"Bronze")</f>
        <v>0</v>
      </c>
    </row>
    <row r="2603" ht="14.25" customHeight="1">
      <c r="A2603" s="41" t="s">
        <v>1306</v>
      </c>
      <c r="B2603" s="41" t="s">
        <v>1261</v>
      </c>
      <c r="C2603" s="41">
        <f>COUNTIFS(medal!$E$2:$E$3644,A2603,medal!$C$2:$C$3644,"Gold")</f>
        <v>0</v>
      </c>
      <c r="D2603" s="41">
        <f>COUNTIFS(medal!$E$2:$E$3644,A2603,medal!$C$2:$C$3644,"Silver")</f>
        <v>0</v>
      </c>
      <c r="E2603" s="41">
        <f>COUNTIFS(medal!$E$2:$E$3644,A2603,medal!$C$2:$C$3644,"Bronze")</f>
        <v>1</v>
      </c>
    </row>
    <row r="2604" ht="14.25" customHeight="1">
      <c r="A2604" s="41" t="s">
        <v>1307</v>
      </c>
      <c r="B2604" s="41" t="s">
        <v>1261</v>
      </c>
      <c r="C2604" s="41">
        <f>COUNTIFS(medal!$E$2:$E$3644,A2604,medal!$C$2:$C$3644,"Gold")</f>
        <v>0</v>
      </c>
      <c r="D2604" s="41">
        <f>COUNTIFS(medal!$E$2:$E$3644,A2604,medal!$C$2:$C$3644,"Silver")</f>
        <v>0</v>
      </c>
      <c r="E2604" s="41">
        <f>COUNTIFS(medal!$E$2:$E$3644,A2604,medal!$C$2:$C$3644,"Bronze")</f>
        <v>1</v>
      </c>
    </row>
    <row r="2605" ht="14.25" customHeight="1">
      <c r="A2605" s="41" t="s">
        <v>2430</v>
      </c>
      <c r="B2605" s="41" t="s">
        <v>2429</v>
      </c>
      <c r="C2605" s="41">
        <f>COUNTIFS(medal!$E$2:$E$3644,A2605,medal!$C$2:$C$3644,"Gold")</f>
        <v>0</v>
      </c>
      <c r="D2605" s="41">
        <f>COUNTIFS(medal!$E$2:$E$3644,A2605,medal!$C$2:$C$3644,"Silver")</f>
        <v>0</v>
      </c>
      <c r="E2605" s="41">
        <f>COUNTIFS(medal!$E$2:$E$3644,A2605,medal!$C$2:$C$3644,"Bronze")</f>
        <v>1</v>
      </c>
    </row>
    <row r="2606" ht="14.25" customHeight="1">
      <c r="A2606" s="41" t="s">
        <v>234</v>
      </c>
      <c r="B2606" s="41" t="s">
        <v>192</v>
      </c>
      <c r="C2606" s="41">
        <f>COUNTIFS(medal!$E$2:$E$3644,A2606,medal!$C$2:$C$3644,"Gold")</f>
        <v>0</v>
      </c>
      <c r="D2606" s="41">
        <f>COUNTIFS(medal!$E$2:$E$3644,A2606,medal!$C$2:$C$3644,"Silver")</f>
        <v>1</v>
      </c>
      <c r="E2606" s="41">
        <f>COUNTIFS(medal!$E$2:$E$3644,A2606,medal!$C$2:$C$3644,"Bronze")</f>
        <v>0</v>
      </c>
    </row>
    <row r="2607" ht="14.25" customHeight="1">
      <c r="A2607" s="41" t="s">
        <v>1121</v>
      </c>
      <c r="B2607" s="41" t="s">
        <v>1120</v>
      </c>
      <c r="C2607" s="41">
        <f>COUNTIFS(medal!$E$2:$E$3644,A2607,medal!$C$2:$C$3644,"Gold")</f>
        <v>0</v>
      </c>
      <c r="D2607" s="41">
        <f>COUNTIFS(medal!$E$2:$E$3644,A2607,medal!$C$2:$C$3644,"Silver")</f>
        <v>1</v>
      </c>
      <c r="E2607" s="41">
        <f>COUNTIFS(medal!$E$2:$E$3644,A2607,medal!$C$2:$C$3644,"Bronze")</f>
        <v>0</v>
      </c>
    </row>
    <row r="2608" ht="14.25" customHeight="1">
      <c r="A2608" s="41" t="s">
        <v>4090</v>
      </c>
      <c r="B2608" s="41" t="s">
        <v>4091</v>
      </c>
      <c r="C2608" s="41">
        <f>COUNTIFS(medal!$E$2:$E$3644,A2608,medal!$C$2:$C$3644,"Gold")</f>
        <v>0</v>
      </c>
      <c r="D2608" s="41">
        <f>COUNTIFS(medal!$E$2:$E$3644,A2608,medal!$C$2:$C$3644,"Silver")</f>
        <v>0</v>
      </c>
      <c r="E2608" s="41">
        <f>COUNTIFS(medal!$E$2:$E$3644,A2608,medal!$C$2:$C$3644,"Bronze")</f>
        <v>1</v>
      </c>
    </row>
    <row r="2609" ht="14.25" customHeight="1">
      <c r="A2609" s="41" t="s">
        <v>1284</v>
      </c>
      <c r="B2609" s="41" t="s">
        <v>1261</v>
      </c>
      <c r="C2609" s="41">
        <f>COUNTIFS(medal!$E$2:$E$3644,A2609,medal!$C$2:$C$3644,"Gold")</f>
        <v>0</v>
      </c>
      <c r="D2609" s="41">
        <f>COUNTIFS(medal!$E$2:$E$3644,A2609,medal!$C$2:$C$3644,"Silver")</f>
        <v>0</v>
      </c>
      <c r="E2609" s="41">
        <f>COUNTIFS(medal!$E$2:$E$3644,A2609,medal!$C$2:$C$3644,"Bronze")</f>
        <v>1</v>
      </c>
    </row>
    <row r="2610" ht="14.25" customHeight="1">
      <c r="A2610" s="41" t="s">
        <v>1081</v>
      </c>
      <c r="B2610" s="41" t="s">
        <v>1082</v>
      </c>
      <c r="C2610" s="41">
        <f>COUNTIFS(medal!$E$2:$E$3644,A2610,medal!$C$2:$C$3644,"Gold")</f>
        <v>1</v>
      </c>
      <c r="D2610" s="41">
        <f>COUNTIFS(medal!$E$2:$E$3644,A2610,medal!$C$2:$C$3644,"Silver")</f>
        <v>0</v>
      </c>
      <c r="E2610" s="41">
        <f>COUNTIFS(medal!$E$2:$E$3644,A2610,medal!$C$2:$C$3644,"Bronze")</f>
        <v>0</v>
      </c>
    </row>
    <row r="2611" ht="14.25" customHeight="1">
      <c r="A2611" s="41" t="s">
        <v>2887</v>
      </c>
      <c r="B2611" s="41" t="s">
        <v>2835</v>
      </c>
      <c r="C2611" s="41">
        <f>COUNTIFS(medal!$E$2:$E$3644,A2611,medal!$C$2:$C$3644,"Gold")</f>
        <v>1</v>
      </c>
      <c r="D2611" s="41">
        <f>COUNTIFS(medal!$E$2:$E$3644,A2611,medal!$C$2:$C$3644,"Silver")</f>
        <v>0</v>
      </c>
      <c r="E2611" s="41">
        <f>COUNTIFS(medal!$E$2:$E$3644,A2611,medal!$C$2:$C$3644,"Bronze")</f>
        <v>0</v>
      </c>
    </row>
    <row r="2612" ht="14.25" customHeight="1">
      <c r="A2612" s="41" t="s">
        <v>977</v>
      </c>
      <c r="B2612" s="41" t="s">
        <v>970</v>
      </c>
      <c r="C2612" s="41">
        <f>COUNTIFS(medal!$E$2:$E$3644,A2612,medal!$C$2:$C$3644,"Gold")</f>
        <v>0</v>
      </c>
      <c r="D2612" s="41">
        <f>COUNTIFS(medal!$E$2:$E$3644,A2612,medal!$C$2:$C$3644,"Silver")</f>
        <v>0</v>
      </c>
      <c r="E2612" s="41">
        <f>COUNTIFS(medal!$E$2:$E$3644,A2612,medal!$C$2:$C$3644,"Bronze")</f>
        <v>1</v>
      </c>
    </row>
    <row r="2613" ht="14.25" customHeight="1">
      <c r="A2613" s="41" t="s">
        <v>946</v>
      </c>
      <c r="B2613" s="41" t="s">
        <v>886</v>
      </c>
      <c r="C2613" s="41">
        <f>COUNTIFS(medal!$E$2:$E$3644,A2613,medal!$C$2:$C$3644,"Gold")</f>
        <v>1</v>
      </c>
      <c r="D2613" s="41">
        <f>COUNTIFS(medal!$E$2:$E$3644,A2613,medal!$C$2:$C$3644,"Silver")</f>
        <v>0</v>
      </c>
      <c r="E2613" s="41">
        <f>COUNTIFS(medal!$E$2:$E$3644,A2613,medal!$C$2:$C$3644,"Bronze")</f>
        <v>0</v>
      </c>
    </row>
    <row r="2614" ht="14.25" customHeight="1">
      <c r="A2614" s="41" t="s">
        <v>3924</v>
      </c>
      <c r="B2614" s="41" t="s">
        <v>3922</v>
      </c>
      <c r="C2614" s="41">
        <f>COUNTIFS(medal!$E$2:$E$3644,A2614,medal!$C$2:$C$3644,"Gold")</f>
        <v>0</v>
      </c>
      <c r="D2614" s="41">
        <f>COUNTIFS(medal!$E$2:$E$3644,A2614,medal!$C$2:$C$3644,"Silver")</f>
        <v>0</v>
      </c>
      <c r="E2614" s="41">
        <f>COUNTIFS(medal!$E$2:$E$3644,A2614,medal!$C$2:$C$3644,"Bronze")</f>
        <v>1</v>
      </c>
    </row>
    <row r="2615" ht="14.25" customHeight="1">
      <c r="A2615" s="41" t="s">
        <v>3681</v>
      </c>
      <c r="B2615" s="41" t="s">
        <v>3677</v>
      </c>
      <c r="C2615" s="41">
        <f>COUNTIFS(medal!$E$2:$E$3644,A2615,medal!$C$2:$C$3644,"Gold")</f>
        <v>0</v>
      </c>
      <c r="D2615" s="41">
        <f>COUNTIFS(medal!$E$2:$E$3644,A2615,medal!$C$2:$C$3644,"Silver")</f>
        <v>0</v>
      </c>
      <c r="E2615" s="41">
        <f>COUNTIFS(medal!$E$2:$E$3644,A2615,medal!$C$2:$C$3644,"Bronze")</f>
        <v>1</v>
      </c>
    </row>
    <row r="2616" ht="14.25" customHeight="1">
      <c r="A2616" s="41" t="s">
        <v>1658</v>
      </c>
      <c r="B2616" s="41" t="s">
        <v>1655</v>
      </c>
      <c r="C2616" s="41">
        <f>COUNTIFS(medal!$E$2:$E$3644,A2616,medal!$C$2:$C$3644,"Gold")</f>
        <v>0</v>
      </c>
      <c r="D2616" s="41">
        <f>COUNTIFS(medal!$E$2:$E$3644,A2616,medal!$C$2:$C$3644,"Silver")</f>
        <v>1</v>
      </c>
      <c r="E2616" s="41">
        <f>COUNTIFS(medal!$E$2:$E$3644,A2616,medal!$C$2:$C$3644,"Bronze")</f>
        <v>0</v>
      </c>
    </row>
    <row r="2617" ht="14.25" customHeight="1">
      <c r="A2617" s="41" t="s">
        <v>3046</v>
      </c>
      <c r="B2617" s="41" t="s">
        <v>3043</v>
      </c>
      <c r="C2617" s="41">
        <f>COUNTIFS(medal!$E$2:$E$3644,A2617,medal!$C$2:$C$3644,"Gold")</f>
        <v>0</v>
      </c>
      <c r="D2617" s="41">
        <f>COUNTIFS(medal!$E$2:$E$3644,A2617,medal!$C$2:$C$3644,"Silver")</f>
        <v>1</v>
      </c>
      <c r="E2617" s="41">
        <f>COUNTIFS(medal!$E$2:$E$3644,A2617,medal!$C$2:$C$3644,"Bronze")</f>
        <v>0</v>
      </c>
    </row>
    <row r="2618" ht="14.25" customHeight="1">
      <c r="A2618" s="41" t="s">
        <v>972</v>
      </c>
      <c r="B2618" s="41" t="s">
        <v>970</v>
      </c>
      <c r="C2618" s="41">
        <f>COUNTIFS(medal!$E$2:$E$3644,A2618,medal!$C$2:$C$3644,"Gold")</f>
        <v>0</v>
      </c>
      <c r="D2618" s="41">
        <f>COUNTIFS(medal!$E$2:$E$3644,A2618,medal!$C$2:$C$3644,"Silver")</f>
        <v>1</v>
      </c>
      <c r="E2618" s="41">
        <f>COUNTIFS(medal!$E$2:$E$3644,A2618,medal!$C$2:$C$3644,"Bronze")</f>
        <v>0</v>
      </c>
    </row>
    <row r="2619" ht="14.25" customHeight="1">
      <c r="A2619" s="41" t="s">
        <v>1698</v>
      </c>
      <c r="B2619" s="41" t="s">
        <v>1655</v>
      </c>
      <c r="C2619" s="41">
        <f>COUNTIFS(medal!$E$2:$E$3644,A2619,medal!$C$2:$C$3644,"Gold")</f>
        <v>0</v>
      </c>
      <c r="D2619" s="41">
        <f>COUNTIFS(medal!$E$2:$E$3644,A2619,medal!$C$2:$C$3644,"Silver")</f>
        <v>1</v>
      </c>
      <c r="E2619" s="41">
        <f>COUNTIFS(medal!$E$2:$E$3644,A2619,medal!$C$2:$C$3644,"Bronze")</f>
        <v>0</v>
      </c>
    </row>
    <row r="2620" ht="14.25" customHeight="1">
      <c r="A2620" s="41" t="s">
        <v>374</v>
      </c>
      <c r="B2620" s="41" t="s">
        <v>372</v>
      </c>
      <c r="C2620" s="41">
        <f>COUNTIFS(medal!$E$2:$E$3644,A2620,medal!$C$2:$C$3644,"Gold")</f>
        <v>0</v>
      </c>
      <c r="D2620" s="41">
        <f>COUNTIFS(medal!$E$2:$E$3644,A2620,medal!$C$2:$C$3644,"Silver")</f>
        <v>0</v>
      </c>
      <c r="E2620" s="41">
        <f>COUNTIFS(medal!$E$2:$E$3644,A2620,medal!$C$2:$C$3644,"Bronze")</f>
        <v>1</v>
      </c>
    </row>
    <row r="2621" ht="14.25" customHeight="1">
      <c r="A2621" s="41" t="s">
        <v>2920</v>
      </c>
      <c r="B2621" s="41" t="s">
        <v>2914</v>
      </c>
      <c r="C2621" s="41">
        <f>COUNTIFS(medal!$E$2:$E$3644,A2621,medal!$C$2:$C$3644,"Gold")</f>
        <v>0</v>
      </c>
      <c r="D2621" s="41">
        <f>COUNTIFS(medal!$E$2:$E$3644,A2621,medal!$C$2:$C$3644,"Silver")</f>
        <v>1</v>
      </c>
      <c r="E2621" s="41">
        <f>COUNTIFS(medal!$E$2:$E$3644,A2621,medal!$C$2:$C$3644,"Bronze")</f>
        <v>0</v>
      </c>
    </row>
    <row r="2622" ht="14.25" customHeight="1">
      <c r="A2622" s="41" t="s">
        <v>3684</v>
      </c>
      <c r="B2622" s="41" t="s">
        <v>4173</v>
      </c>
      <c r="C2622" s="41">
        <f>COUNTIFS(medal!$E$2:$E$3644,A2622,medal!$C$2:$C$3644,"Gold")</f>
        <v>0</v>
      </c>
      <c r="D2622" s="41">
        <f>COUNTIFS(medal!$E$2:$E$3644,A2622,medal!$C$2:$C$3644,"Silver")</f>
        <v>0</v>
      </c>
      <c r="E2622" s="41">
        <f>COUNTIFS(medal!$E$2:$E$3644,A2622,medal!$C$2:$C$3644,"Bronze")</f>
        <v>1</v>
      </c>
    </row>
    <row r="2623" ht="14.25" customHeight="1">
      <c r="A2623" s="41" t="s">
        <v>800</v>
      </c>
      <c r="B2623" s="41" t="s">
        <v>790</v>
      </c>
      <c r="C2623" s="41">
        <f>COUNTIFS(medal!$E$2:$E$3644,A2623,medal!$C$2:$C$3644,"Gold")</f>
        <v>0</v>
      </c>
      <c r="D2623" s="41">
        <f>COUNTIFS(medal!$E$2:$E$3644,A2623,medal!$C$2:$C$3644,"Silver")</f>
        <v>1</v>
      </c>
      <c r="E2623" s="41">
        <f>COUNTIFS(medal!$E$2:$E$3644,A2623,medal!$C$2:$C$3644,"Bronze")</f>
        <v>0</v>
      </c>
    </row>
    <row r="2624" ht="14.25" customHeight="1">
      <c r="A2624" s="41" t="s">
        <v>1332</v>
      </c>
      <c r="B2624" s="41" t="s">
        <v>1261</v>
      </c>
      <c r="C2624" s="41">
        <f>COUNTIFS(medal!$E$2:$E$3644,A2624,medal!$C$2:$C$3644,"Gold")</f>
        <v>0</v>
      </c>
      <c r="D2624" s="41">
        <f>COUNTIFS(medal!$E$2:$E$3644,A2624,medal!$C$2:$C$3644,"Silver")</f>
        <v>0</v>
      </c>
      <c r="E2624" s="41">
        <f>COUNTIFS(medal!$E$2:$E$3644,A2624,medal!$C$2:$C$3644,"Bronze")</f>
        <v>1</v>
      </c>
    </row>
    <row r="2625" ht="14.25" customHeight="1">
      <c r="A2625" s="41" t="s">
        <v>1765</v>
      </c>
      <c r="B2625" s="41" t="s">
        <v>1758</v>
      </c>
      <c r="C2625" s="41">
        <f>COUNTIFS(medal!$E$2:$E$3644,A2625,medal!$C$2:$C$3644,"Gold")</f>
        <v>0</v>
      </c>
      <c r="D2625" s="41">
        <f>COUNTIFS(medal!$E$2:$E$3644,A2625,medal!$C$2:$C$3644,"Silver")</f>
        <v>0</v>
      </c>
      <c r="E2625" s="41">
        <f>COUNTIFS(medal!$E$2:$E$3644,A2625,medal!$C$2:$C$3644,"Bronze")</f>
        <v>1</v>
      </c>
    </row>
    <row r="2626" ht="14.25" customHeight="1">
      <c r="A2626" s="41" t="s">
        <v>3230</v>
      </c>
      <c r="B2626" s="41" t="s">
        <v>3228</v>
      </c>
      <c r="C2626" s="41">
        <f>COUNTIFS(medal!$E$2:$E$3644,A2626,medal!$C$2:$C$3644,"Gold")</f>
        <v>1</v>
      </c>
      <c r="D2626" s="41">
        <f>COUNTIFS(medal!$E$2:$E$3644,A2626,medal!$C$2:$C$3644,"Silver")</f>
        <v>0</v>
      </c>
      <c r="E2626" s="41">
        <f>COUNTIFS(medal!$E$2:$E$3644,A2626,medal!$C$2:$C$3644,"Bronze")</f>
        <v>0</v>
      </c>
    </row>
    <row r="2627" ht="14.25" customHeight="1">
      <c r="A2627" s="41" t="s">
        <v>737</v>
      </c>
      <c r="B2627" s="41" t="s">
        <v>736</v>
      </c>
      <c r="C2627" s="41">
        <f>COUNTIFS(medal!$E$2:$E$3644,A2627,medal!$C$2:$C$3644,"Gold")</f>
        <v>0</v>
      </c>
      <c r="D2627" s="41">
        <f>COUNTIFS(medal!$E$2:$E$3644,A2627,medal!$C$2:$C$3644,"Silver")</f>
        <v>0</v>
      </c>
      <c r="E2627" s="41">
        <f>COUNTIFS(medal!$E$2:$E$3644,A2627,medal!$C$2:$C$3644,"Bronze")</f>
        <v>1</v>
      </c>
    </row>
    <row r="2628" ht="14.25" customHeight="1">
      <c r="A2628" s="41" t="s">
        <v>3454</v>
      </c>
      <c r="B2628" s="41" t="s">
        <v>3453</v>
      </c>
      <c r="C2628" s="41">
        <f>COUNTIFS(medal!$E$2:$E$3644,A2628,medal!$C$2:$C$3644,"Gold")</f>
        <v>0</v>
      </c>
      <c r="D2628" s="41">
        <f>COUNTIFS(medal!$E$2:$E$3644,A2628,medal!$C$2:$C$3644,"Silver")</f>
        <v>0</v>
      </c>
      <c r="E2628" s="41">
        <f>COUNTIFS(medal!$E$2:$E$3644,A2628,medal!$C$2:$C$3644,"Bronze")</f>
        <v>1</v>
      </c>
    </row>
    <row r="2629" ht="14.25" customHeight="1">
      <c r="A2629" s="41" t="s">
        <v>2465</v>
      </c>
      <c r="B2629" s="41" t="s">
        <v>2466</v>
      </c>
      <c r="C2629" s="41">
        <f>COUNTIFS(medal!$E$2:$E$3644,A2629,medal!$C$2:$C$3644,"Gold")</f>
        <v>0</v>
      </c>
      <c r="D2629" s="41">
        <f>COUNTIFS(medal!$E$2:$E$3644,A2629,medal!$C$2:$C$3644,"Silver")</f>
        <v>0</v>
      </c>
      <c r="E2629" s="41">
        <f>COUNTIFS(medal!$E$2:$E$3644,A2629,medal!$C$2:$C$3644,"Bronze")</f>
        <v>1</v>
      </c>
    </row>
    <row r="2630" ht="14.25" customHeight="1">
      <c r="A2630" s="41" t="s">
        <v>1005</v>
      </c>
      <c r="B2630" s="41" t="s">
        <v>1006</v>
      </c>
      <c r="C2630" s="41">
        <f>COUNTIFS(medal!$E$2:$E$3644,A2630,medal!$C$2:$C$3644,"Gold")</f>
        <v>0</v>
      </c>
      <c r="D2630" s="41">
        <f>COUNTIFS(medal!$E$2:$E$3644,A2630,medal!$C$2:$C$3644,"Silver")</f>
        <v>1</v>
      </c>
      <c r="E2630" s="41">
        <f>COUNTIFS(medal!$E$2:$E$3644,A2630,medal!$C$2:$C$3644,"Bronze")</f>
        <v>1</v>
      </c>
    </row>
    <row r="2631" ht="14.25" customHeight="1">
      <c r="A2631" s="41" t="s">
        <v>1005</v>
      </c>
      <c r="B2631" s="41" t="s">
        <v>1122</v>
      </c>
      <c r="C2631" s="41">
        <f>COUNTIFS(medal!$E$2:$E$3644,A2631,medal!$C$2:$C$3644,"Gold")</f>
        <v>0</v>
      </c>
      <c r="D2631" s="41">
        <f>COUNTIFS(medal!$E$2:$E$3644,A2631,medal!$C$2:$C$3644,"Silver")</f>
        <v>1</v>
      </c>
      <c r="E2631" s="41">
        <f>COUNTIFS(medal!$E$2:$E$3644,A2631,medal!$C$2:$C$3644,"Bronze")</f>
        <v>1</v>
      </c>
    </row>
    <row r="2632" ht="14.25" customHeight="1">
      <c r="A2632" s="41" t="s">
        <v>1836</v>
      </c>
      <c r="B2632" s="41" t="s">
        <v>1834</v>
      </c>
      <c r="C2632" s="41">
        <f>COUNTIFS(medal!$E$2:$E$3644,A2632,medal!$C$2:$C$3644,"Gold")</f>
        <v>0</v>
      </c>
      <c r="D2632" s="41">
        <f>COUNTIFS(medal!$E$2:$E$3644,A2632,medal!$C$2:$C$3644,"Silver")</f>
        <v>0</v>
      </c>
      <c r="E2632" s="41">
        <f>COUNTIFS(medal!$E$2:$E$3644,A2632,medal!$C$2:$C$3644,"Bronze")</f>
        <v>1</v>
      </c>
    </row>
    <row r="2633" ht="14.25" customHeight="1">
      <c r="A2633" s="41" t="s">
        <v>1703</v>
      </c>
      <c r="B2633" s="41" t="s">
        <v>1700</v>
      </c>
      <c r="C2633" s="41">
        <f>COUNTIFS(medal!$E$2:$E$3644,A2633,medal!$C$2:$C$3644,"Gold")</f>
        <v>0</v>
      </c>
      <c r="D2633" s="41">
        <f>COUNTIFS(medal!$E$2:$E$3644,A2633,medal!$C$2:$C$3644,"Silver")</f>
        <v>0</v>
      </c>
      <c r="E2633" s="41">
        <f>COUNTIFS(medal!$E$2:$E$3644,A2633,medal!$C$2:$C$3644,"Bronze")</f>
        <v>1</v>
      </c>
    </row>
    <row r="2634" ht="14.25" customHeight="1">
      <c r="A2634" s="41" t="s">
        <v>1015</v>
      </c>
      <c r="B2634" s="41" t="s">
        <v>1009</v>
      </c>
      <c r="C2634" s="41">
        <f>COUNTIFS(medal!$E$2:$E$3644,A2634,medal!$C$2:$C$3644,"Gold")</f>
        <v>0</v>
      </c>
      <c r="D2634" s="41">
        <f>COUNTIFS(medal!$E$2:$E$3644,A2634,medal!$C$2:$C$3644,"Silver")</f>
        <v>1</v>
      </c>
      <c r="E2634" s="41">
        <f>COUNTIFS(medal!$E$2:$E$3644,A2634,medal!$C$2:$C$3644,"Bronze")</f>
        <v>0</v>
      </c>
    </row>
    <row r="2635" ht="14.25" customHeight="1">
      <c r="A2635" s="41" t="s">
        <v>1364</v>
      </c>
      <c r="B2635" s="41" t="s">
        <v>1349</v>
      </c>
      <c r="C2635" s="41">
        <f>COUNTIFS(medal!$E$2:$E$3644,A2635,medal!$C$2:$C$3644,"Gold")</f>
        <v>0</v>
      </c>
      <c r="D2635" s="41">
        <f>COUNTIFS(medal!$E$2:$E$3644,A2635,medal!$C$2:$C$3644,"Silver")</f>
        <v>1</v>
      </c>
      <c r="E2635" s="41">
        <f>COUNTIFS(medal!$E$2:$E$3644,A2635,medal!$C$2:$C$3644,"Bronze")</f>
        <v>0</v>
      </c>
    </row>
    <row r="2636" ht="14.25" customHeight="1">
      <c r="A2636" s="41" t="s">
        <v>2287</v>
      </c>
      <c r="B2636" s="41" t="s">
        <v>2288</v>
      </c>
      <c r="C2636" s="41">
        <f>COUNTIFS(medal!$E$2:$E$3644,A2636,medal!$C$2:$C$3644,"Gold")</f>
        <v>0</v>
      </c>
      <c r="D2636" s="41">
        <f>COUNTIFS(medal!$E$2:$E$3644,A2636,medal!$C$2:$C$3644,"Silver")</f>
        <v>0</v>
      </c>
      <c r="E2636" s="41">
        <f>COUNTIFS(medal!$E$2:$E$3644,A2636,medal!$C$2:$C$3644,"Bronze")</f>
        <v>1</v>
      </c>
    </row>
    <row r="2637" ht="14.25" customHeight="1">
      <c r="A2637" s="41" t="s">
        <v>36</v>
      </c>
      <c r="B2637" s="41" t="s">
        <v>35</v>
      </c>
      <c r="C2637" s="41">
        <f>COUNTIFS(medal!$E$2:$E$3644,A2637,medal!$C$2:$C$3644,"Gold")</f>
        <v>0</v>
      </c>
      <c r="D2637" s="41">
        <f>COUNTIFS(medal!$E$2:$E$3644,A2637,medal!$C$2:$C$3644,"Silver")</f>
        <v>0</v>
      </c>
      <c r="E2637" s="41">
        <f>COUNTIFS(medal!$E$2:$E$3644,A2637,medal!$C$2:$C$3644,"Bronze")</f>
        <v>2</v>
      </c>
    </row>
    <row r="2638" ht="14.25" customHeight="1">
      <c r="A2638" s="41" t="s">
        <v>1796</v>
      </c>
      <c r="B2638" s="41" t="s">
        <v>1791</v>
      </c>
      <c r="C2638" s="41">
        <f>COUNTIFS(medal!$E$2:$E$3644,A2638,medal!$C$2:$C$3644,"Gold")</f>
        <v>1</v>
      </c>
      <c r="D2638" s="41">
        <f>COUNTIFS(medal!$E$2:$E$3644,A2638,medal!$C$2:$C$3644,"Silver")</f>
        <v>0</v>
      </c>
      <c r="E2638" s="41">
        <f>COUNTIFS(medal!$E$2:$E$3644,A2638,medal!$C$2:$C$3644,"Bronze")</f>
        <v>0</v>
      </c>
    </row>
    <row r="2639" ht="14.25" customHeight="1">
      <c r="A2639" s="41" t="s">
        <v>2530</v>
      </c>
      <c r="B2639" s="41" t="s">
        <v>2529</v>
      </c>
      <c r="C2639" s="41">
        <f>COUNTIFS(medal!$E$2:$E$3644,A2639,medal!$C$2:$C$3644,"Gold")</f>
        <v>0</v>
      </c>
      <c r="D2639" s="41">
        <f>COUNTIFS(medal!$E$2:$E$3644,A2639,medal!$C$2:$C$3644,"Silver")</f>
        <v>0</v>
      </c>
      <c r="E2639" s="41">
        <f>COUNTIFS(medal!$E$2:$E$3644,A2639,medal!$C$2:$C$3644,"Bronze")</f>
        <v>1</v>
      </c>
    </row>
    <row r="2640" ht="14.25" customHeight="1">
      <c r="A2640" s="41" t="s">
        <v>1909</v>
      </c>
      <c r="B2640" s="41" t="s">
        <v>1907</v>
      </c>
      <c r="C2640" s="41">
        <f>COUNTIFS(medal!$E$2:$E$3644,A2640,medal!$C$2:$C$3644,"Gold")</f>
        <v>1</v>
      </c>
      <c r="D2640" s="41">
        <f>COUNTIFS(medal!$E$2:$E$3644,A2640,medal!$C$2:$C$3644,"Silver")</f>
        <v>0</v>
      </c>
      <c r="E2640" s="41">
        <f>COUNTIFS(medal!$E$2:$E$3644,A2640,medal!$C$2:$C$3644,"Bronze")</f>
        <v>0</v>
      </c>
    </row>
    <row r="2641" ht="14.25" customHeight="1">
      <c r="A2641" s="41" t="s">
        <v>3799</v>
      </c>
      <c r="B2641" s="41" t="s">
        <v>3791</v>
      </c>
      <c r="C2641" s="41">
        <f>COUNTIFS(medal!$E$2:$E$3644,A2641,medal!$C$2:$C$3644,"Gold")</f>
        <v>0</v>
      </c>
      <c r="D2641" s="41">
        <f>COUNTIFS(medal!$E$2:$E$3644,A2641,medal!$C$2:$C$3644,"Silver")</f>
        <v>0</v>
      </c>
      <c r="E2641" s="41">
        <f>COUNTIFS(medal!$E$2:$E$3644,A2641,medal!$C$2:$C$3644,"Bronze")</f>
        <v>1</v>
      </c>
    </row>
    <row r="2642" ht="14.25" customHeight="1">
      <c r="A2642" s="41" t="s">
        <v>1621</v>
      </c>
      <c r="B2642" s="41" t="s">
        <v>1619</v>
      </c>
      <c r="C2642" s="41">
        <f>COUNTIFS(medal!$E$2:$E$3644,A2642,medal!$C$2:$C$3644,"Gold")</f>
        <v>0</v>
      </c>
      <c r="D2642" s="41">
        <f>COUNTIFS(medal!$E$2:$E$3644,A2642,medal!$C$2:$C$3644,"Silver")</f>
        <v>0</v>
      </c>
      <c r="E2642" s="41">
        <f>COUNTIFS(medal!$E$2:$E$3644,A2642,medal!$C$2:$C$3644,"Bronze")</f>
        <v>1</v>
      </c>
    </row>
    <row r="2643" ht="14.25" customHeight="1">
      <c r="A2643" s="41" t="s">
        <v>565</v>
      </c>
      <c r="B2643" s="41" t="s">
        <v>548</v>
      </c>
      <c r="C2643" s="41">
        <f>COUNTIFS(medal!$E$2:$E$3644,A2643,medal!$C$2:$C$3644,"Gold")</f>
        <v>0</v>
      </c>
      <c r="D2643" s="41">
        <f>COUNTIFS(medal!$E$2:$E$3644,A2643,medal!$C$2:$C$3644,"Silver")</f>
        <v>1</v>
      </c>
      <c r="E2643" s="41">
        <f>COUNTIFS(medal!$E$2:$E$3644,A2643,medal!$C$2:$C$3644,"Bronze")</f>
        <v>0</v>
      </c>
    </row>
    <row r="2644" ht="14.25" customHeight="1">
      <c r="A2644" s="41" t="s">
        <v>1892</v>
      </c>
      <c r="B2644" s="41" t="s">
        <v>1849</v>
      </c>
      <c r="C2644" s="41">
        <f>COUNTIFS(medal!$E$2:$E$3644,A2644,medal!$C$2:$C$3644,"Gold")</f>
        <v>0</v>
      </c>
      <c r="D2644" s="41">
        <f>COUNTIFS(medal!$E$2:$E$3644,A2644,medal!$C$2:$C$3644,"Silver")</f>
        <v>1</v>
      </c>
      <c r="E2644" s="41">
        <f>COUNTIFS(medal!$E$2:$E$3644,A2644,medal!$C$2:$C$3644,"Bronze")</f>
        <v>0</v>
      </c>
    </row>
    <row r="2645" ht="14.25" customHeight="1">
      <c r="A2645" s="41" t="s">
        <v>3795</v>
      </c>
      <c r="B2645" s="41" t="s">
        <v>3791</v>
      </c>
      <c r="C2645" s="41">
        <f>COUNTIFS(medal!$E$2:$E$3644,A2645,medal!$C$2:$C$3644,"Gold")</f>
        <v>0</v>
      </c>
      <c r="D2645" s="41">
        <f>COUNTIFS(medal!$E$2:$E$3644,A2645,medal!$C$2:$C$3644,"Silver")</f>
        <v>0</v>
      </c>
      <c r="E2645" s="41">
        <f>COUNTIFS(medal!$E$2:$E$3644,A2645,medal!$C$2:$C$3644,"Bronze")</f>
        <v>1</v>
      </c>
    </row>
    <row r="2646" ht="14.25" customHeight="1">
      <c r="A2646" s="41" t="s">
        <v>2160</v>
      </c>
      <c r="B2646" s="41" t="s">
        <v>2112</v>
      </c>
      <c r="C2646" s="41">
        <f>COUNTIFS(medal!$E$2:$E$3644,A2646,medal!$C$2:$C$3644,"Gold")</f>
        <v>0</v>
      </c>
      <c r="D2646" s="41">
        <f>COUNTIFS(medal!$E$2:$E$3644,A2646,medal!$C$2:$C$3644,"Silver")</f>
        <v>1</v>
      </c>
      <c r="E2646" s="41">
        <f>COUNTIFS(medal!$E$2:$E$3644,A2646,medal!$C$2:$C$3644,"Bronze")</f>
        <v>0</v>
      </c>
    </row>
    <row r="2647" ht="14.25" customHeight="1">
      <c r="A2647" s="41" t="s">
        <v>3372</v>
      </c>
      <c r="B2647" s="41" t="s">
        <v>3371</v>
      </c>
      <c r="C2647" s="41">
        <f>COUNTIFS(medal!$E$2:$E$3644,A2647,medal!$C$2:$C$3644,"Gold")</f>
        <v>0</v>
      </c>
      <c r="D2647" s="41">
        <f>COUNTIFS(medal!$E$2:$E$3644,A2647,medal!$C$2:$C$3644,"Silver")</f>
        <v>1</v>
      </c>
      <c r="E2647" s="41">
        <f>COUNTIFS(medal!$E$2:$E$3644,A2647,medal!$C$2:$C$3644,"Bronze")</f>
        <v>0</v>
      </c>
    </row>
    <row r="2648" ht="14.25" customHeight="1">
      <c r="A2648" s="41" t="s">
        <v>2824</v>
      </c>
      <c r="B2648" s="41" t="s">
        <v>2798</v>
      </c>
      <c r="C2648" s="41">
        <f>COUNTIFS(medal!$E$2:$E$3644,A2648,medal!$C$2:$C$3644,"Gold")</f>
        <v>0</v>
      </c>
      <c r="D2648" s="41">
        <f>COUNTIFS(medal!$E$2:$E$3644,A2648,medal!$C$2:$C$3644,"Silver")</f>
        <v>1</v>
      </c>
      <c r="E2648" s="41">
        <f>COUNTIFS(medal!$E$2:$E$3644,A2648,medal!$C$2:$C$3644,"Bronze")</f>
        <v>0</v>
      </c>
    </row>
    <row r="2649" ht="14.25" customHeight="1">
      <c r="A2649" s="41" t="s">
        <v>2249</v>
      </c>
      <c r="B2649" s="41" t="s">
        <v>2200</v>
      </c>
      <c r="C2649" s="41">
        <f>COUNTIFS(medal!$E$2:$E$3644,A2649,medal!$C$2:$C$3644,"Gold")</f>
        <v>1</v>
      </c>
      <c r="D2649" s="41">
        <f>COUNTIFS(medal!$E$2:$E$3644,A2649,medal!$C$2:$C$3644,"Silver")</f>
        <v>0</v>
      </c>
      <c r="E2649" s="41">
        <f>COUNTIFS(medal!$E$2:$E$3644,A2649,medal!$C$2:$C$3644,"Bronze")</f>
        <v>0</v>
      </c>
    </row>
    <row r="2650" ht="14.25" customHeight="1">
      <c r="A2650" s="41" t="s">
        <v>3002</v>
      </c>
      <c r="B2650" s="41" t="s">
        <v>3003</v>
      </c>
      <c r="C2650" s="41">
        <f>COUNTIFS(medal!$E$2:$E$3644,A2650,medal!$C$2:$C$3644,"Gold")</f>
        <v>0</v>
      </c>
      <c r="D2650" s="41">
        <f>COUNTIFS(medal!$E$2:$E$3644,A2650,medal!$C$2:$C$3644,"Silver")</f>
        <v>1</v>
      </c>
      <c r="E2650" s="41">
        <f>COUNTIFS(medal!$E$2:$E$3644,A2650,medal!$C$2:$C$3644,"Bronze")</f>
        <v>0</v>
      </c>
    </row>
    <row r="2651" ht="14.25" customHeight="1">
      <c r="A2651" s="41" t="s">
        <v>2333</v>
      </c>
      <c r="B2651" s="41" t="s">
        <v>2326</v>
      </c>
      <c r="C2651" s="41">
        <f>COUNTIFS(medal!$E$2:$E$3644,A2651,medal!$C$2:$C$3644,"Gold")</f>
        <v>0</v>
      </c>
      <c r="D2651" s="41">
        <f>COUNTIFS(medal!$E$2:$E$3644,A2651,medal!$C$2:$C$3644,"Silver")</f>
        <v>1</v>
      </c>
      <c r="E2651" s="41">
        <f>COUNTIFS(medal!$E$2:$E$3644,A2651,medal!$C$2:$C$3644,"Bronze")</f>
        <v>1</v>
      </c>
    </row>
    <row r="2652" ht="14.25" customHeight="1">
      <c r="A2652" s="41" t="s">
        <v>2261</v>
      </c>
      <c r="B2652" s="41" t="s">
        <v>2200</v>
      </c>
      <c r="C2652" s="41">
        <f>COUNTIFS(medal!$E$2:$E$3644,A2652,medal!$C$2:$C$3644,"Gold")</f>
        <v>0</v>
      </c>
      <c r="D2652" s="41">
        <f>COUNTIFS(medal!$E$2:$E$3644,A2652,medal!$C$2:$C$3644,"Silver")</f>
        <v>0</v>
      </c>
      <c r="E2652" s="41">
        <f>COUNTIFS(medal!$E$2:$E$3644,A2652,medal!$C$2:$C$3644,"Bronze")</f>
        <v>1</v>
      </c>
    </row>
    <row r="2653" ht="14.25" customHeight="1">
      <c r="A2653" s="41" t="s">
        <v>1204</v>
      </c>
      <c r="B2653" s="41" t="s">
        <v>1201</v>
      </c>
      <c r="C2653" s="41">
        <f>COUNTIFS(medal!$E$2:$E$3644,A2653,medal!$C$2:$C$3644,"Gold")</f>
        <v>0</v>
      </c>
      <c r="D2653" s="41">
        <f>COUNTIFS(medal!$E$2:$E$3644,A2653,medal!$C$2:$C$3644,"Silver")</f>
        <v>0</v>
      </c>
      <c r="E2653" s="41">
        <f>COUNTIFS(medal!$E$2:$E$3644,A2653,medal!$C$2:$C$3644,"Bronze")</f>
        <v>1</v>
      </c>
    </row>
    <row r="2654" ht="14.25" customHeight="1">
      <c r="A2654" s="41" t="s">
        <v>2647</v>
      </c>
      <c r="B2654" s="41" t="s">
        <v>2611</v>
      </c>
      <c r="C2654" s="41">
        <f>COUNTIFS(medal!$E$2:$E$3644,A2654,medal!$C$2:$C$3644,"Gold")</f>
        <v>0</v>
      </c>
      <c r="D2654" s="41">
        <f>COUNTIFS(medal!$E$2:$E$3644,A2654,medal!$C$2:$C$3644,"Silver")</f>
        <v>0</v>
      </c>
      <c r="E2654" s="41">
        <f>COUNTIFS(medal!$E$2:$E$3644,A2654,medal!$C$2:$C$3644,"Bronze")</f>
        <v>1</v>
      </c>
    </row>
    <row r="2655" ht="14.25" customHeight="1">
      <c r="A2655" s="41" t="s">
        <v>2469</v>
      </c>
      <c r="B2655" s="41" t="s">
        <v>2466</v>
      </c>
      <c r="C2655" s="41">
        <f>COUNTIFS(medal!$E$2:$E$3644,A2655,medal!$C$2:$C$3644,"Gold")</f>
        <v>0</v>
      </c>
      <c r="D2655" s="41">
        <f>COUNTIFS(medal!$E$2:$E$3644,A2655,medal!$C$2:$C$3644,"Silver")</f>
        <v>2</v>
      </c>
      <c r="E2655" s="41">
        <f>COUNTIFS(medal!$E$2:$E$3644,A2655,medal!$C$2:$C$3644,"Bronze")</f>
        <v>0</v>
      </c>
    </row>
    <row r="2656" ht="14.25" customHeight="1">
      <c r="A2656" s="41" t="s">
        <v>2421</v>
      </c>
      <c r="B2656" s="41" t="s">
        <v>2407</v>
      </c>
      <c r="C2656" s="41">
        <f>COUNTIFS(medal!$E$2:$E$3644,A2656,medal!$C$2:$C$3644,"Gold")</f>
        <v>0</v>
      </c>
      <c r="D2656" s="41">
        <f>COUNTIFS(medal!$E$2:$E$3644,A2656,medal!$C$2:$C$3644,"Silver")</f>
        <v>0</v>
      </c>
      <c r="E2656" s="41">
        <f>COUNTIFS(medal!$E$2:$E$3644,A2656,medal!$C$2:$C$3644,"Bronze")</f>
        <v>1</v>
      </c>
    </row>
    <row r="2657" ht="14.25" customHeight="1">
      <c r="A2657" s="41" t="s">
        <v>883</v>
      </c>
      <c r="B2657" s="41" t="s">
        <v>867</v>
      </c>
      <c r="C2657" s="41">
        <f>COUNTIFS(medal!$E$2:$E$3644,A2657,medal!$C$2:$C$3644,"Gold")</f>
        <v>0</v>
      </c>
      <c r="D2657" s="41">
        <f>COUNTIFS(medal!$E$2:$E$3644,A2657,medal!$C$2:$C$3644,"Silver")</f>
        <v>1</v>
      </c>
      <c r="E2657" s="41">
        <f>COUNTIFS(medal!$E$2:$E$3644,A2657,medal!$C$2:$C$3644,"Bronze")</f>
        <v>1</v>
      </c>
    </row>
    <row r="2658" ht="14.25" customHeight="1">
      <c r="A2658" s="41" t="s">
        <v>584</v>
      </c>
      <c r="B2658" s="41" t="s">
        <v>548</v>
      </c>
      <c r="C2658" s="41">
        <f>COUNTIFS(medal!$E$2:$E$3644,A2658,medal!$C$2:$C$3644,"Gold")</f>
        <v>0</v>
      </c>
      <c r="D2658" s="41">
        <f>COUNTIFS(medal!$E$2:$E$3644,A2658,medal!$C$2:$C$3644,"Silver")</f>
        <v>1</v>
      </c>
      <c r="E2658" s="41">
        <f>COUNTIFS(medal!$E$2:$E$3644,A2658,medal!$C$2:$C$3644,"Bronze")</f>
        <v>0</v>
      </c>
    </row>
    <row r="2659" ht="14.25" customHeight="1">
      <c r="A2659" s="41" t="s">
        <v>2971</v>
      </c>
      <c r="B2659" s="41" t="s">
        <v>2966</v>
      </c>
      <c r="C2659" s="41">
        <f>COUNTIFS(medal!$E$2:$E$3644,A2659,medal!$C$2:$C$3644,"Gold")</f>
        <v>0</v>
      </c>
      <c r="D2659" s="41">
        <f>COUNTIFS(medal!$E$2:$E$3644,A2659,medal!$C$2:$C$3644,"Silver")</f>
        <v>0</v>
      </c>
      <c r="E2659" s="41">
        <f>COUNTIFS(medal!$E$2:$E$3644,A2659,medal!$C$2:$C$3644,"Bronze")</f>
        <v>1</v>
      </c>
    </row>
    <row r="2660" ht="14.25" customHeight="1">
      <c r="A2660" s="41" t="s">
        <v>3337</v>
      </c>
      <c r="B2660" s="41" t="s">
        <v>3338</v>
      </c>
      <c r="C2660" s="41">
        <f>COUNTIFS(medal!$E$2:$E$3644,A2660,medal!$C$2:$C$3644,"Gold")</f>
        <v>0</v>
      </c>
      <c r="D2660" s="41">
        <f>COUNTIFS(medal!$E$2:$E$3644,A2660,medal!$C$2:$C$3644,"Silver")</f>
        <v>0</v>
      </c>
      <c r="E2660" s="41">
        <f>COUNTIFS(medal!$E$2:$E$3644,A2660,medal!$C$2:$C$3644,"Bronze")</f>
        <v>1</v>
      </c>
    </row>
    <row r="2661" ht="14.25" customHeight="1">
      <c r="A2661" s="41" t="s">
        <v>646</v>
      </c>
      <c r="B2661" s="41" t="s">
        <v>632</v>
      </c>
      <c r="C2661" s="41">
        <f>COUNTIFS(medal!$E$2:$E$3644,A2661,medal!$C$2:$C$3644,"Gold")</f>
        <v>1</v>
      </c>
      <c r="D2661" s="41">
        <f>COUNTIFS(medal!$E$2:$E$3644,A2661,medal!$C$2:$C$3644,"Silver")</f>
        <v>0</v>
      </c>
      <c r="E2661" s="41">
        <f>COUNTIFS(medal!$E$2:$E$3644,A2661,medal!$C$2:$C$3644,"Bronze")</f>
        <v>1</v>
      </c>
    </row>
    <row r="2662" ht="14.25" customHeight="1">
      <c r="A2662" s="41" t="s">
        <v>3785</v>
      </c>
      <c r="B2662" s="41" t="s">
        <v>3778</v>
      </c>
      <c r="C2662" s="41">
        <f>COUNTIFS(medal!$E$2:$E$3644,A2662,medal!$C$2:$C$3644,"Gold")</f>
        <v>0</v>
      </c>
      <c r="D2662" s="41">
        <f>COUNTIFS(medal!$E$2:$E$3644,A2662,medal!$C$2:$C$3644,"Silver")</f>
        <v>1</v>
      </c>
      <c r="E2662" s="41">
        <f>COUNTIFS(medal!$E$2:$E$3644,A2662,medal!$C$2:$C$3644,"Bronze")</f>
        <v>1</v>
      </c>
    </row>
    <row r="2663" ht="14.25" customHeight="1">
      <c r="A2663" s="41" t="s">
        <v>1663</v>
      </c>
      <c r="B2663" s="41" t="s">
        <v>1655</v>
      </c>
      <c r="C2663" s="41">
        <f>COUNTIFS(medal!$E$2:$E$3644,A2663,medal!$C$2:$C$3644,"Gold")</f>
        <v>1</v>
      </c>
      <c r="D2663" s="41">
        <f>COUNTIFS(medal!$E$2:$E$3644,A2663,medal!$C$2:$C$3644,"Silver")</f>
        <v>0</v>
      </c>
      <c r="E2663" s="41">
        <f>COUNTIFS(medal!$E$2:$E$3644,A2663,medal!$C$2:$C$3644,"Bronze")</f>
        <v>0</v>
      </c>
    </row>
    <row r="2664" ht="14.25" customHeight="1">
      <c r="A2664" s="41" t="s">
        <v>3093</v>
      </c>
      <c r="B2664" s="41" t="s">
        <v>3080</v>
      </c>
      <c r="C2664" s="41">
        <f>COUNTIFS(medal!$E$2:$E$3644,A2664,medal!$C$2:$C$3644,"Gold")</f>
        <v>0</v>
      </c>
      <c r="D2664" s="41">
        <f>COUNTIFS(medal!$E$2:$E$3644,A2664,medal!$C$2:$C$3644,"Silver")</f>
        <v>0</v>
      </c>
      <c r="E2664" s="41">
        <f>COUNTIFS(medal!$E$2:$E$3644,A2664,medal!$C$2:$C$3644,"Bronze")</f>
        <v>1</v>
      </c>
    </row>
    <row r="2665" ht="14.25" customHeight="1">
      <c r="A2665" s="41" t="s">
        <v>2814</v>
      </c>
      <c r="B2665" s="41" t="s">
        <v>4174</v>
      </c>
      <c r="C2665" s="41">
        <f>COUNTIFS(medal!$E$2:$E$3644,A2665,medal!$C$2:$C$3644,"Gold")</f>
        <v>0</v>
      </c>
      <c r="D2665" s="41">
        <f>COUNTIFS(medal!$E$2:$E$3644,A2665,medal!$C$2:$C$3644,"Silver")</f>
        <v>0</v>
      </c>
      <c r="E2665" s="41">
        <f>COUNTIFS(medal!$E$2:$E$3644,A2665,medal!$C$2:$C$3644,"Bronze")</f>
        <v>1</v>
      </c>
    </row>
    <row r="2666" ht="14.25" customHeight="1">
      <c r="A2666" s="41" t="s">
        <v>2260</v>
      </c>
      <c r="B2666" s="41" t="s">
        <v>2200</v>
      </c>
      <c r="C2666" s="41">
        <f>COUNTIFS(medal!$E$2:$E$3644,A2666,medal!$C$2:$C$3644,"Gold")</f>
        <v>0</v>
      </c>
      <c r="D2666" s="41">
        <f>COUNTIFS(medal!$E$2:$E$3644,A2666,medal!$C$2:$C$3644,"Silver")</f>
        <v>0</v>
      </c>
      <c r="E2666" s="41">
        <f>COUNTIFS(medal!$E$2:$E$3644,A2666,medal!$C$2:$C$3644,"Bronze")</f>
        <v>1</v>
      </c>
    </row>
    <row r="2667" ht="14.25" customHeight="1">
      <c r="A2667" s="41" t="s">
        <v>655</v>
      </c>
      <c r="B2667" s="41" t="s">
        <v>632</v>
      </c>
      <c r="C2667" s="41">
        <f>COUNTIFS(medal!$E$2:$E$3644,A2667,medal!$C$2:$C$3644,"Gold")</f>
        <v>0</v>
      </c>
      <c r="D2667" s="41">
        <f>COUNTIFS(medal!$E$2:$E$3644,A2667,medal!$C$2:$C$3644,"Silver")</f>
        <v>0</v>
      </c>
      <c r="E2667" s="41">
        <f>COUNTIFS(medal!$E$2:$E$3644,A2667,medal!$C$2:$C$3644,"Bronze")</f>
        <v>1</v>
      </c>
    </row>
    <row r="2668" ht="14.25" customHeight="1">
      <c r="A2668" s="41" t="s">
        <v>2667</v>
      </c>
      <c r="B2668" s="41" t="s">
        <v>2666</v>
      </c>
      <c r="C2668" s="41">
        <f>COUNTIFS(medal!$E$2:$E$3644,A2668,medal!$C$2:$C$3644,"Gold")</f>
        <v>0</v>
      </c>
      <c r="D2668" s="41">
        <f>COUNTIFS(medal!$E$2:$E$3644,A2668,medal!$C$2:$C$3644,"Silver")</f>
        <v>1</v>
      </c>
      <c r="E2668" s="41">
        <f>COUNTIFS(medal!$E$2:$E$3644,A2668,medal!$C$2:$C$3644,"Bronze")</f>
        <v>0</v>
      </c>
    </row>
    <row r="2669" ht="14.25" customHeight="1">
      <c r="A2669" s="41" t="s">
        <v>3352</v>
      </c>
      <c r="B2669" s="41" t="s">
        <v>3349</v>
      </c>
      <c r="C2669" s="41">
        <f>COUNTIFS(medal!$E$2:$E$3644,A2669,medal!$C$2:$C$3644,"Gold")</f>
        <v>0</v>
      </c>
      <c r="D2669" s="41">
        <f>COUNTIFS(medal!$E$2:$E$3644,A2669,medal!$C$2:$C$3644,"Silver")</f>
        <v>0</v>
      </c>
      <c r="E2669" s="41">
        <f>COUNTIFS(medal!$E$2:$E$3644,A2669,medal!$C$2:$C$3644,"Bronze")</f>
        <v>1</v>
      </c>
    </row>
    <row r="2670" ht="14.25" customHeight="1">
      <c r="A2670" s="41" t="s">
        <v>3666</v>
      </c>
      <c r="B2670" s="41" t="s">
        <v>3667</v>
      </c>
      <c r="C2670" s="41">
        <f>COUNTIFS(medal!$E$2:$E$3644,A2670,medal!$C$2:$C$3644,"Gold")</f>
        <v>0</v>
      </c>
      <c r="D2670" s="41">
        <f>COUNTIFS(medal!$E$2:$E$3644,A2670,medal!$C$2:$C$3644,"Silver")</f>
        <v>0</v>
      </c>
      <c r="E2670" s="41">
        <f>COUNTIFS(medal!$E$2:$E$3644,A2670,medal!$C$2:$C$3644,"Bronze")</f>
        <v>1</v>
      </c>
    </row>
    <row r="2671" ht="14.25" customHeight="1">
      <c r="A2671" s="41" t="s">
        <v>3704</v>
      </c>
      <c r="B2671" s="41" t="s">
        <v>3677</v>
      </c>
      <c r="C2671" s="41">
        <f>COUNTIFS(medal!$E$2:$E$3644,A2671,medal!$C$2:$C$3644,"Gold")</f>
        <v>0</v>
      </c>
      <c r="D2671" s="41">
        <f>COUNTIFS(medal!$E$2:$E$3644,A2671,medal!$C$2:$C$3644,"Silver")</f>
        <v>0</v>
      </c>
      <c r="E2671" s="41">
        <f>COUNTIFS(medal!$E$2:$E$3644,A2671,medal!$C$2:$C$3644,"Bronze")</f>
        <v>1</v>
      </c>
    </row>
    <row r="2672" ht="14.25" customHeight="1">
      <c r="A2672" s="41" t="s">
        <v>3343</v>
      </c>
      <c r="B2672" s="41" t="s">
        <v>3341</v>
      </c>
      <c r="C2672" s="41">
        <f>COUNTIFS(medal!$E$2:$E$3644,A2672,medal!$C$2:$C$3644,"Gold")</f>
        <v>0</v>
      </c>
      <c r="D2672" s="41">
        <f>COUNTIFS(medal!$E$2:$E$3644,A2672,medal!$C$2:$C$3644,"Silver")</f>
        <v>0</v>
      </c>
      <c r="E2672" s="41">
        <f>COUNTIFS(medal!$E$2:$E$3644,A2672,medal!$C$2:$C$3644,"Bronze")</f>
        <v>1</v>
      </c>
    </row>
    <row r="2673" ht="14.25" customHeight="1">
      <c r="A2673" s="41" t="s">
        <v>4062</v>
      </c>
      <c r="B2673" s="41" t="s">
        <v>4018</v>
      </c>
      <c r="C2673" s="41">
        <f>COUNTIFS(medal!$E$2:$E$3644,A2673,medal!$C$2:$C$3644,"Gold")</f>
        <v>1</v>
      </c>
      <c r="D2673" s="41">
        <f>COUNTIFS(medal!$E$2:$E$3644,A2673,medal!$C$2:$C$3644,"Silver")</f>
        <v>0</v>
      </c>
      <c r="E2673" s="41">
        <f>COUNTIFS(medal!$E$2:$E$3644,A2673,medal!$C$2:$C$3644,"Bronze")</f>
        <v>0</v>
      </c>
    </row>
    <row r="2674" ht="14.25" customHeight="1">
      <c r="A2674" s="41" t="s">
        <v>1556</v>
      </c>
      <c r="B2674" s="41" t="s">
        <v>1547</v>
      </c>
      <c r="C2674" s="41">
        <f>COUNTIFS(medal!$E$2:$E$3644,A2674,medal!$C$2:$C$3644,"Gold")</f>
        <v>0</v>
      </c>
      <c r="D2674" s="41">
        <f>COUNTIFS(medal!$E$2:$E$3644,A2674,medal!$C$2:$C$3644,"Silver")</f>
        <v>0</v>
      </c>
      <c r="E2674" s="41">
        <f>COUNTIFS(medal!$E$2:$E$3644,A2674,medal!$C$2:$C$3644,"Bronze")</f>
        <v>1</v>
      </c>
    </row>
    <row r="2675" ht="14.25" customHeight="1">
      <c r="A2675" s="41" t="s">
        <v>2964</v>
      </c>
      <c r="B2675" s="41" t="s">
        <v>2960</v>
      </c>
      <c r="C2675" s="41">
        <f>COUNTIFS(medal!$E$2:$E$3644,A2675,medal!$C$2:$C$3644,"Gold")</f>
        <v>1</v>
      </c>
      <c r="D2675" s="41">
        <f>COUNTIFS(medal!$E$2:$E$3644,A2675,medal!$C$2:$C$3644,"Silver")</f>
        <v>0</v>
      </c>
      <c r="E2675" s="41">
        <f>COUNTIFS(medal!$E$2:$E$3644,A2675,medal!$C$2:$C$3644,"Bronze")</f>
        <v>0</v>
      </c>
    </row>
    <row r="2676" ht="14.25" customHeight="1">
      <c r="A2676" s="41" t="s">
        <v>437</v>
      </c>
      <c r="B2676" s="41" t="s">
        <v>372</v>
      </c>
      <c r="C2676" s="41">
        <f>COUNTIFS(medal!$E$2:$E$3644,A2676,medal!$C$2:$C$3644,"Gold")</f>
        <v>0</v>
      </c>
      <c r="D2676" s="41">
        <f>COUNTIFS(medal!$E$2:$E$3644,A2676,medal!$C$2:$C$3644,"Silver")</f>
        <v>0</v>
      </c>
      <c r="E2676" s="41">
        <f>COUNTIFS(medal!$E$2:$E$3644,A2676,medal!$C$2:$C$3644,"Bronze")</f>
        <v>1</v>
      </c>
    </row>
    <row r="2677" ht="14.25" customHeight="1">
      <c r="A2677" s="41" t="s">
        <v>3807</v>
      </c>
      <c r="B2677" s="41" t="s">
        <v>3805</v>
      </c>
      <c r="C2677" s="41">
        <f>COUNTIFS(medal!$E$2:$E$3644,A2677,medal!$C$2:$C$3644,"Gold")</f>
        <v>0</v>
      </c>
      <c r="D2677" s="41">
        <f>COUNTIFS(medal!$E$2:$E$3644,A2677,medal!$C$2:$C$3644,"Silver")</f>
        <v>1</v>
      </c>
      <c r="E2677" s="41">
        <f>COUNTIFS(medal!$E$2:$E$3644,A2677,medal!$C$2:$C$3644,"Bronze")</f>
        <v>0</v>
      </c>
    </row>
    <row r="2678" ht="14.25" customHeight="1">
      <c r="A2678" s="41" t="s">
        <v>1083</v>
      </c>
      <c r="B2678" s="41" t="s">
        <v>1082</v>
      </c>
      <c r="C2678" s="41">
        <f>COUNTIFS(medal!$E$2:$E$3644,A2678,medal!$C$2:$C$3644,"Gold")</f>
        <v>1</v>
      </c>
      <c r="D2678" s="41">
        <f>COUNTIFS(medal!$E$2:$E$3644,A2678,medal!$C$2:$C$3644,"Silver")</f>
        <v>1</v>
      </c>
      <c r="E2678" s="41">
        <f>COUNTIFS(medal!$E$2:$E$3644,A2678,medal!$C$2:$C$3644,"Bronze")</f>
        <v>0</v>
      </c>
    </row>
    <row r="2679" ht="14.25" customHeight="1">
      <c r="A2679" s="41" t="s">
        <v>2899</v>
      </c>
      <c r="B2679" s="41" t="s">
        <v>2897</v>
      </c>
      <c r="C2679" s="41">
        <f>COUNTIFS(medal!$E$2:$E$3644,A2679,medal!$C$2:$C$3644,"Gold")</f>
        <v>1</v>
      </c>
      <c r="D2679" s="41">
        <f>COUNTIFS(medal!$E$2:$E$3644,A2679,medal!$C$2:$C$3644,"Silver")</f>
        <v>1</v>
      </c>
      <c r="E2679" s="41">
        <f>COUNTIFS(medal!$E$2:$E$3644,A2679,medal!$C$2:$C$3644,"Bronze")</f>
        <v>0</v>
      </c>
    </row>
    <row r="2680" ht="14.25" customHeight="1">
      <c r="A2680" s="41" t="s">
        <v>3713</v>
      </c>
      <c r="B2680" s="41" t="s">
        <v>4175</v>
      </c>
      <c r="C2680" s="41">
        <f>COUNTIFS(medal!$E$2:$E$3644,A2680,medal!$C$2:$C$3644,"Gold")</f>
        <v>1</v>
      </c>
      <c r="D2680" s="41">
        <f>COUNTIFS(medal!$E$2:$E$3644,A2680,medal!$C$2:$C$3644,"Silver")</f>
        <v>1</v>
      </c>
      <c r="E2680" s="41">
        <f>COUNTIFS(medal!$E$2:$E$3644,A2680,medal!$C$2:$C$3644,"Bronze")</f>
        <v>0</v>
      </c>
    </row>
    <row r="2681" ht="14.25" customHeight="1">
      <c r="A2681" s="41" t="s">
        <v>2886</v>
      </c>
      <c r="B2681" s="41" t="s">
        <v>2835</v>
      </c>
      <c r="C2681" s="41">
        <f>COUNTIFS(medal!$E$2:$E$3644,A2681,medal!$C$2:$C$3644,"Gold")</f>
        <v>0</v>
      </c>
      <c r="D2681" s="41">
        <f>COUNTIFS(medal!$E$2:$E$3644,A2681,medal!$C$2:$C$3644,"Silver")</f>
        <v>1</v>
      </c>
      <c r="E2681" s="41">
        <f>COUNTIFS(medal!$E$2:$E$3644,A2681,medal!$C$2:$C$3644,"Bronze")</f>
        <v>1</v>
      </c>
    </row>
    <row r="2682" ht="14.25" customHeight="1">
      <c r="A2682" s="41" t="s">
        <v>1744</v>
      </c>
      <c r="B2682" s="41" t="s">
        <v>1742</v>
      </c>
      <c r="C2682" s="41">
        <f>COUNTIFS(medal!$E$2:$E$3644,A2682,medal!$C$2:$C$3644,"Gold")</f>
        <v>0</v>
      </c>
      <c r="D2682" s="41">
        <f>COUNTIFS(medal!$E$2:$E$3644,A2682,medal!$C$2:$C$3644,"Silver")</f>
        <v>0</v>
      </c>
      <c r="E2682" s="41">
        <f>COUNTIFS(medal!$E$2:$E$3644,A2682,medal!$C$2:$C$3644,"Bronze")</f>
        <v>1</v>
      </c>
    </row>
    <row r="2683" ht="14.25" customHeight="1">
      <c r="A2683" s="41" t="s">
        <v>1049</v>
      </c>
      <c r="B2683" s="41" t="s">
        <v>1043</v>
      </c>
      <c r="C2683" s="41">
        <f>COUNTIFS(medal!$E$2:$E$3644,A2683,medal!$C$2:$C$3644,"Gold")</f>
        <v>0</v>
      </c>
      <c r="D2683" s="41">
        <f>COUNTIFS(medal!$E$2:$E$3644,A2683,medal!$C$2:$C$3644,"Silver")</f>
        <v>0</v>
      </c>
      <c r="E2683" s="41">
        <f>COUNTIFS(medal!$E$2:$E$3644,A2683,medal!$C$2:$C$3644,"Bronze")</f>
        <v>1</v>
      </c>
    </row>
    <row r="2684" ht="14.25" customHeight="1">
      <c r="A2684" s="41" t="s">
        <v>2250</v>
      </c>
      <c r="B2684" s="41" t="s">
        <v>2200</v>
      </c>
      <c r="C2684" s="41">
        <f>COUNTIFS(medal!$E$2:$E$3644,A2684,medal!$C$2:$C$3644,"Gold")</f>
        <v>0</v>
      </c>
      <c r="D2684" s="41">
        <f>COUNTIFS(medal!$E$2:$E$3644,A2684,medal!$C$2:$C$3644,"Silver")</f>
        <v>1</v>
      </c>
      <c r="E2684" s="41">
        <f>COUNTIFS(medal!$E$2:$E$3644,A2684,medal!$C$2:$C$3644,"Bronze")</f>
        <v>0</v>
      </c>
    </row>
    <row r="2685" ht="14.25" customHeight="1">
      <c r="A2685" s="41" t="s">
        <v>2622</v>
      </c>
      <c r="B2685" s="41" t="s">
        <v>2611</v>
      </c>
      <c r="C2685" s="41">
        <f>COUNTIFS(medal!$E$2:$E$3644,A2685,medal!$C$2:$C$3644,"Gold")</f>
        <v>1</v>
      </c>
      <c r="D2685" s="41">
        <f>COUNTIFS(medal!$E$2:$E$3644,A2685,medal!$C$2:$C$3644,"Silver")</f>
        <v>0</v>
      </c>
      <c r="E2685" s="41">
        <f>COUNTIFS(medal!$E$2:$E$3644,A2685,medal!$C$2:$C$3644,"Bronze")</f>
        <v>1</v>
      </c>
    </row>
    <row r="2686" ht="14.25" customHeight="1">
      <c r="A2686" s="41" t="s">
        <v>3820</v>
      </c>
      <c r="B2686" s="41" t="s">
        <v>3815</v>
      </c>
      <c r="C2686" s="41">
        <f>COUNTIFS(medal!$E$2:$E$3644,A2686,medal!$C$2:$C$3644,"Gold")</f>
        <v>0</v>
      </c>
      <c r="D2686" s="41">
        <f>COUNTIFS(medal!$E$2:$E$3644,A2686,medal!$C$2:$C$3644,"Silver")</f>
        <v>0</v>
      </c>
      <c r="E2686" s="41">
        <f>COUNTIFS(medal!$E$2:$E$3644,A2686,medal!$C$2:$C$3644,"Bronze")</f>
        <v>1</v>
      </c>
    </row>
    <row r="2687" ht="14.25" customHeight="1">
      <c r="A2687" s="41" t="s">
        <v>88</v>
      </c>
      <c r="B2687" s="41" t="s">
        <v>89</v>
      </c>
      <c r="C2687" s="41">
        <f>COUNTIFS(medal!$E$2:$E$3644,A2687,medal!$C$2:$C$3644,"Gold")</f>
        <v>0</v>
      </c>
      <c r="D2687" s="41">
        <f>COUNTIFS(medal!$E$2:$E$3644,A2687,medal!$C$2:$C$3644,"Silver")</f>
        <v>0</v>
      </c>
      <c r="E2687" s="41">
        <f>COUNTIFS(medal!$E$2:$E$3644,A2687,medal!$C$2:$C$3644,"Bronze")</f>
        <v>1</v>
      </c>
    </row>
    <row r="2688" ht="14.25" customHeight="1">
      <c r="A2688" s="41" t="s">
        <v>2409</v>
      </c>
      <c r="B2688" s="41" t="s">
        <v>2407</v>
      </c>
      <c r="C2688" s="41">
        <f>COUNTIFS(medal!$E$2:$E$3644,A2688,medal!$C$2:$C$3644,"Gold")</f>
        <v>0</v>
      </c>
      <c r="D2688" s="41">
        <f>COUNTIFS(medal!$E$2:$E$3644,A2688,medal!$C$2:$C$3644,"Silver")</f>
        <v>1</v>
      </c>
      <c r="E2688" s="41">
        <f>COUNTIFS(medal!$E$2:$E$3644,A2688,medal!$C$2:$C$3644,"Bronze")</f>
        <v>0</v>
      </c>
    </row>
    <row r="2689" ht="14.25" customHeight="1">
      <c r="A2689" s="41" t="s">
        <v>3438</v>
      </c>
      <c r="B2689" s="41" t="s">
        <v>3437</v>
      </c>
      <c r="C2689" s="41">
        <f>COUNTIFS(medal!$E$2:$E$3644,A2689,medal!$C$2:$C$3644,"Gold")</f>
        <v>0</v>
      </c>
      <c r="D2689" s="41">
        <f>COUNTIFS(medal!$E$2:$E$3644,A2689,medal!$C$2:$C$3644,"Silver")</f>
        <v>0</v>
      </c>
      <c r="E2689" s="41">
        <f>COUNTIFS(medal!$E$2:$E$3644,A2689,medal!$C$2:$C$3644,"Bronze")</f>
        <v>1</v>
      </c>
    </row>
    <row r="2690" ht="14.25" customHeight="1">
      <c r="A2690" s="41" t="s">
        <v>1922</v>
      </c>
      <c r="B2690" s="41" t="s">
        <v>1923</v>
      </c>
      <c r="C2690" s="41">
        <f>COUNTIFS(medal!$E$2:$E$3644,A2690,medal!$C$2:$C$3644,"Gold")</f>
        <v>0</v>
      </c>
      <c r="D2690" s="41">
        <f>COUNTIFS(medal!$E$2:$E$3644,A2690,medal!$C$2:$C$3644,"Silver")</f>
        <v>1</v>
      </c>
      <c r="E2690" s="41">
        <f>COUNTIFS(medal!$E$2:$E$3644,A2690,medal!$C$2:$C$3644,"Bronze")</f>
        <v>0</v>
      </c>
    </row>
    <row r="2691" ht="14.25" customHeight="1">
      <c r="A2691" s="41" t="s">
        <v>650</v>
      </c>
      <c r="B2691" s="41" t="s">
        <v>632</v>
      </c>
      <c r="C2691" s="41">
        <f>COUNTIFS(medal!$E$2:$E$3644,A2691,medal!$C$2:$C$3644,"Gold")</f>
        <v>0</v>
      </c>
      <c r="D2691" s="41">
        <f>COUNTIFS(medal!$E$2:$E$3644,A2691,medal!$C$2:$C$3644,"Silver")</f>
        <v>0</v>
      </c>
      <c r="E2691" s="41">
        <f>COUNTIFS(medal!$E$2:$E$3644,A2691,medal!$C$2:$C$3644,"Bronze")</f>
        <v>1</v>
      </c>
    </row>
    <row r="2692" ht="14.25" customHeight="1">
      <c r="A2692" s="41" t="s">
        <v>3075</v>
      </c>
      <c r="B2692" s="41" t="s">
        <v>3076</v>
      </c>
      <c r="C2692" s="41">
        <f>COUNTIFS(medal!$E$2:$E$3644,A2692,medal!$C$2:$C$3644,"Gold")</f>
        <v>0</v>
      </c>
      <c r="D2692" s="41">
        <f>COUNTIFS(medal!$E$2:$E$3644,A2692,medal!$C$2:$C$3644,"Silver")</f>
        <v>0</v>
      </c>
      <c r="E2692" s="41">
        <f>COUNTIFS(medal!$E$2:$E$3644,A2692,medal!$C$2:$C$3644,"Bronze")</f>
        <v>1</v>
      </c>
    </row>
    <row r="2693" ht="14.25" customHeight="1">
      <c r="A2693" s="41" t="s">
        <v>1283</v>
      </c>
      <c r="B2693" s="41" t="s">
        <v>1261</v>
      </c>
      <c r="C2693" s="41">
        <f>COUNTIFS(medal!$E$2:$E$3644,A2693,medal!$C$2:$C$3644,"Gold")</f>
        <v>0</v>
      </c>
      <c r="D2693" s="41">
        <f>COUNTIFS(medal!$E$2:$E$3644,A2693,medal!$C$2:$C$3644,"Silver")</f>
        <v>0</v>
      </c>
      <c r="E2693" s="41">
        <f>COUNTIFS(medal!$E$2:$E$3644,A2693,medal!$C$2:$C$3644,"Bronze")</f>
        <v>1</v>
      </c>
    </row>
    <row r="2694" ht="14.25" customHeight="1">
      <c r="A2694" s="41" t="s">
        <v>3472</v>
      </c>
      <c r="B2694" s="41" t="s">
        <v>3473</v>
      </c>
      <c r="C2694" s="41">
        <f>COUNTIFS(medal!$E$2:$E$3644,A2694,medal!$C$2:$C$3644,"Gold")</f>
        <v>0</v>
      </c>
      <c r="D2694" s="41">
        <f>COUNTIFS(medal!$E$2:$E$3644,A2694,medal!$C$2:$C$3644,"Silver")</f>
        <v>0</v>
      </c>
      <c r="E2694" s="41">
        <f>COUNTIFS(medal!$E$2:$E$3644,A2694,medal!$C$2:$C$3644,"Bronze")</f>
        <v>1</v>
      </c>
    </row>
    <row r="2695" ht="14.25" customHeight="1">
      <c r="A2695" s="41" t="s">
        <v>1965</v>
      </c>
      <c r="B2695" s="41" t="s">
        <v>1955</v>
      </c>
      <c r="C2695" s="41">
        <f>COUNTIFS(medal!$E$2:$E$3644,A2695,medal!$C$2:$C$3644,"Gold")</f>
        <v>0</v>
      </c>
      <c r="D2695" s="41">
        <f>COUNTIFS(medal!$E$2:$E$3644,A2695,medal!$C$2:$C$3644,"Silver")</f>
        <v>1</v>
      </c>
      <c r="E2695" s="41">
        <f>COUNTIFS(medal!$E$2:$E$3644,A2695,medal!$C$2:$C$3644,"Bronze")</f>
        <v>0</v>
      </c>
    </row>
    <row r="2696" ht="14.25" customHeight="1">
      <c r="A2696" s="41" t="s">
        <v>1887</v>
      </c>
      <c r="B2696" s="41" t="s">
        <v>1849</v>
      </c>
      <c r="C2696" s="41">
        <f>COUNTIFS(medal!$E$2:$E$3644,A2696,medal!$C$2:$C$3644,"Gold")</f>
        <v>0</v>
      </c>
      <c r="D2696" s="41">
        <f>COUNTIFS(medal!$E$2:$E$3644,A2696,medal!$C$2:$C$3644,"Silver")</f>
        <v>0</v>
      </c>
      <c r="E2696" s="41">
        <f>COUNTIFS(medal!$E$2:$E$3644,A2696,medal!$C$2:$C$3644,"Bronze")</f>
        <v>1</v>
      </c>
    </row>
    <row r="2697" ht="14.25" customHeight="1">
      <c r="A2697" s="41" t="s">
        <v>515</v>
      </c>
      <c r="B2697" s="41" t="s">
        <v>476</v>
      </c>
      <c r="C2697" s="41">
        <f>COUNTIFS(medal!$E$2:$E$3644,A2697,medal!$C$2:$C$3644,"Gold")</f>
        <v>0</v>
      </c>
      <c r="D2697" s="41">
        <f>COUNTIFS(medal!$E$2:$E$3644,A2697,medal!$C$2:$C$3644,"Silver")</f>
        <v>1</v>
      </c>
      <c r="E2697" s="41">
        <f>COUNTIFS(medal!$E$2:$E$3644,A2697,medal!$C$2:$C$3644,"Bronze")</f>
        <v>0</v>
      </c>
    </row>
    <row r="2698" ht="14.25" customHeight="1">
      <c r="A2698" s="41" t="s">
        <v>1356</v>
      </c>
      <c r="B2698" s="41" t="s">
        <v>1349</v>
      </c>
      <c r="C2698" s="41">
        <f>COUNTIFS(medal!$E$2:$E$3644,A2698,medal!$C$2:$C$3644,"Gold")</f>
        <v>0</v>
      </c>
      <c r="D2698" s="41">
        <f>COUNTIFS(medal!$E$2:$E$3644,A2698,medal!$C$2:$C$3644,"Silver")</f>
        <v>0</v>
      </c>
      <c r="E2698" s="41">
        <f>COUNTIFS(medal!$E$2:$E$3644,A2698,medal!$C$2:$C$3644,"Bronze")</f>
        <v>1</v>
      </c>
    </row>
    <row r="2699" ht="14.25" customHeight="1">
      <c r="A2699" s="41" t="s">
        <v>2425</v>
      </c>
      <c r="B2699" s="41" t="s">
        <v>2407</v>
      </c>
      <c r="C2699" s="41">
        <f>COUNTIFS(medal!$E$2:$E$3644,A2699,medal!$C$2:$C$3644,"Gold")</f>
        <v>0</v>
      </c>
      <c r="D2699" s="41">
        <f>COUNTIFS(medal!$E$2:$E$3644,A2699,medal!$C$2:$C$3644,"Silver")</f>
        <v>1</v>
      </c>
      <c r="E2699" s="41">
        <f>COUNTIFS(medal!$E$2:$E$3644,A2699,medal!$C$2:$C$3644,"Bronze")</f>
        <v>0</v>
      </c>
    </row>
    <row r="2700" ht="14.25" customHeight="1">
      <c r="A2700" s="41" t="s">
        <v>2951</v>
      </c>
      <c r="B2700" s="41" t="s">
        <v>2952</v>
      </c>
      <c r="C2700" s="41">
        <f>COUNTIFS(medal!$E$2:$E$3644,A2700,medal!$C$2:$C$3644,"Gold")</f>
        <v>0</v>
      </c>
      <c r="D2700" s="41">
        <f>COUNTIFS(medal!$E$2:$E$3644,A2700,medal!$C$2:$C$3644,"Silver")</f>
        <v>0</v>
      </c>
      <c r="E2700" s="41">
        <f>COUNTIFS(medal!$E$2:$E$3644,A2700,medal!$C$2:$C$3644,"Bronze")</f>
        <v>1</v>
      </c>
    </row>
    <row r="2701" ht="14.25" customHeight="1">
      <c r="A2701" s="41" t="s">
        <v>1561</v>
      </c>
      <c r="B2701" s="41" t="s">
        <v>1547</v>
      </c>
      <c r="C2701" s="41">
        <f>COUNTIFS(medal!$E$2:$E$3644,A2701,medal!$C$2:$C$3644,"Gold")</f>
        <v>0</v>
      </c>
      <c r="D2701" s="41">
        <f>COUNTIFS(medal!$E$2:$E$3644,A2701,medal!$C$2:$C$3644,"Silver")</f>
        <v>0</v>
      </c>
      <c r="E2701" s="41">
        <f>COUNTIFS(medal!$E$2:$E$3644,A2701,medal!$C$2:$C$3644,"Bronze")</f>
        <v>1</v>
      </c>
    </row>
    <row r="2702" ht="14.25" customHeight="1">
      <c r="A2702" s="41" t="s">
        <v>2973</v>
      </c>
      <c r="B2702" s="41" t="s">
        <v>2966</v>
      </c>
      <c r="C2702" s="41">
        <f>COUNTIFS(medal!$E$2:$E$3644,A2702,medal!$C$2:$C$3644,"Gold")</f>
        <v>0</v>
      </c>
      <c r="D2702" s="41">
        <f>COUNTIFS(medal!$E$2:$E$3644,A2702,medal!$C$2:$C$3644,"Silver")</f>
        <v>0</v>
      </c>
      <c r="E2702" s="41">
        <f>COUNTIFS(medal!$E$2:$E$3644,A2702,medal!$C$2:$C$3644,"Bronze")</f>
        <v>1</v>
      </c>
    </row>
    <row r="2703" ht="14.25" customHeight="1">
      <c r="A2703" s="41" t="s">
        <v>116</v>
      </c>
      <c r="B2703" s="41" t="s">
        <v>97</v>
      </c>
      <c r="C2703" s="41">
        <f>COUNTIFS(medal!$E$2:$E$3644,A2703,medal!$C$2:$C$3644,"Gold")</f>
        <v>1</v>
      </c>
      <c r="D2703" s="41">
        <f>COUNTIFS(medal!$E$2:$E$3644,A2703,medal!$C$2:$C$3644,"Silver")</f>
        <v>0</v>
      </c>
      <c r="E2703" s="41">
        <f>COUNTIFS(medal!$E$2:$E$3644,A2703,medal!$C$2:$C$3644,"Bronze")</f>
        <v>0</v>
      </c>
    </row>
    <row r="2704" ht="14.25" customHeight="1">
      <c r="A2704" s="41" t="s">
        <v>3949</v>
      </c>
      <c r="B2704" s="41" t="s">
        <v>3950</v>
      </c>
      <c r="C2704" s="41">
        <f>COUNTIFS(medal!$E$2:$E$3644,A2704,medal!$C$2:$C$3644,"Gold")</f>
        <v>0</v>
      </c>
      <c r="D2704" s="41">
        <f>COUNTIFS(medal!$E$2:$E$3644,A2704,medal!$C$2:$C$3644,"Silver")</f>
        <v>0</v>
      </c>
      <c r="E2704" s="41">
        <f>COUNTIFS(medal!$E$2:$E$3644,A2704,medal!$C$2:$C$3644,"Bronze")</f>
        <v>1</v>
      </c>
    </row>
    <row r="2705" ht="14.25" customHeight="1">
      <c r="A2705" s="41" t="s">
        <v>1580</v>
      </c>
      <c r="B2705" s="41" t="s">
        <v>1574</v>
      </c>
      <c r="C2705" s="41">
        <f>COUNTIFS(medal!$E$2:$E$3644,A2705,medal!$C$2:$C$3644,"Gold")</f>
        <v>0</v>
      </c>
      <c r="D2705" s="41">
        <f>COUNTIFS(medal!$E$2:$E$3644,A2705,medal!$C$2:$C$3644,"Silver")</f>
        <v>0</v>
      </c>
      <c r="E2705" s="41">
        <f>COUNTIFS(medal!$E$2:$E$3644,A2705,medal!$C$2:$C$3644,"Bronze")</f>
        <v>1</v>
      </c>
    </row>
    <row r="2706" ht="14.25" customHeight="1">
      <c r="A2706" s="41" t="s">
        <v>2267</v>
      </c>
      <c r="B2706" s="41" t="s">
        <v>2268</v>
      </c>
      <c r="C2706" s="41">
        <f>COUNTIFS(medal!$E$2:$E$3644,A2706,medal!$C$2:$C$3644,"Gold")</f>
        <v>0</v>
      </c>
      <c r="D2706" s="41">
        <f>COUNTIFS(medal!$E$2:$E$3644,A2706,medal!$C$2:$C$3644,"Silver")</f>
        <v>2</v>
      </c>
      <c r="E2706" s="41">
        <f>COUNTIFS(medal!$E$2:$E$3644,A2706,medal!$C$2:$C$3644,"Bronze")</f>
        <v>0</v>
      </c>
    </row>
    <row r="2707" ht="14.25" customHeight="1">
      <c r="A2707" s="41" t="s">
        <v>725</v>
      </c>
      <c r="B2707" s="41" t="s">
        <v>710</v>
      </c>
      <c r="C2707" s="41">
        <f>COUNTIFS(medal!$E$2:$E$3644,A2707,medal!$C$2:$C$3644,"Gold")</f>
        <v>1</v>
      </c>
      <c r="D2707" s="41">
        <f>COUNTIFS(medal!$E$2:$E$3644,A2707,medal!$C$2:$C$3644,"Silver")</f>
        <v>0</v>
      </c>
      <c r="E2707" s="41">
        <f>COUNTIFS(medal!$E$2:$E$3644,A2707,medal!$C$2:$C$3644,"Bronze")</f>
        <v>0</v>
      </c>
    </row>
    <row r="2708" ht="14.25" customHeight="1">
      <c r="A2708" s="41" t="s">
        <v>3120</v>
      </c>
      <c r="B2708" s="41" t="s">
        <v>3110</v>
      </c>
      <c r="C2708" s="41">
        <f>COUNTIFS(medal!$E$2:$E$3644,A2708,medal!$C$2:$C$3644,"Gold")</f>
        <v>0</v>
      </c>
      <c r="D2708" s="41">
        <f>COUNTIFS(medal!$E$2:$E$3644,A2708,medal!$C$2:$C$3644,"Silver")</f>
        <v>0</v>
      </c>
      <c r="E2708" s="41">
        <f>COUNTIFS(medal!$E$2:$E$3644,A2708,medal!$C$2:$C$3644,"Bronze")</f>
        <v>1</v>
      </c>
    </row>
    <row r="2709" ht="14.25" customHeight="1">
      <c r="A2709" s="41" t="s">
        <v>1534</v>
      </c>
      <c r="B2709" s="41" t="s">
        <v>1533</v>
      </c>
      <c r="C2709" s="41">
        <f>COUNTIFS(medal!$E$2:$E$3644,A2709,medal!$C$2:$C$3644,"Gold")</f>
        <v>0</v>
      </c>
      <c r="D2709" s="41">
        <f>COUNTIFS(medal!$E$2:$E$3644,A2709,medal!$C$2:$C$3644,"Silver")</f>
        <v>0</v>
      </c>
      <c r="E2709" s="41">
        <f>COUNTIFS(medal!$E$2:$E$3644,A2709,medal!$C$2:$C$3644,"Bronze")</f>
        <v>1</v>
      </c>
    </row>
    <row r="2710" ht="14.25" customHeight="1">
      <c r="A2710" s="41" t="s">
        <v>2968</v>
      </c>
      <c r="B2710" s="41" t="s">
        <v>2966</v>
      </c>
      <c r="C2710" s="41">
        <f>COUNTIFS(medal!$E$2:$E$3644,A2710,medal!$C$2:$C$3644,"Gold")</f>
        <v>0</v>
      </c>
      <c r="D2710" s="41">
        <f>COUNTIFS(medal!$E$2:$E$3644,A2710,medal!$C$2:$C$3644,"Silver")</f>
        <v>0</v>
      </c>
      <c r="E2710" s="41">
        <f>COUNTIFS(medal!$E$2:$E$3644,A2710,medal!$C$2:$C$3644,"Bronze")</f>
        <v>1</v>
      </c>
    </row>
    <row r="2711" ht="14.25" customHeight="1">
      <c r="A2711" s="41" t="s">
        <v>2753</v>
      </c>
      <c r="B2711" s="41" t="s">
        <v>2745</v>
      </c>
      <c r="C2711" s="41">
        <f>COUNTIFS(medal!$E$2:$E$3644,A2711,medal!$C$2:$C$3644,"Gold")</f>
        <v>1</v>
      </c>
      <c r="D2711" s="41">
        <f>COUNTIFS(medal!$E$2:$E$3644,A2711,medal!$C$2:$C$3644,"Silver")</f>
        <v>0</v>
      </c>
      <c r="E2711" s="41">
        <f>COUNTIFS(medal!$E$2:$E$3644,A2711,medal!$C$2:$C$3644,"Bronze")</f>
        <v>0</v>
      </c>
    </row>
    <row r="2712" ht="14.25" customHeight="1">
      <c r="A2712" s="41" t="s">
        <v>2881</v>
      </c>
      <c r="B2712" s="41" t="s">
        <v>2835</v>
      </c>
      <c r="C2712" s="41">
        <f>COUNTIFS(medal!$E$2:$E$3644,A2712,medal!$C$2:$C$3644,"Gold")</f>
        <v>0</v>
      </c>
      <c r="D2712" s="41">
        <f>COUNTIFS(medal!$E$2:$E$3644,A2712,medal!$C$2:$C$3644,"Silver")</f>
        <v>1</v>
      </c>
      <c r="E2712" s="41">
        <f>COUNTIFS(medal!$E$2:$E$3644,A2712,medal!$C$2:$C$3644,"Bronze")</f>
        <v>1</v>
      </c>
    </row>
    <row r="2713" ht="14.25" customHeight="1">
      <c r="A2713" s="41" t="s">
        <v>1810</v>
      </c>
      <c r="B2713" s="41" t="s">
        <v>1804</v>
      </c>
      <c r="C2713" s="41">
        <f>COUNTIFS(medal!$E$2:$E$3644,A2713,medal!$C$2:$C$3644,"Gold")</f>
        <v>0</v>
      </c>
      <c r="D2713" s="41">
        <f>COUNTIFS(medal!$E$2:$E$3644,A2713,medal!$C$2:$C$3644,"Silver")</f>
        <v>0</v>
      </c>
      <c r="E2713" s="41">
        <f>COUNTIFS(medal!$E$2:$E$3644,A2713,medal!$C$2:$C$3644,"Bronze")</f>
        <v>1</v>
      </c>
    </row>
    <row r="2714" ht="14.25" customHeight="1">
      <c r="A2714" s="41" t="s">
        <v>3859</v>
      </c>
      <c r="B2714" s="41" t="s">
        <v>3860</v>
      </c>
      <c r="C2714" s="41">
        <f>COUNTIFS(medal!$E$2:$E$3644,A2714,medal!$C$2:$C$3644,"Gold")</f>
        <v>0</v>
      </c>
      <c r="D2714" s="41">
        <f>COUNTIFS(medal!$E$2:$E$3644,A2714,medal!$C$2:$C$3644,"Silver")</f>
        <v>0</v>
      </c>
      <c r="E2714" s="41">
        <f>COUNTIFS(medal!$E$2:$E$3644,A2714,medal!$C$2:$C$3644,"Bronze")</f>
        <v>1</v>
      </c>
    </row>
    <row r="2715" ht="14.25" customHeight="1">
      <c r="A2715" s="41" t="s">
        <v>2984</v>
      </c>
      <c r="B2715" s="41" t="s">
        <v>2982</v>
      </c>
      <c r="C2715" s="41">
        <f>COUNTIFS(medal!$E$2:$E$3644,A2715,medal!$C$2:$C$3644,"Gold")</f>
        <v>0</v>
      </c>
      <c r="D2715" s="41">
        <f>COUNTIFS(medal!$E$2:$E$3644,A2715,medal!$C$2:$C$3644,"Silver")</f>
        <v>1</v>
      </c>
      <c r="E2715" s="41">
        <f>COUNTIFS(medal!$E$2:$E$3644,A2715,medal!$C$2:$C$3644,"Bronze")</f>
        <v>0</v>
      </c>
    </row>
    <row r="2716" ht="14.25" customHeight="1">
      <c r="A2716" s="41" t="s">
        <v>3042</v>
      </c>
      <c r="B2716" s="41" t="s">
        <v>3043</v>
      </c>
      <c r="C2716" s="41">
        <f>COUNTIFS(medal!$E$2:$E$3644,A2716,medal!$C$2:$C$3644,"Gold")</f>
        <v>0</v>
      </c>
      <c r="D2716" s="41">
        <f>COUNTIFS(medal!$E$2:$E$3644,A2716,medal!$C$2:$C$3644,"Silver")</f>
        <v>1</v>
      </c>
      <c r="E2716" s="41">
        <f>COUNTIFS(medal!$E$2:$E$3644,A2716,medal!$C$2:$C$3644,"Bronze")</f>
        <v>0</v>
      </c>
    </row>
    <row r="2717" ht="14.25" customHeight="1">
      <c r="A2717" s="41" t="s">
        <v>3739</v>
      </c>
      <c r="B2717" s="41" t="s">
        <v>3736</v>
      </c>
      <c r="C2717" s="41">
        <f>COUNTIFS(medal!$E$2:$E$3644,A2717,medal!$C$2:$C$3644,"Gold")</f>
        <v>0</v>
      </c>
      <c r="D2717" s="41">
        <f>COUNTIFS(medal!$E$2:$E$3644,A2717,medal!$C$2:$C$3644,"Silver")</f>
        <v>1</v>
      </c>
      <c r="E2717" s="41">
        <f>COUNTIFS(medal!$E$2:$E$3644,A2717,medal!$C$2:$C$3644,"Bronze")</f>
        <v>0</v>
      </c>
    </row>
    <row r="2718" ht="14.25" customHeight="1">
      <c r="A2718" s="41" t="s">
        <v>3749</v>
      </c>
      <c r="B2718" s="41" t="s">
        <v>3747</v>
      </c>
      <c r="C2718" s="41">
        <f>COUNTIFS(medal!$E$2:$E$3644,A2718,medal!$C$2:$C$3644,"Gold")</f>
        <v>0</v>
      </c>
      <c r="D2718" s="41">
        <f>COUNTIFS(medal!$E$2:$E$3644,A2718,medal!$C$2:$C$3644,"Silver")</f>
        <v>0</v>
      </c>
      <c r="E2718" s="41">
        <f>COUNTIFS(medal!$E$2:$E$3644,A2718,medal!$C$2:$C$3644,"Bronze")</f>
        <v>1</v>
      </c>
    </row>
    <row r="2719" ht="14.25" customHeight="1">
      <c r="A2719" s="41" t="s">
        <v>1270</v>
      </c>
      <c r="B2719" s="41" t="s">
        <v>1261</v>
      </c>
      <c r="C2719" s="41">
        <f>COUNTIFS(medal!$E$2:$E$3644,A2719,medal!$C$2:$C$3644,"Gold")</f>
        <v>0</v>
      </c>
      <c r="D2719" s="41">
        <f>COUNTIFS(medal!$E$2:$E$3644,A2719,medal!$C$2:$C$3644,"Silver")</f>
        <v>0</v>
      </c>
      <c r="E2719" s="41">
        <f>COUNTIFS(medal!$E$2:$E$3644,A2719,medal!$C$2:$C$3644,"Bronze")</f>
        <v>1</v>
      </c>
    </row>
    <row r="2720" ht="14.25" customHeight="1">
      <c r="A2720" s="41" t="s">
        <v>2718</v>
      </c>
      <c r="B2720" s="41" t="s">
        <v>2715</v>
      </c>
      <c r="C2720" s="41">
        <f>COUNTIFS(medal!$E$2:$E$3644,A2720,medal!$C$2:$C$3644,"Gold")</f>
        <v>0</v>
      </c>
      <c r="D2720" s="41">
        <f>COUNTIFS(medal!$E$2:$E$3644,A2720,medal!$C$2:$C$3644,"Silver")</f>
        <v>1</v>
      </c>
      <c r="E2720" s="41">
        <f>COUNTIFS(medal!$E$2:$E$3644,A2720,medal!$C$2:$C$3644,"Bronze")</f>
        <v>0</v>
      </c>
    </row>
    <row r="2721" ht="14.25" customHeight="1">
      <c r="A2721" s="41" t="s">
        <v>1393</v>
      </c>
      <c r="B2721" s="41" t="s">
        <v>1376</v>
      </c>
      <c r="C2721" s="41">
        <f>COUNTIFS(medal!$E$2:$E$3644,A2721,medal!$C$2:$C$3644,"Gold")</f>
        <v>0</v>
      </c>
      <c r="D2721" s="41">
        <f>COUNTIFS(medal!$E$2:$E$3644,A2721,medal!$C$2:$C$3644,"Silver")</f>
        <v>0</v>
      </c>
      <c r="E2721" s="41">
        <f>COUNTIFS(medal!$E$2:$E$3644,A2721,medal!$C$2:$C$3644,"Bronze")</f>
        <v>1</v>
      </c>
    </row>
    <row r="2722" ht="14.25" customHeight="1">
      <c r="A2722" s="41" t="s">
        <v>2731</v>
      </c>
      <c r="B2722" s="41" t="s">
        <v>2715</v>
      </c>
      <c r="C2722" s="41">
        <f>COUNTIFS(medal!$E$2:$E$3644,A2722,medal!$C$2:$C$3644,"Gold")</f>
        <v>0</v>
      </c>
      <c r="D2722" s="41">
        <f>COUNTIFS(medal!$E$2:$E$3644,A2722,medal!$C$2:$C$3644,"Silver")</f>
        <v>1</v>
      </c>
      <c r="E2722" s="41">
        <f>COUNTIFS(medal!$E$2:$E$3644,A2722,medal!$C$2:$C$3644,"Bronze")</f>
        <v>0</v>
      </c>
    </row>
    <row r="2723" ht="14.25" customHeight="1">
      <c r="A2723" s="41" t="s">
        <v>1916</v>
      </c>
      <c r="B2723" s="41" t="s">
        <v>1915</v>
      </c>
      <c r="C2723" s="41">
        <f>COUNTIFS(medal!$E$2:$E$3644,A2723,medal!$C$2:$C$3644,"Gold")</f>
        <v>0</v>
      </c>
      <c r="D2723" s="41">
        <f>COUNTIFS(medal!$E$2:$E$3644,A2723,medal!$C$2:$C$3644,"Silver")</f>
        <v>0</v>
      </c>
      <c r="E2723" s="41">
        <f>COUNTIFS(medal!$E$2:$E$3644,A2723,medal!$C$2:$C$3644,"Bronze")</f>
        <v>1</v>
      </c>
    </row>
    <row r="2724" ht="14.25" customHeight="1">
      <c r="A2724" s="41" t="s">
        <v>1428</v>
      </c>
      <c r="B2724" s="41" t="s">
        <v>1376</v>
      </c>
      <c r="C2724" s="41">
        <f>COUNTIFS(medal!$E$2:$E$3644,A2724,medal!$C$2:$C$3644,"Gold")</f>
        <v>0</v>
      </c>
      <c r="D2724" s="41">
        <f>COUNTIFS(medal!$E$2:$E$3644,A2724,medal!$C$2:$C$3644,"Silver")</f>
        <v>0</v>
      </c>
      <c r="E2724" s="41">
        <f>COUNTIFS(medal!$E$2:$E$3644,A2724,medal!$C$2:$C$3644,"Bronze")</f>
        <v>1</v>
      </c>
    </row>
    <row r="2725" ht="14.25" customHeight="1">
      <c r="A2725" s="41" t="s">
        <v>3441</v>
      </c>
      <c r="B2725" s="41" t="s">
        <v>3437</v>
      </c>
      <c r="C2725" s="41">
        <f>COUNTIFS(medal!$E$2:$E$3644,A2725,medal!$C$2:$C$3644,"Gold")</f>
        <v>0</v>
      </c>
      <c r="D2725" s="41">
        <f>COUNTIFS(medal!$E$2:$E$3644,A2725,medal!$C$2:$C$3644,"Silver")</f>
        <v>0</v>
      </c>
      <c r="E2725" s="41">
        <f>COUNTIFS(medal!$E$2:$E$3644,A2725,medal!$C$2:$C$3644,"Bronze")</f>
        <v>1</v>
      </c>
    </row>
    <row r="2726" ht="14.25" customHeight="1">
      <c r="A2726" s="41" t="s">
        <v>1642</v>
      </c>
      <c r="B2726" s="41" t="s">
        <v>1643</v>
      </c>
      <c r="C2726" s="41">
        <f>COUNTIFS(medal!$E$2:$E$3644,A2726,medal!$C$2:$C$3644,"Gold")</f>
        <v>0</v>
      </c>
      <c r="D2726" s="41">
        <f>COUNTIFS(medal!$E$2:$E$3644,A2726,medal!$C$2:$C$3644,"Silver")</f>
        <v>1</v>
      </c>
      <c r="E2726" s="41">
        <f>COUNTIFS(medal!$E$2:$E$3644,A2726,medal!$C$2:$C$3644,"Bronze")</f>
        <v>0</v>
      </c>
    </row>
    <row r="2727" ht="14.25" customHeight="1">
      <c r="A2727" s="41" t="s">
        <v>2292</v>
      </c>
      <c r="B2727" s="41" t="s">
        <v>2288</v>
      </c>
      <c r="C2727" s="41">
        <f>COUNTIFS(medal!$E$2:$E$3644,A2727,medal!$C$2:$C$3644,"Gold")</f>
        <v>0</v>
      </c>
      <c r="D2727" s="41">
        <f>COUNTIFS(medal!$E$2:$E$3644,A2727,medal!$C$2:$C$3644,"Silver")</f>
        <v>0</v>
      </c>
      <c r="E2727" s="41">
        <f>COUNTIFS(medal!$E$2:$E$3644,A2727,medal!$C$2:$C$3644,"Bronze")</f>
        <v>1</v>
      </c>
    </row>
    <row r="2728" ht="14.25" customHeight="1">
      <c r="A2728" s="41" t="s">
        <v>3457</v>
      </c>
      <c r="B2728" s="41" t="s">
        <v>3458</v>
      </c>
      <c r="C2728" s="41">
        <f>COUNTIFS(medal!$E$2:$E$3644,A2728,medal!$C$2:$C$3644,"Gold")</f>
        <v>0</v>
      </c>
      <c r="D2728" s="41">
        <f>COUNTIFS(medal!$E$2:$E$3644,A2728,medal!$C$2:$C$3644,"Silver")</f>
        <v>0</v>
      </c>
      <c r="E2728" s="41">
        <f>COUNTIFS(medal!$E$2:$E$3644,A2728,medal!$C$2:$C$3644,"Bronze")</f>
        <v>1</v>
      </c>
    </row>
    <row r="2729" ht="14.25" customHeight="1">
      <c r="A2729" s="41" t="s">
        <v>1203</v>
      </c>
      <c r="B2729" s="41" t="s">
        <v>1201</v>
      </c>
      <c r="C2729" s="41">
        <f>COUNTIFS(medal!$E$2:$E$3644,A2729,medal!$C$2:$C$3644,"Gold")</f>
        <v>0</v>
      </c>
      <c r="D2729" s="41">
        <f>COUNTIFS(medal!$E$2:$E$3644,A2729,medal!$C$2:$C$3644,"Silver")</f>
        <v>0</v>
      </c>
      <c r="E2729" s="41">
        <f>COUNTIFS(medal!$E$2:$E$3644,A2729,medal!$C$2:$C$3644,"Bronze")</f>
        <v>1</v>
      </c>
    </row>
    <row r="2730" ht="14.25" customHeight="1">
      <c r="A2730" s="41" t="s">
        <v>315</v>
      </c>
      <c r="B2730" s="41" t="s">
        <v>285</v>
      </c>
      <c r="C2730" s="41">
        <f>COUNTIFS(medal!$E$2:$E$3644,A2730,medal!$C$2:$C$3644,"Gold")</f>
        <v>0</v>
      </c>
      <c r="D2730" s="41">
        <f>COUNTIFS(medal!$E$2:$E$3644,A2730,medal!$C$2:$C$3644,"Silver")</f>
        <v>0</v>
      </c>
      <c r="E2730" s="41">
        <f>COUNTIFS(medal!$E$2:$E$3644,A2730,medal!$C$2:$C$3644,"Bronze")</f>
        <v>1</v>
      </c>
    </row>
    <row r="2731" ht="14.25" customHeight="1">
      <c r="A2731" s="41" t="s">
        <v>633</v>
      </c>
      <c r="B2731" s="41" t="s">
        <v>632</v>
      </c>
      <c r="C2731" s="41">
        <f>COUNTIFS(medal!$E$2:$E$3644,A2731,medal!$C$2:$C$3644,"Gold")</f>
        <v>0</v>
      </c>
      <c r="D2731" s="41">
        <f>COUNTIFS(medal!$E$2:$E$3644,A2731,medal!$C$2:$C$3644,"Silver")</f>
        <v>0</v>
      </c>
      <c r="E2731" s="41">
        <f>COUNTIFS(medal!$E$2:$E$3644,A2731,medal!$C$2:$C$3644,"Bronze")</f>
        <v>1</v>
      </c>
    </row>
    <row r="2732" ht="14.25" customHeight="1">
      <c r="A2732" s="41" t="s">
        <v>2709</v>
      </c>
      <c r="B2732" s="41" t="s">
        <v>2677</v>
      </c>
      <c r="C2732" s="41">
        <f>COUNTIFS(medal!$E$2:$E$3644,A2732,medal!$C$2:$C$3644,"Gold")</f>
        <v>0</v>
      </c>
      <c r="D2732" s="41">
        <f>COUNTIFS(medal!$E$2:$E$3644,A2732,medal!$C$2:$C$3644,"Silver")</f>
        <v>1</v>
      </c>
      <c r="E2732" s="41">
        <f>COUNTIFS(medal!$E$2:$E$3644,A2732,medal!$C$2:$C$3644,"Bronze")</f>
        <v>0</v>
      </c>
    </row>
    <row r="2733" ht="14.25" customHeight="1">
      <c r="A2733" s="41" t="s">
        <v>2752</v>
      </c>
      <c r="B2733" s="41" t="s">
        <v>2745</v>
      </c>
      <c r="C2733" s="41">
        <f>COUNTIFS(medal!$E$2:$E$3644,A2733,medal!$C$2:$C$3644,"Gold")</f>
        <v>0</v>
      </c>
      <c r="D2733" s="41">
        <f>COUNTIFS(medal!$E$2:$E$3644,A2733,medal!$C$2:$C$3644,"Silver")</f>
        <v>1</v>
      </c>
      <c r="E2733" s="41">
        <f>COUNTIFS(medal!$E$2:$E$3644,A2733,medal!$C$2:$C$3644,"Bronze")</f>
        <v>0</v>
      </c>
    </row>
    <row r="2734" ht="14.25" customHeight="1">
      <c r="A2734" s="41" t="s">
        <v>3587</v>
      </c>
      <c r="B2734" s="41" t="s">
        <v>3585</v>
      </c>
      <c r="C2734" s="41">
        <f>COUNTIFS(medal!$E$2:$E$3644,A2734,medal!$C$2:$C$3644,"Gold")</f>
        <v>0</v>
      </c>
      <c r="D2734" s="41">
        <f>COUNTIFS(medal!$E$2:$E$3644,A2734,medal!$C$2:$C$3644,"Silver")</f>
        <v>0</v>
      </c>
      <c r="E2734" s="41">
        <f>COUNTIFS(medal!$E$2:$E$3644,A2734,medal!$C$2:$C$3644,"Bronze")</f>
        <v>1</v>
      </c>
    </row>
    <row r="2735" ht="14.25" customHeight="1">
      <c r="A2735" s="41" t="s">
        <v>3136</v>
      </c>
      <c r="B2735" s="41" t="s">
        <v>3137</v>
      </c>
      <c r="C2735" s="41">
        <f>COUNTIFS(medal!$E$2:$E$3644,A2735,medal!$C$2:$C$3644,"Gold")</f>
        <v>0</v>
      </c>
      <c r="D2735" s="41">
        <f>COUNTIFS(medal!$E$2:$E$3644,A2735,medal!$C$2:$C$3644,"Silver")</f>
        <v>1</v>
      </c>
      <c r="E2735" s="41">
        <f>COUNTIFS(medal!$E$2:$E$3644,A2735,medal!$C$2:$C$3644,"Bronze")</f>
        <v>0</v>
      </c>
    </row>
    <row r="2736" ht="14.25" customHeight="1">
      <c r="A2736" s="41" t="s">
        <v>3124</v>
      </c>
      <c r="B2736" s="41" t="s">
        <v>3110</v>
      </c>
      <c r="C2736" s="41">
        <f>COUNTIFS(medal!$E$2:$E$3644,A2736,medal!$C$2:$C$3644,"Gold")</f>
        <v>0</v>
      </c>
      <c r="D2736" s="41">
        <f>COUNTIFS(medal!$E$2:$E$3644,A2736,medal!$C$2:$C$3644,"Silver")</f>
        <v>0</v>
      </c>
      <c r="E2736" s="41">
        <f>COUNTIFS(medal!$E$2:$E$3644,A2736,medal!$C$2:$C$3644,"Bronze")</f>
        <v>1</v>
      </c>
    </row>
    <row r="2737" ht="14.25" customHeight="1">
      <c r="A2737" s="41" t="s">
        <v>2259</v>
      </c>
      <c r="B2737" s="41" t="s">
        <v>2200</v>
      </c>
      <c r="C2737" s="41">
        <f>COUNTIFS(medal!$E$2:$E$3644,A2737,medal!$C$2:$C$3644,"Gold")</f>
        <v>0</v>
      </c>
      <c r="D2737" s="41">
        <f>COUNTIFS(medal!$E$2:$E$3644,A2737,medal!$C$2:$C$3644,"Silver")</f>
        <v>2</v>
      </c>
      <c r="E2737" s="41">
        <f>COUNTIFS(medal!$E$2:$E$3644,A2737,medal!$C$2:$C$3644,"Bronze")</f>
        <v>0</v>
      </c>
    </row>
    <row r="2738" ht="14.25" customHeight="1">
      <c r="A2738" s="41" t="s">
        <v>1462</v>
      </c>
      <c r="B2738" s="41" t="s">
        <v>1449</v>
      </c>
      <c r="C2738" s="41">
        <f>COUNTIFS(medal!$E$2:$E$3644,A2738,medal!$C$2:$C$3644,"Gold")</f>
        <v>0</v>
      </c>
      <c r="D2738" s="41">
        <f>COUNTIFS(medal!$E$2:$E$3644,A2738,medal!$C$2:$C$3644,"Silver")</f>
        <v>0</v>
      </c>
      <c r="E2738" s="41">
        <f>COUNTIFS(medal!$E$2:$E$3644,A2738,medal!$C$2:$C$3644,"Bronze")</f>
        <v>1</v>
      </c>
    </row>
    <row r="2739" ht="14.25" customHeight="1">
      <c r="A2739" s="41" t="s">
        <v>3948</v>
      </c>
      <c r="B2739" s="41" t="s">
        <v>3942</v>
      </c>
      <c r="C2739" s="41">
        <f>COUNTIFS(medal!$E$2:$E$3644,A2739,medal!$C$2:$C$3644,"Gold")</f>
        <v>0</v>
      </c>
      <c r="D2739" s="41">
        <f>COUNTIFS(medal!$E$2:$E$3644,A2739,medal!$C$2:$C$3644,"Silver")</f>
        <v>0</v>
      </c>
      <c r="E2739" s="41">
        <f>COUNTIFS(medal!$E$2:$E$3644,A2739,medal!$C$2:$C$3644,"Bronze")</f>
        <v>1</v>
      </c>
    </row>
    <row r="2740" ht="14.25" customHeight="1">
      <c r="A2740" s="41" t="s">
        <v>1713</v>
      </c>
      <c r="B2740" s="41" t="s">
        <v>1700</v>
      </c>
      <c r="C2740" s="41">
        <f>COUNTIFS(medal!$E$2:$E$3644,A2740,medal!$C$2:$C$3644,"Gold")</f>
        <v>0</v>
      </c>
      <c r="D2740" s="41">
        <f>COUNTIFS(medal!$E$2:$E$3644,A2740,medal!$C$2:$C$3644,"Silver")</f>
        <v>1</v>
      </c>
      <c r="E2740" s="41">
        <f>COUNTIFS(medal!$E$2:$E$3644,A2740,medal!$C$2:$C$3644,"Bronze")</f>
        <v>1</v>
      </c>
    </row>
    <row r="2741" ht="14.25" customHeight="1">
      <c r="A2741" s="41" t="s">
        <v>3594</v>
      </c>
      <c r="B2741" s="41" t="s">
        <v>3585</v>
      </c>
      <c r="C2741" s="41">
        <f>COUNTIFS(medal!$E$2:$E$3644,A2741,medal!$C$2:$C$3644,"Gold")</f>
        <v>0</v>
      </c>
      <c r="D2741" s="41">
        <f>COUNTIFS(medal!$E$2:$E$3644,A2741,medal!$C$2:$C$3644,"Silver")</f>
        <v>0</v>
      </c>
      <c r="E2741" s="41">
        <f>COUNTIFS(medal!$E$2:$E$3644,A2741,medal!$C$2:$C$3644,"Bronze")</f>
        <v>1</v>
      </c>
    </row>
    <row r="2742" ht="14.25" customHeight="1">
      <c r="A2742" s="41" t="s">
        <v>1276</v>
      </c>
      <c r="B2742" s="41" t="s">
        <v>1261</v>
      </c>
      <c r="C2742" s="41">
        <f>COUNTIFS(medal!$E$2:$E$3644,A2742,medal!$C$2:$C$3644,"Gold")</f>
        <v>0</v>
      </c>
      <c r="D2742" s="41">
        <f>COUNTIFS(medal!$E$2:$E$3644,A2742,medal!$C$2:$C$3644,"Silver")</f>
        <v>0</v>
      </c>
      <c r="E2742" s="41">
        <f>COUNTIFS(medal!$E$2:$E$3644,A2742,medal!$C$2:$C$3644,"Bronze")</f>
        <v>1</v>
      </c>
    </row>
    <row r="2743" ht="14.25" customHeight="1">
      <c r="A2743" s="41" t="s">
        <v>2227</v>
      </c>
      <c r="B2743" s="41" t="s">
        <v>2200</v>
      </c>
      <c r="C2743" s="41">
        <f>COUNTIFS(medal!$E$2:$E$3644,A2743,medal!$C$2:$C$3644,"Gold")</f>
        <v>0</v>
      </c>
      <c r="D2743" s="41">
        <f>COUNTIFS(medal!$E$2:$E$3644,A2743,medal!$C$2:$C$3644,"Silver")</f>
        <v>1</v>
      </c>
      <c r="E2743" s="41">
        <f>COUNTIFS(medal!$E$2:$E$3644,A2743,medal!$C$2:$C$3644,"Bronze")</f>
        <v>0</v>
      </c>
    </row>
    <row r="2744" ht="14.25" customHeight="1">
      <c r="A2744" s="41" t="s">
        <v>2386</v>
      </c>
      <c r="B2744" s="41" t="s">
        <v>2387</v>
      </c>
      <c r="C2744" s="41">
        <f>COUNTIFS(medal!$E$2:$E$3644,A2744,medal!$C$2:$C$3644,"Gold")</f>
        <v>0</v>
      </c>
      <c r="D2744" s="41">
        <f>COUNTIFS(medal!$E$2:$E$3644,A2744,medal!$C$2:$C$3644,"Silver")</f>
        <v>0</v>
      </c>
      <c r="E2744" s="41">
        <f>COUNTIFS(medal!$E$2:$E$3644,A2744,medal!$C$2:$C$3644,"Bronze")</f>
        <v>1</v>
      </c>
    </row>
    <row r="2745" ht="14.25" customHeight="1">
      <c r="A2745" s="41" t="s">
        <v>2877</v>
      </c>
      <c r="B2745" s="41" t="s">
        <v>2835</v>
      </c>
      <c r="C2745" s="41">
        <f>COUNTIFS(medal!$E$2:$E$3644,A2745,medal!$C$2:$C$3644,"Gold")</f>
        <v>0</v>
      </c>
      <c r="D2745" s="41">
        <f>COUNTIFS(medal!$E$2:$E$3644,A2745,medal!$C$2:$C$3644,"Silver")</f>
        <v>0</v>
      </c>
      <c r="E2745" s="41">
        <f>COUNTIFS(medal!$E$2:$E$3644,A2745,medal!$C$2:$C$3644,"Bronze")</f>
        <v>1</v>
      </c>
    </row>
    <row r="2746" ht="14.25" customHeight="1">
      <c r="A2746" s="41" t="s">
        <v>732</v>
      </c>
      <c r="B2746" s="41" t="s">
        <v>710</v>
      </c>
      <c r="C2746" s="41">
        <f>COUNTIFS(medal!$E$2:$E$3644,A2746,medal!$C$2:$C$3644,"Gold")</f>
        <v>0</v>
      </c>
      <c r="D2746" s="41">
        <f>COUNTIFS(medal!$E$2:$E$3644,A2746,medal!$C$2:$C$3644,"Silver")</f>
        <v>0</v>
      </c>
      <c r="E2746" s="41">
        <f>COUNTIFS(medal!$E$2:$E$3644,A2746,medal!$C$2:$C$3644,"Bronze")</f>
        <v>1</v>
      </c>
    </row>
    <row r="2747" ht="14.25" customHeight="1">
      <c r="A2747" s="41" t="s">
        <v>2779</v>
      </c>
      <c r="B2747" s="41" t="s">
        <v>2780</v>
      </c>
      <c r="C2747" s="41">
        <f>COUNTIFS(medal!$E$2:$E$3644,A2747,medal!$C$2:$C$3644,"Gold")</f>
        <v>0</v>
      </c>
      <c r="D2747" s="41">
        <f>COUNTIFS(medal!$E$2:$E$3644,A2747,medal!$C$2:$C$3644,"Silver")</f>
        <v>1</v>
      </c>
      <c r="E2747" s="41">
        <f>COUNTIFS(medal!$E$2:$E$3644,A2747,medal!$C$2:$C$3644,"Bronze")</f>
        <v>0</v>
      </c>
    </row>
    <row r="2748" ht="14.25" customHeight="1">
      <c r="A2748" s="41" t="s">
        <v>973</v>
      </c>
      <c r="B2748" s="41" t="s">
        <v>970</v>
      </c>
      <c r="C2748" s="41">
        <f>COUNTIFS(medal!$E$2:$E$3644,A2748,medal!$C$2:$C$3644,"Gold")</f>
        <v>1</v>
      </c>
      <c r="D2748" s="41">
        <f>COUNTIFS(medal!$E$2:$E$3644,A2748,medal!$C$2:$C$3644,"Silver")</f>
        <v>1</v>
      </c>
      <c r="E2748" s="41">
        <f>COUNTIFS(medal!$E$2:$E$3644,A2748,medal!$C$2:$C$3644,"Bronze")</f>
        <v>0</v>
      </c>
    </row>
    <row r="2749" ht="14.25" customHeight="1">
      <c r="A2749" s="41" t="s">
        <v>2458</v>
      </c>
      <c r="B2749" s="41" t="s">
        <v>2459</v>
      </c>
      <c r="C2749" s="41">
        <f>COUNTIFS(medal!$E$2:$E$3644,A2749,medal!$C$2:$C$3644,"Gold")</f>
        <v>0</v>
      </c>
      <c r="D2749" s="41">
        <f>COUNTIFS(medal!$E$2:$E$3644,A2749,medal!$C$2:$C$3644,"Silver")</f>
        <v>1</v>
      </c>
      <c r="E2749" s="41">
        <f>COUNTIFS(medal!$E$2:$E$3644,A2749,medal!$C$2:$C$3644,"Bronze")</f>
        <v>0</v>
      </c>
    </row>
    <row r="2750" ht="14.25" customHeight="1">
      <c r="A2750" s="41" t="s">
        <v>1303</v>
      </c>
      <c r="B2750" s="41" t="s">
        <v>1261</v>
      </c>
      <c r="C2750" s="41">
        <f>COUNTIFS(medal!$E$2:$E$3644,A2750,medal!$C$2:$C$3644,"Gold")</f>
        <v>1</v>
      </c>
      <c r="D2750" s="41">
        <f>COUNTIFS(medal!$E$2:$E$3644,A2750,medal!$C$2:$C$3644,"Silver")</f>
        <v>0</v>
      </c>
      <c r="E2750" s="41">
        <f>COUNTIFS(medal!$E$2:$E$3644,A2750,medal!$C$2:$C$3644,"Bronze")</f>
        <v>0</v>
      </c>
    </row>
    <row r="2751" ht="14.25" customHeight="1">
      <c r="A2751" s="41" t="s">
        <v>1227</v>
      </c>
      <c r="B2751" s="41" t="s">
        <v>1228</v>
      </c>
      <c r="C2751" s="41">
        <f>COUNTIFS(medal!$E$2:$E$3644,A2751,medal!$C$2:$C$3644,"Gold")</f>
        <v>0</v>
      </c>
      <c r="D2751" s="41">
        <f>COUNTIFS(medal!$E$2:$E$3644,A2751,medal!$C$2:$C$3644,"Silver")</f>
        <v>0</v>
      </c>
      <c r="E2751" s="41">
        <f>COUNTIFS(medal!$E$2:$E$3644,A2751,medal!$C$2:$C$3644,"Bronze")</f>
        <v>1</v>
      </c>
    </row>
    <row r="2752" ht="14.25" customHeight="1">
      <c r="A2752" s="41" t="s">
        <v>2879</v>
      </c>
      <c r="B2752" s="41" t="s">
        <v>2835</v>
      </c>
      <c r="C2752" s="41">
        <f>COUNTIFS(medal!$E$2:$E$3644,A2752,medal!$C$2:$C$3644,"Gold")</f>
        <v>0</v>
      </c>
      <c r="D2752" s="41">
        <f>COUNTIFS(medal!$E$2:$E$3644,A2752,medal!$C$2:$C$3644,"Silver")</f>
        <v>0</v>
      </c>
      <c r="E2752" s="41">
        <f>COUNTIFS(medal!$E$2:$E$3644,A2752,medal!$C$2:$C$3644,"Bronze")</f>
        <v>2</v>
      </c>
    </row>
    <row r="2753" ht="14.25" customHeight="1">
      <c r="A2753" s="41" t="s">
        <v>2934</v>
      </c>
      <c r="B2753" s="41" t="s">
        <v>2914</v>
      </c>
      <c r="C2753" s="41">
        <f>COUNTIFS(medal!$E$2:$E$3644,A2753,medal!$C$2:$C$3644,"Gold")</f>
        <v>0</v>
      </c>
      <c r="D2753" s="41">
        <f>COUNTIFS(medal!$E$2:$E$3644,A2753,medal!$C$2:$C$3644,"Silver")</f>
        <v>0</v>
      </c>
      <c r="E2753" s="41">
        <f>COUNTIFS(medal!$E$2:$E$3644,A2753,medal!$C$2:$C$3644,"Bronze")</f>
        <v>1</v>
      </c>
    </row>
    <row r="2754" ht="14.25" customHeight="1">
      <c r="A2754" s="41" t="s">
        <v>474</v>
      </c>
      <c r="B2754" s="41" t="s">
        <v>473</v>
      </c>
      <c r="C2754" s="41">
        <f>COUNTIFS(medal!$E$2:$E$3644,A2754,medal!$C$2:$C$3644,"Gold")</f>
        <v>0</v>
      </c>
      <c r="D2754" s="41">
        <f>COUNTIFS(medal!$E$2:$E$3644,A2754,medal!$C$2:$C$3644,"Silver")</f>
        <v>0</v>
      </c>
      <c r="E2754" s="41">
        <f>COUNTIFS(medal!$E$2:$E$3644,A2754,medal!$C$2:$C$3644,"Bronze")</f>
        <v>1</v>
      </c>
    </row>
    <row r="2755" ht="14.25" customHeight="1">
      <c r="A2755" s="41" t="s">
        <v>109</v>
      </c>
      <c r="B2755" s="41" t="s">
        <v>97</v>
      </c>
      <c r="C2755" s="41">
        <f>COUNTIFS(medal!$E$2:$E$3644,A2755,medal!$C$2:$C$3644,"Gold")</f>
        <v>0</v>
      </c>
      <c r="D2755" s="41">
        <f>COUNTIFS(medal!$E$2:$E$3644,A2755,medal!$C$2:$C$3644,"Silver")</f>
        <v>1</v>
      </c>
      <c r="E2755" s="41">
        <f>COUNTIFS(medal!$E$2:$E$3644,A2755,medal!$C$2:$C$3644,"Bronze")</f>
        <v>0</v>
      </c>
    </row>
    <row r="2756" ht="14.25" customHeight="1">
      <c r="A2756" s="41" t="s">
        <v>1087</v>
      </c>
      <c r="B2756" s="41" t="s">
        <v>1082</v>
      </c>
      <c r="C2756" s="41">
        <f>COUNTIFS(medal!$E$2:$E$3644,A2756,medal!$C$2:$C$3644,"Gold")</f>
        <v>0</v>
      </c>
      <c r="D2756" s="41">
        <f>COUNTIFS(medal!$E$2:$E$3644,A2756,medal!$C$2:$C$3644,"Silver")</f>
        <v>1</v>
      </c>
      <c r="E2756" s="41">
        <f>COUNTIFS(medal!$E$2:$E$3644,A2756,medal!$C$2:$C$3644,"Bronze")</f>
        <v>0</v>
      </c>
    </row>
    <row r="2757" ht="14.25" customHeight="1">
      <c r="A2757" s="41" t="s">
        <v>482</v>
      </c>
      <c r="B2757" s="41" t="s">
        <v>476</v>
      </c>
      <c r="C2757" s="41">
        <f>COUNTIFS(medal!$E$2:$E$3644,A2757,medal!$C$2:$C$3644,"Gold")</f>
        <v>0</v>
      </c>
      <c r="D2757" s="41">
        <f>COUNTIFS(medal!$E$2:$E$3644,A2757,medal!$C$2:$C$3644,"Silver")</f>
        <v>0</v>
      </c>
      <c r="E2757" s="41">
        <f>COUNTIFS(medal!$E$2:$E$3644,A2757,medal!$C$2:$C$3644,"Bronze")</f>
        <v>1</v>
      </c>
    </row>
    <row r="2758" ht="14.25" customHeight="1">
      <c r="A2758" s="41" t="s">
        <v>1030</v>
      </c>
      <c r="B2758" s="41" t="s">
        <v>1009</v>
      </c>
      <c r="C2758" s="41">
        <f>COUNTIFS(medal!$E$2:$E$3644,A2758,medal!$C$2:$C$3644,"Gold")</f>
        <v>1</v>
      </c>
      <c r="D2758" s="41">
        <f>COUNTIFS(medal!$E$2:$E$3644,A2758,medal!$C$2:$C$3644,"Silver")</f>
        <v>0</v>
      </c>
      <c r="E2758" s="41">
        <f>COUNTIFS(medal!$E$2:$E$3644,A2758,medal!$C$2:$C$3644,"Bronze")</f>
        <v>0</v>
      </c>
    </row>
    <row r="2759" ht="14.25" customHeight="1">
      <c r="A2759" s="41" t="s">
        <v>721</v>
      </c>
      <c r="B2759" s="41" t="s">
        <v>710</v>
      </c>
      <c r="C2759" s="41">
        <f>COUNTIFS(medal!$E$2:$E$3644,A2759,medal!$C$2:$C$3644,"Gold")</f>
        <v>0</v>
      </c>
      <c r="D2759" s="41">
        <f>COUNTIFS(medal!$E$2:$E$3644,A2759,medal!$C$2:$C$3644,"Silver")</f>
        <v>0</v>
      </c>
      <c r="E2759" s="41">
        <f>COUNTIFS(medal!$E$2:$E$3644,A2759,medal!$C$2:$C$3644,"Bronze")</f>
        <v>1</v>
      </c>
    </row>
    <row r="2760" ht="14.25" customHeight="1">
      <c r="A2760" s="41" t="s">
        <v>2442</v>
      </c>
      <c r="B2760" s="41" t="s">
        <v>2443</v>
      </c>
      <c r="C2760" s="41">
        <f>COUNTIFS(medal!$E$2:$E$3644,A2760,medal!$C$2:$C$3644,"Gold")</f>
        <v>0</v>
      </c>
      <c r="D2760" s="41">
        <f>COUNTIFS(medal!$E$2:$E$3644,A2760,medal!$C$2:$C$3644,"Silver")</f>
        <v>0</v>
      </c>
      <c r="E2760" s="41">
        <f>COUNTIFS(medal!$E$2:$E$3644,A2760,medal!$C$2:$C$3644,"Bronze")</f>
        <v>1</v>
      </c>
    </row>
    <row r="2761" ht="14.25" customHeight="1">
      <c r="A2761" s="41" t="s">
        <v>1268</v>
      </c>
      <c r="B2761" s="41" t="s">
        <v>1261</v>
      </c>
      <c r="C2761" s="41">
        <f>COUNTIFS(medal!$E$2:$E$3644,A2761,medal!$C$2:$C$3644,"Gold")</f>
        <v>0</v>
      </c>
      <c r="D2761" s="41">
        <f>COUNTIFS(medal!$E$2:$E$3644,A2761,medal!$C$2:$C$3644,"Silver")</f>
        <v>0</v>
      </c>
      <c r="E2761" s="41">
        <f>COUNTIFS(medal!$E$2:$E$3644,A2761,medal!$C$2:$C$3644,"Bronze")</f>
        <v>1</v>
      </c>
    </row>
    <row r="2762" ht="14.25" customHeight="1">
      <c r="A2762" s="41" t="s">
        <v>770</v>
      </c>
      <c r="B2762" s="41" t="s">
        <v>771</v>
      </c>
      <c r="C2762" s="41">
        <f>COUNTIFS(medal!$E$2:$E$3644,A2762,medal!$C$2:$C$3644,"Gold")</f>
        <v>0</v>
      </c>
      <c r="D2762" s="41">
        <f>COUNTIFS(medal!$E$2:$E$3644,A2762,medal!$C$2:$C$3644,"Silver")</f>
        <v>1</v>
      </c>
      <c r="E2762" s="41">
        <f>COUNTIFS(medal!$E$2:$E$3644,A2762,medal!$C$2:$C$3644,"Bronze")</f>
        <v>0</v>
      </c>
    </row>
    <row r="2763" ht="14.25" customHeight="1">
      <c r="A2763" s="41" t="s">
        <v>2213</v>
      </c>
      <c r="B2763" s="41" t="s">
        <v>2200</v>
      </c>
      <c r="C2763" s="41">
        <f>COUNTIFS(medal!$E$2:$E$3644,A2763,medal!$C$2:$C$3644,"Gold")</f>
        <v>0</v>
      </c>
      <c r="D2763" s="41">
        <f>COUNTIFS(medal!$E$2:$E$3644,A2763,medal!$C$2:$C$3644,"Silver")</f>
        <v>0</v>
      </c>
      <c r="E2763" s="41">
        <f>COUNTIFS(medal!$E$2:$E$3644,A2763,medal!$C$2:$C$3644,"Bronze")</f>
        <v>1</v>
      </c>
    </row>
    <row r="2764" ht="14.25" customHeight="1">
      <c r="A2764" s="41" t="s">
        <v>1761</v>
      </c>
      <c r="B2764" s="41" t="s">
        <v>1758</v>
      </c>
      <c r="C2764" s="41">
        <f>COUNTIFS(medal!$E$2:$E$3644,A2764,medal!$C$2:$C$3644,"Gold")</f>
        <v>0</v>
      </c>
      <c r="D2764" s="41">
        <f>COUNTIFS(medal!$E$2:$E$3644,A2764,medal!$C$2:$C$3644,"Silver")</f>
        <v>1</v>
      </c>
      <c r="E2764" s="41">
        <f>COUNTIFS(medal!$E$2:$E$3644,A2764,medal!$C$2:$C$3644,"Bronze")</f>
        <v>0</v>
      </c>
    </row>
    <row r="2765" ht="14.25" customHeight="1">
      <c r="A2765" s="41" t="s">
        <v>1184</v>
      </c>
      <c r="B2765" s="41" t="s">
        <v>1179</v>
      </c>
      <c r="C2765" s="41">
        <f>COUNTIFS(medal!$E$2:$E$3644,A2765,medal!$C$2:$C$3644,"Gold")</f>
        <v>0</v>
      </c>
      <c r="D2765" s="41">
        <f>COUNTIFS(medal!$E$2:$E$3644,A2765,medal!$C$2:$C$3644,"Silver")</f>
        <v>1</v>
      </c>
      <c r="E2765" s="41">
        <f>COUNTIFS(medal!$E$2:$E$3644,A2765,medal!$C$2:$C$3644,"Bronze")</f>
        <v>0</v>
      </c>
    </row>
    <row r="2766" ht="14.25" customHeight="1">
      <c r="A2766" s="41" t="s">
        <v>577</v>
      </c>
      <c r="B2766" s="41" t="s">
        <v>548</v>
      </c>
      <c r="C2766" s="41">
        <f>COUNTIFS(medal!$E$2:$E$3644,A2766,medal!$C$2:$C$3644,"Gold")</f>
        <v>0</v>
      </c>
      <c r="D2766" s="41">
        <f>COUNTIFS(medal!$E$2:$E$3644,A2766,medal!$C$2:$C$3644,"Silver")</f>
        <v>0</v>
      </c>
      <c r="E2766" s="41">
        <f>COUNTIFS(medal!$E$2:$E$3644,A2766,medal!$C$2:$C$3644,"Bronze")</f>
        <v>1</v>
      </c>
    </row>
    <row r="2767" ht="14.25" customHeight="1">
      <c r="A2767" s="41" t="s">
        <v>1358</v>
      </c>
      <c r="B2767" s="41" t="s">
        <v>1349</v>
      </c>
      <c r="C2767" s="41">
        <f>COUNTIFS(medal!$E$2:$E$3644,A2767,medal!$C$2:$C$3644,"Gold")</f>
        <v>1</v>
      </c>
      <c r="D2767" s="41">
        <f>COUNTIFS(medal!$E$2:$E$3644,A2767,medal!$C$2:$C$3644,"Silver")</f>
        <v>0</v>
      </c>
      <c r="E2767" s="41">
        <f>COUNTIFS(medal!$E$2:$E$3644,A2767,medal!$C$2:$C$3644,"Bronze")</f>
        <v>0</v>
      </c>
    </row>
    <row r="2768" ht="14.25" customHeight="1">
      <c r="A2768" s="41" t="s">
        <v>2810</v>
      </c>
      <c r="B2768" s="41" t="s">
        <v>2798</v>
      </c>
      <c r="C2768" s="41">
        <f>COUNTIFS(medal!$E$2:$E$3644,A2768,medal!$C$2:$C$3644,"Gold")</f>
        <v>0</v>
      </c>
      <c r="D2768" s="41">
        <f>COUNTIFS(medal!$E$2:$E$3644,A2768,medal!$C$2:$C$3644,"Silver")</f>
        <v>1</v>
      </c>
      <c r="E2768" s="41">
        <f>COUNTIFS(medal!$E$2:$E$3644,A2768,medal!$C$2:$C$3644,"Bronze")</f>
        <v>0</v>
      </c>
    </row>
    <row r="2769" ht="14.25" customHeight="1">
      <c r="A2769" s="41" t="s">
        <v>3173</v>
      </c>
      <c r="B2769" s="41" t="s">
        <v>3174</v>
      </c>
      <c r="C2769" s="41">
        <f>COUNTIFS(medal!$E$2:$E$3644,A2769,medal!$C$2:$C$3644,"Gold")</f>
        <v>0</v>
      </c>
      <c r="D2769" s="41">
        <f>COUNTIFS(medal!$E$2:$E$3644,A2769,medal!$C$2:$C$3644,"Silver")</f>
        <v>1</v>
      </c>
      <c r="E2769" s="41">
        <f>COUNTIFS(medal!$E$2:$E$3644,A2769,medal!$C$2:$C$3644,"Bronze")</f>
        <v>0</v>
      </c>
    </row>
    <row r="2770" ht="14.25" customHeight="1">
      <c r="A2770" s="41" t="s">
        <v>4066</v>
      </c>
      <c r="B2770" s="41" t="s">
        <v>4018</v>
      </c>
      <c r="C2770" s="41">
        <f>COUNTIFS(medal!$E$2:$E$3644,A2770,medal!$C$2:$C$3644,"Gold")</f>
        <v>0</v>
      </c>
      <c r="D2770" s="41">
        <f>COUNTIFS(medal!$E$2:$E$3644,A2770,medal!$C$2:$C$3644,"Silver")</f>
        <v>0</v>
      </c>
      <c r="E2770" s="41">
        <f>COUNTIFS(medal!$E$2:$E$3644,A2770,medal!$C$2:$C$3644,"Bronze")</f>
        <v>1</v>
      </c>
    </row>
    <row r="2771" ht="14.25" customHeight="1">
      <c r="A2771" s="41" t="s">
        <v>1063</v>
      </c>
      <c r="B2771" s="41" t="s">
        <v>1059</v>
      </c>
      <c r="C2771" s="41">
        <f>COUNTIFS(medal!$E$2:$E$3644,A2771,medal!$C$2:$C$3644,"Gold")</f>
        <v>1</v>
      </c>
      <c r="D2771" s="41">
        <f>COUNTIFS(medal!$E$2:$E$3644,A2771,medal!$C$2:$C$3644,"Silver")</f>
        <v>0</v>
      </c>
      <c r="E2771" s="41">
        <f>COUNTIFS(medal!$E$2:$E$3644,A2771,medal!$C$2:$C$3644,"Bronze")</f>
        <v>0</v>
      </c>
    </row>
    <row r="2772" ht="14.25" customHeight="1">
      <c r="A2772" s="41" t="s">
        <v>3210</v>
      </c>
      <c r="B2772" s="41" t="s">
        <v>3174</v>
      </c>
      <c r="C2772" s="41">
        <f>COUNTIFS(medal!$E$2:$E$3644,A2772,medal!$C$2:$C$3644,"Gold")</f>
        <v>0</v>
      </c>
      <c r="D2772" s="41">
        <f>COUNTIFS(medal!$E$2:$E$3644,A2772,medal!$C$2:$C$3644,"Silver")</f>
        <v>1</v>
      </c>
      <c r="E2772" s="41">
        <f>COUNTIFS(medal!$E$2:$E$3644,A2772,medal!$C$2:$C$3644,"Bronze")</f>
        <v>0</v>
      </c>
    </row>
    <row r="2773" ht="14.25" customHeight="1">
      <c r="A2773" s="41" t="s">
        <v>1267</v>
      </c>
      <c r="B2773" s="41" t="s">
        <v>1261</v>
      </c>
      <c r="C2773" s="41">
        <f>COUNTIFS(medal!$E$2:$E$3644,A2773,medal!$C$2:$C$3644,"Gold")</f>
        <v>0</v>
      </c>
      <c r="D2773" s="41">
        <f>COUNTIFS(medal!$E$2:$E$3644,A2773,medal!$C$2:$C$3644,"Silver")</f>
        <v>1</v>
      </c>
      <c r="E2773" s="41">
        <f>COUNTIFS(medal!$E$2:$E$3644,A2773,medal!$C$2:$C$3644,"Bronze")</f>
        <v>1</v>
      </c>
    </row>
    <row r="2774" ht="14.25" customHeight="1">
      <c r="A2774" s="41" t="s">
        <v>965</v>
      </c>
      <c r="B2774" s="41" t="s">
        <v>886</v>
      </c>
      <c r="C2774" s="41">
        <f>COUNTIFS(medal!$E$2:$E$3644,A2774,medal!$C$2:$C$3644,"Gold")</f>
        <v>0</v>
      </c>
      <c r="D2774" s="41">
        <f>COUNTIFS(medal!$E$2:$E$3644,A2774,medal!$C$2:$C$3644,"Silver")</f>
        <v>1</v>
      </c>
      <c r="E2774" s="41">
        <f>COUNTIFS(medal!$E$2:$E$3644,A2774,medal!$C$2:$C$3644,"Bronze")</f>
        <v>0</v>
      </c>
    </row>
    <row r="2775" ht="14.25" customHeight="1">
      <c r="A2775" s="41" t="s">
        <v>2539</v>
      </c>
      <c r="B2775" s="41" t="s">
        <v>2529</v>
      </c>
      <c r="C2775" s="41">
        <f>COUNTIFS(medal!$E$2:$E$3644,A2775,medal!$C$2:$C$3644,"Gold")</f>
        <v>0</v>
      </c>
      <c r="D2775" s="41">
        <f>COUNTIFS(medal!$E$2:$E$3644,A2775,medal!$C$2:$C$3644,"Silver")</f>
        <v>1</v>
      </c>
      <c r="E2775" s="41">
        <f>COUNTIFS(medal!$E$2:$E$3644,A2775,medal!$C$2:$C$3644,"Bronze")</f>
        <v>0</v>
      </c>
    </row>
    <row r="2776" ht="14.25" customHeight="1">
      <c r="A2776" s="41" t="s">
        <v>3719</v>
      </c>
      <c r="B2776" s="41" t="s">
        <v>3677</v>
      </c>
      <c r="C2776" s="41">
        <f>COUNTIFS(medal!$E$2:$E$3644,A2776,medal!$C$2:$C$3644,"Gold")</f>
        <v>0</v>
      </c>
      <c r="D2776" s="41">
        <f>COUNTIFS(medal!$E$2:$E$3644,A2776,medal!$C$2:$C$3644,"Silver")</f>
        <v>0</v>
      </c>
      <c r="E2776" s="41">
        <f>COUNTIFS(medal!$E$2:$E$3644,A2776,medal!$C$2:$C$3644,"Bronze")</f>
        <v>1</v>
      </c>
    </row>
    <row r="2777" ht="14.25" customHeight="1">
      <c r="A2777" s="41" t="s">
        <v>2003</v>
      </c>
      <c r="B2777" s="41" t="s">
        <v>2004</v>
      </c>
      <c r="C2777" s="41">
        <f>COUNTIFS(medal!$E$2:$E$3644,A2777,medal!$C$2:$C$3644,"Gold")</f>
        <v>1</v>
      </c>
      <c r="D2777" s="41">
        <f>COUNTIFS(medal!$E$2:$E$3644,A2777,medal!$C$2:$C$3644,"Silver")</f>
        <v>0</v>
      </c>
      <c r="E2777" s="41">
        <f>COUNTIFS(medal!$E$2:$E$3644,A2777,medal!$C$2:$C$3644,"Bronze")</f>
        <v>0</v>
      </c>
    </row>
    <row r="2778" ht="14.25" customHeight="1">
      <c r="A2778" s="41" t="s">
        <v>1327</v>
      </c>
      <c r="B2778" s="41" t="s">
        <v>1261</v>
      </c>
      <c r="C2778" s="41">
        <f>COUNTIFS(medal!$E$2:$E$3644,A2778,medal!$C$2:$C$3644,"Gold")</f>
        <v>0</v>
      </c>
      <c r="D2778" s="41">
        <f>COUNTIFS(medal!$E$2:$E$3644,A2778,medal!$C$2:$C$3644,"Silver")</f>
        <v>0</v>
      </c>
      <c r="E2778" s="41">
        <f>COUNTIFS(medal!$E$2:$E$3644,A2778,medal!$C$2:$C$3644,"Bronze")</f>
        <v>1</v>
      </c>
    </row>
    <row r="2779" ht="14.25" customHeight="1">
      <c r="A2779" s="41" t="s">
        <v>2310</v>
      </c>
      <c r="B2779" s="41" t="s">
        <v>2288</v>
      </c>
      <c r="C2779" s="41">
        <f>COUNTIFS(medal!$E$2:$E$3644,A2779,medal!$C$2:$C$3644,"Gold")</f>
        <v>0</v>
      </c>
      <c r="D2779" s="41">
        <f>COUNTIFS(medal!$E$2:$E$3644,A2779,medal!$C$2:$C$3644,"Silver")</f>
        <v>0</v>
      </c>
      <c r="E2779" s="41">
        <f>COUNTIFS(medal!$E$2:$E$3644,A2779,medal!$C$2:$C$3644,"Bronze")</f>
        <v>1</v>
      </c>
    </row>
    <row r="2780" ht="14.25" customHeight="1">
      <c r="A2780" s="41" t="s">
        <v>2573</v>
      </c>
      <c r="B2780" s="41" t="s">
        <v>2564</v>
      </c>
      <c r="C2780" s="41">
        <f>COUNTIFS(medal!$E$2:$E$3644,A2780,medal!$C$2:$C$3644,"Gold")</f>
        <v>0</v>
      </c>
      <c r="D2780" s="41">
        <f>COUNTIFS(medal!$E$2:$E$3644,A2780,medal!$C$2:$C$3644,"Silver")</f>
        <v>1</v>
      </c>
      <c r="E2780" s="41">
        <f>COUNTIFS(medal!$E$2:$E$3644,A2780,medal!$C$2:$C$3644,"Bronze")</f>
        <v>0</v>
      </c>
    </row>
    <row r="2781" ht="14.25" customHeight="1">
      <c r="A2781" s="41" t="s">
        <v>1271</v>
      </c>
      <c r="B2781" s="41" t="s">
        <v>1261</v>
      </c>
      <c r="C2781" s="41">
        <f>COUNTIFS(medal!$E$2:$E$3644,A2781,medal!$C$2:$C$3644,"Gold")</f>
        <v>0</v>
      </c>
      <c r="D2781" s="41">
        <f>COUNTIFS(medal!$E$2:$E$3644,A2781,medal!$C$2:$C$3644,"Silver")</f>
        <v>1</v>
      </c>
      <c r="E2781" s="41">
        <f>COUNTIFS(medal!$E$2:$E$3644,A2781,medal!$C$2:$C$3644,"Bronze")</f>
        <v>1</v>
      </c>
    </row>
    <row r="2782" ht="14.25" customHeight="1">
      <c r="A2782" s="41" t="s">
        <v>259</v>
      </c>
      <c r="B2782" s="41" t="s">
        <v>192</v>
      </c>
      <c r="C2782" s="41">
        <f>COUNTIFS(medal!$E$2:$E$3644,A2782,medal!$C$2:$C$3644,"Gold")</f>
        <v>0</v>
      </c>
      <c r="D2782" s="41">
        <f>COUNTIFS(medal!$E$2:$E$3644,A2782,medal!$C$2:$C$3644,"Silver")</f>
        <v>1</v>
      </c>
      <c r="E2782" s="41">
        <f>COUNTIFS(medal!$E$2:$E$3644,A2782,medal!$C$2:$C$3644,"Bronze")</f>
        <v>0</v>
      </c>
    </row>
    <row r="2783" ht="14.25" customHeight="1">
      <c r="A2783" s="41" t="s">
        <v>1313</v>
      </c>
      <c r="B2783" s="41" t="s">
        <v>1261</v>
      </c>
      <c r="C2783" s="41">
        <f>COUNTIFS(medal!$E$2:$E$3644,A2783,medal!$C$2:$C$3644,"Gold")</f>
        <v>0</v>
      </c>
      <c r="D2783" s="41">
        <f>COUNTIFS(medal!$E$2:$E$3644,A2783,medal!$C$2:$C$3644,"Silver")</f>
        <v>1</v>
      </c>
      <c r="E2783" s="41">
        <f>COUNTIFS(medal!$E$2:$E$3644,A2783,medal!$C$2:$C$3644,"Bronze")</f>
        <v>0</v>
      </c>
    </row>
    <row r="2784" ht="14.25" customHeight="1">
      <c r="A2784" s="41" t="s">
        <v>2972</v>
      </c>
      <c r="B2784" s="41" t="s">
        <v>2966</v>
      </c>
      <c r="C2784" s="41">
        <f>COUNTIFS(medal!$E$2:$E$3644,A2784,medal!$C$2:$C$3644,"Gold")</f>
        <v>0</v>
      </c>
      <c r="D2784" s="41">
        <f>COUNTIFS(medal!$E$2:$E$3644,A2784,medal!$C$2:$C$3644,"Silver")</f>
        <v>1</v>
      </c>
      <c r="E2784" s="41">
        <f>COUNTIFS(medal!$E$2:$E$3644,A2784,medal!$C$2:$C$3644,"Bronze")</f>
        <v>0</v>
      </c>
    </row>
    <row r="2785" ht="14.25" customHeight="1">
      <c r="A2785" s="41" t="s">
        <v>1505</v>
      </c>
      <c r="B2785" s="41" t="s">
        <v>1449</v>
      </c>
      <c r="C2785" s="41">
        <f>COUNTIFS(medal!$E$2:$E$3644,A2785,medal!$C$2:$C$3644,"Gold")</f>
        <v>0</v>
      </c>
      <c r="D2785" s="41">
        <f>COUNTIFS(medal!$E$2:$E$3644,A2785,medal!$C$2:$C$3644,"Silver")</f>
        <v>0</v>
      </c>
      <c r="E2785" s="41">
        <f>COUNTIFS(medal!$E$2:$E$3644,A2785,medal!$C$2:$C$3644,"Bronze")</f>
        <v>1</v>
      </c>
    </row>
    <row r="2786" ht="14.25" customHeight="1">
      <c r="A2786" s="41" t="s">
        <v>2262</v>
      </c>
      <c r="B2786" s="41" t="s">
        <v>2200</v>
      </c>
      <c r="C2786" s="41">
        <f>COUNTIFS(medal!$E$2:$E$3644,A2786,medal!$C$2:$C$3644,"Gold")</f>
        <v>0</v>
      </c>
      <c r="D2786" s="41">
        <f>COUNTIFS(medal!$E$2:$E$3644,A2786,medal!$C$2:$C$3644,"Silver")</f>
        <v>0</v>
      </c>
      <c r="E2786" s="41">
        <f>COUNTIFS(medal!$E$2:$E$3644,A2786,medal!$C$2:$C$3644,"Bronze")</f>
        <v>1</v>
      </c>
    </row>
    <row r="2787" ht="14.25" customHeight="1">
      <c r="A2787" s="41" t="s">
        <v>18</v>
      </c>
      <c r="B2787" s="41" t="s">
        <v>13</v>
      </c>
      <c r="C2787" s="41">
        <f>COUNTIFS(medal!$E$2:$E$3644,A2787,medal!$C$2:$C$3644,"Gold")</f>
        <v>0</v>
      </c>
      <c r="D2787" s="41">
        <f>COUNTIFS(medal!$E$2:$E$3644,A2787,medal!$C$2:$C$3644,"Silver")</f>
        <v>0</v>
      </c>
      <c r="E2787" s="41">
        <f>COUNTIFS(medal!$E$2:$E$3644,A2787,medal!$C$2:$C$3644,"Bronze")</f>
        <v>1</v>
      </c>
    </row>
    <row r="2788" ht="14.25" customHeight="1">
      <c r="A2788" s="41" t="s">
        <v>1150</v>
      </c>
      <c r="B2788" s="41" t="s">
        <v>1139</v>
      </c>
      <c r="C2788" s="41">
        <f>COUNTIFS(medal!$E$2:$E$3644,A2788,medal!$C$2:$C$3644,"Gold")</f>
        <v>0</v>
      </c>
      <c r="D2788" s="41">
        <f>COUNTIFS(medal!$E$2:$E$3644,A2788,medal!$C$2:$C$3644,"Silver")</f>
        <v>1</v>
      </c>
      <c r="E2788" s="41">
        <f>COUNTIFS(medal!$E$2:$E$3644,A2788,medal!$C$2:$C$3644,"Bronze")</f>
        <v>0</v>
      </c>
    </row>
    <row r="2789" ht="14.25" customHeight="1">
      <c r="A2789" s="41" t="s">
        <v>2127</v>
      </c>
      <c r="B2789" s="41" t="s">
        <v>2112</v>
      </c>
      <c r="C2789" s="41">
        <f>COUNTIFS(medal!$E$2:$E$3644,A2789,medal!$C$2:$C$3644,"Gold")</f>
        <v>0</v>
      </c>
      <c r="D2789" s="41">
        <f>COUNTIFS(medal!$E$2:$E$3644,A2789,medal!$C$2:$C$3644,"Silver")</f>
        <v>1</v>
      </c>
      <c r="E2789" s="41">
        <f>COUNTIFS(medal!$E$2:$E$3644,A2789,medal!$C$2:$C$3644,"Bronze")</f>
        <v>1</v>
      </c>
    </row>
    <row r="2790" ht="14.25" customHeight="1">
      <c r="A2790" s="41" t="s">
        <v>1433</v>
      </c>
      <c r="B2790" s="41" t="s">
        <v>1434</v>
      </c>
      <c r="C2790" s="41">
        <f>COUNTIFS(medal!$E$2:$E$3644,A2790,medal!$C$2:$C$3644,"Gold")</f>
        <v>0</v>
      </c>
      <c r="D2790" s="41">
        <f>COUNTIFS(medal!$E$2:$E$3644,A2790,medal!$C$2:$C$3644,"Silver")</f>
        <v>0</v>
      </c>
      <c r="E2790" s="41">
        <f>COUNTIFS(medal!$E$2:$E$3644,A2790,medal!$C$2:$C$3644,"Bronze")</f>
        <v>1</v>
      </c>
    </row>
    <row r="2791" ht="14.25" customHeight="1">
      <c r="A2791" s="41" t="s">
        <v>1764</v>
      </c>
      <c r="B2791" s="41" t="s">
        <v>1758</v>
      </c>
      <c r="C2791" s="41">
        <f>COUNTIFS(medal!$E$2:$E$3644,A2791,medal!$C$2:$C$3644,"Gold")</f>
        <v>0</v>
      </c>
      <c r="D2791" s="41">
        <f>COUNTIFS(medal!$E$2:$E$3644,A2791,medal!$C$2:$C$3644,"Silver")</f>
        <v>1</v>
      </c>
      <c r="E2791" s="41">
        <f>COUNTIFS(medal!$E$2:$E$3644,A2791,medal!$C$2:$C$3644,"Bronze")</f>
        <v>0</v>
      </c>
    </row>
    <row r="2792" ht="14.25" customHeight="1">
      <c r="A2792" s="41" t="s">
        <v>2931</v>
      </c>
      <c r="B2792" s="41" t="s">
        <v>2914</v>
      </c>
      <c r="C2792" s="41">
        <f>COUNTIFS(medal!$E$2:$E$3644,A2792,medal!$C$2:$C$3644,"Gold")</f>
        <v>0</v>
      </c>
      <c r="D2792" s="41">
        <f>COUNTIFS(medal!$E$2:$E$3644,A2792,medal!$C$2:$C$3644,"Silver")</f>
        <v>1</v>
      </c>
      <c r="E2792" s="41">
        <f>COUNTIFS(medal!$E$2:$E$3644,A2792,medal!$C$2:$C$3644,"Bronze")</f>
        <v>1</v>
      </c>
    </row>
    <row r="2793" ht="14.25" customHeight="1">
      <c r="A2793" s="41" t="s">
        <v>2821</v>
      </c>
      <c r="B2793" s="41" t="s">
        <v>2798</v>
      </c>
      <c r="C2793" s="41">
        <f>COUNTIFS(medal!$E$2:$E$3644,A2793,medal!$C$2:$C$3644,"Gold")</f>
        <v>0</v>
      </c>
      <c r="D2793" s="41">
        <f>COUNTIFS(medal!$E$2:$E$3644,A2793,medal!$C$2:$C$3644,"Silver")</f>
        <v>0</v>
      </c>
      <c r="E2793" s="41">
        <f>COUNTIFS(medal!$E$2:$E$3644,A2793,medal!$C$2:$C$3644,"Bronze")</f>
        <v>1</v>
      </c>
    </row>
    <row r="2794" ht="14.25" customHeight="1">
      <c r="A2794" s="41" t="s">
        <v>4077</v>
      </c>
      <c r="B2794" s="41" t="s">
        <v>4078</v>
      </c>
      <c r="C2794" s="41">
        <f>COUNTIFS(medal!$E$2:$E$3644,A2794,medal!$C$2:$C$3644,"Gold")</f>
        <v>0</v>
      </c>
      <c r="D2794" s="41">
        <f>COUNTIFS(medal!$E$2:$E$3644,A2794,medal!$C$2:$C$3644,"Silver")</f>
        <v>1</v>
      </c>
      <c r="E2794" s="41">
        <f>COUNTIFS(medal!$E$2:$E$3644,A2794,medal!$C$2:$C$3644,"Bronze")</f>
        <v>0</v>
      </c>
    </row>
    <row r="2795" ht="14.25" customHeight="1">
      <c r="A2795" s="41" t="s">
        <v>1103</v>
      </c>
      <c r="B2795" s="41" t="s">
        <v>1104</v>
      </c>
      <c r="C2795" s="41">
        <f>COUNTIFS(medal!$E$2:$E$3644,A2795,medal!$C$2:$C$3644,"Gold")</f>
        <v>0</v>
      </c>
      <c r="D2795" s="41">
        <f>COUNTIFS(medal!$E$2:$E$3644,A2795,medal!$C$2:$C$3644,"Silver")</f>
        <v>0</v>
      </c>
      <c r="E2795" s="41">
        <f>COUNTIFS(medal!$E$2:$E$3644,A2795,medal!$C$2:$C$3644,"Bronze")</f>
        <v>1</v>
      </c>
    </row>
    <row r="2796" ht="14.25" customHeight="1">
      <c r="A2796" s="41" t="s">
        <v>963</v>
      </c>
      <c r="B2796" s="41" t="s">
        <v>886</v>
      </c>
      <c r="C2796" s="41">
        <f>COUNTIFS(medal!$E$2:$E$3644,A2796,medal!$C$2:$C$3644,"Gold")</f>
        <v>0</v>
      </c>
      <c r="D2796" s="41">
        <f>COUNTIFS(medal!$E$2:$E$3644,A2796,medal!$C$2:$C$3644,"Silver")</f>
        <v>1</v>
      </c>
      <c r="E2796" s="41">
        <f>COUNTIFS(medal!$E$2:$E$3644,A2796,medal!$C$2:$C$3644,"Bronze")</f>
        <v>0</v>
      </c>
    </row>
    <row r="2797" ht="14.25" customHeight="1">
      <c r="A2797" s="41" t="s">
        <v>4081</v>
      </c>
      <c r="B2797" s="41" t="s">
        <v>4078</v>
      </c>
      <c r="C2797" s="41">
        <f>COUNTIFS(medal!$E$2:$E$3644,A2797,medal!$C$2:$C$3644,"Gold")</f>
        <v>0</v>
      </c>
      <c r="D2797" s="41">
        <f>COUNTIFS(medal!$E$2:$E$3644,A2797,medal!$C$2:$C$3644,"Silver")</f>
        <v>1</v>
      </c>
      <c r="E2797" s="41">
        <f>COUNTIFS(medal!$E$2:$E$3644,A2797,medal!$C$2:$C$3644,"Bronze")</f>
        <v>0</v>
      </c>
    </row>
    <row r="2798" ht="14.25" customHeight="1">
      <c r="A2798" s="41" t="s">
        <v>1405</v>
      </c>
      <c r="B2798" s="41" t="s">
        <v>1376</v>
      </c>
      <c r="C2798" s="41">
        <f>COUNTIFS(medal!$E$2:$E$3644,A2798,medal!$C$2:$C$3644,"Gold")</f>
        <v>1</v>
      </c>
      <c r="D2798" s="41">
        <f>COUNTIFS(medal!$E$2:$E$3644,A2798,medal!$C$2:$C$3644,"Silver")</f>
        <v>0</v>
      </c>
      <c r="E2798" s="41">
        <f>COUNTIFS(medal!$E$2:$E$3644,A2798,medal!$C$2:$C$3644,"Bronze")</f>
        <v>1</v>
      </c>
    </row>
    <row r="2799" ht="14.25" customHeight="1">
      <c r="A2799" s="41" t="s">
        <v>985</v>
      </c>
      <c r="B2799" s="41" t="s">
        <v>970</v>
      </c>
      <c r="C2799" s="41">
        <f>COUNTIFS(medal!$E$2:$E$3644,A2799,medal!$C$2:$C$3644,"Gold")</f>
        <v>0</v>
      </c>
      <c r="D2799" s="41">
        <f>COUNTIFS(medal!$E$2:$E$3644,A2799,medal!$C$2:$C$3644,"Silver")</f>
        <v>0</v>
      </c>
      <c r="E2799" s="41">
        <f>COUNTIFS(medal!$E$2:$E$3644,A2799,medal!$C$2:$C$3644,"Bronze")</f>
        <v>1</v>
      </c>
    </row>
    <row r="2800" ht="14.25" customHeight="1">
      <c r="A2800" s="41" t="s">
        <v>2859</v>
      </c>
      <c r="B2800" s="41" t="s">
        <v>2835</v>
      </c>
      <c r="C2800" s="41">
        <f>COUNTIFS(medal!$E$2:$E$3644,A2800,medal!$C$2:$C$3644,"Gold")</f>
        <v>0</v>
      </c>
      <c r="D2800" s="41">
        <f>COUNTIFS(medal!$E$2:$E$3644,A2800,medal!$C$2:$C$3644,"Silver")</f>
        <v>0</v>
      </c>
      <c r="E2800" s="41">
        <f>COUNTIFS(medal!$E$2:$E$3644,A2800,medal!$C$2:$C$3644,"Bronze")</f>
        <v>1</v>
      </c>
    </row>
    <row r="2801" ht="14.25" customHeight="1">
      <c r="A2801" s="41" t="s">
        <v>3036</v>
      </c>
      <c r="B2801" s="41" t="s">
        <v>3037</v>
      </c>
      <c r="C2801" s="41">
        <f>COUNTIFS(medal!$E$2:$E$3644,A2801,medal!$C$2:$C$3644,"Gold")</f>
        <v>0</v>
      </c>
      <c r="D2801" s="41">
        <f>COUNTIFS(medal!$E$2:$E$3644,A2801,medal!$C$2:$C$3644,"Silver")</f>
        <v>0</v>
      </c>
      <c r="E2801" s="41">
        <f>COUNTIFS(medal!$E$2:$E$3644,A2801,medal!$C$2:$C$3644,"Bronze")</f>
        <v>1</v>
      </c>
    </row>
    <row r="2802" ht="14.25" customHeight="1">
      <c r="A2802" s="41" t="s">
        <v>4071</v>
      </c>
      <c r="B2802" s="41" t="s">
        <v>4018</v>
      </c>
      <c r="C2802" s="41">
        <f>COUNTIFS(medal!$E$2:$E$3644,A2802,medal!$C$2:$C$3644,"Gold")</f>
        <v>0</v>
      </c>
      <c r="D2802" s="41">
        <f>COUNTIFS(medal!$E$2:$E$3644,A2802,medal!$C$2:$C$3644,"Silver")</f>
        <v>1</v>
      </c>
      <c r="E2802" s="41">
        <f>COUNTIFS(medal!$E$2:$E$3644,A2802,medal!$C$2:$C$3644,"Bronze")</f>
        <v>0</v>
      </c>
    </row>
    <row r="2803" ht="14.25" customHeight="1">
      <c r="A2803" s="41" t="s">
        <v>1219</v>
      </c>
      <c r="B2803" s="41" t="s">
        <v>1220</v>
      </c>
      <c r="C2803" s="41">
        <f>COUNTIFS(medal!$E$2:$E$3644,A2803,medal!$C$2:$C$3644,"Gold")</f>
        <v>0</v>
      </c>
      <c r="D2803" s="41">
        <f>COUNTIFS(medal!$E$2:$E$3644,A2803,medal!$C$2:$C$3644,"Silver")</f>
        <v>1</v>
      </c>
      <c r="E2803" s="41">
        <f>COUNTIFS(medal!$E$2:$E$3644,A2803,medal!$C$2:$C$3644,"Bronze")</f>
        <v>0</v>
      </c>
    </row>
    <row r="2804" ht="14.25" customHeight="1">
      <c r="A2804" s="41" t="s">
        <v>3485</v>
      </c>
      <c r="B2804" s="41" t="s">
        <v>3477</v>
      </c>
      <c r="C2804" s="41">
        <f>COUNTIFS(medal!$E$2:$E$3644,A2804,medal!$C$2:$C$3644,"Gold")</f>
        <v>0</v>
      </c>
      <c r="D2804" s="41">
        <f>COUNTIFS(medal!$E$2:$E$3644,A2804,medal!$C$2:$C$3644,"Silver")</f>
        <v>0</v>
      </c>
      <c r="E2804" s="41">
        <f>COUNTIFS(medal!$E$2:$E$3644,A2804,medal!$C$2:$C$3644,"Bronze")</f>
        <v>1</v>
      </c>
    </row>
    <row r="2805" ht="14.25" customHeight="1">
      <c r="A2805" s="41" t="s">
        <v>1775</v>
      </c>
      <c r="B2805" s="41" t="s">
        <v>1768</v>
      </c>
      <c r="C2805" s="41">
        <f>COUNTIFS(medal!$E$2:$E$3644,A2805,medal!$C$2:$C$3644,"Gold")</f>
        <v>0</v>
      </c>
      <c r="D2805" s="41">
        <f>COUNTIFS(medal!$E$2:$E$3644,A2805,medal!$C$2:$C$3644,"Silver")</f>
        <v>2</v>
      </c>
      <c r="E2805" s="41">
        <f>COUNTIFS(medal!$E$2:$E$3644,A2805,medal!$C$2:$C$3644,"Bronze")</f>
        <v>1</v>
      </c>
    </row>
    <row r="2806" ht="14.25" customHeight="1">
      <c r="A2806" s="41" t="s">
        <v>1775</v>
      </c>
      <c r="B2806" s="41" t="s">
        <v>4176</v>
      </c>
      <c r="C2806" s="41">
        <f>COUNTIFS(medal!$E$2:$E$3644,A2806,medal!$C$2:$C$3644,"Gold")</f>
        <v>0</v>
      </c>
      <c r="D2806" s="41">
        <f>COUNTIFS(medal!$E$2:$E$3644,A2806,medal!$C$2:$C$3644,"Silver")</f>
        <v>2</v>
      </c>
      <c r="E2806" s="41">
        <f>COUNTIFS(medal!$E$2:$E$3644,A2806,medal!$C$2:$C$3644,"Bronze")</f>
        <v>1</v>
      </c>
    </row>
    <row r="2807" ht="14.25" customHeight="1">
      <c r="A2807" s="41" t="s">
        <v>2537</v>
      </c>
      <c r="B2807" s="41" t="s">
        <v>2529</v>
      </c>
      <c r="C2807" s="41">
        <f>COUNTIFS(medal!$E$2:$E$3644,A2807,medal!$C$2:$C$3644,"Gold")</f>
        <v>0</v>
      </c>
      <c r="D2807" s="41">
        <f>COUNTIFS(medal!$E$2:$E$3644,A2807,medal!$C$2:$C$3644,"Silver")</f>
        <v>0</v>
      </c>
      <c r="E2807" s="41">
        <f>COUNTIFS(medal!$E$2:$E$3644,A2807,medal!$C$2:$C$3644,"Bronze")</f>
        <v>1</v>
      </c>
    </row>
    <row r="2808" ht="14.25" customHeight="1">
      <c r="A2808" s="41" t="s">
        <v>925</v>
      </c>
      <c r="B2808" s="41" t="s">
        <v>886</v>
      </c>
      <c r="C2808" s="41">
        <f>COUNTIFS(medal!$E$2:$E$3644,A2808,medal!$C$2:$C$3644,"Gold")</f>
        <v>0</v>
      </c>
      <c r="D2808" s="41">
        <f>COUNTIFS(medal!$E$2:$E$3644,A2808,medal!$C$2:$C$3644,"Silver")</f>
        <v>0</v>
      </c>
      <c r="E2808" s="41">
        <f>COUNTIFS(medal!$E$2:$E$3644,A2808,medal!$C$2:$C$3644,"Bronze")</f>
        <v>1</v>
      </c>
    </row>
    <row r="2809" ht="14.25" customHeight="1">
      <c r="A2809" s="41" t="s">
        <v>1189</v>
      </c>
      <c r="B2809" s="41" t="s">
        <v>1190</v>
      </c>
      <c r="C2809" s="41">
        <f>COUNTIFS(medal!$E$2:$E$3644,A2809,medal!$C$2:$C$3644,"Gold")</f>
        <v>0</v>
      </c>
      <c r="D2809" s="41">
        <f>COUNTIFS(medal!$E$2:$E$3644,A2809,medal!$C$2:$C$3644,"Silver")</f>
        <v>0</v>
      </c>
      <c r="E2809" s="41">
        <f>COUNTIFS(medal!$E$2:$E$3644,A2809,medal!$C$2:$C$3644,"Bronze")</f>
        <v>1</v>
      </c>
    </row>
    <row r="2810" ht="14.25" customHeight="1">
      <c r="A2810" s="41" t="s">
        <v>3953</v>
      </c>
      <c r="B2810" s="41" t="s">
        <v>3954</v>
      </c>
      <c r="C2810" s="41">
        <f>COUNTIFS(medal!$E$2:$E$3644,A2810,medal!$C$2:$C$3644,"Gold")</f>
        <v>0</v>
      </c>
      <c r="D2810" s="41">
        <f>COUNTIFS(medal!$E$2:$E$3644,A2810,medal!$C$2:$C$3644,"Silver")</f>
        <v>0</v>
      </c>
      <c r="E2810" s="41">
        <f>COUNTIFS(medal!$E$2:$E$3644,A2810,medal!$C$2:$C$3644,"Bronze")</f>
        <v>1</v>
      </c>
    </row>
    <row r="2811" ht="14.25" customHeight="1">
      <c r="A2811" s="41" t="s">
        <v>3589</v>
      </c>
      <c r="B2811" s="41" t="s">
        <v>3585</v>
      </c>
      <c r="C2811" s="41">
        <f>COUNTIFS(medal!$E$2:$E$3644,A2811,medal!$C$2:$C$3644,"Gold")</f>
        <v>0</v>
      </c>
      <c r="D2811" s="41">
        <f>COUNTIFS(medal!$E$2:$E$3644,A2811,medal!$C$2:$C$3644,"Silver")</f>
        <v>1</v>
      </c>
      <c r="E2811" s="41">
        <f>COUNTIFS(medal!$E$2:$E$3644,A2811,medal!$C$2:$C$3644,"Bronze")</f>
        <v>1</v>
      </c>
    </row>
    <row r="2812" ht="14.25" customHeight="1">
      <c r="A2812" s="41" t="s">
        <v>341</v>
      </c>
      <c r="B2812" s="41" t="s">
        <v>285</v>
      </c>
      <c r="C2812" s="41">
        <f>COUNTIFS(medal!$E$2:$E$3644,A2812,medal!$C$2:$C$3644,"Gold")</f>
        <v>0</v>
      </c>
      <c r="D2812" s="41">
        <f>COUNTIFS(medal!$E$2:$E$3644,A2812,medal!$C$2:$C$3644,"Silver")</f>
        <v>0</v>
      </c>
      <c r="E2812" s="41">
        <f>COUNTIFS(medal!$E$2:$E$3644,A2812,medal!$C$2:$C$3644,"Bronze")</f>
        <v>2</v>
      </c>
    </row>
    <row r="2813" ht="14.25" customHeight="1">
      <c r="A2813" s="41" t="s">
        <v>3103</v>
      </c>
      <c r="B2813" s="41" t="s">
        <v>3080</v>
      </c>
      <c r="C2813" s="41">
        <f>COUNTIFS(medal!$E$2:$E$3644,A2813,medal!$C$2:$C$3644,"Gold")</f>
        <v>1</v>
      </c>
      <c r="D2813" s="41">
        <f>COUNTIFS(medal!$E$2:$E$3644,A2813,medal!$C$2:$C$3644,"Silver")</f>
        <v>0</v>
      </c>
      <c r="E2813" s="41">
        <f>COUNTIFS(medal!$E$2:$E$3644,A2813,medal!$C$2:$C$3644,"Bronze")</f>
        <v>1</v>
      </c>
    </row>
    <row r="2814" ht="14.25" customHeight="1">
      <c r="A2814" s="41" t="s">
        <v>1282</v>
      </c>
      <c r="B2814" s="41" t="s">
        <v>1261</v>
      </c>
      <c r="C2814" s="41">
        <f>COUNTIFS(medal!$E$2:$E$3644,A2814,medal!$C$2:$C$3644,"Gold")</f>
        <v>0</v>
      </c>
      <c r="D2814" s="41">
        <f>COUNTIFS(medal!$E$2:$E$3644,A2814,medal!$C$2:$C$3644,"Silver")</f>
        <v>0</v>
      </c>
      <c r="E2814" s="41">
        <f>COUNTIFS(medal!$E$2:$E$3644,A2814,medal!$C$2:$C$3644,"Bronze")</f>
        <v>1</v>
      </c>
    </row>
    <row r="2815" ht="14.25" customHeight="1">
      <c r="A2815" s="41" t="s">
        <v>2534</v>
      </c>
      <c r="B2815" s="41" t="s">
        <v>2529</v>
      </c>
      <c r="C2815" s="41">
        <f>COUNTIFS(medal!$E$2:$E$3644,A2815,medal!$C$2:$C$3644,"Gold")</f>
        <v>0</v>
      </c>
      <c r="D2815" s="41">
        <f>COUNTIFS(medal!$E$2:$E$3644,A2815,medal!$C$2:$C$3644,"Silver")</f>
        <v>1</v>
      </c>
      <c r="E2815" s="41">
        <f>COUNTIFS(medal!$E$2:$E$3644,A2815,medal!$C$2:$C$3644,"Bronze")</f>
        <v>0</v>
      </c>
    </row>
    <row r="2816" ht="14.25" customHeight="1">
      <c r="A2816" s="41" t="s">
        <v>3425</v>
      </c>
      <c r="B2816" s="41" t="s">
        <v>3423</v>
      </c>
      <c r="C2816" s="41">
        <f>COUNTIFS(medal!$E$2:$E$3644,A2816,medal!$C$2:$C$3644,"Gold")</f>
        <v>0</v>
      </c>
      <c r="D2816" s="41">
        <f>COUNTIFS(medal!$E$2:$E$3644,A2816,medal!$C$2:$C$3644,"Silver")</f>
        <v>0</v>
      </c>
      <c r="E2816" s="41">
        <f>COUNTIFS(medal!$E$2:$E$3644,A2816,medal!$C$2:$C$3644,"Bronze")</f>
        <v>1</v>
      </c>
    </row>
    <row r="2817" ht="14.25" customHeight="1">
      <c r="A2817" s="41" t="s">
        <v>878</v>
      </c>
      <c r="B2817" s="41" t="s">
        <v>867</v>
      </c>
      <c r="C2817" s="41">
        <f>COUNTIFS(medal!$E$2:$E$3644,A2817,medal!$C$2:$C$3644,"Gold")</f>
        <v>0</v>
      </c>
      <c r="D2817" s="41">
        <f>COUNTIFS(medal!$E$2:$E$3644,A2817,medal!$C$2:$C$3644,"Silver")</f>
        <v>0</v>
      </c>
      <c r="E2817" s="41">
        <f>COUNTIFS(medal!$E$2:$E$3644,A2817,medal!$C$2:$C$3644,"Bronze")</f>
        <v>1</v>
      </c>
    </row>
    <row r="2818" ht="14.25" customHeight="1">
      <c r="A2818" s="41" t="s">
        <v>2719</v>
      </c>
      <c r="B2818" s="41" t="s">
        <v>4177</v>
      </c>
      <c r="C2818" s="41">
        <f>COUNTIFS(medal!$E$2:$E$3644,A2818,medal!$C$2:$C$3644,"Gold")</f>
        <v>0</v>
      </c>
      <c r="D2818" s="41">
        <f>COUNTIFS(medal!$E$2:$E$3644,A2818,medal!$C$2:$C$3644,"Silver")</f>
        <v>0</v>
      </c>
      <c r="E2818" s="41">
        <f>COUNTIFS(medal!$E$2:$E$3644,A2818,medal!$C$2:$C$3644,"Bronze")</f>
        <v>1</v>
      </c>
    </row>
    <row r="2819" ht="14.25" customHeight="1">
      <c r="A2819" s="41" t="s">
        <v>757</v>
      </c>
      <c r="B2819" s="41" t="s">
        <v>758</v>
      </c>
      <c r="C2819" s="41">
        <f>COUNTIFS(medal!$E$2:$E$3644,A2819,medal!$C$2:$C$3644,"Gold")</f>
        <v>1</v>
      </c>
      <c r="D2819" s="41">
        <f>COUNTIFS(medal!$E$2:$E$3644,A2819,medal!$C$2:$C$3644,"Silver")</f>
        <v>0</v>
      </c>
      <c r="E2819" s="41">
        <f>COUNTIFS(medal!$E$2:$E$3644,A2819,medal!$C$2:$C$3644,"Bronze")</f>
        <v>0</v>
      </c>
    </row>
    <row r="2820" ht="14.25" customHeight="1">
      <c r="A2820" s="41" t="s">
        <v>1957</v>
      </c>
      <c r="B2820" s="41" t="s">
        <v>1955</v>
      </c>
      <c r="C2820" s="41">
        <f>COUNTIFS(medal!$E$2:$E$3644,A2820,medal!$C$2:$C$3644,"Gold")</f>
        <v>0</v>
      </c>
      <c r="D2820" s="41">
        <f>COUNTIFS(medal!$E$2:$E$3644,A2820,medal!$C$2:$C$3644,"Silver")</f>
        <v>0</v>
      </c>
      <c r="E2820" s="41">
        <f>COUNTIFS(medal!$E$2:$E$3644,A2820,medal!$C$2:$C$3644,"Bronze")</f>
        <v>1</v>
      </c>
    </row>
    <row r="2821" ht="14.25" customHeight="1">
      <c r="A2821" s="41" t="s">
        <v>538</v>
      </c>
      <c r="B2821" s="41" t="s">
        <v>539</v>
      </c>
      <c r="C2821" s="41">
        <f>COUNTIFS(medal!$E$2:$E$3644,A2821,medal!$C$2:$C$3644,"Gold")</f>
        <v>1</v>
      </c>
      <c r="D2821" s="41">
        <f>COUNTIFS(medal!$E$2:$E$3644,A2821,medal!$C$2:$C$3644,"Silver")</f>
        <v>0</v>
      </c>
      <c r="E2821" s="41">
        <f>COUNTIFS(medal!$E$2:$E$3644,A2821,medal!$C$2:$C$3644,"Bronze")</f>
        <v>0</v>
      </c>
    </row>
    <row r="2822" ht="14.25" customHeight="1">
      <c r="A2822" s="41" t="s">
        <v>2563</v>
      </c>
      <c r="B2822" s="41" t="s">
        <v>2564</v>
      </c>
      <c r="C2822" s="41">
        <f>COUNTIFS(medal!$E$2:$E$3644,A2822,medal!$C$2:$C$3644,"Gold")</f>
        <v>0</v>
      </c>
      <c r="D2822" s="41">
        <f>COUNTIFS(medal!$E$2:$E$3644,A2822,medal!$C$2:$C$3644,"Silver")</f>
        <v>0</v>
      </c>
      <c r="E2822" s="41">
        <f>COUNTIFS(medal!$E$2:$E$3644,A2822,medal!$C$2:$C$3644,"Bronze")</f>
        <v>1</v>
      </c>
    </row>
    <row r="2823" ht="14.25" customHeight="1">
      <c r="A2823" s="41" t="s">
        <v>2585</v>
      </c>
      <c r="B2823" s="41" t="s">
        <v>2564</v>
      </c>
      <c r="C2823" s="41">
        <f>COUNTIFS(medal!$E$2:$E$3644,A2823,medal!$C$2:$C$3644,"Gold")</f>
        <v>0</v>
      </c>
      <c r="D2823" s="41">
        <f>COUNTIFS(medal!$E$2:$E$3644,A2823,medal!$C$2:$C$3644,"Silver")</f>
        <v>0</v>
      </c>
      <c r="E2823" s="41">
        <f>COUNTIFS(medal!$E$2:$E$3644,A2823,medal!$C$2:$C$3644,"Bronze")</f>
        <v>1</v>
      </c>
    </row>
    <row r="2824" ht="14.25" customHeight="1">
      <c r="A2824" s="41" t="s">
        <v>237</v>
      </c>
      <c r="B2824" s="41" t="s">
        <v>192</v>
      </c>
      <c r="C2824" s="41">
        <f>COUNTIFS(medal!$E$2:$E$3644,A2824,medal!$C$2:$C$3644,"Gold")</f>
        <v>1</v>
      </c>
      <c r="D2824" s="41">
        <f>COUNTIFS(medal!$E$2:$E$3644,A2824,medal!$C$2:$C$3644,"Silver")</f>
        <v>0</v>
      </c>
      <c r="E2824" s="41">
        <f>COUNTIFS(medal!$E$2:$E$3644,A2824,medal!$C$2:$C$3644,"Bronze")</f>
        <v>0</v>
      </c>
    </row>
    <row r="2825" ht="14.25" customHeight="1">
      <c r="A2825" s="41" t="s">
        <v>3902</v>
      </c>
      <c r="B2825" s="41" t="s">
        <v>4178</v>
      </c>
      <c r="C2825" s="41">
        <f>COUNTIFS(medal!$E$2:$E$3644,A2825,medal!$C$2:$C$3644,"Gold")</f>
        <v>0</v>
      </c>
      <c r="D2825" s="41">
        <f>COUNTIFS(medal!$E$2:$E$3644,A2825,medal!$C$2:$C$3644,"Silver")</f>
        <v>1</v>
      </c>
      <c r="E2825" s="41">
        <f>COUNTIFS(medal!$E$2:$E$3644,A2825,medal!$C$2:$C$3644,"Bronze")</f>
        <v>0</v>
      </c>
    </row>
    <row r="2826" ht="14.25" customHeight="1">
      <c r="A2826" s="41" t="s">
        <v>665</v>
      </c>
      <c r="B2826" s="41" t="s">
        <v>632</v>
      </c>
      <c r="C2826" s="41">
        <f>COUNTIFS(medal!$E$2:$E$3644,A2826,medal!$C$2:$C$3644,"Gold")</f>
        <v>0</v>
      </c>
      <c r="D2826" s="41">
        <f>COUNTIFS(medal!$E$2:$E$3644,A2826,medal!$C$2:$C$3644,"Silver")</f>
        <v>1</v>
      </c>
      <c r="E2826" s="41">
        <f>COUNTIFS(medal!$E$2:$E$3644,A2826,medal!$C$2:$C$3644,"Bronze")</f>
        <v>0</v>
      </c>
    </row>
    <row r="2827" ht="14.25" customHeight="1">
      <c r="A2827" s="41" t="s">
        <v>3471</v>
      </c>
      <c r="B2827" s="41" t="s">
        <v>3470</v>
      </c>
      <c r="C2827" s="41">
        <f>COUNTIFS(medal!$E$2:$E$3644,A2827,medal!$C$2:$C$3644,"Gold")</f>
        <v>0</v>
      </c>
      <c r="D2827" s="41">
        <f>COUNTIFS(medal!$E$2:$E$3644,A2827,medal!$C$2:$C$3644,"Silver")</f>
        <v>0</v>
      </c>
      <c r="E2827" s="41">
        <f>COUNTIFS(medal!$E$2:$E$3644,A2827,medal!$C$2:$C$3644,"Bronze")</f>
        <v>1</v>
      </c>
    </row>
    <row r="2828" ht="14.25" customHeight="1">
      <c r="A2828" s="41" t="s">
        <v>44</v>
      </c>
      <c r="B2828" s="41" t="s">
        <v>41</v>
      </c>
      <c r="C2828" s="41">
        <f>COUNTIFS(medal!$E$2:$E$3644,A2828,medal!$C$2:$C$3644,"Gold")</f>
        <v>0</v>
      </c>
      <c r="D2828" s="41">
        <f>COUNTIFS(medal!$E$2:$E$3644,A2828,medal!$C$2:$C$3644,"Silver")</f>
        <v>1</v>
      </c>
      <c r="E2828" s="41">
        <f>COUNTIFS(medal!$E$2:$E$3644,A2828,medal!$C$2:$C$3644,"Bronze")</f>
        <v>0</v>
      </c>
    </row>
    <row r="2829" ht="14.25" customHeight="1">
      <c r="A2829" s="41" t="s">
        <v>2865</v>
      </c>
      <c r="B2829" s="41" t="s">
        <v>2835</v>
      </c>
      <c r="C2829" s="41">
        <f>COUNTIFS(medal!$E$2:$E$3644,A2829,medal!$C$2:$C$3644,"Gold")</f>
        <v>1</v>
      </c>
      <c r="D2829" s="41">
        <f>COUNTIFS(medal!$E$2:$E$3644,A2829,medal!$C$2:$C$3644,"Silver")</f>
        <v>0</v>
      </c>
      <c r="E2829" s="41">
        <f>COUNTIFS(medal!$E$2:$E$3644,A2829,medal!$C$2:$C$3644,"Bronze")</f>
        <v>0</v>
      </c>
    </row>
    <row r="2830" ht="14.25" customHeight="1">
      <c r="A2830" s="41" t="s">
        <v>2792</v>
      </c>
      <c r="B2830" s="41" t="s">
        <v>2791</v>
      </c>
      <c r="C2830" s="41">
        <f>COUNTIFS(medal!$E$2:$E$3644,A2830,medal!$C$2:$C$3644,"Gold")</f>
        <v>0</v>
      </c>
      <c r="D2830" s="41">
        <f>COUNTIFS(medal!$E$2:$E$3644,A2830,medal!$C$2:$C$3644,"Silver")</f>
        <v>0</v>
      </c>
      <c r="E2830" s="41">
        <f>COUNTIFS(medal!$E$2:$E$3644,A2830,medal!$C$2:$C$3644,"Bronze")</f>
        <v>1</v>
      </c>
    </row>
    <row r="2831" ht="14.25" customHeight="1">
      <c r="A2831" s="41" t="s">
        <v>1785</v>
      </c>
      <c r="B2831" s="41" t="s">
        <v>1784</v>
      </c>
      <c r="C2831" s="41">
        <f>COUNTIFS(medal!$E$2:$E$3644,A2831,medal!$C$2:$C$3644,"Gold")</f>
        <v>0</v>
      </c>
      <c r="D2831" s="41">
        <f>COUNTIFS(medal!$E$2:$E$3644,A2831,medal!$C$2:$C$3644,"Silver")</f>
        <v>0</v>
      </c>
      <c r="E2831" s="41">
        <f>COUNTIFS(medal!$E$2:$E$3644,A2831,medal!$C$2:$C$3644,"Bronze")</f>
        <v>1</v>
      </c>
    </row>
    <row r="2832" ht="14.25" customHeight="1">
      <c r="A2832" s="41" t="s">
        <v>908</v>
      </c>
      <c r="B2832" s="41" t="s">
        <v>886</v>
      </c>
      <c r="C2832" s="41">
        <f>COUNTIFS(medal!$E$2:$E$3644,A2832,medal!$C$2:$C$3644,"Gold")</f>
        <v>0</v>
      </c>
      <c r="D2832" s="41">
        <f>COUNTIFS(medal!$E$2:$E$3644,A2832,medal!$C$2:$C$3644,"Silver")</f>
        <v>1</v>
      </c>
      <c r="E2832" s="41">
        <f>COUNTIFS(medal!$E$2:$E$3644,A2832,medal!$C$2:$C$3644,"Bronze")</f>
        <v>0</v>
      </c>
    </row>
    <row r="2833" ht="14.25" customHeight="1">
      <c r="A2833" s="41" t="s">
        <v>1867</v>
      </c>
      <c r="B2833" s="41" t="s">
        <v>1849</v>
      </c>
      <c r="C2833" s="41">
        <f>COUNTIFS(medal!$E$2:$E$3644,A2833,medal!$C$2:$C$3644,"Gold")</f>
        <v>0</v>
      </c>
      <c r="D2833" s="41">
        <f>COUNTIFS(medal!$E$2:$E$3644,A2833,medal!$C$2:$C$3644,"Silver")</f>
        <v>1</v>
      </c>
      <c r="E2833" s="41">
        <f>COUNTIFS(medal!$E$2:$E$3644,A2833,medal!$C$2:$C$3644,"Bronze")</f>
        <v>0</v>
      </c>
    </row>
    <row r="2834" ht="14.25" customHeight="1">
      <c r="A2834" s="41" t="s">
        <v>479</v>
      </c>
      <c r="B2834" s="41" t="s">
        <v>476</v>
      </c>
      <c r="C2834" s="41">
        <f>COUNTIFS(medal!$E$2:$E$3644,A2834,medal!$C$2:$C$3644,"Gold")</f>
        <v>0</v>
      </c>
      <c r="D2834" s="41">
        <f>COUNTIFS(medal!$E$2:$E$3644,A2834,medal!$C$2:$C$3644,"Silver")</f>
        <v>2</v>
      </c>
      <c r="E2834" s="41">
        <f>COUNTIFS(medal!$E$2:$E$3644,A2834,medal!$C$2:$C$3644,"Bronze")</f>
        <v>0</v>
      </c>
    </row>
    <row r="2835" ht="14.25" customHeight="1">
      <c r="A2835" s="41" t="s">
        <v>3529</v>
      </c>
      <c r="B2835" s="41" t="s">
        <v>3525</v>
      </c>
      <c r="C2835" s="41">
        <f>COUNTIFS(medal!$E$2:$E$3644,A2835,medal!$C$2:$C$3644,"Gold")</f>
        <v>0</v>
      </c>
      <c r="D2835" s="41">
        <f>COUNTIFS(medal!$E$2:$E$3644,A2835,medal!$C$2:$C$3644,"Silver")</f>
        <v>0</v>
      </c>
      <c r="E2835" s="41">
        <f>COUNTIFS(medal!$E$2:$E$3644,A2835,medal!$C$2:$C$3644,"Bronze")</f>
        <v>1</v>
      </c>
    </row>
    <row r="2836" ht="14.25" customHeight="1">
      <c r="A2836" s="41" t="s">
        <v>2581</v>
      </c>
      <c r="B2836" s="41" t="s">
        <v>2564</v>
      </c>
      <c r="C2836" s="41">
        <f>COUNTIFS(medal!$E$2:$E$3644,A2836,medal!$C$2:$C$3644,"Gold")</f>
        <v>1</v>
      </c>
      <c r="D2836" s="41">
        <f>COUNTIFS(medal!$E$2:$E$3644,A2836,medal!$C$2:$C$3644,"Silver")</f>
        <v>0</v>
      </c>
      <c r="E2836" s="41">
        <f>COUNTIFS(medal!$E$2:$E$3644,A2836,medal!$C$2:$C$3644,"Bronze")</f>
        <v>0</v>
      </c>
    </row>
    <row r="2837" ht="14.25" customHeight="1">
      <c r="A2837" s="41" t="s">
        <v>3314</v>
      </c>
      <c r="B2837" s="41" t="s">
        <v>3315</v>
      </c>
      <c r="C2837" s="41">
        <f>COUNTIFS(medal!$E$2:$E$3644,A2837,medal!$C$2:$C$3644,"Gold")</f>
        <v>0</v>
      </c>
      <c r="D2837" s="41">
        <f>COUNTIFS(medal!$E$2:$E$3644,A2837,medal!$C$2:$C$3644,"Silver")</f>
        <v>1</v>
      </c>
      <c r="E2837" s="41">
        <f>COUNTIFS(medal!$E$2:$E$3644,A2837,medal!$C$2:$C$3644,"Bronze")</f>
        <v>0</v>
      </c>
    </row>
    <row r="2838" ht="14.25" customHeight="1">
      <c r="A2838" s="41" t="s">
        <v>1169</v>
      </c>
      <c r="B2838" s="41" t="s">
        <v>1164</v>
      </c>
      <c r="C2838" s="41">
        <f>COUNTIFS(medal!$E$2:$E$3644,A2838,medal!$C$2:$C$3644,"Gold")</f>
        <v>1</v>
      </c>
      <c r="D2838" s="41">
        <f>COUNTIFS(medal!$E$2:$E$3644,A2838,medal!$C$2:$C$3644,"Silver")</f>
        <v>0</v>
      </c>
      <c r="E2838" s="41">
        <f>COUNTIFS(medal!$E$2:$E$3644,A2838,medal!$C$2:$C$3644,"Bronze")</f>
        <v>0</v>
      </c>
    </row>
    <row r="2839" ht="14.25" customHeight="1">
      <c r="A2839" s="41" t="s">
        <v>1952</v>
      </c>
      <c r="B2839" s="41" t="s">
        <v>1948</v>
      </c>
      <c r="C2839" s="41">
        <f>COUNTIFS(medal!$E$2:$E$3644,A2839,medal!$C$2:$C$3644,"Gold")</f>
        <v>0</v>
      </c>
      <c r="D2839" s="41">
        <f>COUNTIFS(medal!$E$2:$E$3644,A2839,medal!$C$2:$C$3644,"Silver")</f>
        <v>1</v>
      </c>
      <c r="E2839" s="41">
        <f>COUNTIFS(medal!$E$2:$E$3644,A2839,medal!$C$2:$C$3644,"Bronze")</f>
        <v>0</v>
      </c>
    </row>
    <row r="2840" ht="14.25" customHeight="1">
      <c r="A2840" s="41" t="s">
        <v>640</v>
      </c>
      <c r="B2840" s="41" t="s">
        <v>632</v>
      </c>
      <c r="C2840" s="41">
        <f>COUNTIFS(medal!$E$2:$E$3644,A2840,medal!$C$2:$C$3644,"Gold")</f>
        <v>1</v>
      </c>
      <c r="D2840" s="41">
        <f>COUNTIFS(medal!$E$2:$E$3644,A2840,medal!$C$2:$C$3644,"Silver")</f>
        <v>0</v>
      </c>
      <c r="E2840" s="41">
        <f>COUNTIFS(medal!$E$2:$E$3644,A2840,medal!$C$2:$C$3644,"Bronze")</f>
        <v>1</v>
      </c>
    </row>
    <row r="2841" ht="14.25" customHeight="1">
      <c r="A2841" s="41" t="s">
        <v>1714</v>
      </c>
      <c r="B2841" s="41" t="s">
        <v>1700</v>
      </c>
      <c r="C2841" s="41">
        <f>COUNTIFS(medal!$E$2:$E$3644,A2841,medal!$C$2:$C$3644,"Gold")</f>
        <v>0</v>
      </c>
      <c r="D2841" s="41">
        <f>COUNTIFS(medal!$E$2:$E$3644,A2841,medal!$C$2:$C$3644,"Silver")</f>
        <v>1</v>
      </c>
      <c r="E2841" s="41">
        <f>COUNTIFS(medal!$E$2:$E$3644,A2841,medal!$C$2:$C$3644,"Bronze")</f>
        <v>0</v>
      </c>
    </row>
    <row r="2842" ht="14.25" customHeight="1">
      <c r="A2842" s="41" t="s">
        <v>2768</v>
      </c>
      <c r="B2842" s="41" t="s">
        <v>4179</v>
      </c>
      <c r="C2842" s="41">
        <f>COUNTIFS(medal!$E$2:$E$3644,A2842,medal!$C$2:$C$3644,"Gold")</f>
        <v>1</v>
      </c>
      <c r="D2842" s="41">
        <f>COUNTIFS(medal!$E$2:$E$3644,A2842,medal!$C$2:$C$3644,"Silver")</f>
        <v>1</v>
      </c>
      <c r="E2842" s="41">
        <f>COUNTIFS(medal!$E$2:$E$3644,A2842,medal!$C$2:$C$3644,"Bronze")</f>
        <v>0</v>
      </c>
    </row>
    <row r="2843" ht="14.25" customHeight="1">
      <c r="A2843" s="41" t="s">
        <v>1188</v>
      </c>
      <c r="B2843" s="41" t="s">
        <v>1179</v>
      </c>
      <c r="C2843" s="41">
        <f>COUNTIFS(medal!$E$2:$E$3644,A2843,medal!$C$2:$C$3644,"Gold")</f>
        <v>0</v>
      </c>
      <c r="D2843" s="41">
        <f>COUNTIFS(medal!$E$2:$E$3644,A2843,medal!$C$2:$C$3644,"Silver")</f>
        <v>1</v>
      </c>
      <c r="E2843" s="41">
        <f>COUNTIFS(medal!$E$2:$E$3644,A2843,medal!$C$2:$C$3644,"Bronze")</f>
        <v>0</v>
      </c>
    </row>
    <row r="2844" ht="14.25" customHeight="1">
      <c r="A2844" s="41" t="s">
        <v>4007</v>
      </c>
      <c r="B2844" s="41" t="s">
        <v>4002</v>
      </c>
      <c r="C2844" s="41">
        <f>COUNTIFS(medal!$E$2:$E$3644,A2844,medal!$C$2:$C$3644,"Gold")</f>
        <v>1</v>
      </c>
      <c r="D2844" s="41">
        <f>COUNTIFS(medal!$E$2:$E$3644,A2844,medal!$C$2:$C$3644,"Silver")</f>
        <v>0</v>
      </c>
      <c r="E2844" s="41">
        <f>COUNTIFS(medal!$E$2:$E$3644,A2844,medal!$C$2:$C$3644,"Bronze")</f>
        <v>0</v>
      </c>
    </row>
    <row r="2845" ht="14.25" customHeight="1">
      <c r="A2845" s="41" t="s">
        <v>472</v>
      </c>
      <c r="B2845" s="41" t="s">
        <v>473</v>
      </c>
      <c r="C2845" s="41">
        <f>COUNTIFS(medal!$E$2:$E$3644,A2845,medal!$C$2:$C$3644,"Gold")</f>
        <v>0</v>
      </c>
      <c r="D2845" s="41">
        <f>COUNTIFS(medal!$E$2:$E$3644,A2845,medal!$C$2:$C$3644,"Silver")</f>
        <v>0</v>
      </c>
      <c r="E2845" s="41">
        <f>COUNTIFS(medal!$E$2:$E$3644,A2845,medal!$C$2:$C$3644,"Bronze")</f>
        <v>1</v>
      </c>
    </row>
    <row r="2846" ht="14.25" customHeight="1">
      <c r="A2846" s="41" t="s">
        <v>2257</v>
      </c>
      <c r="B2846" s="41" t="s">
        <v>2200</v>
      </c>
      <c r="C2846" s="41">
        <f>COUNTIFS(medal!$E$2:$E$3644,A2846,medal!$C$2:$C$3644,"Gold")</f>
        <v>0</v>
      </c>
      <c r="D2846" s="41">
        <f>COUNTIFS(medal!$E$2:$E$3644,A2846,medal!$C$2:$C$3644,"Silver")</f>
        <v>0</v>
      </c>
      <c r="E2846" s="41">
        <f>COUNTIFS(medal!$E$2:$E$3644,A2846,medal!$C$2:$C$3644,"Bronze")</f>
        <v>1</v>
      </c>
    </row>
    <row r="2847" ht="14.25" customHeight="1">
      <c r="A2847" s="41" t="s">
        <v>1342</v>
      </c>
      <c r="B2847" s="41" t="s">
        <v>1261</v>
      </c>
      <c r="C2847" s="41">
        <f>COUNTIFS(medal!$E$2:$E$3644,A2847,medal!$C$2:$C$3644,"Gold")</f>
        <v>0</v>
      </c>
      <c r="D2847" s="41">
        <f>COUNTIFS(medal!$E$2:$E$3644,A2847,medal!$C$2:$C$3644,"Silver")</f>
        <v>1</v>
      </c>
      <c r="E2847" s="41">
        <f>COUNTIFS(medal!$E$2:$E$3644,A2847,medal!$C$2:$C$3644,"Bronze")</f>
        <v>0</v>
      </c>
    </row>
    <row r="2848" ht="14.25" customHeight="1">
      <c r="A2848" s="41" t="s">
        <v>314</v>
      </c>
      <c r="B2848" s="41" t="s">
        <v>285</v>
      </c>
      <c r="C2848" s="41">
        <f>COUNTIFS(medal!$E$2:$E$3644,A2848,medal!$C$2:$C$3644,"Gold")</f>
        <v>0</v>
      </c>
      <c r="D2848" s="41">
        <f>COUNTIFS(medal!$E$2:$E$3644,A2848,medal!$C$2:$C$3644,"Silver")</f>
        <v>1</v>
      </c>
      <c r="E2848" s="41">
        <f>COUNTIFS(medal!$E$2:$E$3644,A2848,medal!$C$2:$C$3644,"Bronze")</f>
        <v>1</v>
      </c>
    </row>
    <row r="2849" ht="14.25" customHeight="1">
      <c r="A2849" s="41" t="s">
        <v>2045</v>
      </c>
      <c r="B2849" s="41" t="s">
        <v>2043</v>
      </c>
      <c r="C2849" s="41">
        <f>COUNTIFS(medal!$E$2:$E$3644,A2849,medal!$C$2:$C$3644,"Gold")</f>
        <v>0</v>
      </c>
      <c r="D2849" s="41">
        <f>COUNTIFS(medal!$E$2:$E$3644,A2849,medal!$C$2:$C$3644,"Silver")</f>
        <v>0</v>
      </c>
      <c r="E2849" s="41">
        <f>COUNTIFS(medal!$E$2:$E$3644,A2849,medal!$C$2:$C$3644,"Bronze")</f>
        <v>1</v>
      </c>
    </row>
    <row r="2850" ht="14.25" customHeight="1">
      <c r="A2850" s="41" t="s">
        <v>263</v>
      </c>
      <c r="B2850" s="41" t="s">
        <v>192</v>
      </c>
      <c r="C2850" s="41">
        <f>COUNTIFS(medal!$E$2:$E$3644,A2850,medal!$C$2:$C$3644,"Gold")</f>
        <v>0</v>
      </c>
      <c r="D2850" s="41">
        <f>COUNTIFS(medal!$E$2:$E$3644,A2850,medal!$C$2:$C$3644,"Silver")</f>
        <v>0</v>
      </c>
      <c r="E2850" s="41">
        <f>COUNTIFS(medal!$E$2:$E$3644,A2850,medal!$C$2:$C$3644,"Bronze")</f>
        <v>1</v>
      </c>
    </row>
    <row r="2851" ht="14.25" customHeight="1">
      <c r="A2851" s="41" t="s">
        <v>1984</v>
      </c>
      <c r="B2851" s="41" t="s">
        <v>1974</v>
      </c>
      <c r="C2851" s="41">
        <f>COUNTIFS(medal!$E$2:$E$3644,A2851,medal!$C$2:$C$3644,"Gold")</f>
        <v>0</v>
      </c>
      <c r="D2851" s="41">
        <f>COUNTIFS(medal!$E$2:$E$3644,A2851,medal!$C$2:$C$3644,"Silver")</f>
        <v>1</v>
      </c>
      <c r="E2851" s="41">
        <f>COUNTIFS(medal!$E$2:$E$3644,A2851,medal!$C$2:$C$3644,"Bronze")</f>
        <v>0</v>
      </c>
    </row>
    <row r="2852" ht="14.25" customHeight="1">
      <c r="A2852" s="41" t="s">
        <v>2873</v>
      </c>
      <c r="B2852" s="41" t="s">
        <v>2835</v>
      </c>
      <c r="C2852" s="41">
        <f>COUNTIFS(medal!$E$2:$E$3644,A2852,medal!$C$2:$C$3644,"Gold")</f>
        <v>1</v>
      </c>
      <c r="D2852" s="41">
        <f>COUNTIFS(medal!$E$2:$E$3644,A2852,medal!$C$2:$C$3644,"Silver")</f>
        <v>0</v>
      </c>
      <c r="E2852" s="41">
        <f>COUNTIFS(medal!$E$2:$E$3644,A2852,medal!$C$2:$C$3644,"Bronze")</f>
        <v>0</v>
      </c>
    </row>
    <row r="2853" ht="14.25" customHeight="1">
      <c r="A2853" s="41" t="s">
        <v>3533</v>
      </c>
      <c r="B2853" s="41" t="s">
        <v>3525</v>
      </c>
      <c r="C2853" s="41">
        <f>COUNTIFS(medal!$E$2:$E$3644,A2853,medal!$C$2:$C$3644,"Gold")</f>
        <v>1</v>
      </c>
      <c r="D2853" s="41">
        <f>COUNTIFS(medal!$E$2:$E$3644,A2853,medal!$C$2:$C$3644,"Silver")</f>
        <v>0</v>
      </c>
      <c r="E2853" s="41">
        <f>COUNTIFS(medal!$E$2:$E$3644,A2853,medal!$C$2:$C$3644,"Bronze")</f>
        <v>0</v>
      </c>
    </row>
    <row r="2854" ht="14.25" customHeight="1">
      <c r="A2854" s="41" t="s">
        <v>1012</v>
      </c>
      <c r="B2854" s="41" t="s">
        <v>1009</v>
      </c>
      <c r="C2854" s="41">
        <f>COUNTIFS(medal!$E$2:$E$3644,A2854,medal!$C$2:$C$3644,"Gold")</f>
        <v>0</v>
      </c>
      <c r="D2854" s="41">
        <f>COUNTIFS(medal!$E$2:$E$3644,A2854,medal!$C$2:$C$3644,"Silver")</f>
        <v>1</v>
      </c>
      <c r="E2854" s="41">
        <f>COUNTIFS(medal!$E$2:$E$3644,A2854,medal!$C$2:$C$3644,"Bronze")</f>
        <v>0</v>
      </c>
    </row>
    <row r="2855" ht="14.25" customHeight="1">
      <c r="A2855" s="41" t="s">
        <v>2818</v>
      </c>
      <c r="B2855" s="41" t="s">
        <v>2798</v>
      </c>
      <c r="C2855" s="41">
        <f>COUNTIFS(medal!$E$2:$E$3644,A2855,medal!$C$2:$C$3644,"Gold")</f>
        <v>0</v>
      </c>
      <c r="D2855" s="41">
        <f>COUNTIFS(medal!$E$2:$E$3644,A2855,medal!$C$2:$C$3644,"Silver")</f>
        <v>0</v>
      </c>
      <c r="E2855" s="41">
        <f>COUNTIFS(medal!$E$2:$E$3644,A2855,medal!$C$2:$C$3644,"Bronze")</f>
        <v>1</v>
      </c>
    </row>
    <row r="2856" ht="14.25" customHeight="1">
      <c r="A2856" s="41" t="s">
        <v>503</v>
      </c>
      <c r="B2856" s="41" t="s">
        <v>476</v>
      </c>
      <c r="C2856" s="41">
        <f>COUNTIFS(medal!$E$2:$E$3644,A2856,medal!$C$2:$C$3644,"Gold")</f>
        <v>0</v>
      </c>
      <c r="D2856" s="41">
        <f>COUNTIFS(medal!$E$2:$E$3644,A2856,medal!$C$2:$C$3644,"Silver")</f>
        <v>1</v>
      </c>
      <c r="E2856" s="41">
        <f>COUNTIFS(medal!$E$2:$E$3644,A2856,medal!$C$2:$C$3644,"Bronze")</f>
        <v>0</v>
      </c>
    </row>
    <row r="2857" ht="14.25" customHeight="1">
      <c r="A2857" s="41" t="s">
        <v>1178</v>
      </c>
      <c r="B2857" s="41" t="s">
        <v>1179</v>
      </c>
      <c r="C2857" s="41">
        <f>COUNTIFS(medal!$E$2:$E$3644,A2857,medal!$C$2:$C$3644,"Gold")</f>
        <v>0</v>
      </c>
      <c r="D2857" s="41">
        <f>COUNTIFS(medal!$E$2:$E$3644,A2857,medal!$C$2:$C$3644,"Silver")</f>
        <v>0</v>
      </c>
      <c r="E2857" s="41">
        <f>COUNTIFS(medal!$E$2:$E$3644,A2857,medal!$C$2:$C$3644,"Bronze")</f>
        <v>1</v>
      </c>
    </row>
    <row r="2858" ht="14.25" customHeight="1">
      <c r="A2858" s="41" t="s">
        <v>3197</v>
      </c>
      <c r="B2858" s="41" t="s">
        <v>3174</v>
      </c>
      <c r="C2858" s="41">
        <f>COUNTIFS(medal!$E$2:$E$3644,A2858,medal!$C$2:$C$3644,"Gold")</f>
        <v>0</v>
      </c>
      <c r="D2858" s="41">
        <f>COUNTIFS(medal!$E$2:$E$3644,A2858,medal!$C$2:$C$3644,"Silver")</f>
        <v>1</v>
      </c>
      <c r="E2858" s="41">
        <f>COUNTIFS(medal!$E$2:$E$3644,A2858,medal!$C$2:$C$3644,"Bronze")</f>
        <v>0</v>
      </c>
    </row>
    <row r="2859" ht="14.25" customHeight="1">
      <c r="A2859" s="41" t="s">
        <v>3996</v>
      </c>
      <c r="B2859" s="41" t="s">
        <v>4180</v>
      </c>
      <c r="C2859" s="41">
        <f>COUNTIFS(medal!$E$2:$E$3644,A2859,medal!$C$2:$C$3644,"Gold")</f>
        <v>0</v>
      </c>
      <c r="D2859" s="41">
        <f>COUNTIFS(medal!$E$2:$E$3644,A2859,medal!$C$2:$C$3644,"Silver")</f>
        <v>0</v>
      </c>
      <c r="E2859" s="41">
        <f>COUNTIFS(medal!$E$2:$E$3644,A2859,medal!$C$2:$C$3644,"Bronze")</f>
        <v>1</v>
      </c>
    </row>
    <row r="2860" ht="14.25" customHeight="1">
      <c r="A2860" s="41" t="s">
        <v>2799</v>
      </c>
      <c r="B2860" s="41" t="s">
        <v>2798</v>
      </c>
      <c r="C2860" s="41">
        <f>COUNTIFS(medal!$E$2:$E$3644,A2860,medal!$C$2:$C$3644,"Gold")</f>
        <v>0</v>
      </c>
      <c r="D2860" s="41">
        <f>COUNTIFS(medal!$E$2:$E$3644,A2860,medal!$C$2:$C$3644,"Silver")</f>
        <v>1</v>
      </c>
      <c r="E2860" s="41">
        <f>COUNTIFS(medal!$E$2:$E$3644,A2860,medal!$C$2:$C$3644,"Bronze")</f>
        <v>0</v>
      </c>
    </row>
    <row r="2861" ht="14.25" customHeight="1">
      <c r="A2861" s="41" t="s">
        <v>860</v>
      </c>
      <c r="B2861" s="41" t="s">
        <v>859</v>
      </c>
      <c r="C2861" s="41">
        <f>COUNTIFS(medal!$E$2:$E$3644,A2861,medal!$C$2:$C$3644,"Gold")</f>
        <v>0</v>
      </c>
      <c r="D2861" s="41">
        <f>COUNTIFS(medal!$E$2:$E$3644,A2861,medal!$C$2:$C$3644,"Silver")</f>
        <v>1</v>
      </c>
      <c r="E2861" s="41">
        <f>COUNTIFS(medal!$E$2:$E$3644,A2861,medal!$C$2:$C$3644,"Bronze")</f>
        <v>0</v>
      </c>
    </row>
    <row r="2862" ht="14.25" customHeight="1">
      <c r="A2862" s="41" t="s">
        <v>321</v>
      </c>
      <c r="B2862" s="41" t="s">
        <v>285</v>
      </c>
      <c r="C2862" s="41">
        <f>COUNTIFS(medal!$E$2:$E$3644,A2862,medal!$C$2:$C$3644,"Gold")</f>
        <v>0</v>
      </c>
      <c r="D2862" s="41">
        <f>COUNTIFS(medal!$E$2:$E$3644,A2862,medal!$C$2:$C$3644,"Silver")</f>
        <v>1</v>
      </c>
      <c r="E2862" s="41">
        <f>COUNTIFS(medal!$E$2:$E$3644,A2862,medal!$C$2:$C$3644,"Bronze")</f>
        <v>0</v>
      </c>
    </row>
    <row r="2863" ht="14.25" customHeight="1">
      <c r="A2863" s="41" t="s">
        <v>1576</v>
      </c>
      <c r="B2863" s="41" t="s">
        <v>1574</v>
      </c>
      <c r="C2863" s="41">
        <f>COUNTIFS(medal!$E$2:$E$3644,A2863,medal!$C$2:$C$3644,"Gold")</f>
        <v>0</v>
      </c>
      <c r="D2863" s="41">
        <f>COUNTIFS(medal!$E$2:$E$3644,A2863,medal!$C$2:$C$3644,"Silver")</f>
        <v>1</v>
      </c>
      <c r="E2863" s="41">
        <f>COUNTIFS(medal!$E$2:$E$3644,A2863,medal!$C$2:$C$3644,"Bronze")</f>
        <v>0</v>
      </c>
    </row>
    <row r="2864" ht="14.25" customHeight="1">
      <c r="A2864" s="41" t="s">
        <v>1372</v>
      </c>
      <c r="B2864" s="41" t="s">
        <v>1373</v>
      </c>
      <c r="C2864" s="41">
        <f>COUNTIFS(medal!$E$2:$E$3644,A2864,medal!$C$2:$C$3644,"Gold")</f>
        <v>0</v>
      </c>
      <c r="D2864" s="41">
        <f>COUNTIFS(medal!$E$2:$E$3644,A2864,medal!$C$2:$C$3644,"Silver")</f>
        <v>0</v>
      </c>
      <c r="E2864" s="41">
        <f>COUNTIFS(medal!$E$2:$E$3644,A2864,medal!$C$2:$C$3644,"Bronze")</f>
        <v>1</v>
      </c>
    </row>
    <row r="2865" ht="14.25" customHeight="1">
      <c r="A2865" s="41" t="s">
        <v>1354</v>
      </c>
      <c r="B2865" s="41" t="s">
        <v>1349</v>
      </c>
      <c r="C2865" s="41">
        <f>COUNTIFS(medal!$E$2:$E$3644,A2865,medal!$C$2:$C$3644,"Gold")</f>
        <v>0</v>
      </c>
      <c r="D2865" s="41">
        <f>COUNTIFS(medal!$E$2:$E$3644,A2865,medal!$C$2:$C$3644,"Silver")</f>
        <v>1</v>
      </c>
      <c r="E2865" s="41">
        <f>COUNTIFS(medal!$E$2:$E$3644,A2865,medal!$C$2:$C$3644,"Bronze")</f>
        <v>0</v>
      </c>
    </row>
    <row r="2866" ht="14.25" customHeight="1">
      <c r="A2866" s="41" t="s">
        <v>2807</v>
      </c>
      <c r="B2866" s="41" t="s">
        <v>2798</v>
      </c>
      <c r="C2866" s="41">
        <f>COUNTIFS(medal!$E$2:$E$3644,A2866,medal!$C$2:$C$3644,"Gold")</f>
        <v>1</v>
      </c>
      <c r="D2866" s="41">
        <f>COUNTIFS(medal!$E$2:$E$3644,A2866,medal!$C$2:$C$3644,"Silver")</f>
        <v>0</v>
      </c>
      <c r="E2866" s="41">
        <f>COUNTIFS(medal!$E$2:$E$3644,A2866,medal!$C$2:$C$3644,"Bronze")</f>
        <v>0</v>
      </c>
    </row>
    <row r="2867" ht="14.25" customHeight="1">
      <c r="A2867" s="41" t="s">
        <v>2462</v>
      </c>
      <c r="B2867" s="41" t="s">
        <v>2459</v>
      </c>
      <c r="C2867" s="41">
        <f>COUNTIFS(medal!$E$2:$E$3644,A2867,medal!$C$2:$C$3644,"Gold")</f>
        <v>0</v>
      </c>
      <c r="D2867" s="41">
        <f>COUNTIFS(medal!$E$2:$E$3644,A2867,medal!$C$2:$C$3644,"Silver")</f>
        <v>1</v>
      </c>
      <c r="E2867" s="41">
        <f>COUNTIFS(medal!$E$2:$E$3644,A2867,medal!$C$2:$C$3644,"Bronze")</f>
        <v>0</v>
      </c>
    </row>
    <row r="2868" ht="14.25" customHeight="1">
      <c r="A2868" s="41" t="s">
        <v>3853</v>
      </c>
      <c r="B2868" s="41" t="s">
        <v>3842</v>
      </c>
      <c r="C2868" s="41">
        <f>COUNTIFS(medal!$E$2:$E$3644,A2868,medal!$C$2:$C$3644,"Gold")</f>
        <v>0</v>
      </c>
      <c r="D2868" s="41">
        <f>COUNTIFS(medal!$E$2:$E$3644,A2868,medal!$C$2:$C$3644,"Silver")</f>
        <v>1</v>
      </c>
      <c r="E2868" s="41">
        <f>COUNTIFS(medal!$E$2:$E$3644,A2868,medal!$C$2:$C$3644,"Bronze")</f>
        <v>1</v>
      </c>
    </row>
    <row r="2869" ht="14.25" customHeight="1">
      <c r="A2869" s="41" t="s">
        <v>1874</v>
      </c>
      <c r="B2869" s="41" t="s">
        <v>1849</v>
      </c>
      <c r="C2869" s="41">
        <f>COUNTIFS(medal!$E$2:$E$3644,A2869,medal!$C$2:$C$3644,"Gold")</f>
        <v>0</v>
      </c>
      <c r="D2869" s="41">
        <f>COUNTIFS(medal!$E$2:$E$3644,A2869,medal!$C$2:$C$3644,"Silver")</f>
        <v>1</v>
      </c>
      <c r="E2869" s="41">
        <f>COUNTIFS(medal!$E$2:$E$3644,A2869,medal!$C$2:$C$3644,"Bronze")</f>
        <v>0</v>
      </c>
    </row>
    <row r="2870" ht="14.25" customHeight="1">
      <c r="A2870" s="41" t="s">
        <v>1279</v>
      </c>
      <c r="B2870" s="41" t="s">
        <v>1261</v>
      </c>
      <c r="C2870" s="41">
        <f>COUNTIFS(medal!$E$2:$E$3644,A2870,medal!$C$2:$C$3644,"Gold")</f>
        <v>1</v>
      </c>
      <c r="D2870" s="41">
        <f>COUNTIFS(medal!$E$2:$E$3644,A2870,medal!$C$2:$C$3644,"Silver")</f>
        <v>0</v>
      </c>
      <c r="E2870" s="41">
        <f>COUNTIFS(medal!$E$2:$E$3644,A2870,medal!$C$2:$C$3644,"Bronze")</f>
        <v>1</v>
      </c>
    </row>
    <row r="2871" ht="14.25" customHeight="1">
      <c r="A2871" s="41" t="s">
        <v>2340</v>
      </c>
      <c r="B2871" s="41" t="s">
        <v>2339</v>
      </c>
      <c r="C2871" s="41">
        <f>COUNTIFS(medal!$E$2:$E$3644,A2871,medal!$C$2:$C$3644,"Gold")</f>
        <v>0</v>
      </c>
      <c r="D2871" s="41">
        <f>COUNTIFS(medal!$E$2:$E$3644,A2871,medal!$C$2:$C$3644,"Silver")</f>
        <v>1</v>
      </c>
      <c r="E2871" s="41">
        <f>COUNTIFS(medal!$E$2:$E$3644,A2871,medal!$C$2:$C$3644,"Bronze")</f>
        <v>1</v>
      </c>
    </row>
    <row r="2872" ht="14.25" customHeight="1">
      <c r="A2872" s="41" t="s">
        <v>1046</v>
      </c>
      <c r="B2872" s="41" t="s">
        <v>1043</v>
      </c>
      <c r="C2872" s="41">
        <f>COUNTIFS(medal!$E$2:$E$3644,A2872,medal!$C$2:$C$3644,"Gold")</f>
        <v>0</v>
      </c>
      <c r="D2872" s="41">
        <f>COUNTIFS(medal!$E$2:$E$3644,A2872,medal!$C$2:$C$3644,"Silver")</f>
        <v>0</v>
      </c>
      <c r="E2872" s="41">
        <f>COUNTIFS(medal!$E$2:$E$3644,A2872,medal!$C$2:$C$3644,"Bronze")</f>
        <v>1</v>
      </c>
    </row>
    <row r="2873" ht="14.25" customHeight="1">
      <c r="A2873" s="41" t="s">
        <v>3532</v>
      </c>
      <c r="B2873" s="41" t="s">
        <v>3525</v>
      </c>
      <c r="C2873" s="41">
        <f>COUNTIFS(medal!$E$2:$E$3644,A2873,medal!$C$2:$C$3644,"Gold")</f>
        <v>0</v>
      </c>
      <c r="D2873" s="41">
        <f>COUNTIFS(medal!$E$2:$E$3644,A2873,medal!$C$2:$C$3644,"Silver")</f>
        <v>0</v>
      </c>
      <c r="E2873" s="41">
        <f>COUNTIFS(medal!$E$2:$E$3644,A2873,medal!$C$2:$C$3644,"Bronze")</f>
        <v>1</v>
      </c>
    </row>
    <row r="2874" ht="14.25" customHeight="1">
      <c r="A2874" s="41" t="s">
        <v>3639</v>
      </c>
      <c r="B2874" s="41" t="s">
        <v>3628</v>
      </c>
      <c r="C2874" s="41">
        <f>COUNTIFS(medal!$E$2:$E$3644,A2874,medal!$C$2:$C$3644,"Gold")</f>
        <v>0</v>
      </c>
      <c r="D2874" s="41">
        <f>COUNTIFS(medal!$E$2:$E$3644,A2874,medal!$C$2:$C$3644,"Silver")</f>
        <v>0</v>
      </c>
      <c r="E2874" s="41">
        <f>COUNTIFS(medal!$E$2:$E$3644,A2874,medal!$C$2:$C$3644,"Bronze")</f>
        <v>1</v>
      </c>
    </row>
    <row r="2875" ht="14.25" customHeight="1">
      <c r="A2875" s="41" t="s">
        <v>1038</v>
      </c>
      <c r="B2875" s="41" t="s">
        <v>1037</v>
      </c>
      <c r="C2875" s="41">
        <f>COUNTIFS(medal!$E$2:$E$3644,A2875,medal!$C$2:$C$3644,"Gold")</f>
        <v>0</v>
      </c>
      <c r="D2875" s="41">
        <f>COUNTIFS(medal!$E$2:$E$3644,A2875,medal!$C$2:$C$3644,"Silver")</f>
        <v>0</v>
      </c>
      <c r="E2875" s="41">
        <f>COUNTIFS(medal!$E$2:$E$3644,A2875,medal!$C$2:$C$3644,"Bronze")</f>
        <v>1</v>
      </c>
    </row>
    <row r="2876" ht="14.25" customHeight="1">
      <c r="A2876" s="41" t="s">
        <v>2599</v>
      </c>
      <c r="B2876" s="41" t="s">
        <v>2564</v>
      </c>
      <c r="C2876" s="41">
        <f>COUNTIFS(medal!$E$2:$E$3644,A2876,medal!$C$2:$C$3644,"Gold")</f>
        <v>0</v>
      </c>
      <c r="D2876" s="41">
        <f>COUNTIFS(medal!$E$2:$E$3644,A2876,medal!$C$2:$C$3644,"Silver")</f>
        <v>1</v>
      </c>
      <c r="E2876" s="41">
        <f>COUNTIFS(medal!$E$2:$E$3644,A2876,medal!$C$2:$C$3644,"Bronze")</f>
        <v>0</v>
      </c>
    </row>
    <row r="2877" ht="14.25" customHeight="1">
      <c r="A2877" s="41" t="s">
        <v>3784</v>
      </c>
      <c r="B2877" s="41" t="s">
        <v>3778</v>
      </c>
      <c r="C2877" s="41">
        <f>COUNTIFS(medal!$E$2:$E$3644,A2877,medal!$C$2:$C$3644,"Gold")</f>
        <v>0</v>
      </c>
      <c r="D2877" s="41">
        <f>COUNTIFS(medal!$E$2:$E$3644,A2877,medal!$C$2:$C$3644,"Silver")</f>
        <v>0</v>
      </c>
      <c r="E2877" s="41">
        <f>COUNTIFS(medal!$E$2:$E$3644,A2877,medal!$C$2:$C$3644,"Bronze")</f>
        <v>1</v>
      </c>
    </row>
    <row r="2878" ht="14.25" customHeight="1">
      <c r="A2878" s="41" t="s">
        <v>748</v>
      </c>
      <c r="B2878" s="41" t="s">
        <v>742</v>
      </c>
      <c r="C2878" s="41">
        <f>COUNTIFS(medal!$E$2:$E$3644,A2878,medal!$C$2:$C$3644,"Gold")</f>
        <v>0</v>
      </c>
      <c r="D2878" s="41">
        <f>COUNTIFS(medal!$E$2:$E$3644,A2878,medal!$C$2:$C$3644,"Silver")</f>
        <v>1</v>
      </c>
      <c r="E2878" s="41">
        <f>COUNTIFS(medal!$E$2:$E$3644,A2878,medal!$C$2:$C$3644,"Bronze")</f>
        <v>0</v>
      </c>
    </row>
    <row r="2879" ht="14.25" customHeight="1">
      <c r="A2879" s="41" t="s">
        <v>2739</v>
      </c>
      <c r="B2879" s="41" t="s">
        <v>2740</v>
      </c>
      <c r="C2879" s="41">
        <f>COUNTIFS(medal!$E$2:$E$3644,A2879,medal!$C$2:$C$3644,"Gold")</f>
        <v>0</v>
      </c>
      <c r="D2879" s="41">
        <f>COUNTIFS(medal!$E$2:$E$3644,A2879,medal!$C$2:$C$3644,"Silver")</f>
        <v>0</v>
      </c>
      <c r="E2879" s="41">
        <f>COUNTIFS(medal!$E$2:$E$3644,A2879,medal!$C$2:$C$3644,"Bronze")</f>
        <v>1</v>
      </c>
    </row>
    <row r="2880" ht="14.25" customHeight="1">
      <c r="A2880" s="41" t="s">
        <v>3963</v>
      </c>
      <c r="B2880" s="41" t="s">
        <v>4181</v>
      </c>
      <c r="C2880" s="41">
        <f>COUNTIFS(medal!$E$2:$E$3644,A2880,medal!$C$2:$C$3644,"Gold")</f>
        <v>0</v>
      </c>
      <c r="D2880" s="41">
        <f>COUNTIFS(medal!$E$2:$E$3644,A2880,medal!$C$2:$C$3644,"Silver")</f>
        <v>1</v>
      </c>
      <c r="E2880" s="41">
        <f>COUNTIFS(medal!$E$2:$E$3644,A2880,medal!$C$2:$C$3644,"Bronze")</f>
        <v>0</v>
      </c>
    </row>
    <row r="2881" ht="14.25" customHeight="1">
      <c r="A2881" s="41" t="s">
        <v>3023</v>
      </c>
      <c r="B2881" s="41" t="s">
        <v>3024</v>
      </c>
      <c r="C2881" s="41">
        <f>COUNTIFS(medal!$E$2:$E$3644,A2881,medal!$C$2:$C$3644,"Gold")</f>
        <v>1</v>
      </c>
      <c r="D2881" s="41">
        <f>COUNTIFS(medal!$E$2:$E$3644,A2881,medal!$C$2:$C$3644,"Silver")</f>
        <v>0</v>
      </c>
      <c r="E2881" s="41">
        <f>COUNTIFS(medal!$E$2:$E$3644,A2881,medal!$C$2:$C$3644,"Bronze")</f>
        <v>0</v>
      </c>
    </row>
    <row r="2882" ht="14.25" customHeight="1">
      <c r="A2882" s="41" t="s">
        <v>1837</v>
      </c>
      <c r="B2882" s="41" t="s">
        <v>1838</v>
      </c>
      <c r="C2882" s="41">
        <f>COUNTIFS(medal!$E$2:$E$3644,A2882,medal!$C$2:$C$3644,"Gold")</f>
        <v>1</v>
      </c>
      <c r="D2882" s="41">
        <f>COUNTIFS(medal!$E$2:$E$3644,A2882,medal!$C$2:$C$3644,"Silver")</f>
        <v>0</v>
      </c>
      <c r="E2882" s="41">
        <f>COUNTIFS(medal!$E$2:$E$3644,A2882,medal!$C$2:$C$3644,"Bronze")</f>
        <v>1</v>
      </c>
    </row>
    <row r="2883" ht="14.25" customHeight="1">
      <c r="A2883" s="41" t="s">
        <v>1223</v>
      </c>
      <c r="B2883" s="41" t="s">
        <v>1222</v>
      </c>
      <c r="C2883" s="41">
        <f>COUNTIFS(medal!$E$2:$E$3644,A2883,medal!$C$2:$C$3644,"Gold")</f>
        <v>0</v>
      </c>
      <c r="D2883" s="41">
        <f>COUNTIFS(medal!$E$2:$E$3644,A2883,medal!$C$2:$C$3644,"Silver")</f>
        <v>0</v>
      </c>
      <c r="E2883" s="41">
        <f>COUNTIFS(medal!$E$2:$E$3644,A2883,medal!$C$2:$C$3644,"Bronze")</f>
        <v>1</v>
      </c>
    </row>
    <row r="2884" ht="14.25" customHeight="1">
      <c r="A2884" s="41" t="s">
        <v>1461</v>
      </c>
      <c r="B2884" s="41" t="s">
        <v>1449</v>
      </c>
      <c r="C2884" s="41">
        <f>COUNTIFS(medal!$E$2:$E$3644,A2884,medal!$C$2:$C$3644,"Gold")</f>
        <v>0</v>
      </c>
      <c r="D2884" s="41">
        <f>COUNTIFS(medal!$E$2:$E$3644,A2884,medal!$C$2:$C$3644,"Silver")</f>
        <v>0</v>
      </c>
      <c r="E2884" s="41">
        <f>COUNTIFS(medal!$E$2:$E$3644,A2884,medal!$C$2:$C$3644,"Bronze")</f>
        <v>1</v>
      </c>
    </row>
    <row r="2885" ht="14.25" customHeight="1">
      <c r="A2885" s="41" t="s">
        <v>700</v>
      </c>
      <c r="B2885" s="41" t="s">
        <v>701</v>
      </c>
      <c r="C2885" s="41">
        <f>COUNTIFS(medal!$E$2:$E$3644,A2885,medal!$C$2:$C$3644,"Gold")</f>
        <v>0</v>
      </c>
      <c r="D2885" s="41">
        <f>COUNTIFS(medal!$E$2:$E$3644,A2885,medal!$C$2:$C$3644,"Silver")</f>
        <v>0</v>
      </c>
      <c r="E2885" s="41">
        <f>COUNTIFS(medal!$E$2:$E$3644,A2885,medal!$C$2:$C$3644,"Bronze")</f>
        <v>1</v>
      </c>
    </row>
    <row r="2886" ht="14.25" customHeight="1">
      <c r="A2886" s="41" t="s">
        <v>746</v>
      </c>
      <c r="B2886" s="41" t="s">
        <v>742</v>
      </c>
      <c r="C2886" s="41">
        <f>COUNTIFS(medal!$E$2:$E$3644,A2886,medal!$C$2:$C$3644,"Gold")</f>
        <v>0</v>
      </c>
      <c r="D2886" s="41">
        <f>COUNTIFS(medal!$E$2:$E$3644,A2886,medal!$C$2:$C$3644,"Silver")</f>
        <v>0</v>
      </c>
      <c r="E2886" s="41">
        <f>COUNTIFS(medal!$E$2:$E$3644,A2886,medal!$C$2:$C$3644,"Bronze")</f>
        <v>1</v>
      </c>
    </row>
    <row r="2887" ht="14.25" customHeight="1">
      <c r="A2887" s="41" t="s">
        <v>3691</v>
      </c>
      <c r="B2887" s="41" t="s">
        <v>3677</v>
      </c>
      <c r="C2887" s="41">
        <f>COUNTIFS(medal!$E$2:$E$3644,A2887,medal!$C$2:$C$3644,"Gold")</f>
        <v>0</v>
      </c>
      <c r="D2887" s="41">
        <f>COUNTIFS(medal!$E$2:$E$3644,A2887,medal!$C$2:$C$3644,"Silver")</f>
        <v>0</v>
      </c>
      <c r="E2887" s="41">
        <f>COUNTIFS(medal!$E$2:$E$3644,A2887,medal!$C$2:$C$3644,"Bronze")</f>
        <v>1</v>
      </c>
    </row>
    <row r="2888" ht="14.25" customHeight="1">
      <c r="A2888" s="41" t="s">
        <v>2374</v>
      </c>
      <c r="B2888" s="41" t="s">
        <v>2359</v>
      </c>
      <c r="C2888" s="41">
        <f>COUNTIFS(medal!$E$2:$E$3644,A2888,medal!$C$2:$C$3644,"Gold")</f>
        <v>0</v>
      </c>
      <c r="D2888" s="41">
        <f>COUNTIFS(medal!$E$2:$E$3644,A2888,medal!$C$2:$C$3644,"Silver")</f>
        <v>0</v>
      </c>
      <c r="E2888" s="41">
        <f>COUNTIFS(medal!$E$2:$E$3644,A2888,medal!$C$2:$C$3644,"Bronze")</f>
        <v>1</v>
      </c>
    </row>
    <row r="2889" ht="14.25" customHeight="1">
      <c r="A2889" s="41" t="s">
        <v>3026</v>
      </c>
      <c r="B2889" s="41" t="s">
        <v>3024</v>
      </c>
      <c r="C2889" s="41">
        <f>COUNTIFS(medal!$E$2:$E$3644,A2889,medal!$C$2:$C$3644,"Gold")</f>
        <v>0</v>
      </c>
      <c r="D2889" s="41">
        <f>COUNTIFS(medal!$E$2:$E$3644,A2889,medal!$C$2:$C$3644,"Silver")</f>
        <v>0</v>
      </c>
      <c r="E2889" s="41">
        <f>COUNTIFS(medal!$E$2:$E$3644,A2889,medal!$C$2:$C$3644,"Bronze")</f>
        <v>1</v>
      </c>
    </row>
    <row r="2890" ht="14.25" customHeight="1">
      <c r="A2890" s="41" t="s">
        <v>2903</v>
      </c>
      <c r="B2890" s="41" t="s">
        <v>2897</v>
      </c>
      <c r="C2890" s="41">
        <f>COUNTIFS(medal!$E$2:$E$3644,A2890,medal!$C$2:$C$3644,"Gold")</f>
        <v>1</v>
      </c>
      <c r="D2890" s="41">
        <f>COUNTIFS(medal!$E$2:$E$3644,A2890,medal!$C$2:$C$3644,"Silver")</f>
        <v>0</v>
      </c>
      <c r="E2890" s="41">
        <f>COUNTIFS(medal!$E$2:$E$3644,A2890,medal!$C$2:$C$3644,"Bronze")</f>
        <v>0</v>
      </c>
    </row>
    <row r="2891" ht="14.25" customHeight="1">
      <c r="A2891" s="41" t="s">
        <v>3590</v>
      </c>
      <c r="B2891" s="41" t="s">
        <v>3585</v>
      </c>
      <c r="C2891" s="41">
        <f>COUNTIFS(medal!$E$2:$E$3644,A2891,medal!$C$2:$C$3644,"Gold")</f>
        <v>0</v>
      </c>
      <c r="D2891" s="41">
        <f>COUNTIFS(medal!$E$2:$E$3644,A2891,medal!$C$2:$C$3644,"Silver")</f>
        <v>0</v>
      </c>
      <c r="E2891" s="41">
        <f>COUNTIFS(medal!$E$2:$E$3644,A2891,medal!$C$2:$C$3644,"Bronze")</f>
        <v>1</v>
      </c>
    </row>
    <row r="2892" ht="14.25" customHeight="1">
      <c r="A2892" s="41" t="s">
        <v>303</v>
      </c>
      <c r="B2892" s="41" t="s">
        <v>285</v>
      </c>
      <c r="C2892" s="41">
        <f>COUNTIFS(medal!$E$2:$E$3644,A2892,medal!$C$2:$C$3644,"Gold")</f>
        <v>0</v>
      </c>
      <c r="D2892" s="41">
        <f>COUNTIFS(medal!$E$2:$E$3644,A2892,medal!$C$2:$C$3644,"Silver")</f>
        <v>0</v>
      </c>
      <c r="E2892" s="41">
        <f>COUNTIFS(medal!$E$2:$E$3644,A2892,medal!$C$2:$C$3644,"Bronze")</f>
        <v>1</v>
      </c>
    </row>
    <row r="2893" ht="14.25" customHeight="1">
      <c r="A2893" s="41" t="s">
        <v>2892</v>
      </c>
      <c r="B2893" s="41" t="s">
        <v>2890</v>
      </c>
      <c r="C2893" s="41">
        <f>COUNTIFS(medal!$E$2:$E$3644,A2893,medal!$C$2:$C$3644,"Gold")</f>
        <v>1</v>
      </c>
      <c r="D2893" s="41">
        <f>COUNTIFS(medal!$E$2:$E$3644,A2893,medal!$C$2:$C$3644,"Silver")</f>
        <v>0</v>
      </c>
      <c r="E2893" s="41">
        <f>COUNTIFS(medal!$E$2:$E$3644,A2893,medal!$C$2:$C$3644,"Bronze")</f>
        <v>0</v>
      </c>
    </row>
    <row r="2894" ht="14.25" customHeight="1">
      <c r="A2894" s="41" t="s">
        <v>3993</v>
      </c>
      <c r="B2894" s="41" t="s">
        <v>4182</v>
      </c>
      <c r="C2894" s="41">
        <f>COUNTIFS(medal!$E$2:$E$3644,A2894,medal!$C$2:$C$3644,"Gold")</f>
        <v>0</v>
      </c>
      <c r="D2894" s="41">
        <f>COUNTIFS(medal!$E$2:$E$3644,A2894,medal!$C$2:$C$3644,"Silver")</f>
        <v>0</v>
      </c>
      <c r="E2894" s="41">
        <f>COUNTIFS(medal!$E$2:$E$3644,A2894,medal!$C$2:$C$3644,"Bronze")</f>
        <v>1</v>
      </c>
    </row>
    <row r="2895" ht="14.25" customHeight="1">
      <c r="A2895" s="41" t="s">
        <v>428</v>
      </c>
      <c r="B2895" s="41" t="s">
        <v>372</v>
      </c>
      <c r="C2895" s="41">
        <f>COUNTIFS(medal!$E$2:$E$3644,A2895,medal!$C$2:$C$3644,"Gold")</f>
        <v>0</v>
      </c>
      <c r="D2895" s="41">
        <f>COUNTIFS(medal!$E$2:$E$3644,A2895,medal!$C$2:$C$3644,"Silver")</f>
        <v>0</v>
      </c>
      <c r="E2895" s="41">
        <f>COUNTIFS(medal!$E$2:$E$3644,A2895,medal!$C$2:$C$3644,"Bronze")</f>
        <v>1</v>
      </c>
    </row>
    <row r="2896" ht="14.25" customHeight="1">
      <c r="A2896" s="41" t="s">
        <v>996</v>
      </c>
      <c r="B2896" s="41" t="s">
        <v>970</v>
      </c>
      <c r="C2896" s="41">
        <f>COUNTIFS(medal!$E$2:$E$3644,A2896,medal!$C$2:$C$3644,"Gold")</f>
        <v>1</v>
      </c>
      <c r="D2896" s="41">
        <f>COUNTIFS(medal!$E$2:$E$3644,A2896,medal!$C$2:$C$3644,"Silver")</f>
        <v>1</v>
      </c>
      <c r="E2896" s="41">
        <f>COUNTIFS(medal!$E$2:$E$3644,A2896,medal!$C$2:$C$3644,"Bronze")</f>
        <v>0</v>
      </c>
    </row>
    <row r="2897" ht="14.25" customHeight="1">
      <c r="A2897" s="41" t="s">
        <v>458</v>
      </c>
      <c r="B2897" s="41" t="s">
        <v>459</v>
      </c>
      <c r="C2897" s="41">
        <f>COUNTIFS(medal!$E$2:$E$3644,A2897,medal!$C$2:$C$3644,"Gold")</f>
        <v>0</v>
      </c>
      <c r="D2897" s="41">
        <f>COUNTIFS(medal!$E$2:$E$3644,A2897,medal!$C$2:$C$3644,"Silver")</f>
        <v>1</v>
      </c>
      <c r="E2897" s="41">
        <f>COUNTIFS(medal!$E$2:$E$3644,A2897,medal!$C$2:$C$3644,"Bronze")</f>
        <v>0</v>
      </c>
    </row>
    <row r="2898" ht="14.25" customHeight="1">
      <c r="A2898" s="41" t="s">
        <v>379</v>
      </c>
      <c r="B2898" s="41" t="s">
        <v>372</v>
      </c>
      <c r="C2898" s="41">
        <f>COUNTIFS(medal!$E$2:$E$3644,A2898,medal!$C$2:$C$3644,"Gold")</f>
        <v>0</v>
      </c>
      <c r="D2898" s="41">
        <f>COUNTIFS(medal!$E$2:$E$3644,A2898,medal!$C$2:$C$3644,"Silver")</f>
        <v>1</v>
      </c>
      <c r="E2898" s="41">
        <f>COUNTIFS(medal!$E$2:$E$3644,A2898,medal!$C$2:$C$3644,"Bronze")</f>
        <v>0</v>
      </c>
    </row>
    <row r="2899" ht="14.25" customHeight="1">
      <c r="A2899" s="41" t="s">
        <v>2264</v>
      </c>
      <c r="B2899" s="41" t="s">
        <v>2200</v>
      </c>
      <c r="C2899" s="41">
        <f>COUNTIFS(medal!$E$2:$E$3644,A2899,medal!$C$2:$C$3644,"Gold")</f>
        <v>0</v>
      </c>
      <c r="D2899" s="41">
        <f>COUNTIFS(medal!$E$2:$E$3644,A2899,medal!$C$2:$C$3644,"Silver")</f>
        <v>0</v>
      </c>
      <c r="E2899" s="41">
        <f>COUNTIFS(medal!$E$2:$E$3644,A2899,medal!$C$2:$C$3644,"Bronze")</f>
        <v>1</v>
      </c>
    </row>
    <row r="2900" ht="14.25" customHeight="1">
      <c r="A2900" s="41" t="s">
        <v>2446</v>
      </c>
      <c r="B2900" s="41" t="s">
        <v>2443</v>
      </c>
      <c r="C2900" s="41">
        <f>COUNTIFS(medal!$E$2:$E$3644,A2900,medal!$C$2:$C$3644,"Gold")</f>
        <v>0</v>
      </c>
      <c r="D2900" s="41">
        <f>COUNTIFS(medal!$E$2:$E$3644,A2900,medal!$C$2:$C$3644,"Silver")</f>
        <v>0</v>
      </c>
      <c r="E2900" s="41">
        <f>COUNTIFS(medal!$E$2:$E$3644,A2900,medal!$C$2:$C$3644,"Bronze")</f>
        <v>1</v>
      </c>
    </row>
    <row r="2901" ht="14.25" customHeight="1">
      <c r="A2901" s="41" t="s">
        <v>2793</v>
      </c>
      <c r="B2901" s="41" t="s">
        <v>2791</v>
      </c>
      <c r="C2901" s="41">
        <f>COUNTIFS(medal!$E$2:$E$3644,A2901,medal!$C$2:$C$3644,"Gold")</f>
        <v>0</v>
      </c>
      <c r="D2901" s="41">
        <f>COUNTIFS(medal!$E$2:$E$3644,A2901,medal!$C$2:$C$3644,"Silver")</f>
        <v>0</v>
      </c>
      <c r="E2901" s="41">
        <f>COUNTIFS(medal!$E$2:$E$3644,A2901,medal!$C$2:$C$3644,"Bronze")</f>
        <v>1</v>
      </c>
    </row>
    <row r="2902" ht="14.25" customHeight="1">
      <c r="A2902" s="41" t="s">
        <v>993</v>
      </c>
      <c r="B2902" s="41" t="s">
        <v>970</v>
      </c>
      <c r="C2902" s="41">
        <f>COUNTIFS(medal!$E$2:$E$3644,A2902,medal!$C$2:$C$3644,"Gold")</f>
        <v>1</v>
      </c>
      <c r="D2902" s="41">
        <f>COUNTIFS(medal!$E$2:$E$3644,A2902,medal!$C$2:$C$3644,"Silver")</f>
        <v>0</v>
      </c>
      <c r="E2902" s="41">
        <f>COUNTIFS(medal!$E$2:$E$3644,A2902,medal!$C$2:$C$3644,"Bronze")</f>
        <v>0</v>
      </c>
    </row>
    <row r="2903" ht="14.25" customHeight="1">
      <c r="A2903" s="41" t="s">
        <v>947</v>
      </c>
      <c r="B2903" s="41" t="s">
        <v>886</v>
      </c>
      <c r="C2903" s="41">
        <f>COUNTIFS(medal!$E$2:$E$3644,A2903,medal!$C$2:$C$3644,"Gold")</f>
        <v>0</v>
      </c>
      <c r="D2903" s="41">
        <f>COUNTIFS(medal!$E$2:$E$3644,A2903,medal!$C$2:$C$3644,"Silver")</f>
        <v>2</v>
      </c>
      <c r="E2903" s="41">
        <f>COUNTIFS(medal!$E$2:$E$3644,A2903,medal!$C$2:$C$3644,"Bronze")</f>
        <v>0</v>
      </c>
    </row>
    <row r="2904" ht="14.25" customHeight="1">
      <c r="A2904" s="41" t="s">
        <v>947</v>
      </c>
      <c r="B2904" s="41" t="s">
        <v>1082</v>
      </c>
      <c r="C2904" s="41">
        <f>COUNTIFS(medal!$E$2:$E$3644,A2904,medal!$C$2:$C$3644,"Gold")</f>
        <v>0</v>
      </c>
      <c r="D2904" s="41">
        <f>COUNTIFS(medal!$E$2:$E$3644,A2904,medal!$C$2:$C$3644,"Silver")</f>
        <v>2</v>
      </c>
      <c r="E2904" s="41">
        <f>COUNTIFS(medal!$E$2:$E$3644,A2904,medal!$C$2:$C$3644,"Bronze")</f>
        <v>0</v>
      </c>
    </row>
    <row r="2905" ht="14.25" customHeight="1">
      <c r="A2905" s="41" t="s">
        <v>3375</v>
      </c>
      <c r="B2905" s="41" t="s">
        <v>3376</v>
      </c>
      <c r="C2905" s="41">
        <f>COUNTIFS(medal!$E$2:$E$3644,A2905,medal!$C$2:$C$3644,"Gold")</f>
        <v>0</v>
      </c>
      <c r="D2905" s="41">
        <f>COUNTIFS(medal!$E$2:$E$3644,A2905,medal!$C$2:$C$3644,"Silver")</f>
        <v>0</v>
      </c>
      <c r="E2905" s="41">
        <f>COUNTIFS(medal!$E$2:$E$3644,A2905,medal!$C$2:$C$3644,"Bronze")</f>
        <v>1</v>
      </c>
    </row>
    <row r="2906" ht="14.25" customHeight="1">
      <c r="A2906" s="41" t="s">
        <v>819</v>
      </c>
      <c r="B2906" s="41" t="s">
        <v>816</v>
      </c>
      <c r="C2906" s="41">
        <f>COUNTIFS(medal!$E$2:$E$3644,A2906,medal!$C$2:$C$3644,"Gold")</f>
        <v>0</v>
      </c>
      <c r="D2906" s="41">
        <f>COUNTIFS(medal!$E$2:$E$3644,A2906,medal!$C$2:$C$3644,"Silver")</f>
        <v>1</v>
      </c>
      <c r="E2906" s="41">
        <f>COUNTIFS(medal!$E$2:$E$3644,A2906,medal!$C$2:$C$3644,"Bronze")</f>
        <v>0</v>
      </c>
    </row>
    <row r="2907" ht="14.25" customHeight="1">
      <c r="A2907" s="41" t="s">
        <v>445</v>
      </c>
      <c r="B2907" s="41" t="s">
        <v>372</v>
      </c>
      <c r="C2907" s="41">
        <f>COUNTIFS(medal!$E$2:$E$3644,A2907,medal!$C$2:$C$3644,"Gold")</f>
        <v>0</v>
      </c>
      <c r="D2907" s="41">
        <f>COUNTIFS(medal!$E$2:$E$3644,A2907,medal!$C$2:$C$3644,"Silver")</f>
        <v>0</v>
      </c>
      <c r="E2907" s="41">
        <f>COUNTIFS(medal!$E$2:$E$3644,A2907,medal!$C$2:$C$3644,"Bronze")</f>
        <v>1</v>
      </c>
    </row>
    <row r="2908" ht="14.25" customHeight="1">
      <c r="A2908" s="41" t="s">
        <v>3940</v>
      </c>
      <c r="B2908" s="41" t="s">
        <v>3933</v>
      </c>
      <c r="C2908" s="41">
        <f>COUNTIFS(medal!$E$2:$E$3644,A2908,medal!$C$2:$C$3644,"Gold")</f>
        <v>0</v>
      </c>
      <c r="D2908" s="41">
        <f>COUNTIFS(medal!$E$2:$E$3644,A2908,medal!$C$2:$C$3644,"Silver")</f>
        <v>1</v>
      </c>
      <c r="E2908" s="41">
        <f>COUNTIFS(medal!$E$2:$E$3644,A2908,medal!$C$2:$C$3644,"Bronze")</f>
        <v>0</v>
      </c>
    </row>
    <row r="2909" ht="14.25" customHeight="1">
      <c r="A2909" s="41" t="s">
        <v>944</v>
      </c>
      <c r="B2909" s="41" t="s">
        <v>886</v>
      </c>
      <c r="C2909" s="41">
        <f>COUNTIFS(medal!$E$2:$E$3644,A2909,medal!$C$2:$C$3644,"Gold")</f>
        <v>1</v>
      </c>
      <c r="D2909" s="41">
        <f>COUNTIFS(medal!$E$2:$E$3644,A2909,medal!$C$2:$C$3644,"Silver")</f>
        <v>0</v>
      </c>
      <c r="E2909" s="41">
        <f>COUNTIFS(medal!$E$2:$E$3644,A2909,medal!$C$2:$C$3644,"Bronze")</f>
        <v>0</v>
      </c>
    </row>
    <row r="2910" ht="14.25" customHeight="1">
      <c r="A2910" s="41" t="s">
        <v>1056</v>
      </c>
      <c r="B2910" s="41" t="s">
        <v>1057</v>
      </c>
      <c r="C2910" s="41">
        <f>COUNTIFS(medal!$E$2:$E$3644,A2910,medal!$C$2:$C$3644,"Gold")</f>
        <v>0</v>
      </c>
      <c r="D2910" s="41">
        <f>COUNTIFS(medal!$E$2:$E$3644,A2910,medal!$C$2:$C$3644,"Silver")</f>
        <v>0</v>
      </c>
      <c r="E2910" s="41">
        <f>COUNTIFS(medal!$E$2:$E$3644,A2910,medal!$C$2:$C$3644,"Bronze")</f>
        <v>1</v>
      </c>
    </row>
    <row r="2911" ht="14.25" customHeight="1">
      <c r="A2911" s="41" t="s">
        <v>2449</v>
      </c>
      <c r="B2911" s="41" t="s">
        <v>2443</v>
      </c>
      <c r="C2911" s="41">
        <f>COUNTIFS(medal!$E$2:$E$3644,A2911,medal!$C$2:$C$3644,"Gold")</f>
        <v>1</v>
      </c>
      <c r="D2911" s="41">
        <f>COUNTIFS(medal!$E$2:$E$3644,A2911,medal!$C$2:$C$3644,"Silver")</f>
        <v>0</v>
      </c>
      <c r="E2911" s="41">
        <f>COUNTIFS(medal!$E$2:$E$3644,A2911,medal!$C$2:$C$3644,"Bronze")</f>
        <v>0</v>
      </c>
    </row>
    <row r="2912" ht="14.25" customHeight="1">
      <c r="A2912" s="41" t="s">
        <v>4039</v>
      </c>
      <c r="B2912" s="41" t="s">
        <v>4018</v>
      </c>
      <c r="C2912" s="41">
        <f>COUNTIFS(medal!$E$2:$E$3644,A2912,medal!$C$2:$C$3644,"Gold")</f>
        <v>0</v>
      </c>
      <c r="D2912" s="41">
        <f>COUNTIFS(medal!$E$2:$E$3644,A2912,medal!$C$2:$C$3644,"Silver")</f>
        <v>0</v>
      </c>
      <c r="E2912" s="41">
        <f>COUNTIFS(medal!$E$2:$E$3644,A2912,medal!$C$2:$C$3644,"Bronze")</f>
        <v>1</v>
      </c>
    </row>
    <row r="2913" ht="14.25" customHeight="1">
      <c r="A2913" s="41" t="s">
        <v>1045</v>
      </c>
      <c r="B2913" s="41" t="s">
        <v>1043</v>
      </c>
      <c r="C2913" s="41">
        <f>COUNTIFS(medal!$E$2:$E$3644,A2913,medal!$C$2:$C$3644,"Gold")</f>
        <v>0</v>
      </c>
      <c r="D2913" s="41">
        <f>COUNTIFS(medal!$E$2:$E$3644,A2913,medal!$C$2:$C$3644,"Silver")</f>
        <v>0</v>
      </c>
      <c r="E2913" s="41">
        <f>COUNTIFS(medal!$E$2:$E$3644,A2913,medal!$C$2:$C$3644,"Bronze")</f>
        <v>1</v>
      </c>
    </row>
    <row r="2914" ht="14.25" customHeight="1">
      <c r="A2914" s="41" t="s">
        <v>2884</v>
      </c>
      <c r="B2914" s="41" t="s">
        <v>2835</v>
      </c>
      <c r="C2914" s="41">
        <f>COUNTIFS(medal!$E$2:$E$3644,A2914,medal!$C$2:$C$3644,"Gold")</f>
        <v>0</v>
      </c>
      <c r="D2914" s="41">
        <f>COUNTIFS(medal!$E$2:$E$3644,A2914,medal!$C$2:$C$3644,"Silver")</f>
        <v>0</v>
      </c>
      <c r="E2914" s="41">
        <f>COUNTIFS(medal!$E$2:$E$3644,A2914,medal!$C$2:$C$3644,"Bronze")</f>
        <v>1</v>
      </c>
    </row>
    <row r="2915" ht="14.25" customHeight="1">
      <c r="A2915" s="41" t="s">
        <v>3020</v>
      </c>
      <c r="B2915" s="41" t="s">
        <v>3021</v>
      </c>
      <c r="C2915" s="41">
        <f>COUNTIFS(medal!$E$2:$E$3644,A2915,medal!$C$2:$C$3644,"Gold")</f>
        <v>1</v>
      </c>
      <c r="D2915" s="41">
        <f>COUNTIFS(medal!$E$2:$E$3644,A2915,medal!$C$2:$C$3644,"Silver")</f>
        <v>0</v>
      </c>
      <c r="E2915" s="41">
        <f>COUNTIFS(medal!$E$2:$E$3644,A2915,medal!$C$2:$C$3644,"Bronze")</f>
        <v>0</v>
      </c>
    </row>
    <row r="2916" ht="14.25" customHeight="1">
      <c r="A2916" s="41" t="s">
        <v>844</v>
      </c>
      <c r="B2916" s="41" t="s">
        <v>845</v>
      </c>
      <c r="C2916" s="41">
        <f>COUNTIFS(medal!$E$2:$E$3644,A2916,medal!$C$2:$C$3644,"Gold")</f>
        <v>0</v>
      </c>
      <c r="D2916" s="41">
        <f>COUNTIFS(medal!$E$2:$E$3644,A2916,medal!$C$2:$C$3644,"Silver")</f>
        <v>0</v>
      </c>
      <c r="E2916" s="41">
        <f>COUNTIFS(medal!$E$2:$E$3644,A2916,medal!$C$2:$C$3644,"Bronze")</f>
        <v>1</v>
      </c>
    </row>
    <row r="2917" ht="14.25" customHeight="1">
      <c r="A2917" s="41" t="s">
        <v>2820</v>
      </c>
      <c r="B2917" s="41" t="s">
        <v>2798</v>
      </c>
      <c r="C2917" s="41">
        <f>COUNTIFS(medal!$E$2:$E$3644,A2917,medal!$C$2:$C$3644,"Gold")</f>
        <v>0</v>
      </c>
      <c r="D2917" s="41">
        <f>COUNTIFS(medal!$E$2:$E$3644,A2917,medal!$C$2:$C$3644,"Silver")</f>
        <v>1</v>
      </c>
      <c r="E2917" s="41">
        <f>COUNTIFS(medal!$E$2:$E$3644,A2917,medal!$C$2:$C$3644,"Bronze")</f>
        <v>0</v>
      </c>
    </row>
    <row r="2918" ht="14.25" customHeight="1">
      <c r="A2918" s="41" t="s">
        <v>1739</v>
      </c>
      <c r="B2918" s="41" t="s">
        <v>1740</v>
      </c>
      <c r="C2918" s="41">
        <f>COUNTIFS(medal!$E$2:$E$3644,A2918,medal!$C$2:$C$3644,"Gold")</f>
        <v>0</v>
      </c>
      <c r="D2918" s="41">
        <f>COUNTIFS(medal!$E$2:$E$3644,A2918,medal!$C$2:$C$3644,"Silver")</f>
        <v>0</v>
      </c>
      <c r="E2918" s="41">
        <f>COUNTIFS(medal!$E$2:$E$3644,A2918,medal!$C$2:$C$3644,"Bronze")</f>
        <v>1</v>
      </c>
    </row>
    <row r="2919" ht="14.25" customHeight="1">
      <c r="A2919" s="41" t="s">
        <v>1040</v>
      </c>
      <c r="B2919" s="41" t="s">
        <v>1037</v>
      </c>
      <c r="C2919" s="41">
        <f>COUNTIFS(medal!$E$2:$E$3644,A2919,medal!$C$2:$C$3644,"Gold")</f>
        <v>0</v>
      </c>
      <c r="D2919" s="41">
        <f>COUNTIFS(medal!$E$2:$E$3644,A2919,medal!$C$2:$C$3644,"Silver")</f>
        <v>1</v>
      </c>
      <c r="E2919" s="41">
        <f>COUNTIFS(medal!$E$2:$E$3644,A2919,medal!$C$2:$C$3644,"Bronze")</f>
        <v>0</v>
      </c>
    </row>
    <row r="2920" ht="14.25" customHeight="1">
      <c r="A2920" s="41" t="s">
        <v>991</v>
      </c>
      <c r="B2920" s="41" t="s">
        <v>970</v>
      </c>
      <c r="C2920" s="41">
        <f>COUNTIFS(medal!$E$2:$E$3644,A2920,medal!$C$2:$C$3644,"Gold")</f>
        <v>0</v>
      </c>
      <c r="D2920" s="41">
        <f>COUNTIFS(medal!$E$2:$E$3644,A2920,medal!$C$2:$C$3644,"Silver")</f>
        <v>1</v>
      </c>
      <c r="E2920" s="41">
        <f>COUNTIFS(medal!$E$2:$E$3644,A2920,medal!$C$2:$C$3644,"Bronze")</f>
        <v>0</v>
      </c>
    </row>
    <row r="2921" ht="14.25" customHeight="1">
      <c r="A2921" s="41" t="s">
        <v>169</v>
      </c>
      <c r="B2921" s="41" t="s">
        <v>136</v>
      </c>
      <c r="C2921" s="41">
        <f>COUNTIFS(medal!$E$2:$E$3644,A2921,medal!$C$2:$C$3644,"Gold")</f>
        <v>0</v>
      </c>
      <c r="D2921" s="41">
        <f>COUNTIFS(medal!$E$2:$E$3644,A2921,medal!$C$2:$C$3644,"Silver")</f>
        <v>0</v>
      </c>
      <c r="E2921" s="41">
        <f>COUNTIFS(medal!$E$2:$E$3644,A2921,medal!$C$2:$C$3644,"Bronze")</f>
        <v>2</v>
      </c>
    </row>
    <row r="2922" ht="14.25" customHeight="1">
      <c r="A2922" s="41" t="s">
        <v>1780</v>
      </c>
      <c r="B2922" s="41" t="s">
        <v>1768</v>
      </c>
      <c r="C2922" s="41">
        <f>COUNTIFS(medal!$E$2:$E$3644,A2922,medal!$C$2:$C$3644,"Gold")</f>
        <v>0</v>
      </c>
      <c r="D2922" s="41">
        <f>COUNTIFS(medal!$E$2:$E$3644,A2922,medal!$C$2:$C$3644,"Silver")</f>
        <v>1</v>
      </c>
      <c r="E2922" s="41">
        <f>COUNTIFS(medal!$E$2:$E$3644,A2922,medal!$C$2:$C$3644,"Bronze")</f>
        <v>0</v>
      </c>
    </row>
    <row r="2923" ht="14.25" customHeight="1">
      <c r="A2923" s="41" t="s">
        <v>3253</v>
      </c>
      <c r="B2923" s="41" t="s">
        <v>3228</v>
      </c>
      <c r="C2923" s="41">
        <f>COUNTIFS(medal!$E$2:$E$3644,A2923,medal!$C$2:$C$3644,"Gold")</f>
        <v>0</v>
      </c>
      <c r="D2923" s="41">
        <f>COUNTIFS(medal!$E$2:$E$3644,A2923,medal!$C$2:$C$3644,"Silver")</f>
        <v>1</v>
      </c>
      <c r="E2923" s="41">
        <f>COUNTIFS(medal!$E$2:$E$3644,A2923,medal!$C$2:$C$3644,"Bronze")</f>
        <v>0</v>
      </c>
    </row>
    <row r="2924" ht="14.25" customHeight="1">
      <c r="A2924" s="41" t="s">
        <v>2070</v>
      </c>
      <c r="B2924" s="41" t="s">
        <v>4183</v>
      </c>
      <c r="C2924" s="41">
        <f>COUNTIFS(medal!$E$2:$E$3644,A2924,medal!$C$2:$C$3644,"Gold")</f>
        <v>0</v>
      </c>
      <c r="D2924" s="41">
        <f>COUNTIFS(medal!$E$2:$E$3644,A2924,medal!$C$2:$C$3644,"Silver")</f>
        <v>0</v>
      </c>
      <c r="E2924" s="41">
        <f>COUNTIFS(medal!$E$2:$E$3644,A2924,medal!$C$2:$C$3644,"Bronze")</f>
        <v>1</v>
      </c>
    </row>
    <row r="2925" ht="14.25" customHeight="1">
      <c r="A2925" s="41" t="s">
        <v>802</v>
      </c>
      <c r="B2925" s="41" t="s">
        <v>790</v>
      </c>
      <c r="C2925" s="41">
        <f>COUNTIFS(medal!$E$2:$E$3644,A2925,medal!$C$2:$C$3644,"Gold")</f>
        <v>0</v>
      </c>
      <c r="D2925" s="41">
        <f>COUNTIFS(medal!$E$2:$E$3644,A2925,medal!$C$2:$C$3644,"Silver")</f>
        <v>0</v>
      </c>
      <c r="E2925" s="41">
        <f>COUNTIFS(medal!$E$2:$E$3644,A2925,medal!$C$2:$C$3644,"Bronze")</f>
        <v>1</v>
      </c>
    </row>
    <row r="2926" ht="14.25" customHeight="1">
      <c r="A2926" s="41" t="s">
        <v>2802</v>
      </c>
      <c r="B2926" s="41" t="s">
        <v>2798</v>
      </c>
      <c r="C2926" s="41">
        <f>COUNTIFS(medal!$E$2:$E$3644,A2926,medal!$C$2:$C$3644,"Gold")</f>
        <v>1</v>
      </c>
      <c r="D2926" s="41">
        <f>COUNTIFS(medal!$E$2:$E$3644,A2926,medal!$C$2:$C$3644,"Silver")</f>
        <v>0</v>
      </c>
      <c r="E2926" s="41">
        <f>COUNTIFS(medal!$E$2:$E$3644,A2926,medal!$C$2:$C$3644,"Bronze")</f>
        <v>0</v>
      </c>
    </row>
    <row r="2927" ht="14.25" customHeight="1">
      <c r="A2927" s="41" t="s">
        <v>2747</v>
      </c>
      <c r="B2927" s="41" t="s">
        <v>2745</v>
      </c>
      <c r="C2927" s="41">
        <f>COUNTIFS(medal!$E$2:$E$3644,A2927,medal!$C$2:$C$3644,"Gold")</f>
        <v>0</v>
      </c>
      <c r="D2927" s="41">
        <f>COUNTIFS(medal!$E$2:$E$3644,A2927,medal!$C$2:$C$3644,"Silver")</f>
        <v>1</v>
      </c>
      <c r="E2927" s="41">
        <f>COUNTIFS(medal!$E$2:$E$3644,A2927,medal!$C$2:$C$3644,"Bronze")</f>
        <v>0</v>
      </c>
    </row>
    <row r="2928" ht="14.25" customHeight="1">
      <c r="A2928" s="41" t="s">
        <v>1032</v>
      </c>
      <c r="B2928" s="41" t="s">
        <v>1009</v>
      </c>
      <c r="C2928" s="41">
        <f>COUNTIFS(medal!$E$2:$E$3644,A2928,medal!$C$2:$C$3644,"Gold")</f>
        <v>1</v>
      </c>
      <c r="D2928" s="41">
        <f>COUNTIFS(medal!$E$2:$E$3644,A2928,medal!$C$2:$C$3644,"Silver")</f>
        <v>0</v>
      </c>
      <c r="E2928" s="41">
        <f>COUNTIFS(medal!$E$2:$E$3644,A2928,medal!$C$2:$C$3644,"Bronze")</f>
        <v>0</v>
      </c>
    </row>
    <row r="2929" ht="14.25" customHeight="1">
      <c r="A2929" s="41" t="s">
        <v>3644</v>
      </c>
      <c r="B2929" s="41" t="s">
        <v>3628</v>
      </c>
      <c r="C2929" s="41">
        <f>COUNTIFS(medal!$E$2:$E$3644,A2929,medal!$C$2:$C$3644,"Gold")</f>
        <v>0</v>
      </c>
      <c r="D2929" s="41">
        <f>COUNTIFS(medal!$E$2:$E$3644,A2929,medal!$C$2:$C$3644,"Silver")</f>
        <v>1</v>
      </c>
      <c r="E2929" s="41">
        <f>COUNTIFS(medal!$E$2:$E$3644,A2929,medal!$C$2:$C$3644,"Bronze")</f>
        <v>0</v>
      </c>
    </row>
    <row r="2930" ht="14.25" customHeight="1">
      <c r="A2930" s="41" t="s">
        <v>1532</v>
      </c>
      <c r="B2930" s="41" t="s">
        <v>1533</v>
      </c>
      <c r="C2930" s="41">
        <f>COUNTIFS(medal!$E$2:$E$3644,A2930,medal!$C$2:$C$3644,"Gold")</f>
        <v>0</v>
      </c>
      <c r="D2930" s="41">
        <f>COUNTIFS(medal!$E$2:$E$3644,A2930,medal!$C$2:$C$3644,"Silver")</f>
        <v>0</v>
      </c>
      <c r="E2930" s="41">
        <f>COUNTIFS(medal!$E$2:$E$3644,A2930,medal!$C$2:$C$3644,"Bronze")</f>
        <v>1</v>
      </c>
    </row>
    <row r="2931" ht="14.25" customHeight="1">
      <c r="A2931" s="41" t="s">
        <v>724</v>
      </c>
      <c r="B2931" s="41" t="s">
        <v>710</v>
      </c>
      <c r="C2931" s="41">
        <f>COUNTIFS(medal!$E$2:$E$3644,A2931,medal!$C$2:$C$3644,"Gold")</f>
        <v>0</v>
      </c>
      <c r="D2931" s="41">
        <f>COUNTIFS(medal!$E$2:$E$3644,A2931,medal!$C$2:$C$3644,"Silver")</f>
        <v>0</v>
      </c>
      <c r="E2931" s="41">
        <f>COUNTIFS(medal!$E$2:$E$3644,A2931,medal!$C$2:$C$3644,"Bronze")</f>
        <v>1</v>
      </c>
    </row>
    <row r="2932" ht="14.25" customHeight="1">
      <c r="A2932" s="41" t="s">
        <v>542</v>
      </c>
      <c r="B2932" s="41" t="s">
        <v>543</v>
      </c>
      <c r="C2932" s="41">
        <f>COUNTIFS(medal!$E$2:$E$3644,A2932,medal!$C$2:$C$3644,"Gold")</f>
        <v>0</v>
      </c>
      <c r="D2932" s="41">
        <f>COUNTIFS(medal!$E$2:$E$3644,A2932,medal!$C$2:$C$3644,"Silver")</f>
        <v>0</v>
      </c>
      <c r="E2932" s="41">
        <f>COUNTIFS(medal!$E$2:$E$3644,A2932,medal!$C$2:$C$3644,"Bronze")</f>
        <v>1</v>
      </c>
    </row>
    <row r="2933" ht="14.25" customHeight="1">
      <c r="A2933" s="41" t="s">
        <v>3128</v>
      </c>
      <c r="B2933" s="41" t="s">
        <v>3129</v>
      </c>
      <c r="C2933" s="41">
        <f>COUNTIFS(medal!$E$2:$E$3644,A2933,medal!$C$2:$C$3644,"Gold")</f>
        <v>0</v>
      </c>
      <c r="D2933" s="41">
        <f>COUNTIFS(medal!$E$2:$E$3644,A2933,medal!$C$2:$C$3644,"Silver")</f>
        <v>1</v>
      </c>
      <c r="E2933" s="41">
        <f>COUNTIFS(medal!$E$2:$E$3644,A2933,medal!$C$2:$C$3644,"Bronze")</f>
        <v>0</v>
      </c>
    </row>
    <row r="2934" ht="14.25" customHeight="1">
      <c r="A2934" s="41" t="s">
        <v>1291</v>
      </c>
      <c r="B2934" s="41" t="s">
        <v>1261</v>
      </c>
      <c r="C2934" s="41">
        <f>COUNTIFS(medal!$E$2:$E$3644,A2934,medal!$C$2:$C$3644,"Gold")</f>
        <v>0</v>
      </c>
      <c r="D2934" s="41">
        <f>COUNTIFS(medal!$E$2:$E$3644,A2934,medal!$C$2:$C$3644,"Silver")</f>
        <v>1</v>
      </c>
      <c r="E2934" s="41">
        <f>COUNTIFS(medal!$E$2:$E$3644,A2934,medal!$C$2:$C$3644,"Bronze")</f>
        <v>0</v>
      </c>
    </row>
    <row r="2935" ht="14.25" customHeight="1">
      <c r="A2935" s="41" t="s">
        <v>58</v>
      </c>
      <c r="B2935" s="41" t="s">
        <v>46</v>
      </c>
      <c r="C2935" s="41">
        <f>COUNTIFS(medal!$E$2:$E$3644,A2935,medal!$C$2:$C$3644,"Gold")</f>
        <v>0</v>
      </c>
      <c r="D2935" s="41">
        <f>COUNTIFS(medal!$E$2:$E$3644,A2935,medal!$C$2:$C$3644,"Silver")</f>
        <v>0</v>
      </c>
      <c r="E2935" s="41">
        <f>COUNTIFS(medal!$E$2:$E$3644,A2935,medal!$C$2:$C$3644,"Bronze")</f>
        <v>1</v>
      </c>
    </row>
    <row r="2936" ht="14.25" customHeight="1">
      <c r="A2936" s="41" t="s">
        <v>3537</v>
      </c>
      <c r="B2936" s="41" t="s">
        <v>3525</v>
      </c>
      <c r="C2936" s="41">
        <f>COUNTIFS(medal!$E$2:$E$3644,A2936,medal!$C$2:$C$3644,"Gold")</f>
        <v>0</v>
      </c>
      <c r="D2936" s="41">
        <f>COUNTIFS(medal!$E$2:$E$3644,A2936,medal!$C$2:$C$3644,"Silver")</f>
        <v>0</v>
      </c>
      <c r="E2936" s="41">
        <f>COUNTIFS(medal!$E$2:$E$3644,A2936,medal!$C$2:$C$3644,"Bronze")</f>
        <v>1</v>
      </c>
    </row>
    <row r="2937" ht="14.25" customHeight="1">
      <c r="A2937" s="41" t="s">
        <v>596</v>
      </c>
      <c r="B2937" s="41" t="s">
        <v>548</v>
      </c>
      <c r="C2937" s="41">
        <f>COUNTIFS(medal!$E$2:$E$3644,A2937,medal!$C$2:$C$3644,"Gold")</f>
        <v>0</v>
      </c>
      <c r="D2937" s="41">
        <f>COUNTIFS(medal!$E$2:$E$3644,A2937,medal!$C$2:$C$3644,"Silver")</f>
        <v>0</v>
      </c>
      <c r="E2937" s="41">
        <f>COUNTIFS(medal!$E$2:$E$3644,A2937,medal!$C$2:$C$3644,"Bronze")</f>
        <v>1</v>
      </c>
    </row>
    <row r="2938" ht="14.25" customHeight="1">
      <c r="A2938" s="41" t="s">
        <v>2293</v>
      </c>
      <c r="B2938" s="41" t="s">
        <v>2288</v>
      </c>
      <c r="C2938" s="41">
        <f>COUNTIFS(medal!$E$2:$E$3644,A2938,medal!$C$2:$C$3644,"Gold")</f>
        <v>0</v>
      </c>
      <c r="D2938" s="41">
        <f>COUNTIFS(medal!$E$2:$E$3644,A2938,medal!$C$2:$C$3644,"Silver")</f>
        <v>0</v>
      </c>
      <c r="E2938" s="41">
        <f>COUNTIFS(medal!$E$2:$E$3644,A2938,medal!$C$2:$C$3644,"Bronze")</f>
        <v>1</v>
      </c>
    </row>
    <row r="2939" ht="14.25" customHeight="1">
      <c r="A2939" s="41" t="s">
        <v>2905</v>
      </c>
      <c r="B2939" s="41" t="s">
        <v>2897</v>
      </c>
      <c r="C2939" s="41">
        <f>COUNTIFS(medal!$E$2:$E$3644,A2939,medal!$C$2:$C$3644,"Gold")</f>
        <v>0</v>
      </c>
      <c r="D2939" s="41">
        <f>COUNTIFS(medal!$E$2:$E$3644,A2939,medal!$C$2:$C$3644,"Silver")</f>
        <v>0</v>
      </c>
      <c r="E2939" s="41">
        <f>COUNTIFS(medal!$E$2:$E$3644,A2939,medal!$C$2:$C$3644,"Bronze")</f>
        <v>1</v>
      </c>
    </row>
    <row r="2940" ht="14.25" customHeight="1">
      <c r="A2940" s="41" t="s">
        <v>2233</v>
      </c>
      <c r="B2940" s="41" t="s">
        <v>2200</v>
      </c>
      <c r="C2940" s="41">
        <f>COUNTIFS(medal!$E$2:$E$3644,A2940,medal!$C$2:$C$3644,"Gold")</f>
        <v>0</v>
      </c>
      <c r="D2940" s="41">
        <f>COUNTIFS(medal!$E$2:$E$3644,A2940,medal!$C$2:$C$3644,"Silver")</f>
        <v>1</v>
      </c>
      <c r="E2940" s="41">
        <f>COUNTIFS(medal!$E$2:$E$3644,A2940,medal!$C$2:$C$3644,"Bronze")</f>
        <v>0</v>
      </c>
    </row>
    <row r="2941" ht="14.25" customHeight="1">
      <c r="A2941" s="41" t="s">
        <v>922</v>
      </c>
      <c r="B2941" s="41" t="s">
        <v>886</v>
      </c>
      <c r="C2941" s="41">
        <f>COUNTIFS(medal!$E$2:$E$3644,A2941,medal!$C$2:$C$3644,"Gold")</f>
        <v>0</v>
      </c>
      <c r="D2941" s="41">
        <f>COUNTIFS(medal!$E$2:$E$3644,A2941,medal!$C$2:$C$3644,"Silver")</f>
        <v>0</v>
      </c>
      <c r="E2941" s="41">
        <f>COUNTIFS(medal!$E$2:$E$3644,A2941,medal!$C$2:$C$3644,"Bronze")</f>
        <v>1</v>
      </c>
    </row>
    <row r="2942" ht="14.25" customHeight="1">
      <c r="A2942" s="41" t="s">
        <v>1766</v>
      </c>
      <c r="B2942" s="41" t="s">
        <v>1758</v>
      </c>
      <c r="C2942" s="41">
        <f>COUNTIFS(medal!$E$2:$E$3644,A2942,medal!$C$2:$C$3644,"Gold")</f>
        <v>0</v>
      </c>
      <c r="D2942" s="41">
        <f>COUNTIFS(medal!$E$2:$E$3644,A2942,medal!$C$2:$C$3644,"Silver")</f>
        <v>1</v>
      </c>
      <c r="E2942" s="41">
        <f>COUNTIFS(medal!$E$2:$E$3644,A2942,medal!$C$2:$C$3644,"Bronze")</f>
        <v>1</v>
      </c>
    </row>
    <row r="2943" ht="14.25" customHeight="1">
      <c r="A2943" s="41" t="s">
        <v>1819</v>
      </c>
      <c r="B2943" s="41" t="s">
        <v>1804</v>
      </c>
      <c r="C2943" s="41">
        <f>COUNTIFS(medal!$E$2:$E$3644,A2943,medal!$C$2:$C$3644,"Gold")</f>
        <v>1</v>
      </c>
      <c r="D2943" s="41">
        <f>COUNTIFS(medal!$E$2:$E$3644,A2943,medal!$C$2:$C$3644,"Silver")</f>
        <v>0</v>
      </c>
      <c r="E2943" s="41">
        <f>COUNTIFS(medal!$E$2:$E$3644,A2943,medal!$C$2:$C$3644,"Bronze")</f>
        <v>0</v>
      </c>
    </row>
    <row r="2944" ht="14.25" customHeight="1">
      <c r="A2944" s="41" t="s">
        <v>2133</v>
      </c>
      <c r="B2944" s="41" t="s">
        <v>2112</v>
      </c>
      <c r="C2944" s="41">
        <f>COUNTIFS(medal!$E$2:$E$3644,A2944,medal!$C$2:$C$3644,"Gold")</f>
        <v>0</v>
      </c>
      <c r="D2944" s="41">
        <f>COUNTIFS(medal!$E$2:$E$3644,A2944,medal!$C$2:$C$3644,"Silver")</f>
        <v>0</v>
      </c>
      <c r="E2944" s="41">
        <f>COUNTIFS(medal!$E$2:$E$3644,A2944,medal!$C$2:$C$3644,"Bronze")</f>
        <v>1</v>
      </c>
    </row>
    <row r="2945" ht="14.25" customHeight="1">
      <c r="A2945" s="41" t="s">
        <v>600</v>
      </c>
      <c r="B2945" s="41" t="s">
        <v>548</v>
      </c>
      <c r="C2945" s="41">
        <f>COUNTIFS(medal!$E$2:$E$3644,A2945,medal!$C$2:$C$3644,"Gold")</f>
        <v>0</v>
      </c>
      <c r="D2945" s="41">
        <f>COUNTIFS(medal!$E$2:$E$3644,A2945,medal!$C$2:$C$3644,"Silver")</f>
        <v>0</v>
      </c>
      <c r="E2945" s="41">
        <f>COUNTIFS(medal!$E$2:$E$3644,A2945,medal!$C$2:$C$3644,"Bronze")</f>
        <v>1</v>
      </c>
    </row>
    <row r="2946" ht="14.25" customHeight="1">
      <c r="A2946" s="41" t="s">
        <v>2157</v>
      </c>
      <c r="B2946" s="41" t="s">
        <v>2112</v>
      </c>
      <c r="C2946" s="41">
        <f>COUNTIFS(medal!$E$2:$E$3644,A2946,medal!$C$2:$C$3644,"Gold")</f>
        <v>0</v>
      </c>
      <c r="D2946" s="41">
        <f>COUNTIFS(medal!$E$2:$E$3644,A2946,medal!$C$2:$C$3644,"Silver")</f>
        <v>1</v>
      </c>
      <c r="E2946" s="41">
        <f>COUNTIFS(medal!$E$2:$E$3644,A2946,medal!$C$2:$C$3644,"Bronze")</f>
        <v>0</v>
      </c>
    </row>
    <row r="2947" ht="14.25" customHeight="1">
      <c r="A2947" s="41" t="s">
        <v>2182</v>
      </c>
      <c r="B2947" s="41" t="s">
        <v>2112</v>
      </c>
      <c r="C2947" s="41">
        <f>COUNTIFS(medal!$E$2:$E$3644,A2947,medal!$C$2:$C$3644,"Gold")</f>
        <v>0</v>
      </c>
      <c r="D2947" s="41">
        <f>COUNTIFS(medal!$E$2:$E$3644,A2947,medal!$C$2:$C$3644,"Silver")</f>
        <v>0</v>
      </c>
      <c r="E2947" s="41">
        <f>COUNTIFS(medal!$E$2:$E$3644,A2947,medal!$C$2:$C$3644,"Bronze")</f>
        <v>1</v>
      </c>
    </row>
    <row r="2948" ht="14.25" customHeight="1">
      <c r="A2948" s="41" t="s">
        <v>2126</v>
      </c>
      <c r="B2948" s="41" t="s">
        <v>2112</v>
      </c>
      <c r="C2948" s="41">
        <f>COUNTIFS(medal!$E$2:$E$3644,A2948,medal!$C$2:$C$3644,"Gold")</f>
        <v>1</v>
      </c>
      <c r="D2948" s="41">
        <f>COUNTIFS(medal!$E$2:$E$3644,A2948,medal!$C$2:$C$3644,"Silver")</f>
        <v>0</v>
      </c>
      <c r="E2948" s="41">
        <f>COUNTIFS(medal!$E$2:$E$3644,A2948,medal!$C$2:$C$3644,"Bronze")</f>
        <v>1</v>
      </c>
    </row>
    <row r="2949" ht="14.25" customHeight="1">
      <c r="A2949" s="41" t="s">
        <v>3520</v>
      </c>
      <c r="B2949" s="41" t="s">
        <v>3521</v>
      </c>
      <c r="C2949" s="41">
        <f>COUNTIFS(medal!$E$2:$E$3644,A2949,medal!$C$2:$C$3644,"Gold")</f>
        <v>0</v>
      </c>
      <c r="D2949" s="41">
        <f>COUNTIFS(medal!$E$2:$E$3644,A2949,medal!$C$2:$C$3644,"Silver")</f>
        <v>0</v>
      </c>
      <c r="E2949" s="41">
        <f>COUNTIFS(medal!$E$2:$E$3644,A2949,medal!$C$2:$C$3644,"Bronze")</f>
        <v>1</v>
      </c>
    </row>
    <row r="2950" ht="14.25" customHeight="1">
      <c r="A2950" s="41" t="s">
        <v>3298</v>
      </c>
      <c r="B2950" s="41" t="s">
        <v>3288</v>
      </c>
      <c r="C2950" s="41">
        <f>COUNTIFS(medal!$E$2:$E$3644,A2950,medal!$C$2:$C$3644,"Gold")</f>
        <v>0</v>
      </c>
      <c r="D2950" s="41">
        <f>COUNTIFS(medal!$E$2:$E$3644,A2950,medal!$C$2:$C$3644,"Silver")</f>
        <v>0</v>
      </c>
      <c r="E2950" s="41">
        <f>COUNTIFS(medal!$E$2:$E$3644,A2950,medal!$C$2:$C$3644,"Bronze")</f>
        <v>1</v>
      </c>
    </row>
    <row r="2951" ht="14.25" customHeight="1">
      <c r="A2951" s="41" t="s">
        <v>4104</v>
      </c>
      <c r="B2951" s="41" t="s">
        <v>4094</v>
      </c>
      <c r="C2951" s="41">
        <f>COUNTIFS(medal!$E$2:$E$3644,A2951,medal!$C$2:$C$3644,"Gold")</f>
        <v>1</v>
      </c>
      <c r="D2951" s="41">
        <f>COUNTIFS(medal!$E$2:$E$3644,A2951,medal!$C$2:$C$3644,"Silver")</f>
        <v>0</v>
      </c>
      <c r="E2951" s="41">
        <f>COUNTIFS(medal!$E$2:$E$3644,A2951,medal!$C$2:$C$3644,"Bronze")</f>
        <v>0</v>
      </c>
    </row>
    <row r="2952" ht="14.25" customHeight="1">
      <c r="A2952" s="41" t="s">
        <v>207</v>
      </c>
      <c r="B2952" s="41" t="s">
        <v>192</v>
      </c>
      <c r="C2952" s="41">
        <f>COUNTIFS(medal!$E$2:$E$3644,A2952,medal!$C$2:$C$3644,"Gold")</f>
        <v>0</v>
      </c>
      <c r="D2952" s="41">
        <f>COUNTIFS(medal!$E$2:$E$3644,A2952,medal!$C$2:$C$3644,"Silver")</f>
        <v>1</v>
      </c>
      <c r="E2952" s="41">
        <f>COUNTIFS(medal!$E$2:$E$3644,A2952,medal!$C$2:$C$3644,"Bronze")</f>
        <v>0</v>
      </c>
    </row>
    <row r="2953" ht="14.25" customHeight="1">
      <c r="A2953" s="41" t="s">
        <v>3071</v>
      </c>
      <c r="B2953" s="41" t="s">
        <v>3068</v>
      </c>
      <c r="C2953" s="41">
        <f>COUNTIFS(medal!$E$2:$E$3644,A2953,medal!$C$2:$C$3644,"Gold")</f>
        <v>0</v>
      </c>
      <c r="D2953" s="41">
        <f>COUNTIFS(medal!$E$2:$E$3644,A2953,medal!$C$2:$C$3644,"Silver")</f>
        <v>1</v>
      </c>
      <c r="E2953" s="41">
        <f>COUNTIFS(medal!$E$2:$E$3644,A2953,medal!$C$2:$C$3644,"Bronze")</f>
        <v>0</v>
      </c>
    </row>
    <row r="2954" ht="14.25" customHeight="1">
      <c r="A2954" s="41" t="s">
        <v>195</v>
      </c>
      <c r="B2954" s="41" t="s">
        <v>192</v>
      </c>
      <c r="C2954" s="41">
        <f>COUNTIFS(medal!$E$2:$E$3644,A2954,medal!$C$2:$C$3644,"Gold")</f>
        <v>0</v>
      </c>
      <c r="D2954" s="41">
        <f>COUNTIFS(medal!$E$2:$E$3644,A2954,medal!$C$2:$C$3644,"Silver")</f>
        <v>1</v>
      </c>
      <c r="E2954" s="41">
        <f>COUNTIFS(medal!$E$2:$E$3644,A2954,medal!$C$2:$C$3644,"Bronze")</f>
        <v>0</v>
      </c>
    </row>
    <row r="2955" ht="14.25" customHeight="1">
      <c r="A2955" s="41" t="s">
        <v>2690</v>
      </c>
      <c r="B2955" s="41" t="s">
        <v>2677</v>
      </c>
      <c r="C2955" s="41">
        <f>COUNTIFS(medal!$E$2:$E$3644,A2955,medal!$C$2:$C$3644,"Gold")</f>
        <v>0</v>
      </c>
      <c r="D2955" s="41">
        <f>COUNTIFS(medal!$E$2:$E$3644,A2955,medal!$C$2:$C$3644,"Silver")</f>
        <v>0</v>
      </c>
      <c r="E2955" s="41">
        <f>COUNTIFS(medal!$E$2:$E$3644,A2955,medal!$C$2:$C$3644,"Bronze")</f>
        <v>1</v>
      </c>
    </row>
    <row r="2956" ht="14.25" customHeight="1">
      <c r="A2956" s="41" t="s">
        <v>50</v>
      </c>
      <c r="B2956" s="41" t="s">
        <v>46</v>
      </c>
      <c r="C2956" s="41">
        <f>COUNTIFS(medal!$E$2:$E$3644,A2956,medal!$C$2:$C$3644,"Gold")</f>
        <v>0</v>
      </c>
      <c r="D2956" s="41">
        <f>COUNTIFS(medal!$E$2:$E$3644,A2956,medal!$C$2:$C$3644,"Silver")</f>
        <v>1</v>
      </c>
      <c r="E2956" s="41">
        <f>COUNTIFS(medal!$E$2:$E$3644,A2956,medal!$C$2:$C$3644,"Bronze")</f>
        <v>0</v>
      </c>
    </row>
    <row r="2957" ht="14.25" customHeight="1">
      <c r="A2957" s="41" t="s">
        <v>2305</v>
      </c>
      <c r="B2957" s="41" t="s">
        <v>2288</v>
      </c>
      <c r="C2957" s="41">
        <f>COUNTIFS(medal!$E$2:$E$3644,A2957,medal!$C$2:$C$3644,"Gold")</f>
        <v>0</v>
      </c>
      <c r="D2957" s="41">
        <f>COUNTIFS(medal!$E$2:$E$3644,A2957,medal!$C$2:$C$3644,"Silver")</f>
        <v>1</v>
      </c>
      <c r="E2957" s="41">
        <f>COUNTIFS(medal!$E$2:$E$3644,A2957,medal!$C$2:$C$3644,"Bronze")</f>
        <v>1</v>
      </c>
    </row>
    <row r="2958" ht="14.25" customHeight="1">
      <c r="A2958" s="41" t="s">
        <v>989</v>
      </c>
      <c r="B2958" s="41" t="s">
        <v>970</v>
      </c>
      <c r="C2958" s="41">
        <f>COUNTIFS(medal!$E$2:$E$3644,A2958,medal!$C$2:$C$3644,"Gold")</f>
        <v>0</v>
      </c>
      <c r="D2958" s="41">
        <f>COUNTIFS(medal!$E$2:$E$3644,A2958,medal!$C$2:$C$3644,"Silver")</f>
        <v>1</v>
      </c>
      <c r="E2958" s="41">
        <f>COUNTIFS(medal!$E$2:$E$3644,A2958,medal!$C$2:$C$3644,"Bronze")</f>
        <v>0</v>
      </c>
    </row>
    <row r="2959" ht="14.25" customHeight="1">
      <c r="A2959" s="41" t="s">
        <v>249</v>
      </c>
      <c r="B2959" s="41" t="s">
        <v>192</v>
      </c>
      <c r="C2959" s="41">
        <f>COUNTIFS(medal!$E$2:$E$3644,A2959,medal!$C$2:$C$3644,"Gold")</f>
        <v>0</v>
      </c>
      <c r="D2959" s="41">
        <f>COUNTIFS(medal!$E$2:$E$3644,A2959,medal!$C$2:$C$3644,"Silver")</f>
        <v>0</v>
      </c>
      <c r="E2959" s="41">
        <f>COUNTIFS(medal!$E$2:$E$3644,A2959,medal!$C$2:$C$3644,"Bronze")</f>
        <v>1</v>
      </c>
    </row>
    <row r="2960" ht="14.25" customHeight="1">
      <c r="A2960" s="41" t="s">
        <v>1949</v>
      </c>
      <c r="B2960" s="41" t="s">
        <v>1948</v>
      </c>
      <c r="C2960" s="41">
        <f>COUNTIFS(medal!$E$2:$E$3644,A2960,medal!$C$2:$C$3644,"Gold")</f>
        <v>0</v>
      </c>
      <c r="D2960" s="41">
        <f>COUNTIFS(medal!$E$2:$E$3644,A2960,medal!$C$2:$C$3644,"Silver")</f>
        <v>1</v>
      </c>
      <c r="E2960" s="41">
        <f>COUNTIFS(medal!$E$2:$E$3644,A2960,medal!$C$2:$C$3644,"Bronze")</f>
        <v>0</v>
      </c>
    </row>
    <row r="2961" ht="14.25" customHeight="1">
      <c r="A2961" s="41" t="s">
        <v>218</v>
      </c>
      <c r="B2961" s="41" t="s">
        <v>192</v>
      </c>
      <c r="C2961" s="41">
        <f>COUNTIFS(medal!$E$2:$E$3644,A2961,medal!$C$2:$C$3644,"Gold")</f>
        <v>0</v>
      </c>
      <c r="D2961" s="41">
        <f>COUNTIFS(medal!$E$2:$E$3644,A2961,medal!$C$2:$C$3644,"Silver")</f>
        <v>1</v>
      </c>
      <c r="E2961" s="41">
        <f>COUNTIFS(medal!$E$2:$E$3644,A2961,medal!$C$2:$C$3644,"Bronze")</f>
        <v>0</v>
      </c>
    </row>
    <row r="2962" ht="14.25" customHeight="1">
      <c r="A2962" s="41" t="s">
        <v>3444</v>
      </c>
      <c r="B2962" s="41" t="s">
        <v>3437</v>
      </c>
      <c r="C2962" s="41">
        <f>COUNTIFS(medal!$E$2:$E$3644,A2962,medal!$C$2:$C$3644,"Gold")</f>
        <v>0</v>
      </c>
      <c r="D2962" s="41">
        <f>COUNTIFS(medal!$E$2:$E$3644,A2962,medal!$C$2:$C$3644,"Silver")</f>
        <v>0</v>
      </c>
      <c r="E2962" s="41">
        <f>COUNTIFS(medal!$E$2:$E$3644,A2962,medal!$C$2:$C$3644,"Bronze")</f>
        <v>1</v>
      </c>
    </row>
    <row r="2963" ht="14.25" customHeight="1">
      <c r="A2963" s="41" t="s">
        <v>631</v>
      </c>
      <c r="B2963" s="41" t="s">
        <v>632</v>
      </c>
      <c r="C2963" s="41">
        <f>COUNTIFS(medal!$E$2:$E$3644,A2963,medal!$C$2:$C$3644,"Gold")</f>
        <v>0</v>
      </c>
      <c r="D2963" s="41">
        <f>COUNTIFS(medal!$E$2:$E$3644,A2963,medal!$C$2:$C$3644,"Silver")</f>
        <v>0</v>
      </c>
      <c r="E2963" s="41">
        <f>COUNTIFS(medal!$E$2:$E$3644,A2963,medal!$C$2:$C$3644,"Bronze")</f>
        <v>1</v>
      </c>
    </row>
    <row r="2964" ht="14.25" customHeight="1">
      <c r="A2964" s="41" t="s">
        <v>1989</v>
      </c>
      <c r="B2964" s="41" t="s">
        <v>1974</v>
      </c>
      <c r="C2964" s="41">
        <f>COUNTIFS(medal!$E$2:$E$3644,A2964,medal!$C$2:$C$3644,"Gold")</f>
        <v>0</v>
      </c>
      <c r="D2964" s="41">
        <f>COUNTIFS(medal!$E$2:$E$3644,A2964,medal!$C$2:$C$3644,"Silver")</f>
        <v>1</v>
      </c>
      <c r="E2964" s="41">
        <f>COUNTIFS(medal!$E$2:$E$3644,A2964,medal!$C$2:$C$3644,"Bronze")</f>
        <v>0</v>
      </c>
    </row>
    <row r="2965" ht="14.25" customHeight="1">
      <c r="A2965" s="41" t="s">
        <v>1430</v>
      </c>
      <c r="B2965" s="41" t="s">
        <v>1376</v>
      </c>
      <c r="C2965" s="41">
        <f>COUNTIFS(medal!$E$2:$E$3644,A2965,medal!$C$2:$C$3644,"Gold")</f>
        <v>0</v>
      </c>
      <c r="D2965" s="41">
        <f>COUNTIFS(medal!$E$2:$E$3644,A2965,medal!$C$2:$C$3644,"Silver")</f>
        <v>0</v>
      </c>
      <c r="E2965" s="41">
        <f>COUNTIFS(medal!$E$2:$E$3644,A2965,medal!$C$2:$C$3644,"Bronze")</f>
        <v>1</v>
      </c>
    </row>
    <row r="2966" ht="14.25" customHeight="1">
      <c r="A2966" s="41" t="s">
        <v>594</v>
      </c>
      <c r="B2966" s="41" t="s">
        <v>548</v>
      </c>
      <c r="C2966" s="41">
        <f>COUNTIFS(medal!$E$2:$E$3644,A2966,medal!$C$2:$C$3644,"Gold")</f>
        <v>0</v>
      </c>
      <c r="D2966" s="41">
        <f>COUNTIFS(medal!$E$2:$E$3644,A2966,medal!$C$2:$C$3644,"Silver")</f>
        <v>0</v>
      </c>
      <c r="E2966" s="41">
        <f>COUNTIFS(medal!$E$2:$E$3644,A2966,medal!$C$2:$C$3644,"Bronze")</f>
        <v>1</v>
      </c>
    </row>
    <row r="2967" ht="14.25" customHeight="1">
      <c r="A2967" s="41" t="s">
        <v>2190</v>
      </c>
      <c r="B2967" s="41" t="s">
        <v>2112</v>
      </c>
      <c r="C2967" s="41">
        <f>COUNTIFS(medal!$E$2:$E$3644,A2967,medal!$C$2:$C$3644,"Gold")</f>
        <v>0</v>
      </c>
      <c r="D2967" s="41">
        <f>COUNTIFS(medal!$E$2:$E$3644,A2967,medal!$C$2:$C$3644,"Silver")</f>
        <v>1</v>
      </c>
      <c r="E2967" s="41">
        <f>COUNTIFS(medal!$E$2:$E$3644,A2967,medal!$C$2:$C$3644,"Bronze")</f>
        <v>0</v>
      </c>
    </row>
    <row r="2968" ht="14.25" customHeight="1">
      <c r="A2968" s="41" t="s">
        <v>296</v>
      </c>
      <c r="B2968" s="41" t="s">
        <v>285</v>
      </c>
      <c r="C2968" s="41">
        <f>COUNTIFS(medal!$E$2:$E$3644,A2968,medal!$C$2:$C$3644,"Gold")</f>
        <v>0</v>
      </c>
      <c r="D2968" s="41">
        <f>COUNTIFS(medal!$E$2:$E$3644,A2968,medal!$C$2:$C$3644,"Silver")</f>
        <v>0</v>
      </c>
      <c r="E2968" s="41">
        <f>COUNTIFS(medal!$E$2:$E$3644,A2968,medal!$C$2:$C$3644,"Bronze")</f>
        <v>1</v>
      </c>
    </row>
    <row r="2969" ht="14.25" customHeight="1">
      <c r="A2969" s="41" t="s">
        <v>3310</v>
      </c>
      <c r="B2969" s="41" t="s">
        <v>3308</v>
      </c>
      <c r="C2969" s="41">
        <f>COUNTIFS(medal!$E$2:$E$3644,A2969,medal!$C$2:$C$3644,"Gold")</f>
        <v>0</v>
      </c>
      <c r="D2969" s="41">
        <f>COUNTIFS(medal!$E$2:$E$3644,A2969,medal!$C$2:$C$3644,"Silver")</f>
        <v>0</v>
      </c>
      <c r="E2969" s="41">
        <f>COUNTIFS(medal!$E$2:$E$3644,A2969,medal!$C$2:$C$3644,"Bronze")</f>
        <v>1</v>
      </c>
    </row>
    <row r="2970" ht="14.25" customHeight="1">
      <c r="A2970" s="41" t="s">
        <v>3380</v>
      </c>
      <c r="B2970" s="41" t="s">
        <v>3376</v>
      </c>
      <c r="C2970" s="41">
        <f>COUNTIFS(medal!$E$2:$E$3644,A2970,medal!$C$2:$C$3644,"Gold")</f>
        <v>0</v>
      </c>
      <c r="D2970" s="41">
        <f>COUNTIFS(medal!$E$2:$E$3644,A2970,medal!$C$2:$C$3644,"Silver")</f>
        <v>0</v>
      </c>
      <c r="E2970" s="41">
        <f>COUNTIFS(medal!$E$2:$E$3644,A2970,medal!$C$2:$C$3644,"Bronze")</f>
        <v>1</v>
      </c>
    </row>
    <row r="2971" ht="14.25" customHeight="1">
      <c r="A2971" s="41" t="s">
        <v>68</v>
      </c>
      <c r="B2971" s="41" t="s">
        <v>66</v>
      </c>
      <c r="C2971" s="41">
        <f>COUNTIFS(medal!$E$2:$E$3644,A2971,medal!$C$2:$C$3644,"Gold")</f>
        <v>0</v>
      </c>
      <c r="D2971" s="41">
        <f>COUNTIFS(medal!$E$2:$E$3644,A2971,medal!$C$2:$C$3644,"Silver")</f>
        <v>0</v>
      </c>
      <c r="E2971" s="41">
        <f>COUNTIFS(medal!$E$2:$E$3644,A2971,medal!$C$2:$C$3644,"Bronze")</f>
        <v>1</v>
      </c>
    </row>
    <row r="2972" ht="14.25" customHeight="1">
      <c r="A2972" s="41" t="s">
        <v>3198</v>
      </c>
      <c r="B2972" s="41" t="s">
        <v>3174</v>
      </c>
      <c r="C2972" s="41">
        <f>COUNTIFS(medal!$E$2:$E$3644,A2972,medal!$C$2:$C$3644,"Gold")</f>
        <v>1</v>
      </c>
      <c r="D2972" s="41">
        <f>COUNTIFS(medal!$E$2:$E$3644,A2972,medal!$C$2:$C$3644,"Silver")</f>
        <v>0</v>
      </c>
      <c r="E2972" s="41">
        <f>COUNTIFS(medal!$E$2:$E$3644,A2972,medal!$C$2:$C$3644,"Bronze")</f>
        <v>0</v>
      </c>
    </row>
    <row r="2973" ht="14.25" customHeight="1">
      <c r="A2973" s="41" t="s">
        <v>918</v>
      </c>
      <c r="B2973" s="41" t="s">
        <v>886</v>
      </c>
      <c r="C2973" s="41">
        <f>COUNTIFS(medal!$E$2:$E$3644,A2973,medal!$C$2:$C$3644,"Gold")</f>
        <v>1</v>
      </c>
      <c r="D2973" s="41">
        <f>COUNTIFS(medal!$E$2:$E$3644,A2973,medal!$C$2:$C$3644,"Silver")</f>
        <v>1</v>
      </c>
      <c r="E2973" s="41">
        <f>COUNTIFS(medal!$E$2:$E$3644,A2973,medal!$C$2:$C$3644,"Bronze")</f>
        <v>0</v>
      </c>
    </row>
    <row r="2974" ht="14.25" customHeight="1">
      <c r="A2974" s="41" t="s">
        <v>918</v>
      </c>
      <c r="B2974" s="41" t="s">
        <v>970</v>
      </c>
      <c r="C2974" s="41">
        <f>COUNTIFS(medal!$E$2:$E$3644,A2974,medal!$C$2:$C$3644,"Gold")</f>
        <v>1</v>
      </c>
      <c r="D2974" s="41">
        <f>COUNTIFS(medal!$E$2:$E$3644,A2974,medal!$C$2:$C$3644,"Silver")</f>
        <v>1</v>
      </c>
      <c r="E2974" s="41">
        <f>COUNTIFS(medal!$E$2:$E$3644,A2974,medal!$C$2:$C$3644,"Bronze")</f>
        <v>0</v>
      </c>
    </row>
    <row r="2975" ht="14.25" customHeight="1">
      <c r="A2975" s="41" t="s">
        <v>232</v>
      </c>
      <c r="B2975" s="41" t="s">
        <v>192</v>
      </c>
      <c r="C2975" s="41">
        <f>COUNTIFS(medal!$E$2:$E$3644,A2975,medal!$C$2:$C$3644,"Gold")</f>
        <v>0</v>
      </c>
      <c r="D2975" s="41">
        <f>COUNTIFS(medal!$E$2:$E$3644,A2975,medal!$C$2:$C$3644,"Silver")</f>
        <v>0</v>
      </c>
      <c r="E2975" s="41">
        <f>COUNTIFS(medal!$E$2:$E$3644,A2975,medal!$C$2:$C$3644,"Bronze")</f>
        <v>1</v>
      </c>
    </row>
    <row r="2976" ht="14.25" customHeight="1">
      <c r="A2976" s="41" t="s">
        <v>215</v>
      </c>
      <c r="B2976" s="41" t="s">
        <v>192</v>
      </c>
      <c r="C2976" s="41">
        <f>COUNTIFS(medal!$E$2:$E$3644,A2976,medal!$C$2:$C$3644,"Gold")</f>
        <v>0</v>
      </c>
      <c r="D2976" s="41">
        <f>COUNTIFS(medal!$E$2:$E$3644,A2976,medal!$C$2:$C$3644,"Silver")</f>
        <v>0</v>
      </c>
      <c r="E2976" s="41">
        <f>COUNTIFS(medal!$E$2:$E$3644,A2976,medal!$C$2:$C$3644,"Bronze")</f>
        <v>1</v>
      </c>
    </row>
    <row r="2977" ht="14.25" customHeight="1">
      <c r="A2977" s="41" t="s">
        <v>1375</v>
      </c>
      <c r="B2977" s="41" t="s">
        <v>1376</v>
      </c>
      <c r="C2977" s="41">
        <f>COUNTIFS(medal!$E$2:$E$3644,A2977,medal!$C$2:$C$3644,"Gold")</f>
        <v>0</v>
      </c>
      <c r="D2977" s="41">
        <f>COUNTIFS(medal!$E$2:$E$3644,A2977,medal!$C$2:$C$3644,"Silver")</f>
        <v>0</v>
      </c>
      <c r="E2977" s="41">
        <f>COUNTIFS(medal!$E$2:$E$3644,A2977,medal!$C$2:$C$3644,"Bronze")</f>
        <v>1</v>
      </c>
    </row>
    <row r="2978" ht="14.25" customHeight="1">
      <c r="A2978" s="41" t="s">
        <v>1143</v>
      </c>
      <c r="B2978" s="41" t="s">
        <v>1139</v>
      </c>
      <c r="C2978" s="41">
        <f>COUNTIFS(medal!$E$2:$E$3644,A2978,medal!$C$2:$C$3644,"Gold")</f>
        <v>0</v>
      </c>
      <c r="D2978" s="41">
        <f>COUNTIFS(medal!$E$2:$E$3644,A2978,medal!$C$2:$C$3644,"Silver")</f>
        <v>1</v>
      </c>
      <c r="E2978" s="41">
        <f>COUNTIFS(medal!$E$2:$E$3644,A2978,medal!$C$2:$C$3644,"Bronze")</f>
        <v>1</v>
      </c>
    </row>
    <row r="2979" ht="14.25" customHeight="1">
      <c r="A2979" s="41" t="s">
        <v>1694</v>
      </c>
      <c r="B2979" s="41" t="s">
        <v>1655</v>
      </c>
      <c r="C2979" s="41">
        <f>COUNTIFS(medal!$E$2:$E$3644,A2979,medal!$C$2:$C$3644,"Gold")</f>
        <v>1</v>
      </c>
      <c r="D2979" s="41">
        <f>COUNTIFS(medal!$E$2:$E$3644,A2979,medal!$C$2:$C$3644,"Silver")</f>
        <v>1</v>
      </c>
      <c r="E2979" s="41">
        <f>COUNTIFS(medal!$E$2:$E$3644,A2979,medal!$C$2:$C$3644,"Bronze")</f>
        <v>0</v>
      </c>
    </row>
    <row r="2980" ht="14.25" customHeight="1">
      <c r="A2980" s="41" t="s">
        <v>1281</v>
      </c>
      <c r="B2980" s="41" t="s">
        <v>1261</v>
      </c>
      <c r="C2980" s="41">
        <f>COUNTIFS(medal!$E$2:$E$3644,A2980,medal!$C$2:$C$3644,"Gold")</f>
        <v>0</v>
      </c>
      <c r="D2980" s="41">
        <f>COUNTIFS(medal!$E$2:$E$3644,A2980,medal!$C$2:$C$3644,"Silver")</f>
        <v>0</v>
      </c>
      <c r="E2980" s="41">
        <f>COUNTIFS(medal!$E$2:$E$3644,A2980,medal!$C$2:$C$3644,"Bronze")</f>
        <v>1</v>
      </c>
    </row>
    <row r="2981" ht="14.25" customHeight="1">
      <c r="A2981" s="41" t="s">
        <v>4055</v>
      </c>
      <c r="B2981" s="41" t="s">
        <v>4018</v>
      </c>
      <c r="C2981" s="41">
        <f>COUNTIFS(medal!$E$2:$E$3644,A2981,medal!$C$2:$C$3644,"Gold")</f>
        <v>0</v>
      </c>
      <c r="D2981" s="41">
        <f>COUNTIFS(medal!$E$2:$E$3644,A2981,medal!$C$2:$C$3644,"Silver")</f>
        <v>1</v>
      </c>
      <c r="E2981" s="41">
        <f>COUNTIFS(medal!$E$2:$E$3644,A2981,medal!$C$2:$C$3644,"Bronze")</f>
        <v>0</v>
      </c>
    </row>
    <row r="2982" ht="14.25" customHeight="1">
      <c r="A2982" s="41" t="s">
        <v>3939</v>
      </c>
      <c r="B2982" s="41" t="s">
        <v>3933</v>
      </c>
      <c r="C2982" s="41">
        <f>COUNTIFS(medal!$E$2:$E$3644,A2982,medal!$C$2:$C$3644,"Gold")</f>
        <v>0</v>
      </c>
      <c r="D2982" s="41">
        <f>COUNTIFS(medal!$E$2:$E$3644,A2982,medal!$C$2:$C$3644,"Silver")</f>
        <v>0</v>
      </c>
      <c r="E2982" s="41">
        <f>COUNTIFS(medal!$E$2:$E$3644,A2982,medal!$C$2:$C$3644,"Bronze")</f>
        <v>1</v>
      </c>
    </row>
    <row r="2983" ht="14.25" customHeight="1">
      <c r="A2983" s="41" t="s">
        <v>342</v>
      </c>
      <c r="B2983" s="41" t="s">
        <v>285</v>
      </c>
      <c r="C2983" s="41">
        <f>COUNTIFS(medal!$E$2:$E$3644,A2983,medal!$C$2:$C$3644,"Gold")</f>
        <v>0</v>
      </c>
      <c r="D2983" s="41">
        <f>COUNTIFS(medal!$E$2:$E$3644,A2983,medal!$C$2:$C$3644,"Silver")</f>
        <v>1</v>
      </c>
      <c r="E2983" s="41">
        <f>COUNTIFS(medal!$E$2:$E$3644,A2983,medal!$C$2:$C$3644,"Bronze")</f>
        <v>0</v>
      </c>
    </row>
    <row r="2984" ht="14.25" customHeight="1">
      <c r="A2984" s="41" t="s">
        <v>3225</v>
      </c>
      <c r="B2984" s="41" t="s">
        <v>3174</v>
      </c>
      <c r="C2984" s="41">
        <f>COUNTIFS(medal!$E$2:$E$3644,A2984,medal!$C$2:$C$3644,"Gold")</f>
        <v>0</v>
      </c>
      <c r="D2984" s="41">
        <f>COUNTIFS(medal!$E$2:$E$3644,A2984,medal!$C$2:$C$3644,"Silver")</f>
        <v>0</v>
      </c>
      <c r="E2984" s="41">
        <f>COUNTIFS(medal!$E$2:$E$3644,A2984,medal!$C$2:$C$3644,"Bronze")</f>
        <v>1</v>
      </c>
    </row>
    <row r="2985" ht="14.25" customHeight="1">
      <c r="A2985" s="41" t="s">
        <v>797</v>
      </c>
      <c r="B2985" s="41" t="s">
        <v>790</v>
      </c>
      <c r="C2985" s="41">
        <f>COUNTIFS(medal!$E$2:$E$3644,A2985,medal!$C$2:$C$3644,"Gold")</f>
        <v>1</v>
      </c>
      <c r="D2985" s="41">
        <f>COUNTIFS(medal!$E$2:$E$3644,A2985,medal!$C$2:$C$3644,"Silver")</f>
        <v>0</v>
      </c>
      <c r="E2985" s="41">
        <f>COUNTIFS(medal!$E$2:$E$3644,A2985,medal!$C$2:$C$3644,"Bronze")</f>
        <v>0</v>
      </c>
    </row>
    <row r="2986" ht="14.25" customHeight="1">
      <c r="A2986" s="41" t="s">
        <v>40</v>
      </c>
      <c r="B2986" s="41" t="s">
        <v>41</v>
      </c>
      <c r="C2986" s="41">
        <f>COUNTIFS(medal!$E$2:$E$3644,A2986,medal!$C$2:$C$3644,"Gold")</f>
        <v>0</v>
      </c>
      <c r="D2986" s="41">
        <f>COUNTIFS(medal!$E$2:$E$3644,A2986,medal!$C$2:$C$3644,"Silver")</f>
        <v>0</v>
      </c>
      <c r="E2986" s="41">
        <f>COUNTIFS(medal!$E$2:$E$3644,A2986,medal!$C$2:$C$3644,"Bronze")</f>
        <v>1</v>
      </c>
    </row>
    <row r="2987" ht="14.25" customHeight="1">
      <c r="A2987" s="41" t="s">
        <v>1310</v>
      </c>
      <c r="B2987" s="41" t="s">
        <v>1261</v>
      </c>
      <c r="C2987" s="41">
        <f>COUNTIFS(medal!$E$2:$E$3644,A2987,medal!$C$2:$C$3644,"Gold")</f>
        <v>1</v>
      </c>
      <c r="D2987" s="41">
        <f>COUNTIFS(medal!$E$2:$E$3644,A2987,medal!$C$2:$C$3644,"Silver")</f>
        <v>0</v>
      </c>
      <c r="E2987" s="41">
        <f>COUNTIFS(medal!$E$2:$E$3644,A2987,medal!$C$2:$C$3644,"Bronze")</f>
        <v>0</v>
      </c>
    </row>
    <row r="2988" ht="14.25" customHeight="1">
      <c r="A2988" s="41" t="s">
        <v>3857</v>
      </c>
      <c r="B2988" s="41" t="s">
        <v>3842</v>
      </c>
      <c r="C2988" s="41">
        <f>COUNTIFS(medal!$E$2:$E$3644,A2988,medal!$C$2:$C$3644,"Gold")</f>
        <v>0</v>
      </c>
      <c r="D2988" s="41">
        <f>COUNTIFS(medal!$E$2:$E$3644,A2988,medal!$C$2:$C$3644,"Silver")</f>
        <v>0</v>
      </c>
      <c r="E2988" s="41">
        <f>COUNTIFS(medal!$E$2:$E$3644,A2988,medal!$C$2:$C$3644,"Bronze")</f>
        <v>1</v>
      </c>
    </row>
    <row r="2989" ht="14.25" customHeight="1">
      <c r="A2989" s="41" t="s">
        <v>2199</v>
      </c>
      <c r="B2989" s="41" t="s">
        <v>2200</v>
      </c>
      <c r="C2989" s="41">
        <f>COUNTIFS(medal!$E$2:$E$3644,A2989,medal!$C$2:$C$3644,"Gold")</f>
        <v>0</v>
      </c>
      <c r="D2989" s="41">
        <f>COUNTIFS(medal!$E$2:$E$3644,A2989,medal!$C$2:$C$3644,"Silver")</f>
        <v>1</v>
      </c>
      <c r="E2989" s="41">
        <f>COUNTIFS(medal!$E$2:$E$3644,A2989,medal!$C$2:$C$3644,"Bronze")</f>
        <v>0</v>
      </c>
    </row>
    <row r="2990" ht="14.25" customHeight="1">
      <c r="A2990" s="41" t="s">
        <v>2081</v>
      </c>
      <c r="B2990" s="41" t="s">
        <v>2079</v>
      </c>
      <c r="C2990" s="41">
        <f>COUNTIFS(medal!$E$2:$E$3644,A2990,medal!$C$2:$C$3644,"Gold")</f>
        <v>0</v>
      </c>
      <c r="D2990" s="41">
        <f>COUNTIFS(medal!$E$2:$E$3644,A2990,medal!$C$2:$C$3644,"Silver")</f>
        <v>0</v>
      </c>
      <c r="E2990" s="41">
        <f>COUNTIFS(medal!$E$2:$E$3644,A2990,medal!$C$2:$C$3644,"Bronze")</f>
        <v>1</v>
      </c>
    </row>
    <row r="2991" ht="14.25" customHeight="1">
      <c r="A2991" s="41" t="s">
        <v>441</v>
      </c>
      <c r="B2991" s="41" t="s">
        <v>372</v>
      </c>
      <c r="C2991" s="41">
        <f>COUNTIFS(medal!$E$2:$E$3644,A2991,medal!$C$2:$C$3644,"Gold")</f>
        <v>0</v>
      </c>
      <c r="D2991" s="41">
        <f>COUNTIFS(medal!$E$2:$E$3644,A2991,medal!$C$2:$C$3644,"Silver")</f>
        <v>1</v>
      </c>
      <c r="E2991" s="41">
        <f>COUNTIFS(medal!$E$2:$E$3644,A2991,medal!$C$2:$C$3644,"Bronze")</f>
        <v>0</v>
      </c>
    </row>
    <row r="2992" ht="14.25" customHeight="1">
      <c r="A2992" s="41" t="s">
        <v>456</v>
      </c>
      <c r="B2992" s="41" t="s">
        <v>372</v>
      </c>
      <c r="C2992" s="41">
        <f>COUNTIFS(medal!$E$2:$E$3644,A2992,medal!$C$2:$C$3644,"Gold")</f>
        <v>1</v>
      </c>
      <c r="D2992" s="41">
        <f>COUNTIFS(medal!$E$2:$E$3644,A2992,medal!$C$2:$C$3644,"Silver")</f>
        <v>0</v>
      </c>
      <c r="E2992" s="41">
        <f>COUNTIFS(medal!$E$2:$E$3644,A2992,medal!$C$2:$C$3644,"Bronze")</f>
        <v>0</v>
      </c>
    </row>
    <row r="2993" ht="14.25" customHeight="1">
      <c r="A2993" s="41" t="s">
        <v>3927</v>
      </c>
      <c r="B2993" s="41" t="s">
        <v>3922</v>
      </c>
      <c r="C2993" s="41">
        <f>COUNTIFS(medal!$E$2:$E$3644,A2993,medal!$C$2:$C$3644,"Gold")</f>
        <v>0</v>
      </c>
      <c r="D2993" s="41">
        <f>COUNTIFS(medal!$E$2:$E$3644,A2993,medal!$C$2:$C$3644,"Silver")</f>
        <v>0</v>
      </c>
      <c r="E2993" s="41">
        <f>COUNTIFS(medal!$E$2:$E$3644,A2993,medal!$C$2:$C$3644,"Bronze")</f>
        <v>1</v>
      </c>
    </row>
    <row r="2994" ht="14.25" customHeight="1">
      <c r="A2994" s="41" t="s">
        <v>377</v>
      </c>
      <c r="B2994" s="41" t="s">
        <v>372</v>
      </c>
      <c r="C2994" s="41">
        <f>COUNTIFS(medal!$E$2:$E$3644,A2994,medal!$C$2:$C$3644,"Gold")</f>
        <v>0</v>
      </c>
      <c r="D2994" s="41">
        <f>COUNTIFS(medal!$E$2:$E$3644,A2994,medal!$C$2:$C$3644,"Silver")</f>
        <v>0</v>
      </c>
      <c r="E2994" s="41">
        <f>COUNTIFS(medal!$E$2:$E$3644,A2994,medal!$C$2:$C$3644,"Bronze")</f>
        <v>1</v>
      </c>
    </row>
    <row r="2995" ht="14.25" customHeight="1">
      <c r="A2995" s="41" t="s">
        <v>912</v>
      </c>
      <c r="B2995" s="41" t="s">
        <v>886</v>
      </c>
      <c r="C2995" s="41">
        <f>COUNTIFS(medal!$E$2:$E$3644,A2995,medal!$C$2:$C$3644,"Gold")</f>
        <v>0</v>
      </c>
      <c r="D2995" s="41">
        <f>COUNTIFS(medal!$E$2:$E$3644,A2995,medal!$C$2:$C$3644,"Silver")</f>
        <v>0</v>
      </c>
      <c r="E2995" s="41">
        <f>COUNTIFS(medal!$E$2:$E$3644,A2995,medal!$C$2:$C$3644,"Bronze")</f>
        <v>1</v>
      </c>
    </row>
    <row r="2996" ht="14.25" customHeight="1">
      <c r="A2996" s="41" t="s">
        <v>3418</v>
      </c>
      <c r="B2996" s="41" t="s">
        <v>3419</v>
      </c>
      <c r="C2996" s="41">
        <f>COUNTIFS(medal!$E$2:$E$3644,A2996,medal!$C$2:$C$3644,"Gold")</f>
        <v>0</v>
      </c>
      <c r="D2996" s="41">
        <f>COUNTIFS(medal!$E$2:$E$3644,A2996,medal!$C$2:$C$3644,"Silver")</f>
        <v>0</v>
      </c>
      <c r="E2996" s="41">
        <f>COUNTIFS(medal!$E$2:$E$3644,A2996,medal!$C$2:$C$3644,"Bronze")</f>
        <v>1</v>
      </c>
    </row>
    <row r="2997" ht="14.25" customHeight="1">
      <c r="A2997" s="41" t="s">
        <v>1759</v>
      </c>
      <c r="B2997" s="41" t="s">
        <v>1758</v>
      </c>
      <c r="C2997" s="41">
        <f>COUNTIFS(medal!$E$2:$E$3644,A2997,medal!$C$2:$C$3644,"Gold")</f>
        <v>0</v>
      </c>
      <c r="D2997" s="41">
        <f>COUNTIFS(medal!$E$2:$E$3644,A2997,medal!$C$2:$C$3644,"Silver")</f>
        <v>0</v>
      </c>
      <c r="E2997" s="41">
        <f>COUNTIFS(medal!$E$2:$E$3644,A2997,medal!$C$2:$C$3644,"Bronze")</f>
        <v>1</v>
      </c>
    </row>
    <row r="2998" ht="14.25" customHeight="1">
      <c r="A2998" s="41" t="s">
        <v>3941</v>
      </c>
      <c r="B2998" s="41" t="s">
        <v>3942</v>
      </c>
      <c r="C2998" s="41">
        <f>COUNTIFS(medal!$E$2:$E$3644,A2998,medal!$C$2:$C$3644,"Gold")</f>
        <v>0</v>
      </c>
      <c r="D2998" s="41">
        <f>COUNTIFS(medal!$E$2:$E$3644,A2998,medal!$C$2:$C$3644,"Silver")</f>
        <v>1</v>
      </c>
      <c r="E2998" s="41">
        <f>COUNTIFS(medal!$E$2:$E$3644,A2998,medal!$C$2:$C$3644,"Bronze")</f>
        <v>0</v>
      </c>
    </row>
    <row r="2999" ht="14.25" customHeight="1">
      <c r="A2999" s="41" t="s">
        <v>350</v>
      </c>
      <c r="B2999" s="41" t="s">
        <v>351</v>
      </c>
      <c r="C2999" s="41">
        <f>COUNTIFS(medal!$E$2:$E$3644,A2999,medal!$C$2:$C$3644,"Gold")</f>
        <v>0</v>
      </c>
      <c r="D2999" s="41">
        <f>COUNTIFS(medal!$E$2:$E$3644,A2999,medal!$C$2:$C$3644,"Silver")</f>
        <v>1</v>
      </c>
      <c r="E2999" s="41">
        <f>COUNTIFS(medal!$E$2:$E$3644,A2999,medal!$C$2:$C$3644,"Bronze")</f>
        <v>0</v>
      </c>
    </row>
    <row r="3000" ht="14.25" customHeight="1">
      <c r="A3000" s="41" t="s">
        <v>743</v>
      </c>
      <c r="B3000" s="41" t="s">
        <v>742</v>
      </c>
      <c r="C3000" s="41">
        <f>COUNTIFS(medal!$E$2:$E$3644,A3000,medal!$C$2:$C$3644,"Gold")</f>
        <v>0</v>
      </c>
      <c r="D3000" s="41">
        <f>COUNTIFS(medal!$E$2:$E$3644,A3000,medal!$C$2:$C$3644,"Silver")</f>
        <v>0</v>
      </c>
      <c r="E3000" s="41">
        <f>COUNTIFS(medal!$E$2:$E$3644,A3000,medal!$C$2:$C$3644,"Bronze")</f>
        <v>1</v>
      </c>
    </row>
    <row r="3001" ht="14.25" customHeight="1">
      <c r="A3001" s="41" t="s">
        <v>308</v>
      </c>
      <c r="B3001" s="41" t="s">
        <v>285</v>
      </c>
      <c r="C3001" s="41">
        <f>COUNTIFS(medal!$E$2:$E$3644,A3001,medal!$C$2:$C$3644,"Gold")</f>
        <v>0</v>
      </c>
      <c r="D3001" s="41">
        <f>COUNTIFS(medal!$E$2:$E$3644,A3001,medal!$C$2:$C$3644,"Silver")</f>
        <v>1</v>
      </c>
      <c r="E3001" s="41">
        <f>COUNTIFS(medal!$E$2:$E$3644,A3001,medal!$C$2:$C$3644,"Bronze")</f>
        <v>1</v>
      </c>
    </row>
    <row r="3002" ht="14.25" customHeight="1">
      <c r="A3002" s="41" t="s">
        <v>1566</v>
      </c>
      <c r="B3002" s="41" t="s">
        <v>1547</v>
      </c>
      <c r="C3002" s="41">
        <f>COUNTIFS(medal!$E$2:$E$3644,A3002,medal!$C$2:$C$3644,"Gold")</f>
        <v>1</v>
      </c>
      <c r="D3002" s="41">
        <f>COUNTIFS(medal!$E$2:$E$3644,A3002,medal!$C$2:$C$3644,"Silver")</f>
        <v>0</v>
      </c>
      <c r="E3002" s="41">
        <f>COUNTIFS(medal!$E$2:$E$3644,A3002,medal!$C$2:$C$3644,"Bronze")</f>
        <v>0</v>
      </c>
    </row>
    <row r="3003" ht="14.25" customHeight="1">
      <c r="A3003" s="41" t="s">
        <v>4080</v>
      </c>
      <c r="B3003" s="41" t="s">
        <v>4078</v>
      </c>
      <c r="C3003" s="41">
        <f>COUNTIFS(medal!$E$2:$E$3644,A3003,medal!$C$2:$C$3644,"Gold")</f>
        <v>1</v>
      </c>
      <c r="D3003" s="41">
        <f>COUNTIFS(medal!$E$2:$E$3644,A3003,medal!$C$2:$C$3644,"Silver")</f>
        <v>0</v>
      </c>
      <c r="E3003" s="41">
        <f>COUNTIFS(medal!$E$2:$E$3644,A3003,medal!$C$2:$C$3644,"Bronze")</f>
        <v>0</v>
      </c>
    </row>
    <row r="3004" ht="14.25" customHeight="1">
      <c r="A3004" s="41" t="s">
        <v>2872</v>
      </c>
      <c r="B3004" s="41" t="s">
        <v>2835</v>
      </c>
      <c r="C3004" s="41">
        <f>COUNTIFS(medal!$E$2:$E$3644,A3004,medal!$C$2:$C$3644,"Gold")</f>
        <v>0</v>
      </c>
      <c r="D3004" s="41">
        <f>COUNTIFS(medal!$E$2:$E$3644,A3004,medal!$C$2:$C$3644,"Silver")</f>
        <v>2</v>
      </c>
      <c r="E3004" s="41">
        <f>COUNTIFS(medal!$E$2:$E$3644,A3004,medal!$C$2:$C$3644,"Bronze")</f>
        <v>0</v>
      </c>
    </row>
    <row r="3005" ht="14.25" customHeight="1">
      <c r="A3005" s="41" t="s">
        <v>220</v>
      </c>
      <c r="B3005" s="41" t="s">
        <v>192</v>
      </c>
      <c r="C3005" s="41">
        <f>COUNTIFS(medal!$E$2:$E$3644,A3005,medal!$C$2:$C$3644,"Gold")</f>
        <v>1</v>
      </c>
      <c r="D3005" s="41">
        <f>COUNTIFS(medal!$E$2:$E$3644,A3005,medal!$C$2:$C$3644,"Silver")</f>
        <v>1</v>
      </c>
      <c r="E3005" s="41">
        <f>COUNTIFS(medal!$E$2:$E$3644,A3005,medal!$C$2:$C$3644,"Bronze")</f>
        <v>0</v>
      </c>
    </row>
    <row r="3006" ht="14.25" customHeight="1">
      <c r="A3006" s="41" t="s">
        <v>1300</v>
      </c>
      <c r="B3006" s="41" t="s">
        <v>1261</v>
      </c>
      <c r="C3006" s="41">
        <f>COUNTIFS(medal!$E$2:$E$3644,A3006,medal!$C$2:$C$3644,"Gold")</f>
        <v>1</v>
      </c>
      <c r="D3006" s="41">
        <f>COUNTIFS(medal!$E$2:$E$3644,A3006,medal!$C$2:$C$3644,"Silver")</f>
        <v>1</v>
      </c>
      <c r="E3006" s="41">
        <f>COUNTIFS(medal!$E$2:$E$3644,A3006,medal!$C$2:$C$3644,"Bronze")</f>
        <v>0</v>
      </c>
    </row>
    <row r="3007" ht="14.25" customHeight="1">
      <c r="A3007" s="41" t="s">
        <v>3242</v>
      </c>
      <c r="B3007" s="41" t="s">
        <v>3228</v>
      </c>
      <c r="C3007" s="41">
        <f>COUNTIFS(medal!$E$2:$E$3644,A3007,medal!$C$2:$C$3644,"Gold")</f>
        <v>0</v>
      </c>
      <c r="D3007" s="41">
        <f>COUNTIFS(medal!$E$2:$E$3644,A3007,medal!$C$2:$C$3644,"Silver")</f>
        <v>0</v>
      </c>
      <c r="E3007" s="41">
        <f>COUNTIFS(medal!$E$2:$E$3644,A3007,medal!$C$2:$C$3644,"Bronze")</f>
        <v>1</v>
      </c>
    </row>
    <row r="3008" ht="14.25" customHeight="1">
      <c r="A3008" s="41" t="s">
        <v>708</v>
      </c>
      <c r="B3008" s="41" t="s">
        <v>706</v>
      </c>
      <c r="C3008" s="41">
        <f>COUNTIFS(medal!$E$2:$E$3644,A3008,medal!$C$2:$C$3644,"Gold")</f>
        <v>0</v>
      </c>
      <c r="D3008" s="41">
        <f>COUNTIFS(medal!$E$2:$E$3644,A3008,medal!$C$2:$C$3644,"Silver")</f>
        <v>1</v>
      </c>
      <c r="E3008" s="41">
        <f>COUNTIFS(medal!$E$2:$E$3644,A3008,medal!$C$2:$C$3644,"Bronze")</f>
        <v>0</v>
      </c>
    </row>
    <row r="3009" ht="14.25" customHeight="1">
      <c r="A3009" s="41" t="s">
        <v>2214</v>
      </c>
      <c r="B3009" s="41" t="s">
        <v>2200</v>
      </c>
      <c r="C3009" s="41">
        <f>COUNTIFS(medal!$E$2:$E$3644,A3009,medal!$C$2:$C$3644,"Gold")</f>
        <v>0</v>
      </c>
      <c r="D3009" s="41">
        <f>COUNTIFS(medal!$E$2:$E$3644,A3009,medal!$C$2:$C$3644,"Silver")</f>
        <v>0</v>
      </c>
      <c r="E3009" s="41">
        <f>COUNTIFS(medal!$E$2:$E$3644,A3009,medal!$C$2:$C$3644,"Bronze")</f>
        <v>1</v>
      </c>
    </row>
    <row r="3010" ht="14.25" customHeight="1">
      <c r="A3010" s="41" t="s">
        <v>4032</v>
      </c>
      <c r="B3010" s="41" t="s">
        <v>4018</v>
      </c>
      <c r="C3010" s="41">
        <f>COUNTIFS(medal!$E$2:$E$3644,A3010,medal!$C$2:$C$3644,"Gold")</f>
        <v>0</v>
      </c>
      <c r="D3010" s="41">
        <f>COUNTIFS(medal!$E$2:$E$3644,A3010,medal!$C$2:$C$3644,"Silver")</f>
        <v>1</v>
      </c>
      <c r="E3010" s="41">
        <f>COUNTIFS(medal!$E$2:$E$3644,A3010,medal!$C$2:$C$3644,"Bronze")</f>
        <v>1</v>
      </c>
    </row>
    <row r="3011" ht="14.25" customHeight="1">
      <c r="A3011" s="41" t="s">
        <v>2823</v>
      </c>
      <c r="B3011" s="41" t="s">
        <v>2798</v>
      </c>
      <c r="C3011" s="41">
        <f>COUNTIFS(medal!$E$2:$E$3644,A3011,medal!$C$2:$C$3644,"Gold")</f>
        <v>0</v>
      </c>
      <c r="D3011" s="41">
        <f>COUNTIFS(medal!$E$2:$E$3644,A3011,medal!$C$2:$C$3644,"Silver")</f>
        <v>0</v>
      </c>
      <c r="E3011" s="41">
        <f>COUNTIFS(medal!$E$2:$E$3644,A3011,medal!$C$2:$C$3644,"Bronze")</f>
        <v>1</v>
      </c>
    </row>
    <row r="3012" ht="14.25" customHeight="1">
      <c r="A3012" s="41" t="s">
        <v>1289</v>
      </c>
      <c r="B3012" s="41" t="s">
        <v>1261</v>
      </c>
      <c r="C3012" s="41">
        <f>COUNTIFS(medal!$E$2:$E$3644,A3012,medal!$C$2:$C$3644,"Gold")</f>
        <v>1</v>
      </c>
      <c r="D3012" s="41">
        <f>COUNTIFS(medal!$E$2:$E$3644,A3012,medal!$C$2:$C$3644,"Silver")</f>
        <v>0</v>
      </c>
      <c r="E3012" s="41">
        <f>COUNTIFS(medal!$E$2:$E$3644,A3012,medal!$C$2:$C$3644,"Bronze")</f>
        <v>1</v>
      </c>
    </row>
    <row r="3013" ht="14.25" customHeight="1">
      <c r="A3013" s="41" t="s">
        <v>433</v>
      </c>
      <c r="B3013" s="41" t="s">
        <v>372</v>
      </c>
      <c r="C3013" s="41">
        <f>COUNTIFS(medal!$E$2:$E$3644,A3013,medal!$C$2:$C$3644,"Gold")</f>
        <v>0</v>
      </c>
      <c r="D3013" s="41">
        <f>COUNTIFS(medal!$E$2:$E$3644,A3013,medal!$C$2:$C$3644,"Silver")</f>
        <v>1</v>
      </c>
      <c r="E3013" s="41">
        <f>COUNTIFS(medal!$E$2:$E$3644,A3013,medal!$C$2:$C$3644,"Bronze")</f>
        <v>0</v>
      </c>
    </row>
    <row r="3014" ht="14.25" customHeight="1">
      <c r="A3014" s="41" t="s">
        <v>354</v>
      </c>
      <c r="B3014" s="41" t="s">
        <v>351</v>
      </c>
      <c r="C3014" s="41">
        <f>COUNTIFS(medal!$E$2:$E$3644,A3014,medal!$C$2:$C$3644,"Gold")</f>
        <v>1</v>
      </c>
      <c r="D3014" s="41">
        <f>COUNTIFS(medal!$E$2:$E$3644,A3014,medal!$C$2:$C$3644,"Silver")</f>
        <v>1</v>
      </c>
      <c r="E3014" s="41">
        <f>COUNTIFS(medal!$E$2:$E$3644,A3014,medal!$C$2:$C$3644,"Bronze")</f>
        <v>0</v>
      </c>
    </row>
    <row r="3015" ht="14.25" customHeight="1">
      <c r="A3015" s="41" t="s">
        <v>2062</v>
      </c>
      <c r="B3015" s="41" t="s">
        <v>4184</v>
      </c>
      <c r="C3015" s="41">
        <f>COUNTIFS(medal!$E$2:$E$3644,A3015,medal!$C$2:$C$3644,"Gold")</f>
        <v>1</v>
      </c>
      <c r="D3015" s="41">
        <f>COUNTIFS(medal!$E$2:$E$3644,A3015,medal!$C$2:$C$3644,"Silver")</f>
        <v>0</v>
      </c>
      <c r="E3015" s="41">
        <f>COUNTIFS(medal!$E$2:$E$3644,A3015,medal!$C$2:$C$3644,"Bronze")</f>
        <v>0</v>
      </c>
    </row>
    <row r="3016" ht="14.25" customHeight="1">
      <c r="A3016" s="41" t="s">
        <v>1793</v>
      </c>
      <c r="B3016" s="41" t="s">
        <v>1791</v>
      </c>
      <c r="C3016" s="41">
        <f>COUNTIFS(medal!$E$2:$E$3644,A3016,medal!$C$2:$C$3644,"Gold")</f>
        <v>0</v>
      </c>
      <c r="D3016" s="41">
        <f>COUNTIFS(medal!$E$2:$E$3644,A3016,medal!$C$2:$C$3644,"Silver")</f>
        <v>0</v>
      </c>
      <c r="E3016" s="41">
        <f>COUNTIFS(medal!$E$2:$E$3644,A3016,medal!$C$2:$C$3644,"Bronze")</f>
        <v>1</v>
      </c>
    </row>
    <row r="3017" ht="14.25" customHeight="1">
      <c r="A3017" s="41" t="s">
        <v>3931</v>
      </c>
      <c r="B3017" s="41" t="s">
        <v>3922</v>
      </c>
      <c r="C3017" s="41">
        <f>COUNTIFS(medal!$E$2:$E$3644,A3017,medal!$C$2:$C$3644,"Gold")</f>
        <v>1</v>
      </c>
      <c r="D3017" s="41">
        <f>COUNTIFS(medal!$E$2:$E$3644,A3017,medal!$C$2:$C$3644,"Silver")</f>
        <v>0</v>
      </c>
      <c r="E3017" s="41">
        <f>COUNTIFS(medal!$E$2:$E$3644,A3017,medal!$C$2:$C$3644,"Bronze")</f>
        <v>0</v>
      </c>
    </row>
    <row r="3018" ht="14.25" customHeight="1">
      <c r="A3018" s="41" t="s">
        <v>1823</v>
      </c>
      <c r="B3018" s="41" t="s">
        <v>1804</v>
      </c>
      <c r="C3018" s="41">
        <f>COUNTIFS(medal!$E$2:$E$3644,A3018,medal!$C$2:$C$3644,"Gold")</f>
        <v>0</v>
      </c>
      <c r="D3018" s="41">
        <f>COUNTIFS(medal!$E$2:$E$3644,A3018,medal!$C$2:$C$3644,"Silver")</f>
        <v>1</v>
      </c>
      <c r="E3018" s="41">
        <f>COUNTIFS(medal!$E$2:$E$3644,A3018,medal!$C$2:$C$3644,"Bronze")</f>
        <v>0</v>
      </c>
    </row>
    <row r="3019" ht="14.25" customHeight="1">
      <c r="A3019" s="41" t="s">
        <v>2618</v>
      </c>
      <c r="B3019" s="41" t="s">
        <v>2611</v>
      </c>
      <c r="C3019" s="41">
        <f>COUNTIFS(medal!$E$2:$E$3644,A3019,medal!$C$2:$C$3644,"Gold")</f>
        <v>1</v>
      </c>
      <c r="D3019" s="41">
        <f>COUNTIFS(medal!$E$2:$E$3644,A3019,medal!$C$2:$C$3644,"Silver")</f>
        <v>0</v>
      </c>
      <c r="E3019" s="41">
        <f>COUNTIFS(medal!$E$2:$E$3644,A3019,medal!$C$2:$C$3644,"Bronze")</f>
        <v>0</v>
      </c>
    </row>
    <row r="3020" ht="14.25" customHeight="1">
      <c r="A3020" s="41" t="s">
        <v>1347</v>
      </c>
      <c r="B3020" s="41" t="s">
        <v>1261</v>
      </c>
      <c r="C3020" s="41">
        <f>COUNTIFS(medal!$E$2:$E$3644,A3020,medal!$C$2:$C$3644,"Gold")</f>
        <v>0</v>
      </c>
      <c r="D3020" s="41">
        <f>COUNTIFS(medal!$E$2:$E$3644,A3020,medal!$C$2:$C$3644,"Silver")</f>
        <v>1</v>
      </c>
      <c r="E3020" s="41">
        <f>COUNTIFS(medal!$E$2:$E$3644,A3020,medal!$C$2:$C$3644,"Bronze")</f>
        <v>0</v>
      </c>
    </row>
    <row r="3021" ht="14.25" customHeight="1">
      <c r="A3021" s="41" t="s">
        <v>3603</v>
      </c>
      <c r="B3021" s="41" t="s">
        <v>3585</v>
      </c>
      <c r="C3021" s="41">
        <f>COUNTIFS(medal!$E$2:$E$3644,A3021,medal!$C$2:$C$3644,"Gold")</f>
        <v>1</v>
      </c>
      <c r="D3021" s="41">
        <f>COUNTIFS(medal!$E$2:$E$3644,A3021,medal!$C$2:$C$3644,"Silver")</f>
        <v>0</v>
      </c>
      <c r="E3021" s="41">
        <f>COUNTIFS(medal!$E$2:$E$3644,A3021,medal!$C$2:$C$3644,"Bronze")</f>
        <v>1</v>
      </c>
    </row>
    <row r="3022" ht="14.25" customHeight="1">
      <c r="A3022" s="41" t="s">
        <v>2575</v>
      </c>
      <c r="B3022" s="41" t="s">
        <v>2564</v>
      </c>
      <c r="C3022" s="41">
        <f>COUNTIFS(medal!$E$2:$E$3644,A3022,medal!$C$2:$C$3644,"Gold")</f>
        <v>0</v>
      </c>
      <c r="D3022" s="41">
        <f>COUNTIFS(medal!$E$2:$E$3644,A3022,medal!$C$2:$C$3644,"Silver")</f>
        <v>0</v>
      </c>
      <c r="E3022" s="41">
        <f>COUNTIFS(medal!$E$2:$E$3644,A3022,medal!$C$2:$C$3644,"Bronze")</f>
        <v>1</v>
      </c>
    </row>
    <row r="3023" ht="14.25" customHeight="1">
      <c r="A3023" s="41" t="s">
        <v>1286</v>
      </c>
      <c r="B3023" s="41" t="s">
        <v>1261</v>
      </c>
      <c r="C3023" s="41">
        <f>COUNTIFS(medal!$E$2:$E$3644,A3023,medal!$C$2:$C$3644,"Gold")</f>
        <v>0</v>
      </c>
      <c r="D3023" s="41">
        <f>COUNTIFS(medal!$E$2:$E$3644,A3023,medal!$C$2:$C$3644,"Silver")</f>
        <v>0</v>
      </c>
      <c r="E3023" s="41">
        <f>COUNTIFS(medal!$E$2:$E$3644,A3023,medal!$C$2:$C$3644,"Bronze")</f>
        <v>1</v>
      </c>
    </row>
    <row r="3024" ht="14.25" customHeight="1">
      <c r="A3024" s="41" t="s">
        <v>2597</v>
      </c>
      <c r="B3024" s="41" t="s">
        <v>2564</v>
      </c>
      <c r="C3024" s="41">
        <f>COUNTIFS(medal!$E$2:$E$3644,A3024,medal!$C$2:$C$3644,"Gold")</f>
        <v>0</v>
      </c>
      <c r="D3024" s="41">
        <f>COUNTIFS(medal!$E$2:$E$3644,A3024,medal!$C$2:$C$3644,"Silver")</f>
        <v>2</v>
      </c>
      <c r="E3024" s="41">
        <f>COUNTIFS(medal!$E$2:$E$3644,A3024,medal!$C$2:$C$3644,"Bronze")</f>
        <v>0</v>
      </c>
    </row>
    <row r="3025" ht="14.25" customHeight="1">
      <c r="A3025" s="41" t="s">
        <v>3670</v>
      </c>
      <c r="B3025" s="41" t="s">
        <v>3667</v>
      </c>
      <c r="C3025" s="41">
        <f>COUNTIFS(medal!$E$2:$E$3644,A3025,medal!$C$2:$C$3644,"Gold")</f>
        <v>0</v>
      </c>
      <c r="D3025" s="41">
        <f>COUNTIFS(medal!$E$2:$E$3644,A3025,medal!$C$2:$C$3644,"Silver")</f>
        <v>0</v>
      </c>
      <c r="E3025" s="41">
        <f>COUNTIFS(medal!$E$2:$E$3644,A3025,medal!$C$2:$C$3644,"Bronze")</f>
        <v>1</v>
      </c>
    </row>
    <row r="3026" ht="14.25" customHeight="1">
      <c r="A3026" s="41" t="s">
        <v>811</v>
      </c>
      <c r="B3026" s="41" t="s">
        <v>812</v>
      </c>
      <c r="C3026" s="41">
        <f>COUNTIFS(medal!$E$2:$E$3644,A3026,medal!$C$2:$C$3644,"Gold")</f>
        <v>1</v>
      </c>
      <c r="D3026" s="41">
        <f>COUNTIFS(medal!$E$2:$E$3644,A3026,medal!$C$2:$C$3644,"Silver")</f>
        <v>0</v>
      </c>
      <c r="E3026" s="41">
        <f>COUNTIFS(medal!$E$2:$E$3644,A3026,medal!$C$2:$C$3644,"Bronze")</f>
        <v>0</v>
      </c>
    </row>
    <row r="3027" ht="14.25" customHeight="1">
      <c r="A3027" s="41" t="s">
        <v>1437</v>
      </c>
      <c r="B3027" s="41" t="s">
        <v>1436</v>
      </c>
      <c r="C3027" s="41">
        <f>COUNTIFS(medal!$E$2:$E$3644,A3027,medal!$C$2:$C$3644,"Gold")</f>
        <v>0</v>
      </c>
      <c r="D3027" s="41">
        <f>COUNTIFS(medal!$E$2:$E$3644,A3027,medal!$C$2:$C$3644,"Silver")</f>
        <v>1</v>
      </c>
      <c r="E3027" s="41">
        <f>COUNTIFS(medal!$E$2:$E$3644,A3027,medal!$C$2:$C$3644,"Bronze")</f>
        <v>0</v>
      </c>
    </row>
    <row r="3028" ht="14.25" customHeight="1">
      <c r="A3028" s="41" t="s">
        <v>4025</v>
      </c>
      <c r="B3028" s="41" t="s">
        <v>4018</v>
      </c>
      <c r="C3028" s="41">
        <f>COUNTIFS(medal!$E$2:$E$3644,A3028,medal!$C$2:$C$3644,"Gold")</f>
        <v>1</v>
      </c>
      <c r="D3028" s="41">
        <f>COUNTIFS(medal!$E$2:$E$3644,A3028,medal!$C$2:$C$3644,"Silver")</f>
        <v>0</v>
      </c>
      <c r="E3028" s="41">
        <f>COUNTIFS(medal!$E$2:$E$3644,A3028,medal!$C$2:$C$3644,"Bronze")</f>
        <v>0</v>
      </c>
    </row>
    <row r="3029" ht="14.25" customHeight="1">
      <c r="A3029" s="41" t="s">
        <v>2440</v>
      </c>
      <c r="B3029" s="41" t="s">
        <v>2437</v>
      </c>
      <c r="C3029" s="41">
        <f>COUNTIFS(medal!$E$2:$E$3644,A3029,medal!$C$2:$C$3644,"Gold")</f>
        <v>0</v>
      </c>
      <c r="D3029" s="41">
        <f>COUNTIFS(medal!$E$2:$E$3644,A3029,medal!$C$2:$C$3644,"Silver")</f>
        <v>0</v>
      </c>
      <c r="E3029" s="41">
        <f>COUNTIFS(medal!$E$2:$E$3644,A3029,medal!$C$2:$C$3644,"Bronze")</f>
        <v>1</v>
      </c>
    </row>
    <row r="3030" ht="14.25" customHeight="1">
      <c r="A3030" s="41" t="s">
        <v>2550</v>
      </c>
      <c r="B3030" s="41" t="s">
        <v>2529</v>
      </c>
      <c r="C3030" s="41">
        <f>COUNTIFS(medal!$E$2:$E$3644,A3030,medal!$C$2:$C$3644,"Gold")</f>
        <v>0</v>
      </c>
      <c r="D3030" s="41">
        <f>COUNTIFS(medal!$E$2:$E$3644,A3030,medal!$C$2:$C$3644,"Silver")</f>
        <v>0</v>
      </c>
      <c r="E3030" s="41">
        <f>COUNTIFS(medal!$E$2:$E$3644,A3030,medal!$C$2:$C$3644,"Bronze")</f>
        <v>1</v>
      </c>
    </row>
    <row r="3031" ht="14.25" customHeight="1">
      <c r="A3031" s="41" t="s">
        <v>3671</v>
      </c>
      <c r="B3031" s="41" t="s">
        <v>3667</v>
      </c>
      <c r="C3031" s="41">
        <f>COUNTIFS(medal!$E$2:$E$3644,A3031,medal!$C$2:$C$3644,"Gold")</f>
        <v>0</v>
      </c>
      <c r="D3031" s="41">
        <f>COUNTIFS(medal!$E$2:$E$3644,A3031,medal!$C$2:$C$3644,"Silver")</f>
        <v>0</v>
      </c>
      <c r="E3031" s="41">
        <f>COUNTIFS(medal!$E$2:$E$3644,A3031,medal!$C$2:$C$3644,"Bronze")</f>
        <v>1</v>
      </c>
    </row>
    <row r="3032" ht="14.25" customHeight="1">
      <c r="A3032" s="41" t="s">
        <v>2186</v>
      </c>
      <c r="B3032" s="41" t="s">
        <v>2112</v>
      </c>
      <c r="C3032" s="41">
        <f>COUNTIFS(medal!$E$2:$E$3644,A3032,medal!$C$2:$C$3644,"Gold")</f>
        <v>0</v>
      </c>
      <c r="D3032" s="41">
        <f>COUNTIFS(medal!$E$2:$E$3644,A3032,medal!$C$2:$C$3644,"Silver")</f>
        <v>0</v>
      </c>
      <c r="E3032" s="41">
        <f>COUNTIFS(medal!$E$2:$E$3644,A3032,medal!$C$2:$C$3644,"Bronze")</f>
        <v>1</v>
      </c>
    </row>
    <row r="3033" ht="14.25" customHeight="1">
      <c r="A3033" s="41" t="s">
        <v>1772</v>
      </c>
      <c r="B3033" s="41" t="s">
        <v>1768</v>
      </c>
      <c r="C3033" s="41">
        <f>COUNTIFS(medal!$E$2:$E$3644,A3033,medal!$C$2:$C$3644,"Gold")</f>
        <v>0</v>
      </c>
      <c r="D3033" s="41">
        <f>COUNTIFS(medal!$E$2:$E$3644,A3033,medal!$C$2:$C$3644,"Silver")</f>
        <v>0</v>
      </c>
      <c r="E3033" s="41">
        <f>COUNTIFS(medal!$E$2:$E$3644,A3033,medal!$C$2:$C$3644,"Bronze")</f>
        <v>1</v>
      </c>
    </row>
    <row r="3034" ht="14.25" customHeight="1">
      <c r="A3034" s="41" t="s">
        <v>2234</v>
      </c>
      <c r="B3034" s="41" t="s">
        <v>2200</v>
      </c>
      <c r="C3034" s="41">
        <f>COUNTIFS(medal!$E$2:$E$3644,A3034,medal!$C$2:$C$3644,"Gold")</f>
        <v>0</v>
      </c>
      <c r="D3034" s="41">
        <f>COUNTIFS(medal!$E$2:$E$3644,A3034,medal!$C$2:$C$3644,"Silver")</f>
        <v>0</v>
      </c>
      <c r="E3034" s="41">
        <f>COUNTIFS(medal!$E$2:$E$3644,A3034,medal!$C$2:$C$3644,"Bronze")</f>
        <v>1</v>
      </c>
    </row>
    <row r="3035" ht="14.25" customHeight="1">
      <c r="A3035" s="41" t="s">
        <v>2641</v>
      </c>
      <c r="B3035" s="41" t="s">
        <v>2611</v>
      </c>
      <c r="C3035" s="41">
        <f>COUNTIFS(medal!$E$2:$E$3644,A3035,medal!$C$2:$C$3644,"Gold")</f>
        <v>0</v>
      </c>
      <c r="D3035" s="41">
        <f>COUNTIFS(medal!$E$2:$E$3644,A3035,medal!$C$2:$C$3644,"Silver")</f>
        <v>0</v>
      </c>
      <c r="E3035" s="41">
        <f>COUNTIFS(medal!$E$2:$E$3644,A3035,medal!$C$2:$C$3644,"Bronze")</f>
        <v>1</v>
      </c>
    </row>
    <row r="3036" ht="14.25" customHeight="1">
      <c r="A3036" s="41" t="s">
        <v>3388</v>
      </c>
      <c r="B3036" s="41" t="s">
        <v>3387</v>
      </c>
      <c r="C3036" s="41">
        <f>COUNTIFS(medal!$E$2:$E$3644,A3036,medal!$C$2:$C$3644,"Gold")</f>
        <v>0</v>
      </c>
      <c r="D3036" s="41">
        <f>COUNTIFS(medal!$E$2:$E$3644,A3036,medal!$C$2:$C$3644,"Silver")</f>
        <v>0</v>
      </c>
      <c r="E3036" s="41">
        <f>COUNTIFS(medal!$E$2:$E$3644,A3036,medal!$C$2:$C$3644,"Bronze")</f>
        <v>1</v>
      </c>
    </row>
    <row r="3037" ht="14.25" customHeight="1">
      <c r="A3037" s="41" t="s">
        <v>3740</v>
      </c>
      <c r="B3037" s="41" t="s">
        <v>3736</v>
      </c>
      <c r="C3037" s="41">
        <f>COUNTIFS(medal!$E$2:$E$3644,A3037,medal!$C$2:$C$3644,"Gold")</f>
        <v>0</v>
      </c>
      <c r="D3037" s="41">
        <f>COUNTIFS(medal!$E$2:$E$3644,A3037,medal!$C$2:$C$3644,"Silver")</f>
        <v>1</v>
      </c>
      <c r="E3037" s="41">
        <f>COUNTIFS(medal!$E$2:$E$3644,A3037,medal!$C$2:$C$3644,"Bronze")</f>
        <v>0</v>
      </c>
    </row>
    <row r="3038" ht="14.25" customHeight="1">
      <c r="A3038" s="41" t="s">
        <v>2346</v>
      </c>
      <c r="B3038" s="41" t="s">
        <v>2347</v>
      </c>
      <c r="C3038" s="41">
        <f>COUNTIFS(medal!$E$2:$E$3644,A3038,medal!$C$2:$C$3644,"Gold")</f>
        <v>0</v>
      </c>
      <c r="D3038" s="41">
        <f>COUNTIFS(medal!$E$2:$E$3644,A3038,medal!$C$2:$C$3644,"Silver")</f>
        <v>0</v>
      </c>
      <c r="E3038" s="41">
        <f>COUNTIFS(medal!$E$2:$E$3644,A3038,medal!$C$2:$C$3644,"Bronze")</f>
        <v>1</v>
      </c>
    </row>
    <row r="3039" ht="14.25" customHeight="1">
      <c r="A3039" s="41" t="s">
        <v>3246</v>
      </c>
      <c r="B3039" s="41" t="s">
        <v>3228</v>
      </c>
      <c r="C3039" s="41">
        <f>COUNTIFS(medal!$E$2:$E$3644,A3039,medal!$C$2:$C$3644,"Gold")</f>
        <v>0</v>
      </c>
      <c r="D3039" s="41">
        <f>COUNTIFS(medal!$E$2:$E$3644,A3039,medal!$C$2:$C$3644,"Silver")</f>
        <v>0</v>
      </c>
      <c r="E3039" s="41">
        <f>COUNTIFS(medal!$E$2:$E$3644,A3039,medal!$C$2:$C$3644,"Bronze")</f>
        <v>1</v>
      </c>
    </row>
    <row r="3040" ht="14.25" customHeight="1">
      <c r="A3040" s="41" t="s">
        <v>1816</v>
      </c>
      <c r="B3040" s="41" t="s">
        <v>1804</v>
      </c>
      <c r="C3040" s="41">
        <f>COUNTIFS(medal!$E$2:$E$3644,A3040,medal!$C$2:$C$3644,"Gold")</f>
        <v>0</v>
      </c>
      <c r="D3040" s="41">
        <f>COUNTIFS(medal!$E$2:$E$3644,A3040,medal!$C$2:$C$3644,"Silver")</f>
        <v>1</v>
      </c>
      <c r="E3040" s="41">
        <f>COUNTIFS(medal!$E$2:$E$3644,A3040,medal!$C$2:$C$3644,"Bronze")</f>
        <v>0</v>
      </c>
    </row>
    <row r="3041" ht="14.25" customHeight="1">
      <c r="A3041" s="41" t="s">
        <v>2776</v>
      </c>
      <c r="B3041" s="41" t="s">
        <v>2777</v>
      </c>
      <c r="C3041" s="41">
        <f>COUNTIFS(medal!$E$2:$E$3644,A3041,medal!$C$2:$C$3644,"Gold")</f>
        <v>0</v>
      </c>
      <c r="D3041" s="41">
        <f>COUNTIFS(medal!$E$2:$E$3644,A3041,medal!$C$2:$C$3644,"Silver")</f>
        <v>0</v>
      </c>
      <c r="E3041" s="41">
        <f>COUNTIFS(medal!$E$2:$E$3644,A3041,medal!$C$2:$C$3644,"Bronze")</f>
        <v>1</v>
      </c>
    </row>
    <row r="3042" ht="14.25" customHeight="1">
      <c r="A3042" s="41" t="s">
        <v>1956</v>
      </c>
      <c r="B3042" s="41" t="s">
        <v>1955</v>
      </c>
      <c r="C3042" s="41">
        <f>COUNTIFS(medal!$E$2:$E$3644,A3042,medal!$C$2:$C$3644,"Gold")</f>
        <v>0</v>
      </c>
      <c r="D3042" s="41">
        <f>COUNTIFS(medal!$E$2:$E$3644,A3042,medal!$C$2:$C$3644,"Silver")</f>
        <v>0</v>
      </c>
      <c r="E3042" s="41">
        <f>COUNTIFS(medal!$E$2:$E$3644,A3042,medal!$C$2:$C$3644,"Bronze")</f>
        <v>1</v>
      </c>
    </row>
    <row r="3043" ht="14.25" customHeight="1">
      <c r="A3043" s="41" t="s">
        <v>2184</v>
      </c>
      <c r="B3043" s="41" t="s">
        <v>2112</v>
      </c>
      <c r="C3043" s="41">
        <f>COUNTIFS(medal!$E$2:$E$3644,A3043,medal!$C$2:$C$3644,"Gold")</f>
        <v>0</v>
      </c>
      <c r="D3043" s="41">
        <f>COUNTIFS(medal!$E$2:$E$3644,A3043,medal!$C$2:$C$3644,"Silver")</f>
        <v>1</v>
      </c>
      <c r="E3043" s="41">
        <f>COUNTIFS(medal!$E$2:$E$3644,A3043,medal!$C$2:$C$3644,"Bronze")</f>
        <v>0</v>
      </c>
    </row>
    <row r="3044" ht="14.25" customHeight="1">
      <c r="A3044" s="41" t="s">
        <v>3606</v>
      </c>
      <c r="B3044" s="41" t="s">
        <v>3585</v>
      </c>
      <c r="C3044" s="41">
        <f>COUNTIFS(medal!$E$2:$E$3644,A3044,medal!$C$2:$C$3644,"Gold")</f>
        <v>0</v>
      </c>
      <c r="D3044" s="41">
        <f>COUNTIFS(medal!$E$2:$E$3644,A3044,medal!$C$2:$C$3644,"Silver")</f>
        <v>1</v>
      </c>
      <c r="E3044" s="41">
        <f>COUNTIFS(medal!$E$2:$E$3644,A3044,medal!$C$2:$C$3644,"Bronze")</f>
        <v>0</v>
      </c>
    </row>
    <row r="3045" ht="14.25" customHeight="1">
      <c r="A3045" s="41" t="s">
        <v>265</v>
      </c>
      <c r="B3045" s="41" t="s">
        <v>192</v>
      </c>
      <c r="C3045" s="41">
        <f>COUNTIFS(medal!$E$2:$E$3644,A3045,medal!$C$2:$C$3644,"Gold")</f>
        <v>0</v>
      </c>
      <c r="D3045" s="41">
        <f>COUNTIFS(medal!$E$2:$E$3644,A3045,medal!$C$2:$C$3644,"Silver")</f>
        <v>0</v>
      </c>
      <c r="E3045" s="41">
        <f>COUNTIFS(medal!$E$2:$E$3644,A3045,medal!$C$2:$C$3644,"Bronze")</f>
        <v>1</v>
      </c>
    </row>
    <row r="3046" ht="14.25" customHeight="1">
      <c r="A3046" s="41" t="s">
        <v>1334</v>
      </c>
      <c r="B3046" s="41" t="s">
        <v>1261</v>
      </c>
      <c r="C3046" s="41">
        <f>COUNTIFS(medal!$E$2:$E$3644,A3046,medal!$C$2:$C$3644,"Gold")</f>
        <v>0</v>
      </c>
      <c r="D3046" s="41">
        <f>COUNTIFS(medal!$E$2:$E$3644,A3046,medal!$C$2:$C$3644,"Silver")</f>
        <v>0</v>
      </c>
      <c r="E3046" s="41">
        <f>COUNTIFS(medal!$E$2:$E$3644,A3046,medal!$C$2:$C$3644,"Bronze")</f>
        <v>1</v>
      </c>
    </row>
    <row r="3047" ht="14.25" customHeight="1">
      <c r="A3047" s="41" t="s">
        <v>2370</v>
      </c>
      <c r="B3047" s="41" t="s">
        <v>2359</v>
      </c>
      <c r="C3047" s="41">
        <f>COUNTIFS(medal!$E$2:$E$3644,A3047,medal!$C$2:$C$3644,"Gold")</f>
        <v>0</v>
      </c>
      <c r="D3047" s="41">
        <f>COUNTIFS(medal!$E$2:$E$3644,A3047,medal!$C$2:$C$3644,"Silver")</f>
        <v>1</v>
      </c>
      <c r="E3047" s="41">
        <f>COUNTIFS(medal!$E$2:$E$3644,A3047,medal!$C$2:$C$3644,"Bronze")</f>
        <v>0</v>
      </c>
    </row>
    <row r="3048" ht="14.25" customHeight="1">
      <c r="A3048" s="41" t="s">
        <v>3832</v>
      </c>
      <c r="B3048" s="41" t="s">
        <v>3830</v>
      </c>
      <c r="C3048" s="41">
        <f>COUNTIFS(medal!$E$2:$E$3644,A3048,medal!$C$2:$C$3644,"Gold")</f>
        <v>0</v>
      </c>
      <c r="D3048" s="41">
        <f>COUNTIFS(medal!$E$2:$E$3644,A3048,medal!$C$2:$C$3644,"Silver")</f>
        <v>0</v>
      </c>
      <c r="E3048" s="41">
        <f>COUNTIFS(medal!$E$2:$E$3644,A3048,medal!$C$2:$C$3644,"Bronze")</f>
        <v>1</v>
      </c>
    </row>
    <row r="3049" ht="14.25" customHeight="1">
      <c r="A3049" s="41" t="s">
        <v>2516</v>
      </c>
      <c r="B3049" s="41" t="s">
        <v>2515</v>
      </c>
      <c r="C3049" s="41">
        <f>COUNTIFS(medal!$E$2:$E$3644,A3049,medal!$C$2:$C$3644,"Gold")</f>
        <v>0</v>
      </c>
      <c r="D3049" s="41">
        <f>COUNTIFS(medal!$E$2:$E$3644,A3049,medal!$C$2:$C$3644,"Silver")</f>
        <v>0</v>
      </c>
      <c r="E3049" s="41">
        <f>COUNTIFS(medal!$E$2:$E$3644,A3049,medal!$C$2:$C$3644,"Bronze")</f>
        <v>1</v>
      </c>
    </row>
    <row r="3050" ht="14.25" customHeight="1">
      <c r="A3050" s="41" t="s">
        <v>2762</v>
      </c>
      <c r="B3050" s="41" t="s">
        <v>2745</v>
      </c>
      <c r="C3050" s="41">
        <f>COUNTIFS(medal!$E$2:$E$3644,A3050,medal!$C$2:$C$3644,"Gold")</f>
        <v>0</v>
      </c>
      <c r="D3050" s="41">
        <f>COUNTIFS(medal!$E$2:$E$3644,A3050,medal!$C$2:$C$3644,"Silver")</f>
        <v>0</v>
      </c>
      <c r="E3050" s="41">
        <f>COUNTIFS(medal!$E$2:$E$3644,A3050,medal!$C$2:$C$3644,"Bronze")</f>
        <v>1</v>
      </c>
    </row>
    <row r="3051" ht="14.25" customHeight="1">
      <c r="A3051" s="41" t="s">
        <v>3494</v>
      </c>
      <c r="B3051" s="41" t="s">
        <v>3495</v>
      </c>
      <c r="C3051" s="41">
        <f>COUNTIFS(medal!$E$2:$E$3644,A3051,medal!$C$2:$C$3644,"Gold")</f>
        <v>0</v>
      </c>
      <c r="D3051" s="41">
        <f>COUNTIFS(medal!$E$2:$E$3644,A3051,medal!$C$2:$C$3644,"Silver")</f>
        <v>0</v>
      </c>
      <c r="E3051" s="41">
        <f>COUNTIFS(medal!$E$2:$E$3644,A3051,medal!$C$2:$C$3644,"Bronze")</f>
        <v>1</v>
      </c>
    </row>
    <row r="3052" ht="14.25" customHeight="1">
      <c r="A3052" s="41" t="s">
        <v>1229</v>
      </c>
      <c r="B3052" s="41" t="s">
        <v>1228</v>
      </c>
      <c r="C3052" s="41">
        <f>COUNTIFS(medal!$E$2:$E$3644,A3052,medal!$C$2:$C$3644,"Gold")</f>
        <v>0</v>
      </c>
      <c r="D3052" s="41">
        <f>COUNTIFS(medal!$E$2:$E$3644,A3052,medal!$C$2:$C$3644,"Silver")</f>
        <v>0</v>
      </c>
      <c r="E3052" s="41">
        <f>COUNTIFS(medal!$E$2:$E$3644,A3052,medal!$C$2:$C$3644,"Bronze")</f>
        <v>1</v>
      </c>
    </row>
    <row r="3053" ht="14.25" customHeight="1">
      <c r="A3053" s="41" t="s">
        <v>1685</v>
      </c>
      <c r="B3053" s="41" t="s">
        <v>4185</v>
      </c>
      <c r="C3053" s="41">
        <f>COUNTIFS(medal!$E$2:$E$3644,A3053,medal!$C$2:$C$3644,"Gold")</f>
        <v>1</v>
      </c>
      <c r="D3053" s="41">
        <f>COUNTIFS(medal!$E$2:$E$3644,A3053,medal!$C$2:$C$3644,"Silver")</f>
        <v>0</v>
      </c>
      <c r="E3053" s="41">
        <f>COUNTIFS(medal!$E$2:$E$3644,A3053,medal!$C$2:$C$3644,"Bronze")</f>
        <v>0</v>
      </c>
    </row>
    <row r="3054" ht="14.25" customHeight="1">
      <c r="A3054" s="41" t="s">
        <v>3013</v>
      </c>
      <c r="B3054" s="41" t="s">
        <v>3009</v>
      </c>
      <c r="C3054" s="41">
        <f>COUNTIFS(medal!$E$2:$E$3644,A3054,medal!$C$2:$C$3644,"Gold")</f>
        <v>0</v>
      </c>
      <c r="D3054" s="41">
        <f>COUNTIFS(medal!$E$2:$E$3644,A3054,medal!$C$2:$C$3644,"Silver")</f>
        <v>0</v>
      </c>
      <c r="E3054" s="41">
        <f>COUNTIFS(medal!$E$2:$E$3644,A3054,medal!$C$2:$C$3644,"Bronze")</f>
        <v>1</v>
      </c>
    </row>
    <row r="3055" ht="14.25" customHeight="1">
      <c r="A3055" s="41" t="s">
        <v>1506</v>
      </c>
      <c r="B3055" s="41" t="s">
        <v>1449</v>
      </c>
      <c r="C3055" s="41">
        <f>COUNTIFS(medal!$E$2:$E$3644,A3055,medal!$C$2:$C$3644,"Gold")</f>
        <v>1</v>
      </c>
      <c r="D3055" s="41">
        <f>COUNTIFS(medal!$E$2:$E$3644,A3055,medal!$C$2:$C$3644,"Silver")</f>
        <v>0</v>
      </c>
      <c r="E3055" s="41">
        <f>COUNTIFS(medal!$E$2:$E$3644,A3055,medal!$C$2:$C$3644,"Bronze")</f>
        <v>0</v>
      </c>
    </row>
    <row r="3056" ht="14.25" customHeight="1">
      <c r="A3056" s="41" t="s">
        <v>3122</v>
      </c>
      <c r="B3056" s="41" t="s">
        <v>3110</v>
      </c>
      <c r="C3056" s="41">
        <f>COUNTIFS(medal!$E$2:$E$3644,A3056,medal!$C$2:$C$3644,"Gold")</f>
        <v>0</v>
      </c>
      <c r="D3056" s="41">
        <f>COUNTIFS(medal!$E$2:$E$3644,A3056,medal!$C$2:$C$3644,"Silver")</f>
        <v>0</v>
      </c>
      <c r="E3056" s="41">
        <f>COUNTIFS(medal!$E$2:$E$3644,A3056,medal!$C$2:$C$3644,"Bronze")</f>
        <v>1</v>
      </c>
    </row>
    <row r="3057" ht="14.25" customHeight="1">
      <c r="A3057" s="41" t="s">
        <v>1158</v>
      </c>
      <c r="B3057" s="41" t="s">
        <v>1157</v>
      </c>
      <c r="C3057" s="41">
        <f>COUNTIFS(medal!$E$2:$E$3644,A3057,medal!$C$2:$C$3644,"Gold")</f>
        <v>0</v>
      </c>
      <c r="D3057" s="41">
        <f>COUNTIFS(medal!$E$2:$E$3644,A3057,medal!$C$2:$C$3644,"Silver")</f>
        <v>0</v>
      </c>
      <c r="E3057" s="41">
        <f>COUNTIFS(medal!$E$2:$E$3644,A3057,medal!$C$2:$C$3644,"Bronze")</f>
        <v>1</v>
      </c>
    </row>
    <row r="3058" ht="14.25" customHeight="1">
      <c r="A3058" s="41" t="s">
        <v>1133</v>
      </c>
      <c r="B3058" s="41" t="s">
        <v>1124</v>
      </c>
      <c r="C3058" s="41">
        <f>COUNTIFS(medal!$E$2:$E$3644,A3058,medal!$C$2:$C$3644,"Gold")</f>
        <v>0</v>
      </c>
      <c r="D3058" s="41">
        <f>COUNTIFS(medal!$E$2:$E$3644,A3058,medal!$C$2:$C$3644,"Silver")</f>
        <v>1</v>
      </c>
      <c r="E3058" s="41">
        <f>COUNTIFS(medal!$E$2:$E$3644,A3058,medal!$C$2:$C$3644,"Bronze")</f>
        <v>0</v>
      </c>
    </row>
    <row r="3059" ht="14.25" customHeight="1">
      <c r="A3059" s="41" t="s">
        <v>250</v>
      </c>
      <c r="B3059" s="41" t="s">
        <v>192</v>
      </c>
      <c r="C3059" s="41">
        <f>COUNTIFS(medal!$E$2:$E$3644,A3059,medal!$C$2:$C$3644,"Gold")</f>
        <v>0</v>
      </c>
      <c r="D3059" s="41">
        <f>COUNTIFS(medal!$E$2:$E$3644,A3059,medal!$C$2:$C$3644,"Silver")</f>
        <v>0</v>
      </c>
      <c r="E3059" s="41">
        <f>COUNTIFS(medal!$E$2:$E$3644,A3059,medal!$C$2:$C$3644,"Bronze")</f>
        <v>1</v>
      </c>
    </row>
    <row r="3060" ht="14.25" customHeight="1">
      <c r="A3060" s="41" t="s">
        <v>1085</v>
      </c>
      <c r="B3060" s="41" t="s">
        <v>1082</v>
      </c>
      <c r="C3060" s="41">
        <f>COUNTIFS(medal!$E$2:$E$3644,A3060,medal!$C$2:$C$3644,"Gold")</f>
        <v>1</v>
      </c>
      <c r="D3060" s="41">
        <f>COUNTIFS(medal!$E$2:$E$3644,A3060,medal!$C$2:$C$3644,"Silver")</f>
        <v>0</v>
      </c>
      <c r="E3060" s="41">
        <f>COUNTIFS(medal!$E$2:$E$3644,A3060,medal!$C$2:$C$3644,"Bronze")</f>
        <v>0</v>
      </c>
    </row>
    <row r="3061" ht="14.25" customHeight="1">
      <c r="A3061" s="41" t="s">
        <v>3220</v>
      </c>
      <c r="B3061" s="41" t="s">
        <v>3174</v>
      </c>
      <c r="C3061" s="41">
        <f>COUNTIFS(medal!$E$2:$E$3644,A3061,medal!$C$2:$C$3644,"Gold")</f>
        <v>0</v>
      </c>
      <c r="D3061" s="41">
        <f>COUNTIFS(medal!$E$2:$E$3644,A3061,medal!$C$2:$C$3644,"Silver")</f>
        <v>0</v>
      </c>
      <c r="E3061" s="41">
        <f>COUNTIFS(medal!$E$2:$E$3644,A3061,medal!$C$2:$C$3644,"Bronze")</f>
        <v>1</v>
      </c>
    </row>
    <row r="3062" ht="14.25" customHeight="1">
      <c r="A3062" s="41" t="s">
        <v>2882</v>
      </c>
      <c r="B3062" s="41" t="s">
        <v>2835</v>
      </c>
      <c r="C3062" s="41">
        <f>COUNTIFS(medal!$E$2:$E$3644,A3062,medal!$C$2:$C$3644,"Gold")</f>
        <v>1</v>
      </c>
      <c r="D3062" s="41">
        <f>COUNTIFS(medal!$E$2:$E$3644,A3062,medal!$C$2:$C$3644,"Silver")</f>
        <v>0</v>
      </c>
      <c r="E3062" s="41">
        <f>COUNTIFS(medal!$E$2:$E$3644,A3062,medal!$C$2:$C$3644,"Bronze")</f>
        <v>1</v>
      </c>
    </row>
    <row r="3063" ht="14.25" customHeight="1">
      <c r="A3063" s="41" t="s">
        <v>995</v>
      </c>
      <c r="B3063" s="41" t="s">
        <v>970</v>
      </c>
      <c r="C3063" s="41">
        <f>COUNTIFS(medal!$E$2:$E$3644,A3063,medal!$C$2:$C$3644,"Gold")</f>
        <v>0</v>
      </c>
      <c r="D3063" s="41">
        <f>COUNTIFS(medal!$E$2:$E$3644,A3063,medal!$C$2:$C$3644,"Silver")</f>
        <v>1</v>
      </c>
      <c r="E3063" s="41">
        <f>COUNTIFS(medal!$E$2:$E$3644,A3063,medal!$C$2:$C$3644,"Bronze")</f>
        <v>2</v>
      </c>
    </row>
    <row r="3064" ht="14.25" customHeight="1">
      <c r="A3064" s="41" t="s">
        <v>3168</v>
      </c>
      <c r="B3064" s="41" t="s">
        <v>3169</v>
      </c>
      <c r="C3064" s="41">
        <f>COUNTIFS(medal!$E$2:$E$3644,A3064,medal!$C$2:$C$3644,"Gold")</f>
        <v>1</v>
      </c>
      <c r="D3064" s="41">
        <f>COUNTIFS(medal!$E$2:$E$3644,A3064,medal!$C$2:$C$3644,"Silver")</f>
        <v>0</v>
      </c>
      <c r="E3064" s="41">
        <f>COUNTIFS(medal!$E$2:$E$3644,A3064,medal!$C$2:$C$3644,"Bronze")</f>
        <v>1</v>
      </c>
    </row>
    <row r="3065" ht="14.25" customHeight="1">
      <c r="A3065" s="41" t="s">
        <v>4059</v>
      </c>
      <c r="B3065" s="41" t="s">
        <v>4018</v>
      </c>
      <c r="C3065" s="41">
        <f>COUNTIFS(medal!$E$2:$E$3644,A3065,medal!$C$2:$C$3644,"Gold")</f>
        <v>1</v>
      </c>
      <c r="D3065" s="41">
        <f>COUNTIFS(medal!$E$2:$E$3644,A3065,medal!$C$2:$C$3644,"Silver")</f>
        <v>0</v>
      </c>
      <c r="E3065" s="41">
        <f>COUNTIFS(medal!$E$2:$E$3644,A3065,medal!$C$2:$C$3644,"Bronze")</f>
        <v>1</v>
      </c>
    </row>
    <row r="3066" ht="14.25" customHeight="1">
      <c r="A3066" s="41" t="s">
        <v>4045</v>
      </c>
      <c r="B3066" s="41" t="s">
        <v>4018</v>
      </c>
      <c r="C3066" s="41">
        <f>COUNTIFS(medal!$E$2:$E$3644,A3066,medal!$C$2:$C$3644,"Gold")</f>
        <v>0</v>
      </c>
      <c r="D3066" s="41">
        <f>COUNTIFS(medal!$E$2:$E$3644,A3066,medal!$C$2:$C$3644,"Silver")</f>
        <v>0</v>
      </c>
      <c r="E3066" s="41">
        <f>COUNTIFS(medal!$E$2:$E$3644,A3066,medal!$C$2:$C$3644,"Bronze")</f>
        <v>1</v>
      </c>
    </row>
    <row r="3067" ht="14.25" customHeight="1">
      <c r="A3067" s="41" t="s">
        <v>1402</v>
      </c>
      <c r="B3067" s="41" t="s">
        <v>1376</v>
      </c>
      <c r="C3067" s="41">
        <f>COUNTIFS(medal!$E$2:$E$3644,A3067,medal!$C$2:$C$3644,"Gold")</f>
        <v>0</v>
      </c>
      <c r="D3067" s="41">
        <f>COUNTIFS(medal!$E$2:$E$3644,A3067,medal!$C$2:$C$3644,"Silver")</f>
        <v>1</v>
      </c>
      <c r="E3067" s="41">
        <f>COUNTIFS(medal!$E$2:$E$3644,A3067,medal!$C$2:$C$3644,"Bronze")</f>
        <v>0</v>
      </c>
    </row>
    <row r="3068" ht="14.25" customHeight="1">
      <c r="A3068" s="41" t="s">
        <v>3646</v>
      </c>
      <c r="B3068" s="41" t="s">
        <v>3628</v>
      </c>
      <c r="C3068" s="41">
        <f>COUNTIFS(medal!$E$2:$E$3644,A3068,medal!$C$2:$C$3644,"Gold")</f>
        <v>1</v>
      </c>
      <c r="D3068" s="41">
        <f>COUNTIFS(medal!$E$2:$E$3644,A3068,medal!$C$2:$C$3644,"Silver")</f>
        <v>0</v>
      </c>
      <c r="E3068" s="41">
        <f>COUNTIFS(medal!$E$2:$E$3644,A3068,medal!$C$2:$C$3644,"Bronze")</f>
        <v>1</v>
      </c>
    </row>
    <row r="3069" ht="14.25" customHeight="1">
      <c r="A3069" s="41" t="s">
        <v>3646</v>
      </c>
      <c r="B3069" s="41" t="s">
        <v>3652</v>
      </c>
      <c r="C3069" s="41">
        <f>COUNTIFS(medal!$E$2:$E$3644,A3069,medal!$C$2:$C$3644,"Gold")</f>
        <v>1</v>
      </c>
      <c r="D3069" s="41">
        <f>COUNTIFS(medal!$E$2:$E$3644,A3069,medal!$C$2:$C$3644,"Silver")</f>
        <v>0</v>
      </c>
      <c r="E3069" s="41">
        <f>COUNTIFS(medal!$E$2:$E$3644,A3069,medal!$C$2:$C$3644,"Bronze")</f>
        <v>1</v>
      </c>
    </row>
    <row r="3070" ht="14.25" customHeight="1">
      <c r="A3070" s="41" t="s">
        <v>4058</v>
      </c>
      <c r="B3070" s="41" t="s">
        <v>4018</v>
      </c>
      <c r="C3070" s="41">
        <f>COUNTIFS(medal!$E$2:$E$3644,A3070,medal!$C$2:$C$3644,"Gold")</f>
        <v>0</v>
      </c>
      <c r="D3070" s="41">
        <f>COUNTIFS(medal!$E$2:$E$3644,A3070,medal!$C$2:$C$3644,"Silver")</f>
        <v>0</v>
      </c>
      <c r="E3070" s="41">
        <f>COUNTIFS(medal!$E$2:$E$3644,A3070,medal!$C$2:$C$3644,"Bronze")</f>
        <v>1</v>
      </c>
    </row>
    <row r="3071" ht="14.25" customHeight="1">
      <c r="A3071" s="41" t="s">
        <v>2880</v>
      </c>
      <c r="B3071" s="41" t="s">
        <v>2835</v>
      </c>
      <c r="C3071" s="41">
        <f>COUNTIFS(medal!$E$2:$E$3644,A3071,medal!$C$2:$C$3644,"Gold")</f>
        <v>1</v>
      </c>
      <c r="D3071" s="41">
        <f>COUNTIFS(medal!$E$2:$E$3644,A3071,medal!$C$2:$C$3644,"Silver")</f>
        <v>0</v>
      </c>
      <c r="E3071" s="41">
        <f>COUNTIFS(medal!$E$2:$E$3644,A3071,medal!$C$2:$C$3644,"Bronze")</f>
        <v>0</v>
      </c>
    </row>
    <row r="3072" ht="14.25" customHeight="1">
      <c r="A3072" s="41" t="s">
        <v>1421</v>
      </c>
      <c r="B3072" s="41" t="s">
        <v>1376</v>
      </c>
      <c r="C3072" s="41">
        <f>COUNTIFS(medal!$E$2:$E$3644,A3072,medal!$C$2:$C$3644,"Gold")</f>
        <v>1</v>
      </c>
      <c r="D3072" s="41">
        <f>COUNTIFS(medal!$E$2:$E$3644,A3072,medal!$C$2:$C$3644,"Silver")</f>
        <v>0</v>
      </c>
      <c r="E3072" s="41">
        <f>COUNTIFS(medal!$E$2:$E$3644,A3072,medal!$C$2:$C$3644,"Bronze")</f>
        <v>1</v>
      </c>
    </row>
    <row r="3073" ht="14.25" customHeight="1">
      <c r="A3073" s="41" t="s">
        <v>4001</v>
      </c>
      <c r="B3073" s="41" t="s">
        <v>4002</v>
      </c>
      <c r="C3073" s="41">
        <f>COUNTIFS(medal!$E$2:$E$3644,A3073,medal!$C$2:$C$3644,"Gold")</f>
        <v>1</v>
      </c>
      <c r="D3073" s="41">
        <f>COUNTIFS(medal!$E$2:$E$3644,A3073,medal!$C$2:$C$3644,"Silver")</f>
        <v>0</v>
      </c>
      <c r="E3073" s="41">
        <f>COUNTIFS(medal!$E$2:$E$3644,A3073,medal!$C$2:$C$3644,"Bronze")</f>
        <v>0</v>
      </c>
    </row>
    <row r="3074" ht="14.25" customHeight="1">
      <c r="A3074" s="41" t="s">
        <v>3180</v>
      </c>
      <c r="B3074" s="41" t="s">
        <v>3174</v>
      </c>
      <c r="C3074" s="41">
        <f>COUNTIFS(medal!$E$2:$E$3644,A3074,medal!$C$2:$C$3644,"Gold")</f>
        <v>0</v>
      </c>
      <c r="D3074" s="41">
        <f>COUNTIFS(medal!$E$2:$E$3644,A3074,medal!$C$2:$C$3644,"Silver")</f>
        <v>0</v>
      </c>
      <c r="E3074" s="41">
        <f>COUNTIFS(medal!$E$2:$E$3644,A3074,medal!$C$2:$C$3644,"Bronze")</f>
        <v>1</v>
      </c>
    </row>
    <row r="3075" ht="14.25" customHeight="1">
      <c r="A3075" s="41" t="s">
        <v>1623</v>
      </c>
      <c r="B3075" s="41" t="s">
        <v>1619</v>
      </c>
      <c r="C3075" s="41">
        <f>COUNTIFS(medal!$E$2:$E$3644,A3075,medal!$C$2:$C$3644,"Gold")</f>
        <v>0</v>
      </c>
      <c r="D3075" s="41">
        <f>COUNTIFS(medal!$E$2:$E$3644,A3075,medal!$C$2:$C$3644,"Silver")</f>
        <v>1</v>
      </c>
      <c r="E3075" s="41">
        <f>COUNTIFS(medal!$E$2:$E$3644,A3075,medal!$C$2:$C$3644,"Bronze")</f>
        <v>0</v>
      </c>
    </row>
    <row r="3076" ht="14.25" customHeight="1">
      <c r="A3076" s="41" t="s">
        <v>1140</v>
      </c>
      <c r="B3076" s="41" t="s">
        <v>1139</v>
      </c>
      <c r="C3076" s="41">
        <f>COUNTIFS(medal!$E$2:$E$3644,A3076,medal!$C$2:$C$3644,"Gold")</f>
        <v>0</v>
      </c>
      <c r="D3076" s="41">
        <f>COUNTIFS(medal!$E$2:$E$3644,A3076,medal!$C$2:$C$3644,"Silver")</f>
        <v>1</v>
      </c>
      <c r="E3076" s="41">
        <f>COUNTIFS(medal!$E$2:$E$3644,A3076,medal!$C$2:$C$3644,"Bronze")</f>
        <v>0</v>
      </c>
    </row>
    <row r="3077" ht="14.25" customHeight="1">
      <c r="A3077" s="41" t="s">
        <v>1798</v>
      </c>
      <c r="B3077" s="41" t="s">
        <v>1791</v>
      </c>
      <c r="C3077" s="41">
        <f>COUNTIFS(medal!$E$2:$E$3644,A3077,medal!$C$2:$C$3644,"Gold")</f>
        <v>0</v>
      </c>
      <c r="D3077" s="41">
        <f>COUNTIFS(medal!$E$2:$E$3644,A3077,medal!$C$2:$C$3644,"Silver")</f>
        <v>0</v>
      </c>
      <c r="E3077" s="41">
        <f>COUNTIFS(medal!$E$2:$E$3644,A3077,medal!$C$2:$C$3644,"Bronze")</f>
        <v>1</v>
      </c>
    </row>
    <row r="3078" ht="14.25" customHeight="1">
      <c r="A3078" s="41" t="s">
        <v>3934</v>
      </c>
      <c r="B3078" s="41" t="s">
        <v>3933</v>
      </c>
      <c r="C3078" s="41">
        <f>COUNTIFS(medal!$E$2:$E$3644,A3078,medal!$C$2:$C$3644,"Gold")</f>
        <v>0</v>
      </c>
      <c r="D3078" s="41">
        <f>COUNTIFS(medal!$E$2:$E$3644,A3078,medal!$C$2:$C$3644,"Silver")</f>
        <v>0</v>
      </c>
      <c r="E3078" s="41">
        <f>COUNTIFS(medal!$E$2:$E$3644,A3078,medal!$C$2:$C$3644,"Bronze")</f>
        <v>1</v>
      </c>
    </row>
    <row r="3079" ht="14.25" customHeight="1">
      <c r="A3079" s="41" t="s">
        <v>3796</v>
      </c>
      <c r="B3079" s="41" t="s">
        <v>3791</v>
      </c>
      <c r="C3079" s="41">
        <f>COUNTIFS(medal!$E$2:$E$3644,A3079,medal!$C$2:$C$3644,"Gold")</f>
        <v>0</v>
      </c>
      <c r="D3079" s="41">
        <f>COUNTIFS(medal!$E$2:$E$3644,A3079,medal!$C$2:$C$3644,"Silver")</f>
        <v>0</v>
      </c>
      <c r="E3079" s="41">
        <f>COUNTIFS(medal!$E$2:$E$3644,A3079,medal!$C$2:$C$3644,"Bronze")</f>
        <v>1</v>
      </c>
    </row>
    <row r="3080" ht="14.25" customHeight="1">
      <c r="A3080" s="41" t="s">
        <v>873</v>
      </c>
      <c r="B3080" s="41" t="s">
        <v>867</v>
      </c>
      <c r="C3080" s="41">
        <f>COUNTIFS(medal!$E$2:$E$3644,A3080,medal!$C$2:$C$3644,"Gold")</f>
        <v>0</v>
      </c>
      <c r="D3080" s="41">
        <f>COUNTIFS(medal!$E$2:$E$3644,A3080,medal!$C$2:$C$3644,"Silver")</f>
        <v>1</v>
      </c>
      <c r="E3080" s="41">
        <f>COUNTIFS(medal!$E$2:$E$3644,A3080,medal!$C$2:$C$3644,"Bronze")</f>
        <v>0</v>
      </c>
    </row>
    <row r="3081" ht="14.25" customHeight="1">
      <c r="A3081" s="41" t="s">
        <v>1166</v>
      </c>
      <c r="B3081" s="41" t="s">
        <v>1164</v>
      </c>
      <c r="C3081" s="41">
        <f>COUNTIFS(medal!$E$2:$E$3644,A3081,medal!$C$2:$C$3644,"Gold")</f>
        <v>0</v>
      </c>
      <c r="D3081" s="41">
        <f>COUNTIFS(medal!$E$2:$E$3644,A3081,medal!$C$2:$C$3644,"Silver")</f>
        <v>0</v>
      </c>
      <c r="E3081" s="41">
        <f>COUNTIFS(medal!$E$2:$E$3644,A3081,medal!$C$2:$C$3644,"Bronze")</f>
        <v>1</v>
      </c>
    </row>
    <row r="3082" ht="14.25" customHeight="1">
      <c r="A3082" s="41" t="s">
        <v>2363</v>
      </c>
      <c r="B3082" s="41" t="s">
        <v>2359</v>
      </c>
      <c r="C3082" s="41">
        <f>COUNTIFS(medal!$E$2:$E$3644,A3082,medal!$C$2:$C$3644,"Gold")</f>
        <v>0</v>
      </c>
      <c r="D3082" s="41">
        <f>COUNTIFS(medal!$E$2:$E$3644,A3082,medal!$C$2:$C$3644,"Silver")</f>
        <v>0</v>
      </c>
      <c r="E3082" s="41">
        <f>COUNTIFS(medal!$E$2:$E$3644,A3082,medal!$C$2:$C$3644,"Bronze")</f>
        <v>1</v>
      </c>
    </row>
    <row r="3083" ht="14.25" customHeight="1">
      <c r="A3083" s="41" t="s">
        <v>1062</v>
      </c>
      <c r="B3083" s="41" t="s">
        <v>1059</v>
      </c>
      <c r="C3083" s="41">
        <f>COUNTIFS(medal!$E$2:$E$3644,A3083,medal!$C$2:$C$3644,"Gold")</f>
        <v>0</v>
      </c>
      <c r="D3083" s="41">
        <f>COUNTIFS(medal!$E$2:$E$3644,A3083,medal!$C$2:$C$3644,"Silver")</f>
        <v>0</v>
      </c>
      <c r="E3083" s="41">
        <f>COUNTIFS(medal!$E$2:$E$3644,A3083,medal!$C$2:$C$3644,"Bronze")</f>
        <v>1</v>
      </c>
    </row>
    <row r="3084" ht="14.25" customHeight="1">
      <c r="A3084" s="41" t="s">
        <v>1210</v>
      </c>
      <c r="B3084" s="41" t="s">
        <v>1201</v>
      </c>
      <c r="C3084" s="41">
        <f>COUNTIFS(medal!$E$2:$E$3644,A3084,medal!$C$2:$C$3644,"Gold")</f>
        <v>1</v>
      </c>
      <c r="D3084" s="41">
        <f>COUNTIFS(medal!$E$2:$E$3644,A3084,medal!$C$2:$C$3644,"Silver")</f>
        <v>0</v>
      </c>
      <c r="E3084" s="41">
        <f>COUNTIFS(medal!$E$2:$E$3644,A3084,medal!$C$2:$C$3644,"Bronze")</f>
        <v>0</v>
      </c>
    </row>
    <row r="3085" ht="14.25" customHeight="1">
      <c r="A3085" s="41" t="s">
        <v>3986</v>
      </c>
      <c r="B3085" s="41" t="s">
        <v>4186</v>
      </c>
      <c r="C3085" s="41">
        <f>COUNTIFS(medal!$E$2:$E$3644,A3085,medal!$C$2:$C$3644,"Gold")</f>
        <v>0</v>
      </c>
      <c r="D3085" s="41">
        <f>COUNTIFS(medal!$E$2:$E$3644,A3085,medal!$C$2:$C$3644,"Silver")</f>
        <v>1</v>
      </c>
      <c r="E3085" s="41">
        <f>COUNTIFS(medal!$E$2:$E$3644,A3085,medal!$C$2:$C$3644,"Bronze")</f>
        <v>1</v>
      </c>
    </row>
    <row r="3086" ht="14.25" customHeight="1">
      <c r="A3086" s="41" t="s">
        <v>971</v>
      </c>
      <c r="B3086" s="41" t="s">
        <v>970</v>
      </c>
      <c r="C3086" s="41">
        <f>COUNTIFS(medal!$E$2:$E$3644,A3086,medal!$C$2:$C$3644,"Gold")</f>
        <v>1</v>
      </c>
      <c r="D3086" s="41">
        <f>COUNTIFS(medal!$E$2:$E$3644,A3086,medal!$C$2:$C$3644,"Silver")</f>
        <v>1</v>
      </c>
      <c r="E3086" s="41">
        <f>COUNTIFS(medal!$E$2:$E$3644,A3086,medal!$C$2:$C$3644,"Bronze")</f>
        <v>0</v>
      </c>
    </row>
    <row r="3087" ht="14.25" customHeight="1">
      <c r="A3087" s="41" t="s">
        <v>1017</v>
      </c>
      <c r="B3087" s="41" t="s">
        <v>1009</v>
      </c>
      <c r="C3087" s="41">
        <f>COUNTIFS(medal!$E$2:$E$3644,A3087,medal!$C$2:$C$3644,"Gold")</f>
        <v>0</v>
      </c>
      <c r="D3087" s="41">
        <f>COUNTIFS(medal!$E$2:$E$3644,A3087,medal!$C$2:$C$3644,"Silver")</f>
        <v>1</v>
      </c>
      <c r="E3087" s="41">
        <f>COUNTIFS(medal!$E$2:$E$3644,A3087,medal!$C$2:$C$3644,"Bronze")</f>
        <v>0</v>
      </c>
    </row>
    <row r="3088" ht="14.25" customHeight="1">
      <c r="A3088" s="41" t="s">
        <v>3176</v>
      </c>
      <c r="B3088" s="41" t="s">
        <v>3174</v>
      </c>
      <c r="C3088" s="41">
        <f>COUNTIFS(medal!$E$2:$E$3644,A3088,medal!$C$2:$C$3644,"Gold")</f>
        <v>0</v>
      </c>
      <c r="D3088" s="41">
        <f>COUNTIFS(medal!$E$2:$E$3644,A3088,medal!$C$2:$C$3644,"Silver")</f>
        <v>0</v>
      </c>
      <c r="E3088" s="41">
        <f>COUNTIFS(medal!$E$2:$E$3644,A3088,medal!$C$2:$C$3644,"Bronze")</f>
        <v>1</v>
      </c>
    </row>
    <row r="3089" ht="14.25" customHeight="1">
      <c r="A3089" s="41" t="s">
        <v>3562</v>
      </c>
      <c r="B3089" s="41" t="s">
        <v>4187</v>
      </c>
      <c r="C3089" s="41">
        <f>COUNTIFS(medal!$E$2:$E$3644,A3089,medal!$C$2:$C$3644,"Gold")</f>
        <v>0</v>
      </c>
      <c r="D3089" s="41">
        <f>COUNTIFS(medal!$E$2:$E$3644,A3089,medal!$C$2:$C$3644,"Silver")</f>
        <v>0</v>
      </c>
      <c r="E3089" s="41">
        <f>COUNTIFS(medal!$E$2:$E$3644,A3089,medal!$C$2:$C$3644,"Bronze")</f>
        <v>1</v>
      </c>
    </row>
    <row r="3090" ht="14.25" customHeight="1">
      <c r="A3090" s="41" t="s">
        <v>1677</v>
      </c>
      <c r="B3090" s="41" t="s">
        <v>1655</v>
      </c>
      <c r="C3090" s="41">
        <f>COUNTIFS(medal!$E$2:$E$3644,A3090,medal!$C$2:$C$3644,"Gold")</f>
        <v>1</v>
      </c>
      <c r="D3090" s="41">
        <f>COUNTIFS(medal!$E$2:$E$3644,A3090,medal!$C$2:$C$3644,"Silver")</f>
        <v>0</v>
      </c>
      <c r="E3090" s="41">
        <f>COUNTIFS(medal!$E$2:$E$3644,A3090,medal!$C$2:$C$3644,"Bronze")</f>
        <v>0</v>
      </c>
    </row>
    <row r="3091" ht="14.25" customHeight="1">
      <c r="A3091" s="41" t="s">
        <v>2836</v>
      </c>
      <c r="B3091" s="41" t="s">
        <v>2835</v>
      </c>
      <c r="C3091" s="41">
        <f>COUNTIFS(medal!$E$2:$E$3644,A3091,medal!$C$2:$C$3644,"Gold")</f>
        <v>1</v>
      </c>
      <c r="D3091" s="41">
        <f>COUNTIFS(medal!$E$2:$E$3644,A3091,medal!$C$2:$C$3644,"Silver")</f>
        <v>0</v>
      </c>
      <c r="E3091" s="41">
        <f>COUNTIFS(medal!$E$2:$E$3644,A3091,medal!$C$2:$C$3644,"Bronze")</f>
        <v>0</v>
      </c>
    </row>
    <row r="3092" ht="14.25" customHeight="1">
      <c r="A3092" s="41" t="s">
        <v>420</v>
      </c>
      <c r="B3092" s="41" t="s">
        <v>372</v>
      </c>
      <c r="C3092" s="41">
        <f>COUNTIFS(medal!$E$2:$E$3644,A3092,medal!$C$2:$C$3644,"Gold")</f>
        <v>1</v>
      </c>
      <c r="D3092" s="41">
        <f>COUNTIFS(medal!$E$2:$E$3644,A3092,medal!$C$2:$C$3644,"Silver")</f>
        <v>1</v>
      </c>
      <c r="E3092" s="41">
        <f>COUNTIFS(medal!$E$2:$E$3644,A3092,medal!$C$2:$C$3644,"Bronze")</f>
        <v>0</v>
      </c>
    </row>
    <row r="3093" ht="14.25" customHeight="1">
      <c r="A3093" s="41" t="s">
        <v>430</v>
      </c>
      <c r="B3093" s="41" t="s">
        <v>372</v>
      </c>
      <c r="C3093" s="41">
        <f>COUNTIFS(medal!$E$2:$E$3644,A3093,medal!$C$2:$C$3644,"Gold")</f>
        <v>0</v>
      </c>
      <c r="D3093" s="41">
        <f>COUNTIFS(medal!$E$2:$E$3644,A3093,medal!$C$2:$C$3644,"Silver")</f>
        <v>0</v>
      </c>
      <c r="E3093" s="41">
        <f>COUNTIFS(medal!$E$2:$E$3644,A3093,medal!$C$2:$C$3644,"Bronze")</f>
        <v>2</v>
      </c>
    </row>
    <row r="3094" ht="14.25" customHeight="1">
      <c r="A3094" s="41" t="s">
        <v>792</v>
      </c>
      <c r="B3094" s="41" t="s">
        <v>790</v>
      </c>
      <c r="C3094" s="41">
        <f>COUNTIFS(medal!$E$2:$E$3644,A3094,medal!$C$2:$C$3644,"Gold")</f>
        <v>0</v>
      </c>
      <c r="D3094" s="41">
        <f>COUNTIFS(medal!$E$2:$E$3644,A3094,medal!$C$2:$C$3644,"Silver")</f>
        <v>1</v>
      </c>
      <c r="E3094" s="41">
        <f>COUNTIFS(medal!$E$2:$E$3644,A3094,medal!$C$2:$C$3644,"Bronze")</f>
        <v>0</v>
      </c>
    </row>
    <row r="3095" ht="14.25" customHeight="1">
      <c r="A3095" s="41" t="s">
        <v>2607</v>
      </c>
      <c r="B3095" s="41" t="s">
        <v>2601</v>
      </c>
      <c r="C3095" s="41">
        <f>COUNTIFS(medal!$E$2:$E$3644,A3095,medal!$C$2:$C$3644,"Gold")</f>
        <v>0</v>
      </c>
      <c r="D3095" s="41">
        <f>COUNTIFS(medal!$E$2:$E$3644,A3095,medal!$C$2:$C$3644,"Silver")</f>
        <v>0</v>
      </c>
      <c r="E3095" s="41">
        <f>COUNTIFS(medal!$E$2:$E$3644,A3095,medal!$C$2:$C$3644,"Bronze")</f>
        <v>1</v>
      </c>
    </row>
    <row r="3096" ht="14.25" customHeight="1">
      <c r="A3096" s="41" t="s">
        <v>380</v>
      </c>
      <c r="B3096" s="41" t="s">
        <v>372</v>
      </c>
      <c r="C3096" s="41">
        <f>COUNTIFS(medal!$E$2:$E$3644,A3096,medal!$C$2:$C$3644,"Gold")</f>
        <v>0</v>
      </c>
      <c r="D3096" s="41">
        <f>COUNTIFS(medal!$E$2:$E$3644,A3096,medal!$C$2:$C$3644,"Silver")</f>
        <v>0</v>
      </c>
      <c r="E3096" s="41">
        <f>COUNTIFS(medal!$E$2:$E$3644,A3096,medal!$C$2:$C$3644,"Bronze")</f>
        <v>1</v>
      </c>
    </row>
    <row r="3097" ht="14.25" customHeight="1">
      <c r="A3097" s="41" t="s">
        <v>3929</v>
      </c>
      <c r="B3097" s="41" t="s">
        <v>3922</v>
      </c>
      <c r="C3097" s="41">
        <f>COUNTIFS(medal!$E$2:$E$3644,A3097,medal!$C$2:$C$3644,"Gold")</f>
        <v>1</v>
      </c>
      <c r="D3097" s="41">
        <f>COUNTIFS(medal!$E$2:$E$3644,A3097,medal!$C$2:$C$3644,"Silver")</f>
        <v>0</v>
      </c>
      <c r="E3097" s="41">
        <f>COUNTIFS(medal!$E$2:$E$3644,A3097,medal!$C$2:$C$3644,"Bronze")</f>
        <v>0</v>
      </c>
    </row>
    <row r="3098" ht="14.25" customHeight="1">
      <c r="A3098" s="41" t="s">
        <v>3919</v>
      </c>
      <c r="B3098" s="41" t="s">
        <v>3916</v>
      </c>
      <c r="C3098" s="41">
        <f>COUNTIFS(medal!$E$2:$E$3644,A3098,medal!$C$2:$C$3644,"Gold")</f>
        <v>0</v>
      </c>
      <c r="D3098" s="41">
        <f>COUNTIFS(medal!$E$2:$E$3644,A3098,medal!$C$2:$C$3644,"Silver")</f>
        <v>0</v>
      </c>
      <c r="E3098" s="41">
        <f>COUNTIFS(medal!$E$2:$E$3644,A3098,medal!$C$2:$C$3644,"Bronze")</f>
        <v>1</v>
      </c>
    </row>
    <row r="3099" ht="14.25" customHeight="1">
      <c r="A3099" s="41" t="s">
        <v>911</v>
      </c>
      <c r="B3099" s="41" t="s">
        <v>886</v>
      </c>
      <c r="C3099" s="41">
        <f>COUNTIFS(medal!$E$2:$E$3644,A3099,medal!$C$2:$C$3644,"Gold")</f>
        <v>1</v>
      </c>
      <c r="D3099" s="41">
        <f>COUNTIFS(medal!$E$2:$E$3644,A3099,medal!$C$2:$C$3644,"Silver")</f>
        <v>0</v>
      </c>
      <c r="E3099" s="41">
        <f>COUNTIFS(medal!$E$2:$E$3644,A3099,medal!$C$2:$C$3644,"Bronze")</f>
        <v>0</v>
      </c>
    </row>
    <row r="3100" ht="14.25" customHeight="1">
      <c r="A3100" s="41" t="s">
        <v>1086</v>
      </c>
      <c r="B3100" s="41" t="s">
        <v>1082</v>
      </c>
      <c r="C3100" s="41">
        <f>COUNTIFS(medal!$E$2:$E$3644,A3100,medal!$C$2:$C$3644,"Gold")</f>
        <v>0</v>
      </c>
      <c r="D3100" s="41">
        <f>COUNTIFS(medal!$E$2:$E$3644,A3100,medal!$C$2:$C$3644,"Silver")</f>
        <v>1</v>
      </c>
      <c r="E3100" s="41">
        <f>COUNTIFS(medal!$E$2:$E$3644,A3100,medal!$C$2:$C$3644,"Bronze")</f>
        <v>0</v>
      </c>
    </row>
    <row r="3101" ht="14.25" customHeight="1">
      <c r="A3101" s="41" t="s">
        <v>3538</v>
      </c>
      <c r="B3101" s="41" t="s">
        <v>3525</v>
      </c>
      <c r="C3101" s="41">
        <f>COUNTIFS(medal!$E$2:$E$3644,A3101,medal!$C$2:$C$3644,"Gold")</f>
        <v>0</v>
      </c>
      <c r="D3101" s="41">
        <f>COUNTIFS(medal!$E$2:$E$3644,A3101,medal!$C$2:$C$3644,"Silver")</f>
        <v>0</v>
      </c>
      <c r="E3101" s="41">
        <f>COUNTIFS(medal!$E$2:$E$3644,A3101,medal!$C$2:$C$3644,"Bronze")</f>
        <v>1</v>
      </c>
    </row>
    <row r="3102" ht="14.25" customHeight="1">
      <c r="A3102" s="41" t="s">
        <v>3578</v>
      </c>
      <c r="B3102" s="41" t="s">
        <v>3558</v>
      </c>
      <c r="C3102" s="41">
        <f>COUNTIFS(medal!$E$2:$E$3644,A3102,medal!$C$2:$C$3644,"Gold")</f>
        <v>0</v>
      </c>
      <c r="D3102" s="41">
        <f>COUNTIFS(medal!$E$2:$E$3644,A3102,medal!$C$2:$C$3644,"Silver")</f>
        <v>1</v>
      </c>
      <c r="E3102" s="41">
        <f>COUNTIFS(medal!$E$2:$E$3644,A3102,medal!$C$2:$C$3644,"Bronze")</f>
        <v>1</v>
      </c>
    </row>
    <row r="3103" ht="14.25" customHeight="1">
      <c r="A3103" s="41" t="s">
        <v>1350</v>
      </c>
      <c r="B3103" s="41" t="s">
        <v>1349</v>
      </c>
      <c r="C3103" s="41">
        <f>COUNTIFS(medal!$E$2:$E$3644,A3103,medal!$C$2:$C$3644,"Gold")</f>
        <v>1</v>
      </c>
      <c r="D3103" s="41">
        <f>COUNTIFS(medal!$E$2:$E$3644,A3103,medal!$C$2:$C$3644,"Silver")</f>
        <v>0</v>
      </c>
      <c r="E3103" s="41">
        <f>COUNTIFS(medal!$E$2:$E$3644,A3103,medal!$C$2:$C$3644,"Bronze")</f>
        <v>0</v>
      </c>
    </row>
    <row r="3104" ht="14.25" customHeight="1">
      <c r="A3104" s="41" t="s">
        <v>3728</v>
      </c>
      <c r="B3104" s="41" t="s">
        <v>3729</v>
      </c>
      <c r="C3104" s="41">
        <f>COUNTIFS(medal!$E$2:$E$3644,A3104,medal!$C$2:$C$3644,"Gold")</f>
        <v>0</v>
      </c>
      <c r="D3104" s="41">
        <f>COUNTIFS(medal!$E$2:$E$3644,A3104,medal!$C$2:$C$3644,"Silver")</f>
        <v>1</v>
      </c>
      <c r="E3104" s="41">
        <f>COUNTIFS(medal!$E$2:$E$3644,A3104,medal!$C$2:$C$3644,"Bronze")</f>
        <v>0</v>
      </c>
    </row>
    <row r="3105" ht="14.25" customHeight="1">
      <c r="A3105" s="41" t="s">
        <v>494</v>
      </c>
      <c r="B3105" s="41" t="s">
        <v>476</v>
      </c>
      <c r="C3105" s="41">
        <f>COUNTIFS(medal!$E$2:$E$3644,A3105,medal!$C$2:$C$3644,"Gold")</f>
        <v>1</v>
      </c>
      <c r="D3105" s="41">
        <f>COUNTIFS(medal!$E$2:$E$3644,A3105,medal!$C$2:$C$3644,"Silver")</f>
        <v>0</v>
      </c>
      <c r="E3105" s="41">
        <f>COUNTIFS(medal!$E$2:$E$3644,A3105,medal!$C$2:$C$3644,"Bronze")</f>
        <v>0</v>
      </c>
    </row>
    <row r="3106" ht="14.25" customHeight="1">
      <c r="A3106" s="41" t="s">
        <v>3459</v>
      </c>
      <c r="B3106" s="41" t="s">
        <v>3458</v>
      </c>
      <c r="C3106" s="41">
        <f>COUNTIFS(medal!$E$2:$E$3644,A3106,medal!$C$2:$C$3644,"Gold")</f>
        <v>0</v>
      </c>
      <c r="D3106" s="41">
        <f>COUNTIFS(medal!$E$2:$E$3644,A3106,medal!$C$2:$C$3644,"Silver")</f>
        <v>0</v>
      </c>
      <c r="E3106" s="41">
        <f>COUNTIFS(medal!$E$2:$E$3644,A3106,medal!$C$2:$C$3644,"Bronze")</f>
        <v>1</v>
      </c>
    </row>
    <row r="3107" ht="14.25" customHeight="1">
      <c r="A3107" s="41" t="s">
        <v>251</v>
      </c>
      <c r="B3107" s="41" t="s">
        <v>192</v>
      </c>
      <c r="C3107" s="41">
        <f>COUNTIFS(medal!$E$2:$E$3644,A3107,medal!$C$2:$C$3644,"Gold")</f>
        <v>0</v>
      </c>
      <c r="D3107" s="41">
        <f>COUNTIFS(medal!$E$2:$E$3644,A3107,medal!$C$2:$C$3644,"Silver")</f>
        <v>0</v>
      </c>
      <c r="E3107" s="41">
        <f>COUNTIFS(medal!$E$2:$E$3644,A3107,medal!$C$2:$C$3644,"Bronze")</f>
        <v>1</v>
      </c>
    </row>
    <row r="3108" ht="14.25" customHeight="1">
      <c r="A3108" s="41" t="s">
        <v>1333</v>
      </c>
      <c r="B3108" s="41" t="s">
        <v>1261</v>
      </c>
      <c r="C3108" s="41">
        <f>COUNTIFS(medal!$E$2:$E$3644,A3108,medal!$C$2:$C$3644,"Gold")</f>
        <v>0</v>
      </c>
      <c r="D3108" s="41">
        <f>COUNTIFS(medal!$E$2:$E$3644,A3108,medal!$C$2:$C$3644,"Silver")</f>
        <v>0</v>
      </c>
      <c r="E3108" s="41">
        <f>COUNTIFS(medal!$E$2:$E$3644,A3108,medal!$C$2:$C$3644,"Bronze")</f>
        <v>1</v>
      </c>
    </row>
    <row r="3109" ht="14.25" customHeight="1">
      <c r="A3109" s="41" t="s">
        <v>3851</v>
      </c>
      <c r="B3109" s="41" t="s">
        <v>3842</v>
      </c>
      <c r="C3109" s="41">
        <f>COUNTIFS(medal!$E$2:$E$3644,A3109,medal!$C$2:$C$3644,"Gold")</f>
        <v>0</v>
      </c>
      <c r="D3109" s="41">
        <f>COUNTIFS(medal!$E$2:$E$3644,A3109,medal!$C$2:$C$3644,"Silver")</f>
        <v>0</v>
      </c>
      <c r="E3109" s="41">
        <f>COUNTIFS(medal!$E$2:$E$3644,A3109,medal!$C$2:$C$3644,"Bronze")</f>
        <v>1</v>
      </c>
    </row>
    <row r="3110" ht="14.25" customHeight="1">
      <c r="A3110" s="41" t="s">
        <v>1429</v>
      </c>
      <c r="B3110" s="41" t="s">
        <v>1376</v>
      </c>
      <c r="C3110" s="41">
        <f>COUNTIFS(medal!$E$2:$E$3644,A3110,medal!$C$2:$C$3644,"Gold")</f>
        <v>0</v>
      </c>
      <c r="D3110" s="41">
        <f>COUNTIFS(medal!$E$2:$E$3644,A3110,medal!$C$2:$C$3644,"Silver")</f>
        <v>1</v>
      </c>
      <c r="E3110" s="41">
        <f>COUNTIFS(medal!$E$2:$E$3644,A3110,medal!$C$2:$C$3644,"Bronze")</f>
        <v>0</v>
      </c>
    </row>
    <row r="3111" ht="14.25" customHeight="1">
      <c r="A3111" s="41" t="s">
        <v>2959</v>
      </c>
      <c r="B3111" s="41" t="s">
        <v>2960</v>
      </c>
      <c r="C3111" s="41">
        <f>COUNTIFS(medal!$E$2:$E$3644,A3111,medal!$C$2:$C$3644,"Gold")</f>
        <v>0</v>
      </c>
      <c r="D3111" s="41">
        <f>COUNTIFS(medal!$E$2:$E$3644,A3111,medal!$C$2:$C$3644,"Silver")</f>
        <v>1</v>
      </c>
      <c r="E3111" s="41">
        <f>COUNTIFS(medal!$E$2:$E$3644,A3111,medal!$C$2:$C$3644,"Bronze")</f>
        <v>0</v>
      </c>
    </row>
    <row r="3112" ht="14.25" customHeight="1">
      <c r="A3112" s="41" t="s">
        <v>2289</v>
      </c>
      <c r="B3112" s="41" t="s">
        <v>2288</v>
      </c>
      <c r="C3112" s="41">
        <f>COUNTIFS(medal!$E$2:$E$3644,A3112,medal!$C$2:$C$3644,"Gold")</f>
        <v>0</v>
      </c>
      <c r="D3112" s="41">
        <f>COUNTIFS(medal!$E$2:$E$3644,A3112,medal!$C$2:$C$3644,"Silver")</f>
        <v>1</v>
      </c>
      <c r="E3112" s="41">
        <f>COUNTIFS(medal!$E$2:$E$3644,A3112,medal!$C$2:$C$3644,"Bronze")</f>
        <v>0</v>
      </c>
    </row>
    <row r="3113" ht="14.25" customHeight="1">
      <c r="A3113" s="41" t="s">
        <v>2558</v>
      </c>
      <c r="B3113" s="41" t="s">
        <v>2559</v>
      </c>
      <c r="C3113" s="41">
        <f>COUNTIFS(medal!$E$2:$E$3644,A3113,medal!$C$2:$C$3644,"Gold")</f>
        <v>0</v>
      </c>
      <c r="D3113" s="41">
        <f>COUNTIFS(medal!$E$2:$E$3644,A3113,medal!$C$2:$C$3644,"Silver")</f>
        <v>0</v>
      </c>
      <c r="E3113" s="41">
        <f>COUNTIFS(medal!$E$2:$E$3644,A3113,medal!$C$2:$C$3644,"Bronze")</f>
        <v>1</v>
      </c>
    </row>
    <row r="3114" ht="14.25" customHeight="1">
      <c r="A3114" s="41" t="s">
        <v>608</v>
      </c>
      <c r="B3114" s="41" t="s">
        <v>609</v>
      </c>
      <c r="C3114" s="41">
        <f>COUNTIFS(medal!$E$2:$E$3644,A3114,medal!$C$2:$C$3644,"Gold")</f>
        <v>0</v>
      </c>
      <c r="D3114" s="41">
        <f>COUNTIFS(medal!$E$2:$E$3644,A3114,medal!$C$2:$C$3644,"Silver")</f>
        <v>0</v>
      </c>
      <c r="E3114" s="41">
        <f>COUNTIFS(medal!$E$2:$E$3644,A3114,medal!$C$2:$C$3644,"Bronze")</f>
        <v>1</v>
      </c>
    </row>
    <row r="3115" ht="14.25" customHeight="1">
      <c r="A3115" s="41" t="s">
        <v>2139</v>
      </c>
      <c r="B3115" s="41" t="s">
        <v>2112</v>
      </c>
      <c r="C3115" s="41">
        <f>COUNTIFS(medal!$E$2:$E$3644,A3115,medal!$C$2:$C$3644,"Gold")</f>
        <v>1</v>
      </c>
      <c r="D3115" s="41">
        <f>COUNTIFS(medal!$E$2:$E$3644,A3115,medal!$C$2:$C$3644,"Silver")</f>
        <v>0</v>
      </c>
      <c r="E3115" s="41">
        <f>COUNTIFS(medal!$E$2:$E$3644,A3115,medal!$C$2:$C$3644,"Bronze")</f>
        <v>0</v>
      </c>
    </row>
    <row r="3116" ht="14.25" customHeight="1">
      <c r="A3116" s="41" t="s">
        <v>1136</v>
      </c>
      <c r="B3116" s="41" t="s">
        <v>1137</v>
      </c>
      <c r="C3116" s="41">
        <f>COUNTIFS(medal!$E$2:$E$3644,A3116,medal!$C$2:$C$3644,"Gold")</f>
        <v>0</v>
      </c>
      <c r="D3116" s="41">
        <f>COUNTIFS(medal!$E$2:$E$3644,A3116,medal!$C$2:$C$3644,"Silver")</f>
        <v>0</v>
      </c>
      <c r="E3116" s="41">
        <f>COUNTIFS(medal!$E$2:$E$3644,A3116,medal!$C$2:$C$3644,"Bronze")</f>
        <v>1</v>
      </c>
    </row>
    <row r="3117" ht="14.25" customHeight="1">
      <c r="A3117" s="41" t="s">
        <v>241</v>
      </c>
      <c r="B3117" s="41" t="s">
        <v>192</v>
      </c>
      <c r="C3117" s="41">
        <f>COUNTIFS(medal!$E$2:$E$3644,A3117,medal!$C$2:$C$3644,"Gold")</f>
        <v>0</v>
      </c>
      <c r="D3117" s="41">
        <f>COUNTIFS(medal!$E$2:$E$3644,A3117,medal!$C$2:$C$3644,"Silver")</f>
        <v>1</v>
      </c>
      <c r="E3117" s="41">
        <f>COUNTIFS(medal!$E$2:$E$3644,A3117,medal!$C$2:$C$3644,"Bronze")</f>
        <v>0</v>
      </c>
    </row>
    <row r="3118" ht="14.25" customHeight="1">
      <c r="A3118" s="41" t="s">
        <v>4030</v>
      </c>
      <c r="B3118" s="41" t="s">
        <v>4018</v>
      </c>
      <c r="C3118" s="41">
        <f>COUNTIFS(medal!$E$2:$E$3644,A3118,medal!$C$2:$C$3644,"Gold")</f>
        <v>0</v>
      </c>
      <c r="D3118" s="41">
        <f>COUNTIFS(medal!$E$2:$E$3644,A3118,medal!$C$2:$C$3644,"Silver")</f>
        <v>0</v>
      </c>
      <c r="E3118" s="41">
        <f>COUNTIFS(medal!$E$2:$E$3644,A3118,medal!$C$2:$C$3644,"Bronze")</f>
        <v>1</v>
      </c>
    </row>
    <row r="3119" ht="14.25" customHeight="1">
      <c r="A3119" s="41" t="s">
        <v>3970</v>
      </c>
      <c r="B3119" s="41" t="s">
        <v>3971</v>
      </c>
      <c r="C3119" s="41">
        <f>COUNTIFS(medal!$E$2:$E$3644,A3119,medal!$C$2:$C$3644,"Gold")</f>
        <v>0</v>
      </c>
      <c r="D3119" s="41">
        <f>COUNTIFS(medal!$E$2:$E$3644,A3119,medal!$C$2:$C$3644,"Silver")</f>
        <v>0</v>
      </c>
      <c r="E3119" s="41">
        <f>COUNTIFS(medal!$E$2:$E$3644,A3119,medal!$C$2:$C$3644,"Bronze")</f>
        <v>1</v>
      </c>
    </row>
    <row r="3120" ht="14.25" customHeight="1">
      <c r="A3120" s="41" t="s">
        <v>3689</v>
      </c>
      <c r="B3120" s="41" t="s">
        <v>3677</v>
      </c>
      <c r="C3120" s="41">
        <f>COUNTIFS(medal!$E$2:$E$3644,A3120,medal!$C$2:$C$3644,"Gold")</f>
        <v>1</v>
      </c>
      <c r="D3120" s="41">
        <f>COUNTIFS(medal!$E$2:$E$3644,A3120,medal!$C$2:$C$3644,"Silver")</f>
        <v>0</v>
      </c>
      <c r="E3120" s="41">
        <f>COUNTIFS(medal!$E$2:$E$3644,A3120,medal!$C$2:$C$3644,"Bronze")</f>
        <v>1</v>
      </c>
    </row>
    <row r="3121" ht="14.25" customHeight="1">
      <c r="A3121" s="41" t="s">
        <v>3260</v>
      </c>
      <c r="B3121" s="41" t="s">
        <v>3228</v>
      </c>
      <c r="C3121" s="41">
        <f>COUNTIFS(medal!$E$2:$E$3644,A3121,medal!$C$2:$C$3644,"Gold")</f>
        <v>0</v>
      </c>
      <c r="D3121" s="41">
        <f>COUNTIFS(medal!$E$2:$E$3644,A3121,medal!$C$2:$C$3644,"Silver")</f>
        <v>0</v>
      </c>
      <c r="E3121" s="41">
        <f>COUNTIFS(medal!$E$2:$E$3644,A3121,medal!$C$2:$C$3644,"Bronze")</f>
        <v>1</v>
      </c>
    </row>
    <row r="3122" ht="14.25" customHeight="1">
      <c r="A3122" s="41" t="s">
        <v>398</v>
      </c>
      <c r="B3122" s="41" t="s">
        <v>372</v>
      </c>
      <c r="C3122" s="41">
        <f>COUNTIFS(medal!$E$2:$E$3644,A3122,medal!$C$2:$C$3644,"Gold")</f>
        <v>0</v>
      </c>
      <c r="D3122" s="41">
        <f>COUNTIFS(medal!$E$2:$E$3644,A3122,medal!$C$2:$C$3644,"Silver")</f>
        <v>1</v>
      </c>
      <c r="E3122" s="41">
        <f>COUNTIFS(medal!$E$2:$E$3644,A3122,medal!$C$2:$C$3644,"Bronze")</f>
        <v>0</v>
      </c>
    </row>
    <row r="3123" ht="14.25" customHeight="1">
      <c r="A3123" s="41" t="s">
        <v>1554</v>
      </c>
      <c r="B3123" s="41" t="s">
        <v>1547</v>
      </c>
      <c r="C3123" s="41">
        <f>COUNTIFS(medal!$E$2:$E$3644,A3123,medal!$C$2:$C$3644,"Gold")</f>
        <v>0</v>
      </c>
      <c r="D3123" s="41">
        <f>COUNTIFS(medal!$E$2:$E$3644,A3123,medal!$C$2:$C$3644,"Silver")</f>
        <v>1</v>
      </c>
      <c r="E3123" s="41">
        <f>COUNTIFS(medal!$E$2:$E$3644,A3123,medal!$C$2:$C$3644,"Bronze")</f>
        <v>0</v>
      </c>
    </row>
    <row r="3124" ht="14.25" customHeight="1">
      <c r="A3124" s="41" t="s">
        <v>180</v>
      </c>
      <c r="B3124" s="41" t="s">
        <v>136</v>
      </c>
      <c r="C3124" s="41">
        <f>COUNTIFS(medal!$E$2:$E$3644,A3124,medal!$C$2:$C$3644,"Gold")</f>
        <v>0</v>
      </c>
      <c r="D3124" s="41">
        <f>COUNTIFS(medal!$E$2:$E$3644,A3124,medal!$C$2:$C$3644,"Silver")</f>
        <v>1</v>
      </c>
      <c r="E3124" s="41">
        <f>COUNTIFS(medal!$E$2:$E$3644,A3124,medal!$C$2:$C$3644,"Bronze")</f>
        <v>0</v>
      </c>
    </row>
    <row r="3125" ht="14.25" customHeight="1">
      <c r="A3125" s="41" t="s">
        <v>400</v>
      </c>
      <c r="B3125" s="41" t="s">
        <v>372</v>
      </c>
      <c r="C3125" s="41">
        <f>COUNTIFS(medal!$E$2:$E$3644,A3125,medal!$C$2:$C$3644,"Gold")</f>
        <v>1</v>
      </c>
      <c r="D3125" s="41">
        <f>COUNTIFS(medal!$E$2:$E$3644,A3125,medal!$C$2:$C$3644,"Silver")</f>
        <v>0</v>
      </c>
      <c r="E3125" s="41">
        <f>COUNTIFS(medal!$E$2:$E$3644,A3125,medal!$C$2:$C$3644,"Bronze")</f>
        <v>1</v>
      </c>
    </row>
    <row r="3126" ht="14.25" customHeight="1">
      <c r="A3126" s="41" t="s">
        <v>1022</v>
      </c>
      <c r="B3126" s="41" t="s">
        <v>1009</v>
      </c>
      <c r="C3126" s="41">
        <f>COUNTIFS(medal!$E$2:$E$3644,A3126,medal!$C$2:$C$3644,"Gold")</f>
        <v>0</v>
      </c>
      <c r="D3126" s="41">
        <f>COUNTIFS(medal!$E$2:$E$3644,A3126,medal!$C$2:$C$3644,"Silver")</f>
        <v>0</v>
      </c>
      <c r="E3126" s="41">
        <f>COUNTIFS(medal!$E$2:$E$3644,A3126,medal!$C$2:$C$3644,"Bronze")</f>
        <v>1</v>
      </c>
    </row>
    <row r="3127" ht="14.25" customHeight="1">
      <c r="A3127" s="41" t="s">
        <v>3836</v>
      </c>
      <c r="B3127" s="41" t="s">
        <v>3830</v>
      </c>
      <c r="C3127" s="41">
        <f>COUNTIFS(medal!$E$2:$E$3644,A3127,medal!$C$2:$C$3644,"Gold")</f>
        <v>0</v>
      </c>
      <c r="D3127" s="41">
        <f>COUNTIFS(medal!$E$2:$E$3644,A3127,medal!$C$2:$C$3644,"Silver")</f>
        <v>0</v>
      </c>
      <c r="E3127" s="41">
        <f>COUNTIFS(medal!$E$2:$E$3644,A3127,medal!$C$2:$C$3644,"Bronze")</f>
        <v>1</v>
      </c>
    </row>
    <row r="3128" ht="14.25" customHeight="1">
      <c r="A3128" s="41" t="s">
        <v>649</v>
      </c>
      <c r="B3128" s="41" t="s">
        <v>632</v>
      </c>
      <c r="C3128" s="41">
        <f>COUNTIFS(medal!$E$2:$E$3644,A3128,medal!$C$2:$C$3644,"Gold")</f>
        <v>0</v>
      </c>
      <c r="D3128" s="41">
        <f>COUNTIFS(medal!$E$2:$E$3644,A3128,medal!$C$2:$C$3644,"Silver")</f>
        <v>0</v>
      </c>
      <c r="E3128" s="41">
        <f>COUNTIFS(medal!$E$2:$E$3644,A3128,medal!$C$2:$C$3644,"Bronze")</f>
        <v>1</v>
      </c>
    </row>
    <row r="3129" ht="14.25" customHeight="1">
      <c r="A3129" s="41" t="s">
        <v>2209</v>
      </c>
      <c r="B3129" s="41" t="s">
        <v>2200</v>
      </c>
      <c r="C3129" s="41">
        <f>COUNTIFS(medal!$E$2:$E$3644,A3129,medal!$C$2:$C$3644,"Gold")</f>
        <v>0</v>
      </c>
      <c r="D3129" s="41">
        <f>COUNTIFS(medal!$E$2:$E$3644,A3129,medal!$C$2:$C$3644,"Silver")</f>
        <v>1</v>
      </c>
      <c r="E3129" s="41">
        <f>COUNTIFS(medal!$E$2:$E$3644,A3129,medal!$C$2:$C$3644,"Bronze")</f>
        <v>0</v>
      </c>
    </row>
    <row r="3130" ht="14.25" customHeight="1">
      <c r="A3130" s="41" t="s">
        <v>3109</v>
      </c>
      <c r="B3130" s="41" t="s">
        <v>3110</v>
      </c>
      <c r="C3130" s="41">
        <f>COUNTIFS(medal!$E$2:$E$3644,A3130,medal!$C$2:$C$3644,"Gold")</f>
        <v>0</v>
      </c>
      <c r="D3130" s="41">
        <f>COUNTIFS(medal!$E$2:$E$3644,A3130,medal!$C$2:$C$3644,"Silver")</f>
        <v>1</v>
      </c>
      <c r="E3130" s="41">
        <f>COUNTIFS(medal!$E$2:$E$3644,A3130,medal!$C$2:$C$3644,"Bronze")</f>
        <v>0</v>
      </c>
    </row>
    <row r="3131" ht="14.25" customHeight="1">
      <c r="A3131" s="41" t="s">
        <v>1413</v>
      </c>
      <c r="B3131" s="41" t="s">
        <v>1376</v>
      </c>
      <c r="C3131" s="41">
        <f>COUNTIFS(medal!$E$2:$E$3644,A3131,medal!$C$2:$C$3644,"Gold")</f>
        <v>0</v>
      </c>
      <c r="D3131" s="41">
        <f>COUNTIFS(medal!$E$2:$E$3644,A3131,medal!$C$2:$C$3644,"Silver")</f>
        <v>1</v>
      </c>
      <c r="E3131" s="41">
        <f>COUNTIFS(medal!$E$2:$E$3644,A3131,medal!$C$2:$C$3644,"Bronze")</f>
        <v>0</v>
      </c>
    </row>
    <row r="3132" ht="14.25" customHeight="1">
      <c r="A3132" s="41" t="s">
        <v>3121</v>
      </c>
      <c r="B3132" s="41" t="s">
        <v>3110</v>
      </c>
      <c r="C3132" s="41">
        <f>COUNTIFS(medal!$E$2:$E$3644,A3132,medal!$C$2:$C$3644,"Gold")</f>
        <v>1</v>
      </c>
      <c r="D3132" s="41">
        <f>COUNTIFS(medal!$E$2:$E$3644,A3132,medal!$C$2:$C$3644,"Silver")</f>
        <v>0</v>
      </c>
      <c r="E3132" s="41">
        <f>COUNTIFS(medal!$E$2:$E$3644,A3132,medal!$C$2:$C$3644,"Bronze")</f>
        <v>0</v>
      </c>
    </row>
    <row r="3133" ht="14.25" customHeight="1">
      <c r="A3133" s="41" t="s">
        <v>697</v>
      </c>
      <c r="B3133" s="41" t="s">
        <v>632</v>
      </c>
      <c r="C3133" s="41">
        <f>COUNTIFS(medal!$E$2:$E$3644,A3133,medal!$C$2:$C$3644,"Gold")</f>
        <v>0</v>
      </c>
      <c r="D3133" s="41">
        <f>COUNTIFS(medal!$E$2:$E$3644,A3133,medal!$C$2:$C$3644,"Silver")</f>
        <v>1</v>
      </c>
      <c r="E3133" s="41">
        <f>COUNTIFS(medal!$E$2:$E$3644,A3133,medal!$C$2:$C$3644,"Bronze")</f>
        <v>0</v>
      </c>
    </row>
    <row r="3134" ht="14.25" customHeight="1">
      <c r="A3134" s="41" t="s">
        <v>3777</v>
      </c>
      <c r="B3134" s="41" t="s">
        <v>3778</v>
      </c>
      <c r="C3134" s="41">
        <f>COUNTIFS(medal!$E$2:$E$3644,A3134,medal!$C$2:$C$3644,"Gold")</f>
        <v>0</v>
      </c>
      <c r="D3134" s="41">
        <f>COUNTIFS(medal!$E$2:$E$3644,A3134,medal!$C$2:$C$3644,"Silver")</f>
        <v>0</v>
      </c>
      <c r="E3134" s="41">
        <f>COUNTIFS(medal!$E$2:$E$3644,A3134,medal!$C$2:$C$3644,"Bronze")</f>
        <v>1</v>
      </c>
    </row>
    <row r="3135" ht="14.25" customHeight="1">
      <c r="A3135" s="41" t="s">
        <v>3672</v>
      </c>
      <c r="B3135" s="41" t="s">
        <v>3667</v>
      </c>
      <c r="C3135" s="41">
        <f>COUNTIFS(medal!$E$2:$E$3644,A3135,medal!$C$2:$C$3644,"Gold")</f>
        <v>0</v>
      </c>
      <c r="D3135" s="41">
        <f>COUNTIFS(medal!$E$2:$E$3644,A3135,medal!$C$2:$C$3644,"Silver")</f>
        <v>0</v>
      </c>
      <c r="E3135" s="41">
        <f>COUNTIFS(medal!$E$2:$E$3644,A3135,medal!$C$2:$C$3644,"Bronze")</f>
        <v>1</v>
      </c>
    </row>
    <row r="3136" ht="14.25" customHeight="1">
      <c r="A3136" s="41" t="s">
        <v>3379</v>
      </c>
      <c r="B3136" s="41" t="s">
        <v>3376</v>
      </c>
      <c r="C3136" s="41">
        <f>COUNTIFS(medal!$E$2:$E$3644,A3136,medal!$C$2:$C$3644,"Gold")</f>
        <v>0</v>
      </c>
      <c r="D3136" s="41">
        <f>COUNTIFS(medal!$E$2:$E$3644,A3136,medal!$C$2:$C$3644,"Silver")</f>
        <v>1</v>
      </c>
      <c r="E3136" s="41">
        <f>COUNTIFS(medal!$E$2:$E$3644,A3136,medal!$C$2:$C$3644,"Bronze")</f>
        <v>0</v>
      </c>
    </row>
    <row r="3137" ht="14.25" customHeight="1">
      <c r="A3137" s="41" t="s">
        <v>862</v>
      </c>
      <c r="B3137" s="41" t="s">
        <v>863</v>
      </c>
      <c r="C3137" s="41">
        <f>COUNTIFS(medal!$E$2:$E$3644,A3137,medal!$C$2:$C$3644,"Gold")</f>
        <v>0</v>
      </c>
      <c r="D3137" s="41">
        <f>COUNTIFS(medal!$E$2:$E$3644,A3137,medal!$C$2:$C$3644,"Silver")</f>
        <v>1</v>
      </c>
      <c r="E3137" s="41">
        <f>COUNTIFS(medal!$E$2:$E$3644,A3137,medal!$C$2:$C$3644,"Bronze")</f>
        <v>1</v>
      </c>
    </row>
    <row r="3138" ht="14.25" customHeight="1">
      <c r="A3138" s="41" t="s">
        <v>3284</v>
      </c>
      <c r="B3138" s="41" t="s">
        <v>3285</v>
      </c>
      <c r="C3138" s="41">
        <f>COUNTIFS(medal!$E$2:$E$3644,A3138,medal!$C$2:$C$3644,"Gold")</f>
        <v>0</v>
      </c>
      <c r="D3138" s="41">
        <f>COUNTIFS(medal!$E$2:$E$3644,A3138,medal!$C$2:$C$3644,"Silver")</f>
        <v>0</v>
      </c>
      <c r="E3138" s="41">
        <f>COUNTIFS(medal!$E$2:$E$3644,A3138,medal!$C$2:$C$3644,"Bronze")</f>
        <v>1</v>
      </c>
    </row>
    <row r="3139" ht="14.25" customHeight="1">
      <c r="A3139" s="41" t="s">
        <v>2825</v>
      </c>
      <c r="B3139" s="41" t="s">
        <v>2798</v>
      </c>
      <c r="C3139" s="41">
        <f>COUNTIFS(medal!$E$2:$E$3644,A3139,medal!$C$2:$C$3644,"Gold")</f>
        <v>0</v>
      </c>
      <c r="D3139" s="41">
        <f>COUNTIFS(medal!$E$2:$E$3644,A3139,medal!$C$2:$C$3644,"Silver")</f>
        <v>2</v>
      </c>
      <c r="E3139" s="41">
        <f>COUNTIFS(medal!$E$2:$E$3644,A3139,medal!$C$2:$C$3644,"Bronze")</f>
        <v>0</v>
      </c>
    </row>
    <row r="3140" ht="14.25" customHeight="1">
      <c r="A3140" s="41" t="s">
        <v>432</v>
      </c>
      <c r="B3140" s="41" t="s">
        <v>372</v>
      </c>
      <c r="C3140" s="41">
        <f>COUNTIFS(medal!$E$2:$E$3644,A3140,medal!$C$2:$C$3644,"Gold")</f>
        <v>0</v>
      </c>
      <c r="D3140" s="41">
        <f>COUNTIFS(medal!$E$2:$E$3644,A3140,medal!$C$2:$C$3644,"Silver")</f>
        <v>0</v>
      </c>
      <c r="E3140" s="41">
        <f>COUNTIFS(medal!$E$2:$E$3644,A3140,medal!$C$2:$C$3644,"Bronze")</f>
        <v>1</v>
      </c>
    </row>
    <row r="3141" ht="14.25" customHeight="1">
      <c r="A3141" s="41" t="s">
        <v>3211</v>
      </c>
      <c r="B3141" s="41" t="s">
        <v>3174</v>
      </c>
      <c r="C3141" s="41">
        <f>COUNTIFS(medal!$E$2:$E$3644,A3141,medal!$C$2:$C$3644,"Gold")</f>
        <v>0</v>
      </c>
      <c r="D3141" s="41">
        <f>COUNTIFS(medal!$E$2:$E$3644,A3141,medal!$C$2:$C$3644,"Silver")</f>
        <v>0</v>
      </c>
      <c r="E3141" s="41">
        <f>COUNTIFS(medal!$E$2:$E$3644,A3141,medal!$C$2:$C$3644,"Bronze")</f>
        <v>1</v>
      </c>
    </row>
    <row r="3142" ht="14.25" customHeight="1">
      <c r="A3142" s="41" t="s">
        <v>1769</v>
      </c>
      <c r="B3142" s="41" t="s">
        <v>1768</v>
      </c>
      <c r="C3142" s="41">
        <f>COUNTIFS(medal!$E$2:$E$3644,A3142,medal!$C$2:$C$3644,"Gold")</f>
        <v>0</v>
      </c>
      <c r="D3142" s="41">
        <f>COUNTIFS(medal!$E$2:$E$3644,A3142,medal!$C$2:$C$3644,"Silver")</f>
        <v>1</v>
      </c>
      <c r="E3142" s="41">
        <f>COUNTIFS(medal!$E$2:$E$3644,A3142,medal!$C$2:$C$3644,"Bronze")</f>
        <v>0</v>
      </c>
    </row>
    <row r="3143" ht="14.25" customHeight="1">
      <c r="A3143" s="41" t="s">
        <v>794</v>
      </c>
      <c r="B3143" s="41" t="s">
        <v>790</v>
      </c>
      <c r="C3143" s="41">
        <f>COUNTIFS(medal!$E$2:$E$3644,A3143,medal!$C$2:$C$3644,"Gold")</f>
        <v>0</v>
      </c>
      <c r="D3143" s="41">
        <f>COUNTIFS(medal!$E$2:$E$3644,A3143,medal!$C$2:$C$3644,"Silver")</f>
        <v>0</v>
      </c>
      <c r="E3143" s="41">
        <f>COUNTIFS(medal!$E$2:$E$3644,A3143,medal!$C$2:$C$3644,"Bronze")</f>
        <v>1</v>
      </c>
    </row>
    <row r="3144" ht="14.25" customHeight="1">
      <c r="A3144" s="41" t="s">
        <v>3152</v>
      </c>
      <c r="B3144" s="41" t="s">
        <v>3149</v>
      </c>
      <c r="C3144" s="41">
        <f>COUNTIFS(medal!$E$2:$E$3644,A3144,medal!$C$2:$C$3644,"Gold")</f>
        <v>0</v>
      </c>
      <c r="D3144" s="41">
        <f>COUNTIFS(medal!$E$2:$E$3644,A3144,medal!$C$2:$C$3644,"Silver")</f>
        <v>0</v>
      </c>
      <c r="E3144" s="41">
        <f>COUNTIFS(medal!$E$2:$E$3644,A3144,medal!$C$2:$C$3644,"Bronze")</f>
        <v>1</v>
      </c>
    </row>
    <row r="3145" ht="14.25" customHeight="1">
      <c r="A3145" s="41" t="s">
        <v>2447</v>
      </c>
      <c r="B3145" s="41" t="s">
        <v>2443</v>
      </c>
      <c r="C3145" s="41">
        <f>COUNTIFS(medal!$E$2:$E$3644,A3145,medal!$C$2:$C$3644,"Gold")</f>
        <v>0</v>
      </c>
      <c r="D3145" s="41">
        <f>COUNTIFS(medal!$E$2:$E$3644,A3145,medal!$C$2:$C$3644,"Silver")</f>
        <v>0</v>
      </c>
      <c r="E3145" s="41">
        <f>COUNTIFS(medal!$E$2:$E$3644,A3145,medal!$C$2:$C$3644,"Bronze")</f>
        <v>1</v>
      </c>
    </row>
    <row r="3146" ht="14.25" customHeight="1">
      <c r="A3146" s="41" t="s">
        <v>3717</v>
      </c>
      <c r="B3146" s="41" t="s">
        <v>3677</v>
      </c>
      <c r="C3146" s="41">
        <f>COUNTIFS(medal!$E$2:$E$3644,A3146,medal!$C$2:$C$3644,"Gold")</f>
        <v>0</v>
      </c>
      <c r="D3146" s="41">
        <f>COUNTIFS(medal!$E$2:$E$3644,A3146,medal!$C$2:$C$3644,"Silver")</f>
        <v>1</v>
      </c>
      <c r="E3146" s="41">
        <f>COUNTIFS(medal!$E$2:$E$3644,A3146,medal!$C$2:$C$3644,"Bronze")</f>
        <v>0</v>
      </c>
    </row>
    <row r="3147" ht="14.25" customHeight="1">
      <c r="A3147" s="41" t="s">
        <v>1024</v>
      </c>
      <c r="B3147" s="41" t="s">
        <v>1009</v>
      </c>
      <c r="C3147" s="41">
        <f>COUNTIFS(medal!$E$2:$E$3644,A3147,medal!$C$2:$C$3644,"Gold")</f>
        <v>0</v>
      </c>
      <c r="D3147" s="41">
        <f>COUNTIFS(medal!$E$2:$E$3644,A3147,medal!$C$2:$C$3644,"Silver")</f>
        <v>0</v>
      </c>
      <c r="E3147" s="41">
        <f>COUNTIFS(medal!$E$2:$E$3644,A3147,medal!$C$2:$C$3644,"Bronze")</f>
        <v>1</v>
      </c>
    </row>
    <row r="3148" ht="14.25" customHeight="1">
      <c r="A3148" s="41" t="s">
        <v>3985</v>
      </c>
      <c r="B3148" s="41" t="s">
        <v>3982</v>
      </c>
      <c r="C3148" s="41">
        <f>COUNTIFS(medal!$E$2:$E$3644,A3148,medal!$C$2:$C$3644,"Gold")</f>
        <v>0</v>
      </c>
      <c r="D3148" s="41">
        <f>COUNTIFS(medal!$E$2:$E$3644,A3148,medal!$C$2:$C$3644,"Silver")</f>
        <v>0</v>
      </c>
      <c r="E3148" s="41">
        <f>COUNTIFS(medal!$E$2:$E$3644,A3148,medal!$C$2:$C$3644,"Bronze")</f>
        <v>1</v>
      </c>
    </row>
    <row r="3149" ht="14.25" customHeight="1">
      <c r="A3149" s="41" t="s">
        <v>3679</v>
      </c>
      <c r="B3149" s="41" t="s">
        <v>3677</v>
      </c>
      <c r="C3149" s="41">
        <f>COUNTIFS(medal!$E$2:$E$3644,A3149,medal!$C$2:$C$3644,"Gold")</f>
        <v>0</v>
      </c>
      <c r="D3149" s="41">
        <f>COUNTIFS(medal!$E$2:$E$3644,A3149,medal!$C$2:$C$3644,"Silver")</f>
        <v>1</v>
      </c>
      <c r="E3149" s="41">
        <f>COUNTIFS(medal!$E$2:$E$3644,A3149,medal!$C$2:$C$3644,"Bronze")</f>
        <v>0</v>
      </c>
    </row>
    <row r="3150" ht="14.25" customHeight="1">
      <c r="A3150" s="41" t="s">
        <v>998</v>
      </c>
      <c r="B3150" s="41" t="s">
        <v>970</v>
      </c>
      <c r="C3150" s="41">
        <f>COUNTIFS(medal!$E$2:$E$3644,A3150,medal!$C$2:$C$3644,"Gold")</f>
        <v>0</v>
      </c>
      <c r="D3150" s="41">
        <f>COUNTIFS(medal!$E$2:$E$3644,A3150,medal!$C$2:$C$3644,"Silver")</f>
        <v>0</v>
      </c>
      <c r="E3150" s="41">
        <f>COUNTIFS(medal!$E$2:$E$3644,A3150,medal!$C$2:$C$3644,"Bronze")</f>
        <v>1</v>
      </c>
    </row>
    <row r="3151" ht="14.25" customHeight="1">
      <c r="A3151" s="41" t="s">
        <v>4064</v>
      </c>
      <c r="B3151" s="41" t="s">
        <v>4018</v>
      </c>
      <c r="C3151" s="41">
        <f>COUNTIFS(medal!$E$2:$E$3644,A3151,medal!$C$2:$C$3644,"Gold")</f>
        <v>0</v>
      </c>
      <c r="D3151" s="41">
        <f>COUNTIFS(medal!$E$2:$E$3644,A3151,medal!$C$2:$C$3644,"Silver")</f>
        <v>1</v>
      </c>
      <c r="E3151" s="41">
        <f>COUNTIFS(medal!$E$2:$E$3644,A3151,medal!$C$2:$C$3644,"Bronze")</f>
        <v>0</v>
      </c>
    </row>
    <row r="3152" ht="14.25" customHeight="1">
      <c r="A3152" s="41" t="s">
        <v>3574</v>
      </c>
      <c r="B3152" s="41" t="s">
        <v>3558</v>
      </c>
      <c r="C3152" s="41">
        <f>COUNTIFS(medal!$E$2:$E$3644,A3152,medal!$C$2:$C$3644,"Gold")</f>
        <v>1</v>
      </c>
      <c r="D3152" s="41">
        <f>COUNTIFS(medal!$E$2:$E$3644,A3152,medal!$C$2:$C$3644,"Silver")</f>
        <v>0</v>
      </c>
      <c r="E3152" s="41">
        <f>COUNTIFS(medal!$E$2:$E$3644,A3152,medal!$C$2:$C$3644,"Bronze")</f>
        <v>0</v>
      </c>
    </row>
    <row r="3153" ht="14.25" customHeight="1">
      <c r="A3153" s="41" t="s">
        <v>1084</v>
      </c>
      <c r="B3153" s="41" t="s">
        <v>1082</v>
      </c>
      <c r="C3153" s="41">
        <f>COUNTIFS(medal!$E$2:$E$3644,A3153,medal!$C$2:$C$3644,"Gold")</f>
        <v>1</v>
      </c>
      <c r="D3153" s="41">
        <f>COUNTIFS(medal!$E$2:$E$3644,A3153,medal!$C$2:$C$3644,"Silver")</f>
        <v>0</v>
      </c>
      <c r="E3153" s="41">
        <f>COUNTIFS(medal!$E$2:$E$3644,A3153,medal!$C$2:$C$3644,"Bronze")</f>
        <v>1</v>
      </c>
    </row>
    <row r="3154" ht="14.25" customHeight="1">
      <c r="A3154" s="41" t="s">
        <v>934</v>
      </c>
      <c r="B3154" s="41" t="s">
        <v>886</v>
      </c>
      <c r="C3154" s="41">
        <f>COUNTIFS(medal!$E$2:$E$3644,A3154,medal!$C$2:$C$3644,"Gold")</f>
        <v>0</v>
      </c>
      <c r="D3154" s="41">
        <f>COUNTIFS(medal!$E$2:$E$3644,A3154,medal!$C$2:$C$3644,"Silver")</f>
        <v>0</v>
      </c>
      <c r="E3154" s="41">
        <f>COUNTIFS(medal!$E$2:$E$3644,A3154,medal!$C$2:$C$3644,"Bronze")</f>
        <v>1</v>
      </c>
    </row>
    <row r="3155" ht="14.25" customHeight="1">
      <c r="A3155" s="41" t="s">
        <v>957</v>
      </c>
      <c r="B3155" s="41" t="s">
        <v>886</v>
      </c>
      <c r="C3155" s="41">
        <f>COUNTIFS(medal!$E$2:$E$3644,A3155,medal!$C$2:$C$3644,"Gold")</f>
        <v>0</v>
      </c>
      <c r="D3155" s="41">
        <f>COUNTIFS(medal!$E$2:$E$3644,A3155,medal!$C$2:$C$3644,"Silver")</f>
        <v>0</v>
      </c>
      <c r="E3155" s="41">
        <f>COUNTIFS(medal!$E$2:$E$3644,A3155,medal!$C$2:$C$3644,"Bronze")</f>
        <v>1</v>
      </c>
    </row>
    <row r="3156" ht="14.25" customHeight="1">
      <c r="A3156" s="41" t="s">
        <v>3560</v>
      </c>
      <c r="B3156" s="41" t="s">
        <v>3558</v>
      </c>
      <c r="C3156" s="41">
        <f>COUNTIFS(medal!$E$2:$E$3644,A3156,medal!$C$2:$C$3644,"Gold")</f>
        <v>0</v>
      </c>
      <c r="D3156" s="41">
        <f>COUNTIFS(medal!$E$2:$E$3644,A3156,medal!$C$2:$C$3644,"Silver")</f>
        <v>0</v>
      </c>
      <c r="E3156" s="41">
        <f>COUNTIFS(medal!$E$2:$E$3644,A3156,medal!$C$2:$C$3644,"Bronze")</f>
        <v>1</v>
      </c>
    </row>
    <row r="3157" ht="14.25" customHeight="1">
      <c r="A3157" s="41" t="s">
        <v>3114</v>
      </c>
      <c r="B3157" s="41" t="s">
        <v>3110</v>
      </c>
      <c r="C3157" s="41">
        <f>COUNTIFS(medal!$E$2:$E$3644,A3157,medal!$C$2:$C$3644,"Gold")</f>
        <v>0</v>
      </c>
      <c r="D3157" s="41">
        <f>COUNTIFS(medal!$E$2:$E$3644,A3157,medal!$C$2:$C$3644,"Silver")</f>
        <v>0</v>
      </c>
      <c r="E3157" s="41">
        <f>COUNTIFS(medal!$E$2:$E$3644,A3157,medal!$C$2:$C$3644,"Bronze")</f>
        <v>1</v>
      </c>
    </row>
    <row r="3158" ht="14.25" customHeight="1">
      <c r="A3158" s="41" t="s">
        <v>3233</v>
      </c>
      <c r="B3158" s="41" t="s">
        <v>3228</v>
      </c>
      <c r="C3158" s="41">
        <f>COUNTIFS(medal!$E$2:$E$3644,A3158,medal!$C$2:$C$3644,"Gold")</f>
        <v>0</v>
      </c>
      <c r="D3158" s="41">
        <f>COUNTIFS(medal!$E$2:$E$3644,A3158,medal!$C$2:$C$3644,"Silver")</f>
        <v>0</v>
      </c>
      <c r="E3158" s="41">
        <f>COUNTIFS(medal!$E$2:$E$3644,A3158,medal!$C$2:$C$3644,"Bronze")</f>
        <v>1</v>
      </c>
    </row>
    <row r="3159" ht="14.25" customHeight="1">
      <c r="A3159" s="41" t="s">
        <v>2479</v>
      </c>
      <c r="B3159" s="41" t="s">
        <v>2477</v>
      </c>
      <c r="C3159" s="41">
        <f>COUNTIFS(medal!$E$2:$E$3644,A3159,medal!$C$2:$C$3644,"Gold")</f>
        <v>0</v>
      </c>
      <c r="D3159" s="41">
        <f>COUNTIFS(medal!$E$2:$E$3644,A3159,medal!$C$2:$C$3644,"Silver")</f>
        <v>0</v>
      </c>
      <c r="E3159" s="41">
        <f>COUNTIFS(medal!$E$2:$E$3644,A3159,medal!$C$2:$C$3644,"Bronze")</f>
        <v>1</v>
      </c>
    </row>
    <row r="3160" ht="14.25" customHeight="1">
      <c r="A3160" s="41" t="s">
        <v>3255</v>
      </c>
      <c r="B3160" s="41" t="s">
        <v>3228</v>
      </c>
      <c r="C3160" s="41">
        <f>COUNTIFS(medal!$E$2:$E$3644,A3160,medal!$C$2:$C$3644,"Gold")</f>
        <v>1</v>
      </c>
      <c r="D3160" s="41">
        <f>COUNTIFS(medal!$E$2:$E$3644,A3160,medal!$C$2:$C$3644,"Silver")</f>
        <v>0</v>
      </c>
      <c r="E3160" s="41">
        <f>COUNTIFS(medal!$E$2:$E$3644,A3160,medal!$C$2:$C$3644,"Bronze")</f>
        <v>1</v>
      </c>
    </row>
    <row r="3161" ht="14.25" customHeight="1">
      <c r="A3161" s="41" t="s">
        <v>4099</v>
      </c>
      <c r="B3161" s="41" t="s">
        <v>4094</v>
      </c>
      <c r="C3161" s="41">
        <f>COUNTIFS(medal!$E$2:$E$3644,A3161,medal!$C$2:$C$3644,"Gold")</f>
        <v>0</v>
      </c>
      <c r="D3161" s="41">
        <f>COUNTIFS(medal!$E$2:$E$3644,A3161,medal!$C$2:$C$3644,"Silver")</f>
        <v>0</v>
      </c>
      <c r="E3161" s="41">
        <f>COUNTIFS(medal!$E$2:$E$3644,A3161,medal!$C$2:$C$3644,"Bronze")</f>
        <v>1</v>
      </c>
    </row>
    <row r="3162" ht="14.25" customHeight="1">
      <c r="A3162" s="41" t="s">
        <v>3839</v>
      </c>
      <c r="B3162" s="41" t="s">
        <v>3830</v>
      </c>
      <c r="C3162" s="41">
        <f>COUNTIFS(medal!$E$2:$E$3644,A3162,medal!$C$2:$C$3644,"Gold")</f>
        <v>0</v>
      </c>
      <c r="D3162" s="41">
        <f>COUNTIFS(medal!$E$2:$E$3644,A3162,medal!$C$2:$C$3644,"Silver")</f>
        <v>0</v>
      </c>
      <c r="E3162" s="41">
        <f>COUNTIFS(medal!$E$2:$E$3644,A3162,medal!$C$2:$C$3644,"Bronze")</f>
        <v>1</v>
      </c>
    </row>
    <row r="3163" ht="14.25" customHeight="1">
      <c r="A3163" s="41" t="s">
        <v>4009</v>
      </c>
      <c r="B3163" s="41" t="s">
        <v>4002</v>
      </c>
      <c r="C3163" s="41">
        <f>COUNTIFS(medal!$E$2:$E$3644,A3163,medal!$C$2:$C$3644,"Gold")</f>
        <v>0</v>
      </c>
      <c r="D3163" s="41">
        <f>COUNTIFS(medal!$E$2:$E$3644,A3163,medal!$C$2:$C$3644,"Silver")</f>
        <v>0</v>
      </c>
      <c r="E3163" s="41">
        <f>COUNTIFS(medal!$E$2:$E$3644,A3163,medal!$C$2:$C$3644,"Bronze")</f>
        <v>1</v>
      </c>
    </row>
    <row r="3164" ht="14.25" customHeight="1">
      <c r="A3164" s="41" t="s">
        <v>892</v>
      </c>
      <c r="B3164" s="41" t="s">
        <v>886</v>
      </c>
      <c r="C3164" s="41">
        <f>COUNTIFS(medal!$E$2:$E$3644,A3164,medal!$C$2:$C$3644,"Gold")</f>
        <v>1</v>
      </c>
      <c r="D3164" s="41">
        <f>COUNTIFS(medal!$E$2:$E$3644,A3164,medal!$C$2:$C$3644,"Silver")</f>
        <v>0</v>
      </c>
      <c r="E3164" s="41">
        <f>COUNTIFS(medal!$E$2:$E$3644,A3164,medal!$C$2:$C$3644,"Bronze")</f>
        <v>0</v>
      </c>
    </row>
    <row r="3165" ht="14.25" customHeight="1">
      <c r="A3165" s="41" t="s">
        <v>2851</v>
      </c>
      <c r="B3165" s="41" t="s">
        <v>2835</v>
      </c>
      <c r="C3165" s="41">
        <f>COUNTIFS(medal!$E$2:$E$3644,A3165,medal!$C$2:$C$3644,"Gold")</f>
        <v>0</v>
      </c>
      <c r="D3165" s="41">
        <f>COUNTIFS(medal!$E$2:$E$3644,A3165,medal!$C$2:$C$3644,"Silver")</f>
        <v>1</v>
      </c>
      <c r="E3165" s="41">
        <f>COUNTIFS(medal!$E$2:$E$3644,A3165,medal!$C$2:$C$3644,"Bronze")</f>
        <v>0</v>
      </c>
    </row>
    <row r="3166" ht="14.25" customHeight="1">
      <c r="A3166" s="41" t="s">
        <v>951</v>
      </c>
      <c r="B3166" s="41" t="s">
        <v>886</v>
      </c>
      <c r="C3166" s="41">
        <f>COUNTIFS(medal!$E$2:$E$3644,A3166,medal!$C$2:$C$3644,"Gold")</f>
        <v>0</v>
      </c>
      <c r="D3166" s="41">
        <f>COUNTIFS(medal!$E$2:$E$3644,A3166,medal!$C$2:$C$3644,"Silver")</f>
        <v>1</v>
      </c>
      <c r="E3166" s="41">
        <f>COUNTIFS(medal!$E$2:$E$3644,A3166,medal!$C$2:$C$3644,"Bronze")</f>
        <v>0</v>
      </c>
    </row>
    <row r="3167" ht="14.25" customHeight="1">
      <c r="A3167" s="41" t="s">
        <v>21</v>
      </c>
      <c r="B3167" s="41" t="s">
        <v>13</v>
      </c>
      <c r="C3167" s="41">
        <f>COUNTIFS(medal!$E$2:$E$3644,A3167,medal!$C$2:$C$3644,"Gold")</f>
        <v>1</v>
      </c>
      <c r="D3167" s="41">
        <f>COUNTIFS(medal!$E$2:$E$3644,A3167,medal!$C$2:$C$3644,"Silver")</f>
        <v>0</v>
      </c>
      <c r="E3167" s="41">
        <f>COUNTIFS(medal!$E$2:$E$3644,A3167,medal!$C$2:$C$3644,"Bronze")</f>
        <v>1</v>
      </c>
    </row>
    <row r="3168" ht="14.25" customHeight="1">
      <c r="A3168" s="41" t="s">
        <v>158</v>
      </c>
      <c r="B3168" s="41" t="s">
        <v>136</v>
      </c>
      <c r="C3168" s="41">
        <f>COUNTIFS(medal!$E$2:$E$3644,A3168,medal!$C$2:$C$3644,"Gold")</f>
        <v>0</v>
      </c>
      <c r="D3168" s="41">
        <f>COUNTIFS(medal!$E$2:$E$3644,A3168,medal!$C$2:$C$3644,"Silver")</f>
        <v>1</v>
      </c>
      <c r="E3168" s="41">
        <f>COUNTIFS(medal!$E$2:$E$3644,A3168,medal!$C$2:$C$3644,"Bronze")</f>
        <v>1</v>
      </c>
    </row>
    <row r="3169" ht="14.25" customHeight="1">
      <c r="A3169" s="41" t="s">
        <v>839</v>
      </c>
      <c r="B3169" s="41" t="s">
        <v>838</v>
      </c>
      <c r="C3169" s="41">
        <f>COUNTIFS(medal!$E$2:$E$3644,A3169,medal!$C$2:$C$3644,"Gold")</f>
        <v>0</v>
      </c>
      <c r="D3169" s="41">
        <f>COUNTIFS(medal!$E$2:$E$3644,A3169,medal!$C$2:$C$3644,"Silver")</f>
        <v>1</v>
      </c>
      <c r="E3169" s="41">
        <f>COUNTIFS(medal!$E$2:$E$3644,A3169,medal!$C$2:$C$3644,"Bronze")</f>
        <v>0</v>
      </c>
    </row>
    <row r="3170" ht="14.25" customHeight="1">
      <c r="A3170" s="41" t="s">
        <v>2248</v>
      </c>
      <c r="B3170" s="41" t="s">
        <v>2200</v>
      </c>
      <c r="C3170" s="41">
        <f>COUNTIFS(medal!$E$2:$E$3644,A3170,medal!$C$2:$C$3644,"Gold")</f>
        <v>0</v>
      </c>
      <c r="D3170" s="41">
        <f>COUNTIFS(medal!$E$2:$E$3644,A3170,medal!$C$2:$C$3644,"Silver")</f>
        <v>1</v>
      </c>
      <c r="E3170" s="41">
        <f>COUNTIFS(medal!$E$2:$E$3644,A3170,medal!$C$2:$C$3644,"Bronze")</f>
        <v>0</v>
      </c>
    </row>
    <row r="3171" ht="14.25" customHeight="1">
      <c r="A3171" s="41" t="s">
        <v>3640</v>
      </c>
      <c r="B3171" s="41" t="s">
        <v>3628</v>
      </c>
      <c r="C3171" s="41">
        <f>COUNTIFS(medal!$E$2:$E$3644,A3171,medal!$C$2:$C$3644,"Gold")</f>
        <v>1</v>
      </c>
      <c r="D3171" s="41">
        <f>COUNTIFS(medal!$E$2:$E$3644,A3171,medal!$C$2:$C$3644,"Silver")</f>
        <v>0</v>
      </c>
      <c r="E3171" s="41">
        <f>COUNTIFS(medal!$E$2:$E$3644,A3171,medal!$C$2:$C$3644,"Bronze")</f>
        <v>0</v>
      </c>
    </row>
    <row r="3172" ht="14.25" customHeight="1">
      <c r="A3172" s="41" t="s">
        <v>2309</v>
      </c>
      <c r="B3172" s="41" t="s">
        <v>2288</v>
      </c>
      <c r="C3172" s="41">
        <f>COUNTIFS(medal!$E$2:$E$3644,A3172,medal!$C$2:$C$3644,"Gold")</f>
        <v>0</v>
      </c>
      <c r="D3172" s="41">
        <f>COUNTIFS(medal!$E$2:$E$3644,A3172,medal!$C$2:$C$3644,"Silver")</f>
        <v>0</v>
      </c>
      <c r="E3172" s="41">
        <f>COUNTIFS(medal!$E$2:$E$3644,A3172,medal!$C$2:$C$3644,"Bronze")</f>
        <v>1</v>
      </c>
    </row>
    <row r="3173" ht="14.25" customHeight="1">
      <c r="A3173" s="41" t="s">
        <v>3706</v>
      </c>
      <c r="B3173" s="41" t="s">
        <v>3677</v>
      </c>
      <c r="C3173" s="41">
        <f>COUNTIFS(medal!$E$2:$E$3644,A3173,medal!$C$2:$C$3644,"Gold")</f>
        <v>0</v>
      </c>
      <c r="D3173" s="41">
        <f>COUNTIFS(medal!$E$2:$E$3644,A3173,medal!$C$2:$C$3644,"Silver")</f>
        <v>1</v>
      </c>
      <c r="E3173" s="41">
        <f>COUNTIFS(medal!$E$2:$E$3644,A3173,medal!$C$2:$C$3644,"Bronze")</f>
        <v>1</v>
      </c>
    </row>
    <row r="3174" ht="14.25" customHeight="1">
      <c r="A3174" s="41" t="s">
        <v>716</v>
      </c>
      <c r="B3174" s="41" t="s">
        <v>710</v>
      </c>
      <c r="C3174" s="41">
        <f>COUNTIFS(medal!$E$2:$E$3644,A3174,medal!$C$2:$C$3644,"Gold")</f>
        <v>0</v>
      </c>
      <c r="D3174" s="41">
        <f>COUNTIFS(medal!$E$2:$E$3644,A3174,medal!$C$2:$C$3644,"Silver")</f>
        <v>1</v>
      </c>
      <c r="E3174" s="41">
        <f>COUNTIFS(medal!$E$2:$E$3644,A3174,medal!$C$2:$C$3644,"Bronze")</f>
        <v>0</v>
      </c>
    </row>
    <row r="3175" ht="14.25" customHeight="1">
      <c r="A3175" s="41" t="s">
        <v>3497</v>
      </c>
      <c r="B3175" s="41" t="s">
        <v>3495</v>
      </c>
      <c r="C3175" s="41">
        <f>COUNTIFS(medal!$E$2:$E$3644,A3175,medal!$C$2:$C$3644,"Gold")</f>
        <v>0</v>
      </c>
      <c r="D3175" s="41">
        <f>COUNTIFS(medal!$E$2:$E$3644,A3175,medal!$C$2:$C$3644,"Silver")</f>
        <v>1</v>
      </c>
      <c r="E3175" s="41">
        <f>COUNTIFS(medal!$E$2:$E$3644,A3175,medal!$C$2:$C$3644,"Bronze")</f>
        <v>0</v>
      </c>
    </row>
    <row r="3176" ht="14.25" customHeight="1">
      <c r="A3176" s="41" t="s">
        <v>2891</v>
      </c>
      <c r="B3176" s="41" t="s">
        <v>2890</v>
      </c>
      <c r="C3176" s="41">
        <f>COUNTIFS(medal!$E$2:$E$3644,A3176,medal!$C$2:$C$3644,"Gold")</f>
        <v>0</v>
      </c>
      <c r="D3176" s="41">
        <f>COUNTIFS(medal!$E$2:$E$3644,A3176,medal!$C$2:$C$3644,"Silver")</f>
        <v>1</v>
      </c>
      <c r="E3176" s="41">
        <f>COUNTIFS(medal!$E$2:$E$3644,A3176,medal!$C$2:$C$3644,"Bronze")</f>
        <v>0</v>
      </c>
    </row>
    <row r="3177" ht="14.25" customHeight="1">
      <c r="A3177" s="41" t="s">
        <v>678</v>
      </c>
      <c r="B3177" s="41" t="s">
        <v>632</v>
      </c>
      <c r="C3177" s="41">
        <f>COUNTIFS(medal!$E$2:$E$3644,A3177,medal!$C$2:$C$3644,"Gold")</f>
        <v>0</v>
      </c>
      <c r="D3177" s="41">
        <f>COUNTIFS(medal!$E$2:$E$3644,A3177,medal!$C$2:$C$3644,"Silver")</f>
        <v>0</v>
      </c>
      <c r="E3177" s="41">
        <f>COUNTIFS(medal!$E$2:$E$3644,A3177,medal!$C$2:$C$3644,"Bronze")</f>
        <v>1</v>
      </c>
    </row>
    <row r="3178" ht="14.25" customHeight="1">
      <c r="A3178" s="41" t="s">
        <v>3721</v>
      </c>
      <c r="B3178" s="41" t="s">
        <v>3677</v>
      </c>
      <c r="C3178" s="41">
        <f>COUNTIFS(medal!$E$2:$E$3644,A3178,medal!$C$2:$C$3644,"Gold")</f>
        <v>0</v>
      </c>
      <c r="D3178" s="41">
        <f>COUNTIFS(medal!$E$2:$E$3644,A3178,medal!$C$2:$C$3644,"Silver")</f>
        <v>0</v>
      </c>
      <c r="E3178" s="41">
        <f>COUNTIFS(medal!$E$2:$E$3644,A3178,medal!$C$2:$C$3644,"Bronze")</f>
        <v>1</v>
      </c>
    </row>
    <row r="3179" ht="14.25" customHeight="1">
      <c r="A3179" s="41" t="s">
        <v>520</v>
      </c>
      <c r="B3179" s="41" t="s">
        <v>519</v>
      </c>
      <c r="C3179" s="41">
        <f>COUNTIFS(medal!$E$2:$E$3644,A3179,medal!$C$2:$C$3644,"Gold")</f>
        <v>0</v>
      </c>
      <c r="D3179" s="41">
        <f>COUNTIFS(medal!$E$2:$E$3644,A3179,medal!$C$2:$C$3644,"Silver")</f>
        <v>1</v>
      </c>
      <c r="E3179" s="41">
        <f>COUNTIFS(medal!$E$2:$E$3644,A3179,medal!$C$2:$C$3644,"Bronze")</f>
        <v>0</v>
      </c>
    </row>
    <row r="3180" ht="14.25" customHeight="1">
      <c r="A3180" s="41" t="s">
        <v>2181</v>
      </c>
      <c r="B3180" s="41" t="s">
        <v>2112</v>
      </c>
      <c r="C3180" s="41">
        <f>COUNTIFS(medal!$E$2:$E$3644,A3180,medal!$C$2:$C$3644,"Gold")</f>
        <v>1</v>
      </c>
      <c r="D3180" s="41">
        <f>COUNTIFS(medal!$E$2:$E$3644,A3180,medal!$C$2:$C$3644,"Silver")</f>
        <v>0</v>
      </c>
      <c r="E3180" s="41">
        <f>COUNTIFS(medal!$E$2:$E$3644,A3180,medal!$C$2:$C$3644,"Bronze")</f>
        <v>0</v>
      </c>
    </row>
    <row r="3181" ht="14.25" customHeight="1">
      <c r="A3181" s="41" t="s">
        <v>2131</v>
      </c>
      <c r="B3181" s="41" t="s">
        <v>2112</v>
      </c>
      <c r="C3181" s="41">
        <f>COUNTIFS(medal!$E$2:$E$3644,A3181,medal!$C$2:$C$3644,"Gold")</f>
        <v>0</v>
      </c>
      <c r="D3181" s="41">
        <f>COUNTIFS(medal!$E$2:$E$3644,A3181,medal!$C$2:$C$3644,"Silver")</f>
        <v>0</v>
      </c>
      <c r="E3181" s="41">
        <f>COUNTIFS(medal!$E$2:$E$3644,A3181,medal!$C$2:$C$3644,"Bronze")</f>
        <v>1</v>
      </c>
    </row>
    <row r="3182" ht="14.25" customHeight="1">
      <c r="A3182" s="41" t="s">
        <v>1345</v>
      </c>
      <c r="B3182" s="41" t="s">
        <v>1261</v>
      </c>
      <c r="C3182" s="41">
        <f>COUNTIFS(medal!$E$2:$E$3644,A3182,medal!$C$2:$C$3644,"Gold")</f>
        <v>1</v>
      </c>
      <c r="D3182" s="41">
        <f>COUNTIFS(medal!$E$2:$E$3644,A3182,medal!$C$2:$C$3644,"Silver")</f>
        <v>0</v>
      </c>
      <c r="E3182" s="41">
        <f>COUNTIFS(medal!$E$2:$E$3644,A3182,medal!$C$2:$C$3644,"Bronze")</f>
        <v>0</v>
      </c>
    </row>
    <row r="3183" ht="14.25" customHeight="1">
      <c r="A3183" s="41" t="s">
        <v>3705</v>
      </c>
      <c r="B3183" s="41" t="s">
        <v>3677</v>
      </c>
      <c r="C3183" s="41">
        <f>COUNTIFS(medal!$E$2:$E$3644,A3183,medal!$C$2:$C$3644,"Gold")</f>
        <v>1</v>
      </c>
      <c r="D3183" s="41">
        <f>COUNTIFS(medal!$E$2:$E$3644,A3183,medal!$C$2:$C$3644,"Silver")</f>
        <v>0</v>
      </c>
      <c r="E3183" s="41">
        <f>COUNTIFS(medal!$E$2:$E$3644,A3183,medal!$C$2:$C$3644,"Bronze")</f>
        <v>0</v>
      </c>
    </row>
    <row r="3184" ht="14.25" customHeight="1">
      <c r="A3184" s="41" t="s">
        <v>2050</v>
      </c>
      <c r="B3184" s="41" t="s">
        <v>4188</v>
      </c>
      <c r="C3184" s="41">
        <f>COUNTIFS(medal!$E$2:$E$3644,A3184,medal!$C$2:$C$3644,"Gold")</f>
        <v>0</v>
      </c>
      <c r="D3184" s="41">
        <f>COUNTIFS(medal!$E$2:$E$3644,A3184,medal!$C$2:$C$3644,"Silver")</f>
        <v>1</v>
      </c>
      <c r="E3184" s="41">
        <f>COUNTIFS(medal!$E$2:$E$3644,A3184,medal!$C$2:$C$3644,"Bronze")</f>
        <v>0</v>
      </c>
    </row>
    <row r="3185" ht="14.25" customHeight="1">
      <c r="A3185" s="41" t="s">
        <v>610</v>
      </c>
      <c r="B3185" s="41" t="s">
        <v>609</v>
      </c>
      <c r="C3185" s="41">
        <f>COUNTIFS(medal!$E$2:$E$3644,A3185,medal!$C$2:$C$3644,"Gold")</f>
        <v>1</v>
      </c>
      <c r="D3185" s="41">
        <f>COUNTIFS(medal!$E$2:$E$3644,A3185,medal!$C$2:$C$3644,"Silver")</f>
        <v>0</v>
      </c>
      <c r="E3185" s="41">
        <f>COUNTIFS(medal!$E$2:$E$3644,A3185,medal!$C$2:$C$3644,"Bronze")</f>
        <v>0</v>
      </c>
    </row>
    <row r="3186" ht="14.25" customHeight="1">
      <c r="A3186" s="41" t="s">
        <v>837</v>
      </c>
      <c r="B3186" s="41" t="s">
        <v>838</v>
      </c>
      <c r="C3186" s="41">
        <f>COUNTIFS(medal!$E$2:$E$3644,A3186,medal!$C$2:$C$3644,"Gold")</f>
        <v>0</v>
      </c>
      <c r="D3186" s="41">
        <f>COUNTIFS(medal!$E$2:$E$3644,A3186,medal!$C$2:$C$3644,"Silver")</f>
        <v>1</v>
      </c>
      <c r="E3186" s="41">
        <f>COUNTIFS(medal!$E$2:$E$3644,A3186,medal!$C$2:$C$3644,"Bronze")</f>
        <v>0</v>
      </c>
    </row>
    <row r="3187" ht="14.25" customHeight="1">
      <c r="A3187" s="41" t="s">
        <v>1908</v>
      </c>
      <c r="B3187" s="41" t="s">
        <v>1907</v>
      </c>
      <c r="C3187" s="41">
        <f>COUNTIFS(medal!$E$2:$E$3644,A3187,medal!$C$2:$C$3644,"Gold")</f>
        <v>0</v>
      </c>
      <c r="D3187" s="41">
        <f>COUNTIFS(medal!$E$2:$E$3644,A3187,medal!$C$2:$C$3644,"Silver")</f>
        <v>0</v>
      </c>
      <c r="E3187" s="41">
        <f>COUNTIFS(medal!$E$2:$E$3644,A3187,medal!$C$2:$C$3644,"Bronze")</f>
        <v>1</v>
      </c>
    </row>
    <row r="3188" ht="14.25" customHeight="1">
      <c r="A3188" s="41" t="s">
        <v>2624</v>
      </c>
      <c r="B3188" s="41" t="s">
        <v>2611</v>
      </c>
      <c r="C3188" s="41">
        <f>COUNTIFS(medal!$E$2:$E$3644,A3188,medal!$C$2:$C$3644,"Gold")</f>
        <v>0</v>
      </c>
      <c r="D3188" s="41">
        <f>COUNTIFS(medal!$E$2:$E$3644,A3188,medal!$C$2:$C$3644,"Silver")</f>
        <v>0</v>
      </c>
      <c r="E3188" s="41">
        <f>COUNTIFS(medal!$E$2:$E$3644,A3188,medal!$C$2:$C$3644,"Bronze")</f>
        <v>1</v>
      </c>
    </row>
    <row r="3189" ht="14.25" customHeight="1">
      <c r="A3189" s="41" t="s">
        <v>2600</v>
      </c>
      <c r="B3189" s="41" t="s">
        <v>2601</v>
      </c>
      <c r="C3189" s="41">
        <f>COUNTIFS(medal!$E$2:$E$3644,A3189,medal!$C$2:$C$3644,"Gold")</f>
        <v>0</v>
      </c>
      <c r="D3189" s="41">
        <f>COUNTIFS(medal!$E$2:$E$3644,A3189,medal!$C$2:$C$3644,"Silver")</f>
        <v>0</v>
      </c>
      <c r="E3189" s="41">
        <f>COUNTIFS(medal!$E$2:$E$3644,A3189,medal!$C$2:$C$3644,"Bronze")</f>
        <v>1</v>
      </c>
    </row>
    <row r="3190" ht="14.25" customHeight="1">
      <c r="A3190" s="41" t="s">
        <v>928</v>
      </c>
      <c r="B3190" s="41" t="s">
        <v>886</v>
      </c>
      <c r="C3190" s="41">
        <f>COUNTIFS(medal!$E$2:$E$3644,A3190,medal!$C$2:$C$3644,"Gold")</f>
        <v>0</v>
      </c>
      <c r="D3190" s="41">
        <f>COUNTIFS(medal!$E$2:$E$3644,A3190,medal!$C$2:$C$3644,"Silver")</f>
        <v>1</v>
      </c>
      <c r="E3190" s="41">
        <f>COUNTIFS(medal!$E$2:$E$3644,A3190,medal!$C$2:$C$3644,"Bronze")</f>
        <v>0</v>
      </c>
    </row>
    <row r="3191" ht="14.25" customHeight="1">
      <c r="A3191" s="41" t="s">
        <v>3193</v>
      </c>
      <c r="B3191" s="41" t="s">
        <v>3174</v>
      </c>
      <c r="C3191" s="41">
        <f>COUNTIFS(medal!$E$2:$E$3644,A3191,medal!$C$2:$C$3644,"Gold")</f>
        <v>0</v>
      </c>
      <c r="D3191" s="41">
        <f>COUNTIFS(medal!$E$2:$E$3644,A3191,medal!$C$2:$C$3644,"Silver")</f>
        <v>0</v>
      </c>
      <c r="E3191" s="41">
        <f>COUNTIFS(medal!$E$2:$E$3644,A3191,medal!$C$2:$C$3644,"Bronze")</f>
        <v>1</v>
      </c>
    </row>
    <row r="3192" ht="14.25" customHeight="1">
      <c r="A3192" s="41" t="s">
        <v>1202</v>
      </c>
      <c r="B3192" s="41" t="s">
        <v>1201</v>
      </c>
      <c r="C3192" s="41">
        <f>COUNTIFS(medal!$E$2:$E$3644,A3192,medal!$C$2:$C$3644,"Gold")</f>
        <v>0</v>
      </c>
      <c r="D3192" s="41">
        <f>COUNTIFS(medal!$E$2:$E$3644,A3192,medal!$C$2:$C$3644,"Silver")</f>
        <v>0</v>
      </c>
      <c r="E3192" s="41">
        <f>COUNTIFS(medal!$E$2:$E$3644,A3192,medal!$C$2:$C$3644,"Bronze")</f>
        <v>1</v>
      </c>
    </row>
    <row r="3193" ht="14.25" customHeight="1">
      <c r="A3193" s="41" t="s">
        <v>1369</v>
      </c>
      <c r="B3193" s="41" t="s">
        <v>1368</v>
      </c>
      <c r="C3193" s="41">
        <f>COUNTIFS(medal!$E$2:$E$3644,A3193,medal!$C$2:$C$3644,"Gold")</f>
        <v>0</v>
      </c>
      <c r="D3193" s="41">
        <f>COUNTIFS(medal!$E$2:$E$3644,A3193,medal!$C$2:$C$3644,"Silver")</f>
        <v>0</v>
      </c>
      <c r="E3193" s="41">
        <f>COUNTIFS(medal!$E$2:$E$3644,A3193,medal!$C$2:$C$3644,"Bronze")</f>
        <v>1</v>
      </c>
    </row>
    <row r="3194" ht="14.25" customHeight="1">
      <c r="A3194" s="41" t="s">
        <v>3632</v>
      </c>
      <c r="B3194" s="41" t="s">
        <v>3628</v>
      </c>
      <c r="C3194" s="41">
        <f>COUNTIFS(medal!$E$2:$E$3644,A3194,medal!$C$2:$C$3644,"Gold")</f>
        <v>0</v>
      </c>
      <c r="D3194" s="41">
        <f>COUNTIFS(medal!$E$2:$E$3644,A3194,medal!$C$2:$C$3644,"Silver")</f>
        <v>0</v>
      </c>
      <c r="E3194" s="41">
        <f>COUNTIFS(medal!$E$2:$E$3644,A3194,medal!$C$2:$C$3644,"Bronze")</f>
        <v>1</v>
      </c>
    </row>
    <row r="3195" ht="14.25" customHeight="1">
      <c r="A3195" s="41" t="s">
        <v>1019</v>
      </c>
      <c r="B3195" s="41" t="s">
        <v>1009</v>
      </c>
      <c r="C3195" s="41">
        <f>COUNTIFS(medal!$E$2:$E$3644,A3195,medal!$C$2:$C$3644,"Gold")</f>
        <v>0</v>
      </c>
      <c r="D3195" s="41">
        <f>COUNTIFS(medal!$E$2:$E$3644,A3195,medal!$C$2:$C$3644,"Silver")</f>
        <v>0</v>
      </c>
      <c r="E3195" s="41">
        <f>COUNTIFS(medal!$E$2:$E$3644,A3195,medal!$C$2:$C$3644,"Bronze")</f>
        <v>1</v>
      </c>
    </row>
    <row r="3196" ht="14.25" customHeight="1">
      <c r="A3196" s="41" t="s">
        <v>1675</v>
      </c>
      <c r="B3196" s="41" t="s">
        <v>1655</v>
      </c>
      <c r="C3196" s="41">
        <f>COUNTIFS(medal!$E$2:$E$3644,A3196,medal!$C$2:$C$3644,"Gold")</f>
        <v>0</v>
      </c>
      <c r="D3196" s="41">
        <f>COUNTIFS(medal!$E$2:$E$3644,A3196,medal!$C$2:$C$3644,"Silver")</f>
        <v>0</v>
      </c>
      <c r="E3196" s="41">
        <f>COUNTIFS(medal!$E$2:$E$3644,A3196,medal!$C$2:$C$3644,"Bronze")</f>
        <v>1</v>
      </c>
    </row>
    <row r="3197" ht="14.25" customHeight="1">
      <c r="A3197" s="41" t="s">
        <v>2083</v>
      </c>
      <c r="B3197" s="41" t="s">
        <v>4189</v>
      </c>
      <c r="C3197" s="41">
        <f>COUNTIFS(medal!$E$2:$E$3644,A3197,medal!$C$2:$C$3644,"Gold")</f>
        <v>0</v>
      </c>
      <c r="D3197" s="41">
        <f>COUNTIFS(medal!$E$2:$E$3644,A3197,medal!$C$2:$C$3644,"Silver")</f>
        <v>0</v>
      </c>
      <c r="E3197" s="41">
        <f>COUNTIFS(medal!$E$2:$E$3644,A3197,medal!$C$2:$C$3644,"Bronze")</f>
        <v>1</v>
      </c>
    </row>
    <row r="3198" ht="14.25" customHeight="1">
      <c r="A3198" s="41" t="s">
        <v>2831</v>
      </c>
      <c r="B3198" s="41" t="s">
        <v>2798</v>
      </c>
      <c r="C3198" s="41">
        <f>COUNTIFS(medal!$E$2:$E$3644,A3198,medal!$C$2:$C$3644,"Gold")</f>
        <v>0</v>
      </c>
      <c r="D3198" s="41">
        <f>COUNTIFS(medal!$E$2:$E$3644,A3198,medal!$C$2:$C$3644,"Silver")</f>
        <v>0</v>
      </c>
      <c r="E3198" s="41">
        <f>COUNTIFS(medal!$E$2:$E$3644,A3198,medal!$C$2:$C$3644,"Bronze")</f>
        <v>1</v>
      </c>
    </row>
    <row r="3199" ht="14.25" customHeight="1">
      <c r="A3199" s="41" t="s">
        <v>2221</v>
      </c>
      <c r="B3199" s="41" t="s">
        <v>2200</v>
      </c>
      <c r="C3199" s="41">
        <f>COUNTIFS(medal!$E$2:$E$3644,A3199,medal!$C$2:$C$3644,"Gold")</f>
        <v>0</v>
      </c>
      <c r="D3199" s="41">
        <f>COUNTIFS(medal!$E$2:$E$3644,A3199,medal!$C$2:$C$3644,"Silver")</f>
        <v>0</v>
      </c>
      <c r="E3199" s="41">
        <f>COUNTIFS(medal!$E$2:$E$3644,A3199,medal!$C$2:$C$3644,"Bronze")</f>
        <v>1</v>
      </c>
    </row>
    <row r="3200" ht="14.25" customHeight="1">
      <c r="A3200" s="41" t="s">
        <v>2790</v>
      </c>
      <c r="B3200" s="41" t="s">
        <v>2791</v>
      </c>
      <c r="C3200" s="41">
        <f>COUNTIFS(medal!$E$2:$E$3644,A3200,medal!$C$2:$C$3644,"Gold")</f>
        <v>0</v>
      </c>
      <c r="D3200" s="41">
        <f>COUNTIFS(medal!$E$2:$E$3644,A3200,medal!$C$2:$C$3644,"Silver")</f>
        <v>0</v>
      </c>
      <c r="E3200" s="41">
        <f>COUNTIFS(medal!$E$2:$E$3644,A3200,medal!$C$2:$C$3644,"Bronze")</f>
        <v>1</v>
      </c>
    </row>
    <row r="3201" ht="14.25" customHeight="1">
      <c r="A3201" s="41" t="s">
        <v>1569</v>
      </c>
      <c r="B3201" s="41" t="s">
        <v>1570</v>
      </c>
      <c r="C3201" s="41">
        <f>COUNTIFS(medal!$E$2:$E$3644,A3201,medal!$C$2:$C$3644,"Gold")</f>
        <v>1</v>
      </c>
      <c r="D3201" s="41">
        <f>COUNTIFS(medal!$E$2:$E$3644,A3201,medal!$C$2:$C$3644,"Silver")</f>
        <v>0</v>
      </c>
      <c r="E3201" s="41">
        <f>COUNTIFS(medal!$E$2:$E$3644,A3201,medal!$C$2:$C$3644,"Bronze")</f>
        <v>0</v>
      </c>
    </row>
    <row r="3202" ht="14.25" customHeight="1">
      <c r="A3202" s="41" t="s">
        <v>1042</v>
      </c>
      <c r="B3202" s="41" t="s">
        <v>1043</v>
      </c>
      <c r="C3202" s="41">
        <f>COUNTIFS(medal!$E$2:$E$3644,A3202,medal!$C$2:$C$3644,"Gold")</f>
        <v>0</v>
      </c>
      <c r="D3202" s="41">
        <f>COUNTIFS(medal!$E$2:$E$3644,A3202,medal!$C$2:$C$3644,"Silver")</f>
        <v>0</v>
      </c>
      <c r="E3202" s="41">
        <f>COUNTIFS(medal!$E$2:$E$3644,A3202,medal!$C$2:$C$3644,"Bronze")</f>
        <v>1</v>
      </c>
    </row>
    <row r="3203" ht="14.25" customHeight="1">
      <c r="A3203" s="41" t="s">
        <v>2896</v>
      </c>
      <c r="B3203" s="41" t="s">
        <v>2897</v>
      </c>
      <c r="C3203" s="41">
        <f>COUNTIFS(medal!$E$2:$E$3644,A3203,medal!$C$2:$C$3644,"Gold")</f>
        <v>0</v>
      </c>
      <c r="D3203" s="41">
        <f>COUNTIFS(medal!$E$2:$E$3644,A3203,medal!$C$2:$C$3644,"Silver")</f>
        <v>0</v>
      </c>
      <c r="E3203" s="41">
        <f>COUNTIFS(medal!$E$2:$E$3644,A3203,medal!$C$2:$C$3644,"Bronze")</f>
        <v>1</v>
      </c>
    </row>
    <row r="3204" ht="14.25" customHeight="1">
      <c r="A3204" s="41" t="s">
        <v>2593</v>
      </c>
      <c r="B3204" s="41" t="s">
        <v>2564</v>
      </c>
      <c r="C3204" s="41">
        <f>COUNTIFS(medal!$E$2:$E$3644,A3204,medal!$C$2:$C$3644,"Gold")</f>
        <v>0</v>
      </c>
      <c r="D3204" s="41">
        <f>COUNTIFS(medal!$E$2:$E$3644,A3204,medal!$C$2:$C$3644,"Silver")</f>
        <v>1</v>
      </c>
      <c r="E3204" s="41">
        <f>COUNTIFS(medal!$E$2:$E$3644,A3204,medal!$C$2:$C$3644,"Bronze")</f>
        <v>1</v>
      </c>
    </row>
    <row r="3205" ht="14.25" customHeight="1">
      <c r="A3205" s="41" t="s">
        <v>968</v>
      </c>
      <c r="B3205" s="41" t="s">
        <v>886</v>
      </c>
      <c r="C3205" s="41">
        <f>COUNTIFS(medal!$E$2:$E$3644,A3205,medal!$C$2:$C$3644,"Gold")</f>
        <v>0</v>
      </c>
      <c r="D3205" s="41">
        <f>COUNTIFS(medal!$E$2:$E$3644,A3205,medal!$C$2:$C$3644,"Silver")</f>
        <v>1</v>
      </c>
      <c r="E3205" s="41">
        <f>COUNTIFS(medal!$E$2:$E$3644,A3205,medal!$C$2:$C$3644,"Bronze")</f>
        <v>0</v>
      </c>
    </row>
    <row r="3206" ht="14.25" customHeight="1">
      <c r="A3206" s="41" t="s">
        <v>435</v>
      </c>
      <c r="B3206" s="41" t="s">
        <v>372</v>
      </c>
      <c r="C3206" s="41">
        <f>COUNTIFS(medal!$E$2:$E$3644,A3206,medal!$C$2:$C$3644,"Gold")</f>
        <v>1</v>
      </c>
      <c r="D3206" s="41">
        <f>COUNTIFS(medal!$E$2:$E$3644,A3206,medal!$C$2:$C$3644,"Silver")</f>
        <v>0</v>
      </c>
      <c r="E3206" s="41">
        <f>COUNTIFS(medal!$E$2:$E$3644,A3206,medal!$C$2:$C$3644,"Bronze")</f>
        <v>1</v>
      </c>
    </row>
    <row r="3207" ht="14.25" customHeight="1">
      <c r="A3207" s="41" t="s">
        <v>4105</v>
      </c>
      <c r="B3207" s="41" t="s">
        <v>4094</v>
      </c>
      <c r="C3207" s="41">
        <f>COUNTIFS(medal!$E$2:$E$3644,A3207,medal!$C$2:$C$3644,"Gold")</f>
        <v>0</v>
      </c>
      <c r="D3207" s="41">
        <f>COUNTIFS(medal!$E$2:$E$3644,A3207,medal!$C$2:$C$3644,"Silver")</f>
        <v>1</v>
      </c>
      <c r="E3207" s="41">
        <f>COUNTIFS(medal!$E$2:$E$3644,A3207,medal!$C$2:$C$3644,"Bronze")</f>
        <v>0</v>
      </c>
    </row>
    <row r="3208" ht="14.25" customHeight="1">
      <c r="A3208" s="41" t="s">
        <v>2101</v>
      </c>
      <c r="B3208" s="41" t="s">
        <v>2102</v>
      </c>
      <c r="C3208" s="41">
        <f>COUNTIFS(medal!$E$2:$E$3644,A3208,medal!$C$2:$C$3644,"Gold")</f>
        <v>1</v>
      </c>
      <c r="D3208" s="41">
        <f>COUNTIFS(medal!$E$2:$E$3644,A3208,medal!$C$2:$C$3644,"Silver")</f>
        <v>0</v>
      </c>
      <c r="E3208" s="41">
        <f>COUNTIFS(medal!$E$2:$E$3644,A3208,medal!$C$2:$C$3644,"Bronze")</f>
        <v>0</v>
      </c>
    </row>
    <row r="3209" ht="14.25" customHeight="1">
      <c r="A3209" s="41" t="s">
        <v>2334</v>
      </c>
      <c r="B3209" s="41" t="s">
        <v>2326</v>
      </c>
      <c r="C3209" s="41">
        <f>COUNTIFS(medal!$E$2:$E$3644,A3209,medal!$C$2:$C$3644,"Gold")</f>
        <v>0</v>
      </c>
      <c r="D3209" s="41">
        <f>COUNTIFS(medal!$E$2:$E$3644,A3209,medal!$C$2:$C$3644,"Silver")</f>
        <v>1</v>
      </c>
      <c r="E3209" s="41">
        <f>COUNTIFS(medal!$E$2:$E$3644,A3209,medal!$C$2:$C$3644,"Bronze")</f>
        <v>0</v>
      </c>
    </row>
    <row r="3210" ht="14.25" customHeight="1">
      <c r="A3210" s="41" t="s">
        <v>2726</v>
      </c>
      <c r="B3210" s="41" t="s">
        <v>2715</v>
      </c>
      <c r="C3210" s="41">
        <f>COUNTIFS(medal!$E$2:$E$3644,A3210,medal!$C$2:$C$3644,"Gold")</f>
        <v>0</v>
      </c>
      <c r="D3210" s="41">
        <f>COUNTIFS(medal!$E$2:$E$3644,A3210,medal!$C$2:$C$3644,"Silver")</f>
        <v>0</v>
      </c>
      <c r="E3210" s="41">
        <f>COUNTIFS(medal!$E$2:$E$3644,A3210,medal!$C$2:$C$3644,"Bronze")</f>
        <v>1</v>
      </c>
    </row>
    <row r="3211" ht="14.25" customHeight="1">
      <c r="A3211" s="41" t="s">
        <v>495</v>
      </c>
      <c r="B3211" s="41" t="s">
        <v>476</v>
      </c>
      <c r="C3211" s="41">
        <f>COUNTIFS(medal!$E$2:$E$3644,A3211,medal!$C$2:$C$3644,"Gold")</f>
        <v>1</v>
      </c>
      <c r="D3211" s="41">
        <f>COUNTIFS(medal!$E$2:$E$3644,A3211,medal!$C$2:$C$3644,"Silver")</f>
        <v>0</v>
      </c>
      <c r="E3211" s="41">
        <f>COUNTIFS(medal!$E$2:$E$3644,A3211,medal!$C$2:$C$3644,"Bronze")</f>
        <v>0</v>
      </c>
    </row>
    <row r="3212" ht="14.25" customHeight="1">
      <c r="A3212" s="41" t="s">
        <v>22</v>
      </c>
      <c r="B3212" s="41" t="s">
        <v>13</v>
      </c>
      <c r="C3212" s="41">
        <f>COUNTIFS(medal!$E$2:$E$3644,A3212,medal!$C$2:$C$3644,"Gold")</f>
        <v>0</v>
      </c>
      <c r="D3212" s="41">
        <f>COUNTIFS(medal!$E$2:$E$3644,A3212,medal!$C$2:$C$3644,"Silver")</f>
        <v>0</v>
      </c>
      <c r="E3212" s="41">
        <f>COUNTIFS(medal!$E$2:$E$3644,A3212,medal!$C$2:$C$3644,"Bronze")</f>
        <v>1</v>
      </c>
    </row>
    <row r="3213" ht="14.25" customHeight="1">
      <c r="A3213" s="41" t="s">
        <v>2979</v>
      </c>
      <c r="B3213" s="41" t="s">
        <v>2976</v>
      </c>
      <c r="C3213" s="41">
        <f>COUNTIFS(medal!$E$2:$E$3644,A3213,medal!$C$2:$C$3644,"Gold")</f>
        <v>0</v>
      </c>
      <c r="D3213" s="41">
        <f>COUNTIFS(medal!$E$2:$E$3644,A3213,medal!$C$2:$C$3644,"Silver")</f>
        <v>0</v>
      </c>
      <c r="E3213" s="41">
        <f>COUNTIFS(medal!$E$2:$E$3644,A3213,medal!$C$2:$C$3644,"Bronze")</f>
        <v>1</v>
      </c>
    </row>
    <row r="3214" ht="14.25" customHeight="1">
      <c r="A3214" s="41" t="s">
        <v>2366</v>
      </c>
      <c r="B3214" s="41" t="s">
        <v>2359</v>
      </c>
      <c r="C3214" s="41">
        <f>COUNTIFS(medal!$E$2:$E$3644,A3214,medal!$C$2:$C$3644,"Gold")</f>
        <v>0</v>
      </c>
      <c r="D3214" s="41">
        <f>COUNTIFS(medal!$E$2:$E$3644,A3214,medal!$C$2:$C$3644,"Silver")</f>
        <v>0</v>
      </c>
      <c r="E3214" s="41">
        <f>COUNTIFS(medal!$E$2:$E$3644,A3214,medal!$C$2:$C$3644,"Bronze")</f>
        <v>1</v>
      </c>
    </row>
    <row r="3215" ht="14.25" customHeight="1">
      <c r="A3215" s="41" t="s">
        <v>2544</v>
      </c>
      <c r="B3215" s="41" t="s">
        <v>2529</v>
      </c>
      <c r="C3215" s="41">
        <f>COUNTIFS(medal!$E$2:$E$3644,A3215,medal!$C$2:$C$3644,"Gold")</f>
        <v>0</v>
      </c>
      <c r="D3215" s="41">
        <f>COUNTIFS(medal!$E$2:$E$3644,A3215,medal!$C$2:$C$3644,"Silver")</f>
        <v>0</v>
      </c>
      <c r="E3215" s="41">
        <f>COUNTIFS(medal!$E$2:$E$3644,A3215,medal!$C$2:$C$3644,"Bronze")</f>
        <v>1</v>
      </c>
    </row>
    <row r="3216" ht="14.25" customHeight="1">
      <c r="A3216" s="41" t="s">
        <v>1144</v>
      </c>
      <c r="B3216" s="41" t="s">
        <v>1139</v>
      </c>
      <c r="C3216" s="41">
        <f>COUNTIFS(medal!$E$2:$E$3644,A3216,medal!$C$2:$C$3644,"Gold")</f>
        <v>0</v>
      </c>
      <c r="D3216" s="41">
        <f>COUNTIFS(medal!$E$2:$E$3644,A3216,medal!$C$2:$C$3644,"Silver")</f>
        <v>1</v>
      </c>
      <c r="E3216" s="41">
        <f>COUNTIFS(medal!$E$2:$E$3644,A3216,medal!$C$2:$C$3644,"Bronze")</f>
        <v>1</v>
      </c>
    </row>
    <row r="3217" ht="14.25" customHeight="1">
      <c r="A3217" s="41" t="s">
        <v>182</v>
      </c>
      <c r="B3217" s="41" t="s">
        <v>136</v>
      </c>
      <c r="C3217" s="41">
        <f>COUNTIFS(medal!$E$2:$E$3644,A3217,medal!$C$2:$C$3644,"Gold")</f>
        <v>0</v>
      </c>
      <c r="D3217" s="41">
        <f>COUNTIFS(medal!$E$2:$E$3644,A3217,medal!$C$2:$C$3644,"Silver")</f>
        <v>0</v>
      </c>
      <c r="E3217" s="41">
        <f>COUNTIFS(medal!$E$2:$E$3644,A3217,medal!$C$2:$C$3644,"Bronze")</f>
        <v>1</v>
      </c>
    </row>
    <row r="3218" ht="14.25" customHeight="1">
      <c r="A3218" s="41" t="s">
        <v>2117</v>
      </c>
      <c r="B3218" s="41" t="s">
        <v>2112</v>
      </c>
      <c r="C3218" s="41">
        <f>COUNTIFS(medal!$E$2:$E$3644,A3218,medal!$C$2:$C$3644,"Gold")</f>
        <v>0</v>
      </c>
      <c r="D3218" s="41">
        <f>COUNTIFS(medal!$E$2:$E$3644,A3218,medal!$C$2:$C$3644,"Silver")</f>
        <v>1</v>
      </c>
      <c r="E3218" s="41">
        <f>COUNTIFS(medal!$E$2:$E$3644,A3218,medal!$C$2:$C$3644,"Bronze")</f>
        <v>0</v>
      </c>
    </row>
    <row r="3219" ht="14.25" customHeight="1">
      <c r="A3219" s="41" t="s">
        <v>604</v>
      </c>
      <c r="B3219" s="41" t="s">
        <v>548</v>
      </c>
      <c r="C3219" s="41">
        <f>COUNTIFS(medal!$E$2:$E$3644,A3219,medal!$C$2:$C$3644,"Gold")</f>
        <v>0</v>
      </c>
      <c r="D3219" s="41">
        <f>COUNTIFS(medal!$E$2:$E$3644,A3219,medal!$C$2:$C$3644,"Silver")</f>
        <v>1</v>
      </c>
      <c r="E3219" s="41">
        <f>COUNTIFS(medal!$E$2:$E$3644,A3219,medal!$C$2:$C$3644,"Bronze")</f>
        <v>1</v>
      </c>
    </row>
    <row r="3220" ht="14.25" customHeight="1">
      <c r="A3220" s="41" t="s">
        <v>1995</v>
      </c>
      <c r="B3220" s="41" t="s">
        <v>1974</v>
      </c>
      <c r="C3220" s="41">
        <f>COUNTIFS(medal!$E$2:$E$3644,A3220,medal!$C$2:$C$3644,"Gold")</f>
        <v>0</v>
      </c>
      <c r="D3220" s="41">
        <f>COUNTIFS(medal!$E$2:$E$3644,A3220,medal!$C$2:$C$3644,"Silver")</f>
        <v>0</v>
      </c>
      <c r="E3220" s="41">
        <f>COUNTIFS(medal!$E$2:$E$3644,A3220,medal!$C$2:$C$3644,"Bronze")</f>
        <v>1</v>
      </c>
    </row>
    <row r="3221" ht="14.25" customHeight="1">
      <c r="A3221" s="41" t="s">
        <v>3824</v>
      </c>
      <c r="B3221" s="41" t="s">
        <v>3825</v>
      </c>
      <c r="C3221" s="41">
        <f>COUNTIFS(medal!$E$2:$E$3644,A3221,medal!$C$2:$C$3644,"Gold")</f>
        <v>0</v>
      </c>
      <c r="D3221" s="41">
        <f>COUNTIFS(medal!$E$2:$E$3644,A3221,medal!$C$2:$C$3644,"Silver")</f>
        <v>0</v>
      </c>
      <c r="E3221" s="41">
        <f>COUNTIFS(medal!$E$2:$E$3644,A3221,medal!$C$2:$C$3644,"Bronze")</f>
        <v>1</v>
      </c>
    </row>
    <row r="3222" ht="14.25" customHeight="1">
      <c r="A3222" s="41" t="s">
        <v>141</v>
      </c>
      <c r="B3222" s="41" t="s">
        <v>136</v>
      </c>
      <c r="C3222" s="41">
        <f>COUNTIFS(medal!$E$2:$E$3644,A3222,medal!$C$2:$C$3644,"Gold")</f>
        <v>0</v>
      </c>
      <c r="D3222" s="41">
        <f>COUNTIFS(medal!$E$2:$E$3644,A3222,medal!$C$2:$C$3644,"Silver")</f>
        <v>0</v>
      </c>
      <c r="E3222" s="41">
        <f>COUNTIFS(medal!$E$2:$E$3644,A3222,medal!$C$2:$C$3644,"Bronze")</f>
        <v>1</v>
      </c>
    </row>
    <row r="3223" ht="14.25" customHeight="1">
      <c r="A3223" s="41" t="s">
        <v>2132</v>
      </c>
      <c r="B3223" s="41" t="s">
        <v>2112</v>
      </c>
      <c r="C3223" s="41">
        <f>COUNTIFS(medal!$E$2:$E$3644,A3223,medal!$C$2:$C$3644,"Gold")</f>
        <v>1</v>
      </c>
      <c r="D3223" s="41">
        <f>COUNTIFS(medal!$E$2:$E$3644,A3223,medal!$C$2:$C$3644,"Silver")</f>
        <v>0</v>
      </c>
      <c r="E3223" s="41">
        <f>COUNTIFS(medal!$E$2:$E$3644,A3223,medal!$C$2:$C$3644,"Bronze")</f>
        <v>0</v>
      </c>
    </row>
    <row r="3224" ht="14.25" customHeight="1">
      <c r="A3224" s="41" t="s">
        <v>2588</v>
      </c>
      <c r="B3224" s="41" t="s">
        <v>2564</v>
      </c>
      <c r="C3224" s="41">
        <f>COUNTIFS(medal!$E$2:$E$3644,A3224,medal!$C$2:$C$3644,"Gold")</f>
        <v>0</v>
      </c>
      <c r="D3224" s="41">
        <f>COUNTIFS(medal!$E$2:$E$3644,A3224,medal!$C$2:$C$3644,"Silver")</f>
        <v>1</v>
      </c>
      <c r="E3224" s="41">
        <f>COUNTIFS(medal!$E$2:$E$3644,A3224,medal!$C$2:$C$3644,"Bronze")</f>
        <v>0</v>
      </c>
    </row>
    <row r="3225" ht="14.25" customHeight="1">
      <c r="A3225" s="41" t="s">
        <v>3064</v>
      </c>
      <c r="B3225" s="41" t="s">
        <v>3061</v>
      </c>
      <c r="C3225" s="41">
        <f>COUNTIFS(medal!$E$2:$E$3644,A3225,medal!$C$2:$C$3644,"Gold")</f>
        <v>0</v>
      </c>
      <c r="D3225" s="41">
        <f>COUNTIFS(medal!$E$2:$E$3644,A3225,medal!$C$2:$C$3644,"Silver")</f>
        <v>0</v>
      </c>
      <c r="E3225" s="41">
        <f>COUNTIFS(medal!$E$2:$E$3644,A3225,medal!$C$2:$C$3644,"Bronze")</f>
        <v>1</v>
      </c>
    </row>
    <row r="3226" ht="14.25" customHeight="1">
      <c r="A3226" s="41" t="s">
        <v>2295</v>
      </c>
      <c r="B3226" s="41" t="s">
        <v>2288</v>
      </c>
      <c r="C3226" s="41">
        <f>COUNTIFS(medal!$E$2:$E$3644,A3226,medal!$C$2:$C$3644,"Gold")</f>
        <v>0</v>
      </c>
      <c r="D3226" s="41">
        <f>COUNTIFS(medal!$E$2:$E$3644,A3226,medal!$C$2:$C$3644,"Silver")</f>
        <v>0</v>
      </c>
      <c r="E3226" s="41">
        <f>COUNTIFS(medal!$E$2:$E$3644,A3226,medal!$C$2:$C$3644,"Bronze")</f>
        <v>1</v>
      </c>
    </row>
    <row r="3227" ht="14.25" customHeight="1">
      <c r="A3227" s="41" t="s">
        <v>1182</v>
      </c>
      <c r="B3227" s="41" t="s">
        <v>1179</v>
      </c>
      <c r="C3227" s="41">
        <f>COUNTIFS(medal!$E$2:$E$3644,A3227,medal!$C$2:$C$3644,"Gold")</f>
        <v>0</v>
      </c>
      <c r="D3227" s="41">
        <f>COUNTIFS(medal!$E$2:$E$3644,A3227,medal!$C$2:$C$3644,"Silver")</f>
        <v>1</v>
      </c>
      <c r="E3227" s="41">
        <f>COUNTIFS(medal!$E$2:$E$3644,A3227,medal!$C$2:$C$3644,"Bronze")</f>
        <v>0</v>
      </c>
    </row>
    <row r="3228" ht="14.25" customHeight="1">
      <c r="A3228" s="41" t="s">
        <v>1891</v>
      </c>
      <c r="B3228" s="41" t="s">
        <v>1849</v>
      </c>
      <c r="C3228" s="41">
        <f>COUNTIFS(medal!$E$2:$E$3644,A3228,medal!$C$2:$C$3644,"Gold")</f>
        <v>0</v>
      </c>
      <c r="D3228" s="41">
        <f>COUNTIFS(medal!$E$2:$E$3644,A3228,medal!$C$2:$C$3644,"Silver")</f>
        <v>1</v>
      </c>
      <c r="E3228" s="41">
        <f>COUNTIFS(medal!$E$2:$E$3644,A3228,medal!$C$2:$C$3644,"Bronze")</f>
        <v>1</v>
      </c>
    </row>
    <row r="3229" ht="14.25" customHeight="1">
      <c r="A3229" s="41" t="s">
        <v>1311</v>
      </c>
      <c r="B3229" s="41" t="s">
        <v>1261</v>
      </c>
      <c r="C3229" s="41">
        <f>COUNTIFS(medal!$E$2:$E$3644,A3229,medal!$C$2:$C$3644,"Gold")</f>
        <v>0</v>
      </c>
      <c r="D3229" s="41">
        <f>COUNTIFS(medal!$E$2:$E$3644,A3229,medal!$C$2:$C$3644,"Silver")</f>
        <v>1</v>
      </c>
      <c r="E3229" s="41">
        <f>COUNTIFS(medal!$E$2:$E$3644,A3229,medal!$C$2:$C$3644,"Bronze")</f>
        <v>0</v>
      </c>
    </row>
    <row r="3230" ht="14.25" customHeight="1">
      <c r="A3230" s="41" t="s">
        <v>59</v>
      </c>
      <c r="B3230" s="41" t="s">
        <v>46</v>
      </c>
      <c r="C3230" s="41">
        <f>COUNTIFS(medal!$E$2:$E$3644,A3230,medal!$C$2:$C$3644,"Gold")</f>
        <v>0</v>
      </c>
      <c r="D3230" s="41">
        <f>COUNTIFS(medal!$E$2:$E$3644,A3230,medal!$C$2:$C$3644,"Silver")</f>
        <v>0</v>
      </c>
      <c r="E3230" s="41">
        <f>COUNTIFS(medal!$E$2:$E$3644,A3230,medal!$C$2:$C$3644,"Bronze")</f>
        <v>1</v>
      </c>
    </row>
    <row r="3231" ht="14.25" customHeight="1">
      <c r="A3231" s="41" t="s">
        <v>1242</v>
      </c>
      <c r="B3231" s="41" t="s">
        <v>1239</v>
      </c>
      <c r="C3231" s="41">
        <f>COUNTIFS(medal!$E$2:$E$3644,A3231,medal!$C$2:$C$3644,"Gold")</f>
        <v>0</v>
      </c>
      <c r="D3231" s="41">
        <f>COUNTIFS(medal!$E$2:$E$3644,A3231,medal!$C$2:$C$3644,"Silver")</f>
        <v>0</v>
      </c>
      <c r="E3231" s="41">
        <f>COUNTIFS(medal!$E$2:$E$3644,A3231,medal!$C$2:$C$3644,"Bronze")</f>
        <v>1</v>
      </c>
    </row>
    <row r="3232" ht="14.25" customHeight="1">
      <c r="A3232" s="41" t="s">
        <v>2948</v>
      </c>
      <c r="B3232" s="41" t="s">
        <v>2949</v>
      </c>
      <c r="C3232" s="41">
        <f>COUNTIFS(medal!$E$2:$E$3644,A3232,medal!$C$2:$C$3644,"Gold")</f>
        <v>0</v>
      </c>
      <c r="D3232" s="41">
        <f>COUNTIFS(medal!$E$2:$E$3644,A3232,medal!$C$2:$C$3644,"Silver")</f>
        <v>1</v>
      </c>
      <c r="E3232" s="41">
        <f>COUNTIFS(medal!$E$2:$E$3644,A3232,medal!$C$2:$C$3644,"Bronze")</f>
        <v>0</v>
      </c>
    </row>
    <row r="3233" ht="14.25" customHeight="1">
      <c r="A3233" s="41" t="s">
        <v>1209</v>
      </c>
      <c r="B3233" s="41" t="s">
        <v>1201</v>
      </c>
      <c r="C3233" s="41">
        <f>COUNTIFS(medal!$E$2:$E$3644,A3233,medal!$C$2:$C$3644,"Gold")</f>
        <v>0</v>
      </c>
      <c r="D3233" s="41">
        <f>COUNTIFS(medal!$E$2:$E$3644,A3233,medal!$C$2:$C$3644,"Silver")</f>
        <v>0</v>
      </c>
      <c r="E3233" s="41">
        <f>COUNTIFS(medal!$E$2:$E$3644,A3233,medal!$C$2:$C$3644,"Bronze")</f>
        <v>1</v>
      </c>
    </row>
    <row r="3234" ht="14.25" customHeight="1">
      <c r="A3234" s="41" t="s">
        <v>2308</v>
      </c>
      <c r="B3234" s="41" t="s">
        <v>2288</v>
      </c>
      <c r="C3234" s="41">
        <f>COUNTIFS(medal!$E$2:$E$3644,A3234,medal!$C$2:$C$3644,"Gold")</f>
        <v>1</v>
      </c>
      <c r="D3234" s="41">
        <f>COUNTIFS(medal!$E$2:$E$3644,A3234,medal!$C$2:$C$3644,"Silver")</f>
        <v>0</v>
      </c>
      <c r="E3234" s="41">
        <f>COUNTIFS(medal!$E$2:$E$3644,A3234,medal!$C$2:$C$3644,"Bronze")</f>
        <v>0</v>
      </c>
    </row>
    <row r="3235" ht="14.25" customHeight="1">
      <c r="A3235" s="41" t="s">
        <v>3117</v>
      </c>
      <c r="B3235" s="41" t="s">
        <v>3110</v>
      </c>
      <c r="C3235" s="41">
        <f>COUNTIFS(medal!$E$2:$E$3644,A3235,medal!$C$2:$C$3644,"Gold")</f>
        <v>0</v>
      </c>
      <c r="D3235" s="41">
        <f>COUNTIFS(medal!$E$2:$E$3644,A3235,medal!$C$2:$C$3644,"Silver")</f>
        <v>0</v>
      </c>
      <c r="E3235" s="41">
        <f>COUNTIFS(medal!$E$2:$E$3644,A3235,medal!$C$2:$C$3644,"Bronze")</f>
        <v>1</v>
      </c>
    </row>
    <row r="3236" ht="14.25" customHeight="1">
      <c r="A3236" s="41" t="s">
        <v>2172</v>
      </c>
      <c r="B3236" s="41" t="s">
        <v>2112</v>
      </c>
      <c r="C3236" s="41">
        <f>COUNTIFS(medal!$E$2:$E$3644,A3236,medal!$C$2:$C$3644,"Gold")</f>
        <v>0</v>
      </c>
      <c r="D3236" s="41">
        <f>COUNTIFS(medal!$E$2:$E$3644,A3236,medal!$C$2:$C$3644,"Silver")</f>
        <v>1</v>
      </c>
      <c r="E3236" s="41">
        <f>COUNTIFS(medal!$E$2:$E$3644,A3236,medal!$C$2:$C$3644,"Bronze")</f>
        <v>0</v>
      </c>
    </row>
    <row r="3237" ht="14.25" customHeight="1">
      <c r="A3237" s="41" t="s">
        <v>3756</v>
      </c>
      <c r="B3237" s="41" t="s">
        <v>3752</v>
      </c>
      <c r="C3237" s="41">
        <f>COUNTIFS(medal!$E$2:$E$3644,A3237,medal!$C$2:$C$3644,"Gold")</f>
        <v>0</v>
      </c>
      <c r="D3237" s="41">
        <f>COUNTIFS(medal!$E$2:$E$3644,A3237,medal!$C$2:$C$3644,"Silver")</f>
        <v>0</v>
      </c>
      <c r="E3237" s="41">
        <f>COUNTIFS(medal!$E$2:$E$3644,A3237,medal!$C$2:$C$3644,"Bronze")</f>
        <v>1</v>
      </c>
    </row>
    <row r="3238" ht="14.25" customHeight="1">
      <c r="A3238" s="41" t="s">
        <v>3049</v>
      </c>
      <c r="B3238" s="41" t="s">
        <v>3043</v>
      </c>
      <c r="C3238" s="41">
        <f>COUNTIFS(medal!$E$2:$E$3644,A3238,medal!$C$2:$C$3644,"Gold")</f>
        <v>1</v>
      </c>
      <c r="D3238" s="41">
        <f>COUNTIFS(medal!$E$2:$E$3644,A3238,medal!$C$2:$C$3644,"Silver")</f>
        <v>0</v>
      </c>
      <c r="E3238" s="41">
        <f>COUNTIFS(medal!$E$2:$E$3644,A3238,medal!$C$2:$C$3644,"Bronze")</f>
        <v>0</v>
      </c>
    </row>
    <row r="3239" ht="14.25" customHeight="1">
      <c r="A3239" s="41" t="s">
        <v>1927</v>
      </c>
      <c r="B3239" s="41" t="s">
        <v>1925</v>
      </c>
      <c r="C3239" s="41">
        <f>COUNTIFS(medal!$E$2:$E$3644,A3239,medal!$C$2:$C$3644,"Gold")</f>
        <v>0</v>
      </c>
      <c r="D3239" s="41">
        <f>COUNTIFS(medal!$E$2:$E$3644,A3239,medal!$C$2:$C$3644,"Silver")</f>
        <v>0</v>
      </c>
      <c r="E3239" s="41">
        <f>COUNTIFS(medal!$E$2:$E$3644,A3239,medal!$C$2:$C$3644,"Bronze")</f>
        <v>1</v>
      </c>
    </row>
    <row r="3240" ht="14.25" customHeight="1">
      <c r="A3240" s="41" t="s">
        <v>1975</v>
      </c>
      <c r="B3240" s="41" t="s">
        <v>1974</v>
      </c>
      <c r="C3240" s="41">
        <f>COUNTIFS(medal!$E$2:$E$3644,A3240,medal!$C$2:$C$3644,"Gold")</f>
        <v>0</v>
      </c>
      <c r="D3240" s="41">
        <f>COUNTIFS(medal!$E$2:$E$3644,A3240,medal!$C$2:$C$3644,"Silver")</f>
        <v>0</v>
      </c>
      <c r="E3240" s="41">
        <f>COUNTIFS(medal!$E$2:$E$3644,A3240,medal!$C$2:$C$3644,"Bronze")</f>
        <v>1</v>
      </c>
    </row>
    <row r="3241" ht="14.25" customHeight="1">
      <c r="A3241" s="41" t="s">
        <v>581</v>
      </c>
      <c r="B3241" s="41" t="s">
        <v>548</v>
      </c>
      <c r="C3241" s="41">
        <f>COUNTIFS(medal!$E$2:$E$3644,A3241,medal!$C$2:$C$3644,"Gold")</f>
        <v>1</v>
      </c>
      <c r="D3241" s="41">
        <f>COUNTIFS(medal!$E$2:$E$3644,A3241,medal!$C$2:$C$3644,"Silver")</f>
        <v>0</v>
      </c>
      <c r="E3241" s="41">
        <f>COUNTIFS(medal!$E$2:$E$3644,A3241,medal!$C$2:$C$3644,"Bronze")</f>
        <v>0</v>
      </c>
    </row>
    <row r="3242" ht="14.25" customHeight="1">
      <c r="A3242" s="41" t="s">
        <v>1530</v>
      </c>
      <c r="B3242" s="41" t="s">
        <v>1525</v>
      </c>
      <c r="C3242" s="41">
        <f>COUNTIFS(medal!$E$2:$E$3644,A3242,medal!$C$2:$C$3644,"Gold")</f>
        <v>0</v>
      </c>
      <c r="D3242" s="41">
        <f>COUNTIFS(medal!$E$2:$E$3644,A3242,medal!$C$2:$C$3644,"Silver")</f>
        <v>1</v>
      </c>
      <c r="E3242" s="41">
        <f>COUNTIFS(medal!$E$2:$E$3644,A3242,medal!$C$2:$C$3644,"Bronze")</f>
        <v>0</v>
      </c>
    </row>
    <row r="3243" ht="14.25" customHeight="1">
      <c r="A3243" s="41" t="s">
        <v>2578</v>
      </c>
      <c r="B3243" s="41" t="s">
        <v>2564</v>
      </c>
      <c r="C3243" s="41">
        <f>COUNTIFS(medal!$E$2:$E$3644,A3243,medal!$C$2:$C$3644,"Gold")</f>
        <v>0</v>
      </c>
      <c r="D3243" s="41">
        <f>COUNTIFS(medal!$E$2:$E$3644,A3243,medal!$C$2:$C$3644,"Silver")</f>
        <v>1</v>
      </c>
      <c r="E3243" s="41">
        <f>COUNTIFS(medal!$E$2:$E$3644,A3243,medal!$C$2:$C$3644,"Bronze")</f>
        <v>0</v>
      </c>
    </row>
    <row r="3244" ht="14.25" customHeight="1">
      <c r="A3244" s="41" t="s">
        <v>1542</v>
      </c>
      <c r="B3244" s="41" t="s">
        <v>1533</v>
      </c>
      <c r="C3244" s="41">
        <f>COUNTIFS(medal!$E$2:$E$3644,A3244,medal!$C$2:$C$3644,"Gold")</f>
        <v>0</v>
      </c>
      <c r="D3244" s="41">
        <f>COUNTIFS(medal!$E$2:$E$3644,A3244,medal!$C$2:$C$3644,"Silver")</f>
        <v>0</v>
      </c>
      <c r="E3244" s="41">
        <f>COUNTIFS(medal!$E$2:$E$3644,A3244,medal!$C$2:$C$3644,"Bronze")</f>
        <v>1</v>
      </c>
    </row>
    <row r="3245" ht="14.25" customHeight="1">
      <c r="A3245" s="41" t="s">
        <v>1360</v>
      </c>
      <c r="B3245" s="41" t="s">
        <v>1349</v>
      </c>
      <c r="C3245" s="41">
        <f>COUNTIFS(medal!$E$2:$E$3644,A3245,medal!$C$2:$C$3644,"Gold")</f>
        <v>0</v>
      </c>
      <c r="D3245" s="41">
        <f>COUNTIFS(medal!$E$2:$E$3644,A3245,medal!$C$2:$C$3644,"Silver")</f>
        <v>1</v>
      </c>
      <c r="E3245" s="41">
        <f>COUNTIFS(medal!$E$2:$E$3644,A3245,medal!$C$2:$C$3644,"Bronze")</f>
        <v>1</v>
      </c>
    </row>
    <row r="3246" ht="14.25" customHeight="1">
      <c r="A3246" s="41" t="s">
        <v>2693</v>
      </c>
      <c r="B3246" s="41" t="s">
        <v>2677</v>
      </c>
      <c r="C3246" s="41">
        <f>COUNTIFS(medal!$E$2:$E$3644,A3246,medal!$C$2:$C$3644,"Gold")</f>
        <v>0</v>
      </c>
      <c r="D3246" s="41">
        <f>COUNTIFS(medal!$E$2:$E$3644,A3246,medal!$C$2:$C$3644,"Silver")</f>
        <v>1</v>
      </c>
      <c r="E3246" s="41">
        <f>COUNTIFS(medal!$E$2:$E$3644,A3246,medal!$C$2:$C$3644,"Bronze")</f>
        <v>0</v>
      </c>
    </row>
    <row r="3247" ht="14.25" customHeight="1">
      <c r="A3247" s="41" t="s">
        <v>1964</v>
      </c>
      <c r="B3247" s="41" t="s">
        <v>1955</v>
      </c>
      <c r="C3247" s="41">
        <f>COUNTIFS(medal!$E$2:$E$3644,A3247,medal!$C$2:$C$3644,"Gold")</f>
        <v>0</v>
      </c>
      <c r="D3247" s="41">
        <f>COUNTIFS(medal!$E$2:$E$3644,A3247,medal!$C$2:$C$3644,"Silver")</f>
        <v>0</v>
      </c>
      <c r="E3247" s="41">
        <f>COUNTIFS(medal!$E$2:$E$3644,A3247,medal!$C$2:$C$3644,"Bronze")</f>
        <v>1</v>
      </c>
    </row>
    <row r="3248" ht="14.25" customHeight="1">
      <c r="A3248" s="41" t="s">
        <v>1471</v>
      </c>
      <c r="B3248" s="41" t="s">
        <v>1449</v>
      </c>
      <c r="C3248" s="41">
        <f>COUNTIFS(medal!$E$2:$E$3644,A3248,medal!$C$2:$C$3644,"Gold")</f>
        <v>0</v>
      </c>
      <c r="D3248" s="41">
        <f>COUNTIFS(medal!$E$2:$E$3644,A3248,medal!$C$2:$C$3644,"Silver")</f>
        <v>0</v>
      </c>
      <c r="E3248" s="41">
        <f>COUNTIFS(medal!$E$2:$E$3644,A3248,medal!$C$2:$C$3644,"Bronze")</f>
        <v>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7.71"/>
    <col customWidth="1" min="3" max="3" width="17.86"/>
    <col customWidth="1" min="4" max="6" width="13.57"/>
    <col customWidth="1" min="7" max="7" width="12.57"/>
    <col customWidth="1" min="8" max="8" width="11.43"/>
    <col customWidth="1" min="9" max="9" width="11.86"/>
    <col customWidth="1" min="10" max="10" width="13.29"/>
    <col customWidth="1" min="11" max="11" width="16.43"/>
    <col customWidth="1" min="12" max="12" width="17.0"/>
    <col customWidth="1" min="13" max="13" width="18.43"/>
    <col customWidth="1" min="14" max="15" width="16.86"/>
    <col customWidth="1" min="16" max="16" width="13.14"/>
    <col customWidth="1" min="17" max="17" width="13.71"/>
    <col customWidth="1" min="18" max="18" width="15.14"/>
    <col customWidth="1" min="19" max="20" width="13.57"/>
    <col customWidth="1" min="21" max="21" width="15.57"/>
    <col customWidth="1" min="22" max="22" width="16.14"/>
    <col customWidth="1" min="23" max="23" width="17.57"/>
    <col customWidth="1" min="24" max="25" width="16.0"/>
    <col customWidth="1" min="26" max="26" width="14.86"/>
    <col customWidth="1" min="27" max="27" width="15.43"/>
    <col customWidth="1" min="28" max="28" width="16.71"/>
    <col customWidth="1" min="29" max="30" width="15.14"/>
    <col customWidth="1" min="31" max="31" width="16.29"/>
    <col customWidth="1" min="32" max="32" width="16.86"/>
    <col customWidth="1" min="33" max="33" width="18.14"/>
    <col customWidth="1" min="34" max="35" width="16.57"/>
    <col customWidth="1" min="36" max="36" width="13.86"/>
    <col customWidth="1" min="37" max="37" width="14.43"/>
    <col customWidth="1" min="38" max="38" width="15.86"/>
    <col customWidth="1" min="39" max="40" width="14.29"/>
    <col customWidth="1" min="41" max="41" width="16.71"/>
    <col customWidth="1" min="42" max="42" width="17.29"/>
    <col customWidth="1" min="43" max="43" width="18.57"/>
    <col customWidth="1" min="44" max="45" width="17.14"/>
    <col customWidth="1" min="46" max="46" width="18.14"/>
    <col customWidth="1" min="47" max="47" width="18.71"/>
    <col customWidth="1" min="48" max="48" width="20.14"/>
    <col customWidth="1" min="49" max="50" width="18.57"/>
    <col customWidth="1" min="51" max="51" width="13.14"/>
    <col customWidth="1" min="52" max="52" width="13.71"/>
    <col customWidth="1" min="53" max="53" width="15.14"/>
    <col customWidth="1" min="54" max="55" width="13.57"/>
    <col customWidth="1" min="56" max="56" width="11.14"/>
    <col customWidth="1" min="57" max="57" width="11.71"/>
    <col customWidth="1" min="58" max="58" width="13.14"/>
    <col customWidth="1" min="59" max="59" width="11.57"/>
    <col customWidth="1" min="60" max="60" width="11.14"/>
    <col customWidth="1" min="61" max="61" width="11.71"/>
    <col customWidth="1" min="62" max="62" width="13.14"/>
    <col customWidth="1" min="63" max="63" width="11.57"/>
    <col customWidth="1" min="64" max="64" width="11.14"/>
    <col customWidth="1" min="65" max="65" width="11.71"/>
    <col customWidth="1" min="66" max="66" width="13.14"/>
    <col customWidth="1" min="67" max="67" width="11.57"/>
    <col customWidth="1" min="68" max="68" width="11.14"/>
    <col customWidth="1" min="69" max="69" width="11.71"/>
    <col customWidth="1" min="70" max="70" width="13.14"/>
    <col customWidth="1" min="71" max="71" width="11.57"/>
    <col customWidth="1" min="72" max="72" width="11.14"/>
    <col customWidth="1" min="73" max="73" width="11.71"/>
    <col customWidth="1" min="74" max="74" width="13.14"/>
    <col customWidth="1" min="75" max="75" width="11.57"/>
    <col customWidth="1" min="76" max="76" width="11.14"/>
    <col customWidth="1" min="77" max="77" width="11.71"/>
    <col customWidth="1" min="78" max="78" width="13.14"/>
    <col customWidth="1" min="79" max="79" width="11.57"/>
    <col customWidth="1" min="80" max="80" width="11.14"/>
    <col customWidth="1" min="81" max="81" width="11.71"/>
    <col customWidth="1" min="82" max="82" width="13.14"/>
    <col customWidth="1" min="83" max="83" width="11.57"/>
    <col customWidth="1" min="84" max="84" width="11.14"/>
    <col customWidth="1" min="85" max="85" width="11.71"/>
    <col customWidth="1" min="86" max="86" width="13.14"/>
    <col customWidth="1" min="87" max="87" width="11.57"/>
    <col customWidth="1" min="88" max="88" width="11.14"/>
    <col customWidth="1" min="89" max="89" width="11.71"/>
    <col customWidth="1" min="90" max="90" width="13.14"/>
    <col customWidth="1" min="91" max="91" width="11.57"/>
    <col customWidth="1" min="92" max="92" width="11.14"/>
    <col customWidth="1" min="93" max="93" width="11.71"/>
    <col customWidth="1" min="94" max="94" width="13.14"/>
    <col customWidth="1" min="95" max="95" width="11.57"/>
    <col customWidth="1" min="96" max="96" width="11.14"/>
    <col customWidth="1" min="97" max="97" width="11.71"/>
    <col customWidth="1" min="98" max="98" width="13.14"/>
    <col customWidth="1" min="99" max="99" width="11.57"/>
    <col customWidth="1" min="100" max="100" width="11.14"/>
    <col customWidth="1" min="101" max="101" width="11.71"/>
    <col customWidth="1" min="102" max="102" width="13.14"/>
    <col customWidth="1" min="103" max="103" width="11.57"/>
    <col customWidth="1" min="104" max="104" width="11.14"/>
    <col customWidth="1" min="105" max="105" width="11.71"/>
    <col customWidth="1" min="106" max="106" width="13.14"/>
    <col customWidth="1" min="107" max="108" width="11.57"/>
    <col customWidth="1" min="109" max="109" width="12.43"/>
    <col customWidth="1" min="110" max="110" width="13.86"/>
    <col customWidth="1" min="111" max="111" width="12.14"/>
  </cols>
  <sheetData>
    <row r="1" ht="14.25" customHeight="1">
      <c r="A1" s="42" t="s">
        <v>6</v>
      </c>
      <c r="B1" s="42" t="s">
        <v>4190</v>
      </c>
      <c r="C1" s="42" t="s">
        <v>4191</v>
      </c>
      <c r="D1" s="43" t="s">
        <v>4192</v>
      </c>
      <c r="E1" s="43" t="s">
        <v>4193</v>
      </c>
      <c r="F1" s="43" t="s">
        <v>4194</v>
      </c>
      <c r="G1" s="41" t="s">
        <v>4195</v>
      </c>
      <c r="H1" s="41" t="s">
        <v>4196</v>
      </c>
      <c r="I1" s="41" t="s">
        <v>4197</v>
      </c>
      <c r="J1" s="41" t="s">
        <v>4198</v>
      </c>
      <c r="K1" s="42" t="s">
        <v>4199</v>
      </c>
      <c r="L1" s="42" t="s">
        <v>4200</v>
      </c>
      <c r="M1" s="42" t="s">
        <v>4201</v>
      </c>
      <c r="N1" s="44" t="s">
        <v>4202</v>
      </c>
      <c r="O1" s="44" t="s">
        <v>4203</v>
      </c>
      <c r="P1" s="42" t="s">
        <v>4204</v>
      </c>
      <c r="Q1" s="42" t="s">
        <v>4205</v>
      </c>
      <c r="R1" s="42" t="s">
        <v>4206</v>
      </c>
      <c r="S1" s="44" t="s">
        <v>4207</v>
      </c>
      <c r="T1" s="44" t="s">
        <v>4208</v>
      </c>
      <c r="U1" s="42" t="s">
        <v>4209</v>
      </c>
      <c r="V1" s="42" t="s">
        <v>4210</v>
      </c>
      <c r="W1" s="42" t="s">
        <v>4211</v>
      </c>
      <c r="X1" s="44" t="s">
        <v>4212</v>
      </c>
      <c r="Y1" s="44" t="s">
        <v>4213</v>
      </c>
      <c r="Z1" s="42" t="s">
        <v>4214</v>
      </c>
      <c r="AA1" s="42" t="s">
        <v>4215</v>
      </c>
      <c r="AB1" s="42" t="s">
        <v>4216</v>
      </c>
      <c r="AC1" s="44" t="s">
        <v>4217</v>
      </c>
      <c r="AD1" s="44" t="s">
        <v>4218</v>
      </c>
      <c r="AE1" s="42" t="s">
        <v>4219</v>
      </c>
      <c r="AF1" s="42" t="s">
        <v>4220</v>
      </c>
      <c r="AG1" s="42" t="s">
        <v>4221</v>
      </c>
      <c r="AH1" s="44" t="s">
        <v>4222</v>
      </c>
      <c r="AI1" s="44" t="s">
        <v>4223</v>
      </c>
      <c r="AJ1" s="42" t="s">
        <v>4224</v>
      </c>
      <c r="AK1" s="42" t="s">
        <v>4225</v>
      </c>
      <c r="AL1" s="42" t="s">
        <v>4226</v>
      </c>
      <c r="AM1" s="44" t="s">
        <v>4227</v>
      </c>
      <c r="AN1" s="44" t="s">
        <v>4228</v>
      </c>
      <c r="AO1" s="42" t="s">
        <v>4229</v>
      </c>
      <c r="AP1" s="42" t="s">
        <v>4230</v>
      </c>
      <c r="AQ1" s="42" t="s">
        <v>4231</v>
      </c>
      <c r="AR1" s="44" t="s">
        <v>4232</v>
      </c>
      <c r="AS1" s="44" t="s">
        <v>4233</v>
      </c>
      <c r="AT1" s="42" t="s">
        <v>4234</v>
      </c>
      <c r="AU1" s="42" t="s">
        <v>4235</v>
      </c>
      <c r="AV1" s="42" t="s">
        <v>4236</v>
      </c>
      <c r="AW1" s="44" t="s">
        <v>4237</v>
      </c>
      <c r="AX1" s="44" t="s">
        <v>4238</v>
      </c>
      <c r="AY1" s="42" t="s">
        <v>4239</v>
      </c>
      <c r="AZ1" s="42" t="s">
        <v>4240</v>
      </c>
      <c r="BA1" s="42" t="s">
        <v>4241</v>
      </c>
      <c r="BB1" s="44" t="s">
        <v>4242</v>
      </c>
      <c r="BC1" s="45" t="s">
        <v>4243</v>
      </c>
      <c r="BD1" s="43" t="s">
        <v>4244</v>
      </c>
      <c r="BE1" s="43" t="s">
        <v>4245</v>
      </c>
      <c r="BF1" s="43" t="s">
        <v>4246</v>
      </c>
      <c r="BG1" s="43" t="s">
        <v>4247</v>
      </c>
      <c r="BH1" s="43" t="s">
        <v>4248</v>
      </c>
      <c r="BI1" s="43" t="s">
        <v>4249</v>
      </c>
      <c r="BJ1" s="43" t="s">
        <v>4250</v>
      </c>
      <c r="BK1" s="43" t="s">
        <v>4251</v>
      </c>
      <c r="BL1" s="43" t="s">
        <v>4252</v>
      </c>
      <c r="BM1" s="43" t="s">
        <v>4253</v>
      </c>
      <c r="BN1" s="43" t="s">
        <v>4254</v>
      </c>
      <c r="BO1" s="43" t="s">
        <v>4255</v>
      </c>
      <c r="BP1" s="43" t="s">
        <v>4256</v>
      </c>
      <c r="BQ1" s="43" t="s">
        <v>4257</v>
      </c>
      <c r="BR1" s="43" t="s">
        <v>4258</v>
      </c>
      <c r="BS1" s="43" t="s">
        <v>4259</v>
      </c>
      <c r="BT1" s="43" t="s">
        <v>4260</v>
      </c>
      <c r="BU1" s="43" t="s">
        <v>4261</v>
      </c>
      <c r="BV1" s="43" t="s">
        <v>4262</v>
      </c>
      <c r="BW1" s="43" t="s">
        <v>4263</v>
      </c>
      <c r="BX1" s="43" t="s">
        <v>4264</v>
      </c>
      <c r="BY1" s="43" t="s">
        <v>4265</v>
      </c>
      <c r="BZ1" s="43" t="s">
        <v>4266</v>
      </c>
      <c r="CA1" s="43" t="s">
        <v>4267</v>
      </c>
      <c r="CB1" s="43" t="s">
        <v>4268</v>
      </c>
      <c r="CC1" s="43" t="s">
        <v>4269</v>
      </c>
      <c r="CD1" s="43" t="s">
        <v>4270</v>
      </c>
      <c r="CE1" s="43" t="s">
        <v>4271</v>
      </c>
      <c r="CF1" s="43" t="s">
        <v>4272</v>
      </c>
      <c r="CG1" s="43" t="s">
        <v>4273</v>
      </c>
      <c r="CH1" s="43" t="s">
        <v>4274</v>
      </c>
      <c r="CI1" s="43" t="s">
        <v>4275</v>
      </c>
      <c r="CJ1" s="43" t="s">
        <v>4276</v>
      </c>
      <c r="CK1" s="43" t="s">
        <v>4277</v>
      </c>
      <c r="CL1" s="43" t="s">
        <v>4278</v>
      </c>
      <c r="CM1" s="43" t="s">
        <v>4279</v>
      </c>
      <c r="CN1" s="43" t="s">
        <v>4280</v>
      </c>
      <c r="CO1" s="43" t="s">
        <v>4281</v>
      </c>
      <c r="CP1" s="43" t="s">
        <v>4282</v>
      </c>
      <c r="CQ1" s="43" t="s">
        <v>4283</v>
      </c>
      <c r="CR1" s="43" t="s">
        <v>4284</v>
      </c>
      <c r="CS1" s="43" t="s">
        <v>4285</v>
      </c>
      <c r="CT1" s="43" t="s">
        <v>4286</v>
      </c>
      <c r="CU1" s="43" t="s">
        <v>4287</v>
      </c>
      <c r="CV1" s="43" t="s">
        <v>4288</v>
      </c>
      <c r="CW1" s="43" t="s">
        <v>4289</v>
      </c>
      <c r="CX1" s="43" t="s">
        <v>4290</v>
      </c>
      <c r="CY1" s="43" t="s">
        <v>4291</v>
      </c>
      <c r="CZ1" s="43" t="s">
        <v>4292</v>
      </c>
      <c r="DA1" s="43" t="s">
        <v>4293</v>
      </c>
      <c r="DB1" s="43" t="s">
        <v>4294</v>
      </c>
      <c r="DC1" s="43" t="s">
        <v>4295</v>
      </c>
      <c r="DD1" s="43" t="s">
        <v>4296</v>
      </c>
      <c r="DE1" s="43" t="s">
        <v>4297</v>
      </c>
      <c r="DF1" s="43" t="s">
        <v>4298</v>
      </c>
      <c r="DG1" s="43" t="s">
        <v>4299</v>
      </c>
    </row>
    <row r="2" ht="14.25" customHeight="1">
      <c r="A2" s="46" t="s">
        <v>2112</v>
      </c>
      <c r="B2" s="46" t="s">
        <v>2067</v>
      </c>
      <c r="C2" s="46" t="s">
        <v>2036</v>
      </c>
      <c r="D2" s="46">
        <v>1.0</v>
      </c>
      <c r="E2" s="46">
        <v>1.0</v>
      </c>
      <c r="F2" s="46">
        <v>1.0</v>
      </c>
      <c r="G2" s="41">
        <v>101.0</v>
      </c>
      <c r="H2" s="41">
        <v>24.0</v>
      </c>
      <c r="I2" s="41">
        <v>31.0</v>
      </c>
      <c r="J2" s="41">
        <v>42.0</v>
      </c>
      <c r="K2" s="41">
        <v>3.0</v>
      </c>
      <c r="L2" s="41">
        <v>4.0</v>
      </c>
      <c r="M2" s="41">
        <v>5.0</v>
      </c>
      <c r="N2" s="41">
        <v>12.0</v>
      </c>
      <c r="O2" s="47">
        <v>5.0</v>
      </c>
      <c r="P2" s="41">
        <v>4.0</v>
      </c>
      <c r="Q2" s="41">
        <v>4.0</v>
      </c>
      <c r="R2" s="41">
        <v>7.0</v>
      </c>
      <c r="S2" s="41">
        <v>15.0</v>
      </c>
      <c r="T2" s="47">
        <v>3.0</v>
      </c>
      <c r="U2" s="41">
        <v>3.0</v>
      </c>
      <c r="V2" s="41">
        <v>9.0</v>
      </c>
      <c r="W2" s="41">
        <v>4.0</v>
      </c>
      <c r="X2" s="41">
        <v>16.0</v>
      </c>
      <c r="Y2" s="47">
        <v>2.0</v>
      </c>
      <c r="Z2" s="41">
        <v>1.0</v>
      </c>
      <c r="AA2" s="41">
        <v>1.0</v>
      </c>
      <c r="AB2" s="41">
        <v>2.0</v>
      </c>
      <c r="AC2" s="41">
        <v>4.0</v>
      </c>
      <c r="AD2" s="47">
        <v>26.0</v>
      </c>
      <c r="AE2" s="41">
        <v>0.0</v>
      </c>
      <c r="AF2" s="41">
        <v>0.0</v>
      </c>
      <c r="AG2" s="41">
        <v>4.0</v>
      </c>
      <c r="AH2" s="41">
        <v>4.0</v>
      </c>
      <c r="AI2" s="47">
        <v>13.0</v>
      </c>
      <c r="AJ2" s="41">
        <v>3.0</v>
      </c>
      <c r="AK2" s="41">
        <v>4.0</v>
      </c>
      <c r="AL2" s="41">
        <v>5.0</v>
      </c>
      <c r="AM2" s="41">
        <v>12.0</v>
      </c>
      <c r="AN2" s="47">
        <v>5.0</v>
      </c>
      <c r="AO2" s="41">
        <v>2.0</v>
      </c>
      <c r="AP2" s="41">
        <v>6.0</v>
      </c>
      <c r="AQ2" s="41">
        <v>1.0</v>
      </c>
      <c r="AR2" s="41">
        <v>9.0</v>
      </c>
      <c r="AS2" s="47">
        <v>9.0</v>
      </c>
      <c r="AT2" s="41">
        <v>3.0</v>
      </c>
      <c r="AU2" s="41">
        <v>8.0</v>
      </c>
      <c r="AV2" s="41">
        <v>8.0</v>
      </c>
      <c r="AW2" s="41">
        <v>19.0</v>
      </c>
      <c r="AX2" s="47">
        <v>3.0</v>
      </c>
      <c r="AY2" s="41">
        <v>3.0</v>
      </c>
      <c r="AZ2" s="41">
        <v>3.0</v>
      </c>
      <c r="BA2" s="41">
        <v>4.0</v>
      </c>
      <c r="BB2" s="41">
        <v>10.0</v>
      </c>
      <c r="BC2" s="47">
        <v>5.0</v>
      </c>
      <c r="BD2" s="41">
        <v>1.0</v>
      </c>
      <c r="BE2" s="41">
        <v>2.0</v>
      </c>
      <c r="BF2" s="41">
        <v>2.0</v>
      </c>
      <c r="BG2" s="41">
        <v>5.0</v>
      </c>
      <c r="BH2" s="41">
        <v>0.0</v>
      </c>
      <c r="BI2" s="41">
        <v>2.0</v>
      </c>
      <c r="BJ2" s="41">
        <v>6.0</v>
      </c>
      <c r="BK2" s="41">
        <v>8.0</v>
      </c>
      <c r="BL2" s="41">
        <v>1.0</v>
      </c>
      <c r="BM2" s="41">
        <v>3.0</v>
      </c>
      <c r="BN2" s="41">
        <v>3.0</v>
      </c>
      <c r="BO2" s="41">
        <v>7.0</v>
      </c>
      <c r="BP2" s="41">
        <v>1.0</v>
      </c>
      <c r="BQ2" s="41">
        <v>1.0</v>
      </c>
      <c r="BR2" s="41">
        <v>1.0</v>
      </c>
      <c r="BS2" s="41">
        <v>3.0</v>
      </c>
      <c r="BT2" s="41">
        <v>3.0</v>
      </c>
      <c r="BU2" s="41">
        <v>2.0</v>
      </c>
      <c r="BV2" s="41">
        <v>2.0</v>
      </c>
      <c r="BW2" s="41">
        <v>7.0</v>
      </c>
      <c r="BX2" s="41">
        <v>4.0</v>
      </c>
      <c r="BY2" s="41">
        <v>4.0</v>
      </c>
      <c r="BZ2" s="41">
        <v>0.0</v>
      </c>
      <c r="CA2" s="41">
        <v>8.0</v>
      </c>
      <c r="CB2" s="41">
        <v>0.0</v>
      </c>
      <c r="CC2" s="41">
        <v>8.0</v>
      </c>
      <c r="CD2" s="41">
        <v>5.0</v>
      </c>
      <c r="CE2" s="41">
        <v>13.0</v>
      </c>
      <c r="CF2" s="41">
        <v>2.0</v>
      </c>
      <c r="CG2" s="41">
        <v>3.0</v>
      </c>
      <c r="CH2" s="41">
        <v>3.0</v>
      </c>
      <c r="CI2" s="41">
        <v>8.0</v>
      </c>
      <c r="CJ2" s="41">
        <v>3.0</v>
      </c>
      <c r="CK2" s="41">
        <v>4.0</v>
      </c>
      <c r="CL2" s="41">
        <v>3.0</v>
      </c>
      <c r="CM2" s="41">
        <v>10.0</v>
      </c>
      <c r="CN2" s="41">
        <v>3.0</v>
      </c>
      <c r="CO2" s="41">
        <v>1.0</v>
      </c>
      <c r="CP2" s="41">
        <v>5.0</v>
      </c>
      <c r="CQ2" s="41">
        <v>9.0</v>
      </c>
      <c r="CR2" s="41">
        <v>0.0</v>
      </c>
      <c r="CS2" s="41">
        <v>3.0</v>
      </c>
      <c r="CT2" s="41">
        <v>1.0</v>
      </c>
      <c r="CU2" s="41">
        <v>4.0</v>
      </c>
      <c r="CV2" s="41">
        <v>1.0</v>
      </c>
      <c r="CW2" s="41">
        <v>1.0</v>
      </c>
      <c r="CX2" s="41">
        <v>2.0</v>
      </c>
      <c r="CY2" s="41">
        <v>4.0</v>
      </c>
      <c r="CZ2" s="41">
        <v>2.0</v>
      </c>
      <c r="DA2" s="41">
        <v>2.0</v>
      </c>
      <c r="DB2" s="41">
        <v>4.0</v>
      </c>
      <c r="DC2" s="41">
        <v>8.0</v>
      </c>
      <c r="DD2" s="48">
        <v>1.0</v>
      </c>
      <c r="DE2" s="48">
        <v>3.0</v>
      </c>
      <c r="DF2" s="48">
        <v>3.0</v>
      </c>
      <c r="DG2" s="48">
        <v>7.0</v>
      </c>
    </row>
    <row r="3" ht="14.25" customHeight="1">
      <c r="A3" s="46" t="s">
        <v>1261</v>
      </c>
      <c r="B3" s="46" t="s">
        <v>766</v>
      </c>
      <c r="C3" s="46" t="s">
        <v>767</v>
      </c>
      <c r="D3" s="46">
        <v>2.0</v>
      </c>
      <c r="E3" s="46">
        <v>1.0</v>
      </c>
      <c r="F3" s="46">
        <v>1.0</v>
      </c>
      <c r="G3" s="41">
        <v>100.0</v>
      </c>
      <c r="H3" s="41">
        <v>21.0</v>
      </c>
      <c r="I3" s="41">
        <v>36.0</v>
      </c>
      <c r="J3" s="41">
        <v>37.0</v>
      </c>
      <c r="K3" s="41">
        <v>2.0</v>
      </c>
      <c r="L3" s="41">
        <v>7.0</v>
      </c>
      <c r="M3" s="41">
        <v>8.0</v>
      </c>
      <c r="N3" s="41">
        <v>17.0</v>
      </c>
      <c r="O3" s="47">
        <v>1.0</v>
      </c>
      <c r="P3" s="41">
        <v>2.0</v>
      </c>
      <c r="Q3" s="41">
        <v>1.0</v>
      </c>
      <c r="R3" s="41">
        <v>6.0</v>
      </c>
      <c r="S3" s="41">
        <v>9.0</v>
      </c>
      <c r="T3" s="47">
        <v>10.0</v>
      </c>
      <c r="U3" s="41">
        <v>2.0</v>
      </c>
      <c r="V3" s="41">
        <v>3.0</v>
      </c>
      <c r="W3" s="41">
        <v>5.0</v>
      </c>
      <c r="X3" s="41">
        <v>10.0</v>
      </c>
      <c r="Y3" s="47">
        <v>8.0</v>
      </c>
      <c r="Z3" s="41">
        <v>6.0</v>
      </c>
      <c r="AA3" s="41">
        <v>6.0</v>
      </c>
      <c r="AB3" s="41">
        <v>4.0</v>
      </c>
      <c r="AC3" s="41">
        <v>16.0</v>
      </c>
      <c r="AD3" s="47">
        <v>1.0</v>
      </c>
      <c r="AE3" s="41">
        <v>6.0</v>
      </c>
      <c r="AF3" s="41">
        <v>3.0</v>
      </c>
      <c r="AG3" s="41">
        <v>2.0</v>
      </c>
      <c r="AH3" s="41">
        <v>11.0</v>
      </c>
      <c r="AI3" s="47">
        <v>4.0</v>
      </c>
      <c r="AJ3" s="41">
        <v>2.0</v>
      </c>
      <c r="AK3" s="41">
        <v>2.0</v>
      </c>
      <c r="AL3" s="41">
        <v>7.0</v>
      </c>
      <c r="AM3" s="41">
        <v>11.0</v>
      </c>
      <c r="AN3" s="47">
        <v>8.0</v>
      </c>
      <c r="AO3" s="41">
        <v>1.0</v>
      </c>
      <c r="AP3" s="41">
        <v>3.0</v>
      </c>
      <c r="AQ3" s="41">
        <v>5.0</v>
      </c>
      <c r="AR3" s="41">
        <v>9.0</v>
      </c>
      <c r="AS3" s="47">
        <v>9.0</v>
      </c>
      <c r="AT3" s="41">
        <v>0.0</v>
      </c>
      <c r="AU3" s="41">
        <v>4.0</v>
      </c>
      <c r="AV3" s="41">
        <v>5.0</v>
      </c>
      <c r="AW3" s="41">
        <v>9.0</v>
      </c>
      <c r="AX3" s="47">
        <v>6.0</v>
      </c>
      <c r="AY3" s="41">
        <v>4.0</v>
      </c>
      <c r="AZ3" s="41">
        <v>2.0</v>
      </c>
      <c r="BA3" s="41">
        <v>2.0</v>
      </c>
      <c r="BB3" s="41">
        <v>8.0</v>
      </c>
      <c r="BC3" s="47">
        <v>11.0</v>
      </c>
      <c r="BD3" s="41">
        <v>1.0</v>
      </c>
      <c r="BE3" s="41">
        <v>0.0</v>
      </c>
      <c r="BF3" s="41">
        <v>2.0</v>
      </c>
      <c r="BG3" s="41">
        <v>3.0</v>
      </c>
      <c r="BH3" s="41">
        <v>0.0</v>
      </c>
      <c r="BI3" s="41">
        <v>4.0</v>
      </c>
      <c r="BJ3" s="41">
        <v>6.0</v>
      </c>
      <c r="BK3" s="41">
        <v>10.0</v>
      </c>
      <c r="BL3" s="41">
        <v>2.0</v>
      </c>
      <c r="BM3" s="41">
        <v>1.0</v>
      </c>
      <c r="BN3" s="41">
        <v>8.0</v>
      </c>
      <c r="BO3" s="41">
        <v>11.0</v>
      </c>
      <c r="BP3" s="41">
        <v>1.0</v>
      </c>
      <c r="BQ3" s="41">
        <v>6.0</v>
      </c>
      <c r="BR3" s="41">
        <v>3.0</v>
      </c>
      <c r="BS3" s="41">
        <v>10.0</v>
      </c>
      <c r="BT3" s="41">
        <v>3.0</v>
      </c>
      <c r="BU3" s="41">
        <v>2.0</v>
      </c>
      <c r="BV3" s="41">
        <v>2.0</v>
      </c>
      <c r="BW3" s="41">
        <v>7.0</v>
      </c>
      <c r="BX3" s="41">
        <v>4.0</v>
      </c>
      <c r="BY3" s="41">
        <v>1.0</v>
      </c>
      <c r="BZ3" s="41">
        <v>3.0</v>
      </c>
      <c r="CA3" s="41">
        <v>8.0</v>
      </c>
      <c r="CB3" s="41">
        <v>2.0</v>
      </c>
      <c r="CC3" s="41">
        <v>3.0</v>
      </c>
      <c r="CD3" s="41">
        <v>1.0</v>
      </c>
      <c r="CE3" s="41">
        <v>6.0</v>
      </c>
      <c r="CF3" s="41">
        <v>2.0</v>
      </c>
      <c r="CG3" s="41">
        <v>2.0</v>
      </c>
      <c r="CH3" s="41">
        <v>1.0</v>
      </c>
      <c r="CI3" s="41">
        <v>5.0</v>
      </c>
      <c r="CJ3" s="41">
        <v>4.0</v>
      </c>
      <c r="CK3" s="41">
        <v>3.0</v>
      </c>
      <c r="CL3" s="41">
        <v>3.0</v>
      </c>
      <c r="CM3" s="41">
        <v>10.0</v>
      </c>
      <c r="CN3" s="41">
        <v>3.0</v>
      </c>
      <c r="CO3" s="41">
        <v>2.0</v>
      </c>
      <c r="CP3" s="41">
        <v>1.0</v>
      </c>
      <c r="CQ3" s="41">
        <v>6.0</v>
      </c>
      <c r="CR3" s="41">
        <v>1.0</v>
      </c>
      <c r="CS3" s="41">
        <v>4.0</v>
      </c>
      <c r="CT3" s="41">
        <v>4.0</v>
      </c>
      <c r="CU3" s="41">
        <v>9.0</v>
      </c>
      <c r="CV3" s="41">
        <v>1.0</v>
      </c>
      <c r="CW3" s="41">
        <v>0.0</v>
      </c>
      <c r="CX3" s="41">
        <v>5.0</v>
      </c>
      <c r="CY3" s="41">
        <v>6.0</v>
      </c>
      <c r="CZ3" s="41">
        <v>0.0</v>
      </c>
      <c r="DA3" s="41">
        <v>3.0</v>
      </c>
      <c r="DB3" s="41">
        <v>3.0</v>
      </c>
      <c r="DC3" s="41">
        <v>6.0</v>
      </c>
      <c r="DD3" s="48">
        <v>1.0</v>
      </c>
      <c r="DE3" s="48">
        <v>0.0</v>
      </c>
      <c r="DF3" s="48">
        <v>2.0</v>
      </c>
      <c r="DG3" s="48">
        <v>3.0</v>
      </c>
    </row>
    <row r="4" ht="14.25" customHeight="1">
      <c r="A4" s="46" t="s">
        <v>372</v>
      </c>
      <c r="B4" s="46" t="s">
        <v>283</v>
      </c>
      <c r="C4" s="46" t="s">
        <v>194</v>
      </c>
      <c r="D4" s="46">
        <v>3.0</v>
      </c>
      <c r="E4" s="46">
        <v>1.0</v>
      </c>
      <c r="F4" s="46">
        <v>1.0</v>
      </c>
      <c r="G4" s="41">
        <v>98.0</v>
      </c>
      <c r="H4" s="41">
        <v>27.0</v>
      </c>
      <c r="I4" s="41">
        <v>35.0</v>
      </c>
      <c r="J4" s="41">
        <v>28.0</v>
      </c>
      <c r="K4" s="41">
        <v>1.0</v>
      </c>
      <c r="L4" s="41">
        <v>2.0</v>
      </c>
      <c r="M4" s="41">
        <v>2.0</v>
      </c>
      <c r="N4" s="41">
        <v>5.0</v>
      </c>
      <c r="O4" s="47">
        <v>19.0</v>
      </c>
      <c r="P4" s="41">
        <v>2.0</v>
      </c>
      <c r="Q4" s="41">
        <v>4.0</v>
      </c>
      <c r="R4" s="41">
        <v>5.0</v>
      </c>
      <c r="S4" s="41">
        <v>11.0</v>
      </c>
      <c r="T4" s="47">
        <v>5.0</v>
      </c>
      <c r="U4" s="41">
        <v>8.0</v>
      </c>
      <c r="V4" s="41">
        <v>9.0</v>
      </c>
      <c r="W4" s="41">
        <v>6.0</v>
      </c>
      <c r="X4" s="41">
        <v>23.0</v>
      </c>
      <c r="Y4" s="47">
        <v>1.0</v>
      </c>
      <c r="Z4" s="41">
        <v>0.0</v>
      </c>
      <c r="AA4" s="41">
        <v>1.0</v>
      </c>
      <c r="AB4" s="41">
        <v>2.0</v>
      </c>
      <c r="AC4" s="41">
        <v>3.0</v>
      </c>
      <c r="AD4" s="47">
        <v>37.0</v>
      </c>
      <c r="AE4" s="41">
        <v>0.0</v>
      </c>
      <c r="AF4" s="41">
        <v>0.0</v>
      </c>
      <c r="AG4" s="41">
        <v>0.0</v>
      </c>
      <c r="AH4" s="41">
        <v>0.0</v>
      </c>
      <c r="AI4" s="47">
        <v>0.0</v>
      </c>
      <c r="AJ4" s="41">
        <v>0.0</v>
      </c>
      <c r="AK4" s="41">
        <v>0.0</v>
      </c>
      <c r="AL4" s="41">
        <v>0.0</v>
      </c>
      <c r="AM4" s="41">
        <v>0.0</v>
      </c>
      <c r="AN4" s="47">
        <v>0.0</v>
      </c>
      <c r="AO4" s="41">
        <v>6.0</v>
      </c>
      <c r="AP4" s="41">
        <v>7.0</v>
      </c>
      <c r="AQ4" s="41">
        <v>3.0</v>
      </c>
      <c r="AR4" s="41">
        <v>16.0</v>
      </c>
      <c r="AS4" s="47">
        <v>1.0</v>
      </c>
      <c r="AT4" s="41">
        <v>8.0</v>
      </c>
      <c r="AU4" s="41">
        <v>6.0</v>
      </c>
      <c r="AV4" s="41">
        <v>8.0</v>
      </c>
      <c r="AW4" s="41">
        <v>22.0</v>
      </c>
      <c r="AX4" s="47">
        <v>1.0</v>
      </c>
      <c r="AY4" s="41">
        <v>5.0</v>
      </c>
      <c r="AZ4" s="41">
        <v>6.0</v>
      </c>
      <c r="BA4" s="41">
        <v>7.0</v>
      </c>
      <c r="BB4" s="41">
        <v>18.0</v>
      </c>
      <c r="BC4" s="47">
        <v>1.0</v>
      </c>
      <c r="BD4" s="41">
        <v>0.0</v>
      </c>
      <c r="BE4" s="41">
        <v>1.0</v>
      </c>
      <c r="BF4" s="41">
        <v>1.0</v>
      </c>
      <c r="BG4" s="41">
        <v>2.0</v>
      </c>
      <c r="BH4" s="41">
        <v>4.0</v>
      </c>
      <c r="BI4" s="41">
        <v>5.0</v>
      </c>
      <c r="BJ4" s="41">
        <v>0.0</v>
      </c>
      <c r="BK4" s="41">
        <v>9.0</v>
      </c>
      <c r="BL4" s="41">
        <v>6.0</v>
      </c>
      <c r="BM4" s="41">
        <v>3.0</v>
      </c>
      <c r="BN4" s="41">
        <v>3.0</v>
      </c>
      <c r="BO4" s="41">
        <v>12.0</v>
      </c>
      <c r="BP4" s="41">
        <v>1.0</v>
      </c>
      <c r="BQ4" s="41">
        <v>2.0</v>
      </c>
      <c r="BR4" s="41">
        <v>4.0</v>
      </c>
      <c r="BS4" s="41">
        <v>7.0</v>
      </c>
      <c r="BT4" s="41">
        <v>3.0</v>
      </c>
      <c r="BU4" s="41">
        <v>4.0</v>
      </c>
      <c r="BV4" s="41">
        <v>4.0</v>
      </c>
      <c r="BW4" s="41">
        <v>11.0</v>
      </c>
      <c r="BX4" s="41">
        <v>4.0</v>
      </c>
      <c r="BY4" s="41">
        <v>1.0</v>
      </c>
      <c r="BZ4" s="41">
        <v>1.0</v>
      </c>
      <c r="CA4" s="41">
        <v>6.0</v>
      </c>
      <c r="CB4" s="41">
        <v>1.0</v>
      </c>
      <c r="CC4" s="41">
        <v>2.0</v>
      </c>
      <c r="CD4" s="41">
        <v>5.0</v>
      </c>
      <c r="CE4" s="41">
        <v>8.0</v>
      </c>
      <c r="CF4" s="41">
        <v>1.0</v>
      </c>
      <c r="CG4" s="41">
        <v>4.0</v>
      </c>
      <c r="CH4" s="41">
        <v>1.0</v>
      </c>
      <c r="CI4" s="41">
        <v>6.0</v>
      </c>
      <c r="CJ4" s="41">
        <v>1.0</v>
      </c>
      <c r="CK4" s="41">
        <v>3.0</v>
      </c>
      <c r="CL4" s="41">
        <v>2.0</v>
      </c>
      <c r="CM4" s="41">
        <v>6.0</v>
      </c>
      <c r="CN4" s="41">
        <v>0.0</v>
      </c>
      <c r="CO4" s="41">
        <v>3.0</v>
      </c>
      <c r="CP4" s="41">
        <v>1.0</v>
      </c>
      <c r="CQ4" s="41">
        <v>4.0</v>
      </c>
      <c r="CR4" s="41">
        <v>2.0</v>
      </c>
      <c r="CS4" s="41">
        <v>1.0</v>
      </c>
      <c r="CT4" s="41">
        <v>1.0</v>
      </c>
      <c r="CU4" s="41">
        <v>4.0</v>
      </c>
      <c r="CV4" s="41">
        <v>0.0</v>
      </c>
      <c r="CW4" s="41">
        <v>3.0</v>
      </c>
      <c r="CX4" s="41">
        <v>4.0</v>
      </c>
      <c r="CY4" s="41">
        <v>7.0</v>
      </c>
      <c r="CZ4" s="41">
        <v>4.0</v>
      </c>
      <c r="DA4" s="41">
        <v>1.0</v>
      </c>
      <c r="DB4" s="41">
        <v>3.0</v>
      </c>
      <c r="DC4" s="41">
        <v>8.0</v>
      </c>
      <c r="DD4" s="48">
        <v>3.0</v>
      </c>
      <c r="DE4" s="48">
        <v>2.0</v>
      </c>
      <c r="DF4" s="48">
        <v>3.0</v>
      </c>
      <c r="DG4" s="48">
        <v>8.0</v>
      </c>
    </row>
    <row r="5" ht="14.25" customHeight="1">
      <c r="A5" s="46" t="s">
        <v>886</v>
      </c>
      <c r="B5" s="46" t="s">
        <v>774</v>
      </c>
      <c r="C5" s="46" t="s">
        <v>767</v>
      </c>
      <c r="D5" s="46">
        <v>4.0</v>
      </c>
      <c r="E5" s="46">
        <v>2.0</v>
      </c>
      <c r="F5" s="46">
        <v>1.0</v>
      </c>
      <c r="G5" s="41">
        <v>97.0</v>
      </c>
      <c r="H5" s="41">
        <v>27.0</v>
      </c>
      <c r="I5" s="41">
        <v>33.0</v>
      </c>
      <c r="J5" s="41">
        <v>30.0</v>
      </c>
      <c r="K5" s="41">
        <v>4.0</v>
      </c>
      <c r="L5" s="41">
        <v>1.0</v>
      </c>
      <c r="M5" s="41">
        <v>4.0</v>
      </c>
      <c r="N5" s="41">
        <v>9.0</v>
      </c>
      <c r="O5" s="47">
        <v>7.0</v>
      </c>
      <c r="P5" s="41">
        <v>4.0</v>
      </c>
      <c r="Q5" s="41">
        <v>10.0</v>
      </c>
      <c r="R5" s="41">
        <v>2.0</v>
      </c>
      <c r="S5" s="41">
        <v>16.0</v>
      </c>
      <c r="T5" s="47">
        <v>2.0</v>
      </c>
      <c r="U5" s="41">
        <v>6.0</v>
      </c>
      <c r="V5" s="41">
        <v>6.0</v>
      </c>
      <c r="W5" s="41">
        <v>1.0</v>
      </c>
      <c r="X5" s="41">
        <v>13.0</v>
      </c>
      <c r="Y5" s="47">
        <v>6.0</v>
      </c>
      <c r="Z5" s="41">
        <v>1.0</v>
      </c>
      <c r="AA5" s="41">
        <v>1.0</v>
      </c>
      <c r="AB5" s="41">
        <v>3.0</v>
      </c>
      <c r="AC5" s="41">
        <v>5.0</v>
      </c>
      <c r="AD5" s="47">
        <v>20.0</v>
      </c>
      <c r="AE5" s="41">
        <v>0.0</v>
      </c>
      <c r="AF5" s="41">
        <v>0.0</v>
      </c>
      <c r="AG5" s="41">
        <v>0.0</v>
      </c>
      <c r="AH5" s="41">
        <v>0.0</v>
      </c>
      <c r="AI5" s="47">
        <v>0.0</v>
      </c>
      <c r="AJ5" s="41">
        <v>0.0</v>
      </c>
      <c r="AK5" s="41">
        <v>1.0</v>
      </c>
      <c r="AL5" s="41">
        <v>3.0</v>
      </c>
      <c r="AM5" s="41">
        <v>4.0</v>
      </c>
      <c r="AN5" s="47">
        <v>28.0</v>
      </c>
      <c r="AO5" s="41">
        <v>2.0</v>
      </c>
      <c r="AP5" s="41">
        <v>5.0</v>
      </c>
      <c r="AQ5" s="41">
        <v>4.0</v>
      </c>
      <c r="AR5" s="41">
        <v>11.0</v>
      </c>
      <c r="AS5" s="47">
        <v>5.0</v>
      </c>
      <c r="AT5" s="41">
        <v>7.0</v>
      </c>
      <c r="AU5" s="41">
        <v>6.0</v>
      </c>
      <c r="AV5" s="41">
        <v>8.0</v>
      </c>
      <c r="AW5" s="41">
        <v>21.0</v>
      </c>
      <c r="AX5" s="47">
        <v>2.0</v>
      </c>
      <c r="AY5" s="41">
        <v>6.0</v>
      </c>
      <c r="AZ5" s="41">
        <v>7.0</v>
      </c>
      <c r="BA5" s="41">
        <v>5.0</v>
      </c>
      <c r="BB5" s="41">
        <v>18.0</v>
      </c>
      <c r="BC5" s="47">
        <v>1.0</v>
      </c>
      <c r="BD5" s="41">
        <v>3.0</v>
      </c>
      <c r="BE5" s="41">
        <v>7.0</v>
      </c>
      <c r="BF5" s="41">
        <v>4.0</v>
      </c>
      <c r="BG5" s="41">
        <v>14.0</v>
      </c>
      <c r="BH5" s="41">
        <v>5.0</v>
      </c>
      <c r="BI5" s="41">
        <v>5.0</v>
      </c>
      <c r="BJ5" s="41">
        <v>1.0</v>
      </c>
      <c r="BK5" s="41">
        <v>11.0</v>
      </c>
      <c r="BL5" s="41">
        <v>3.0</v>
      </c>
      <c r="BM5" s="41">
        <v>4.0</v>
      </c>
      <c r="BN5" s="41">
        <v>3.0</v>
      </c>
      <c r="BO5" s="41">
        <v>10.0</v>
      </c>
      <c r="BP5" s="41">
        <v>3.0</v>
      </c>
      <c r="BQ5" s="41">
        <v>4.0</v>
      </c>
      <c r="BR5" s="41">
        <v>2.0</v>
      </c>
      <c r="BS5" s="41">
        <v>9.0</v>
      </c>
      <c r="BT5" s="41">
        <v>1.0</v>
      </c>
      <c r="BU5" s="41">
        <v>3.0</v>
      </c>
      <c r="BV5" s="41">
        <v>1.0</v>
      </c>
      <c r="BW5" s="41">
        <v>5.0</v>
      </c>
      <c r="BX5" s="41">
        <v>4.0</v>
      </c>
      <c r="BY5" s="41">
        <v>2.0</v>
      </c>
      <c r="BZ5" s="41">
        <v>0.0</v>
      </c>
      <c r="CA5" s="41">
        <v>6.0</v>
      </c>
      <c r="CB5" s="41">
        <v>2.0</v>
      </c>
      <c r="CC5" s="41">
        <v>0.0</v>
      </c>
      <c r="CD5" s="41">
        <v>2.0</v>
      </c>
      <c r="CE5" s="41">
        <v>4.0</v>
      </c>
      <c r="CF5" s="41">
        <v>0.0</v>
      </c>
      <c r="CG5" s="41">
        <v>1.0</v>
      </c>
      <c r="CH5" s="41">
        <v>1.0</v>
      </c>
      <c r="CI5" s="41">
        <v>2.0</v>
      </c>
      <c r="CJ5" s="41">
        <v>0.0</v>
      </c>
      <c r="CK5" s="41">
        <v>0.0</v>
      </c>
      <c r="CL5" s="41">
        <v>3.0</v>
      </c>
      <c r="CM5" s="41">
        <v>3.0</v>
      </c>
      <c r="CN5" s="41">
        <v>1.0</v>
      </c>
      <c r="CO5" s="41">
        <v>1.0</v>
      </c>
      <c r="CP5" s="41">
        <v>4.0</v>
      </c>
      <c r="CQ5" s="41">
        <v>6.0</v>
      </c>
      <c r="CR5" s="41">
        <v>1.0</v>
      </c>
      <c r="CS5" s="41">
        <v>3.0</v>
      </c>
      <c r="CT5" s="41">
        <v>2.0</v>
      </c>
      <c r="CU5" s="41">
        <v>6.0</v>
      </c>
      <c r="CV5" s="41">
        <v>2.0</v>
      </c>
      <c r="CW5" s="41">
        <v>3.0</v>
      </c>
      <c r="CX5" s="41">
        <v>4.0</v>
      </c>
      <c r="CY5" s="41">
        <v>9.0</v>
      </c>
      <c r="CZ5" s="41">
        <v>2.0</v>
      </c>
      <c r="DA5" s="41">
        <v>2.0</v>
      </c>
      <c r="DB5" s="41">
        <v>1.0</v>
      </c>
      <c r="DC5" s="41">
        <v>5.0</v>
      </c>
      <c r="DD5" s="48">
        <v>3.0</v>
      </c>
      <c r="DE5" s="48">
        <v>2.0</v>
      </c>
      <c r="DF5" s="48">
        <v>2.0</v>
      </c>
      <c r="DG5" s="48">
        <v>7.0</v>
      </c>
    </row>
    <row r="6" ht="14.25" customHeight="1">
      <c r="A6" s="46" t="s">
        <v>192</v>
      </c>
      <c r="B6" s="46" t="s">
        <v>193</v>
      </c>
      <c r="C6" s="46" t="s">
        <v>194</v>
      </c>
      <c r="D6" s="46">
        <v>5.0</v>
      </c>
      <c r="E6" s="46">
        <v>2.0</v>
      </c>
      <c r="F6" s="46">
        <v>1.0</v>
      </c>
      <c r="G6" s="41">
        <v>92.0</v>
      </c>
      <c r="H6" s="41">
        <v>14.0</v>
      </c>
      <c r="I6" s="41">
        <v>38.0</v>
      </c>
      <c r="J6" s="41">
        <v>33.0</v>
      </c>
      <c r="K6" s="41">
        <v>4.0</v>
      </c>
      <c r="L6" s="41">
        <v>8.0</v>
      </c>
      <c r="M6" s="41">
        <v>5.0</v>
      </c>
      <c r="N6" s="41">
        <v>17.0</v>
      </c>
      <c r="O6" s="47">
        <v>1.0</v>
      </c>
      <c r="P6" s="41">
        <v>2.0</v>
      </c>
      <c r="Q6" s="41">
        <v>7.0</v>
      </c>
      <c r="R6" s="41">
        <v>5.0</v>
      </c>
      <c r="S6" s="41">
        <v>14.0</v>
      </c>
      <c r="T6" s="47">
        <v>4.0</v>
      </c>
      <c r="U6" s="41">
        <v>3.0</v>
      </c>
      <c r="V6" s="41">
        <v>5.0</v>
      </c>
      <c r="W6" s="41">
        <v>5.0</v>
      </c>
      <c r="X6" s="41">
        <v>13.0</v>
      </c>
      <c r="Y6" s="47">
        <v>6.0</v>
      </c>
      <c r="Z6" s="41">
        <v>1.0</v>
      </c>
      <c r="AA6" s="41">
        <v>7.0</v>
      </c>
      <c r="AB6" s="41">
        <v>3.0</v>
      </c>
      <c r="AC6" s="41">
        <v>11.0</v>
      </c>
      <c r="AD6" s="47">
        <v>7.0</v>
      </c>
      <c r="AE6" s="41">
        <v>0.0</v>
      </c>
      <c r="AF6" s="41">
        <v>0.0</v>
      </c>
      <c r="AG6" s="41">
        <v>5.0</v>
      </c>
      <c r="AH6" s="41">
        <v>5.0</v>
      </c>
      <c r="AI6" s="47">
        <v>10.0</v>
      </c>
      <c r="AJ6" s="41">
        <v>3.0</v>
      </c>
      <c r="AK6" s="41">
        <v>7.0</v>
      </c>
      <c r="AL6" s="41">
        <v>4.0</v>
      </c>
      <c r="AM6" s="41">
        <v>14.0</v>
      </c>
      <c r="AN6" s="47">
        <v>1.0</v>
      </c>
      <c r="AO6" s="41">
        <v>1.0</v>
      </c>
      <c r="AP6" s="41">
        <v>1.0</v>
      </c>
      <c r="AQ6" s="41">
        <v>2.0</v>
      </c>
      <c r="AR6" s="41">
        <v>4.0</v>
      </c>
      <c r="AS6" s="47">
        <v>23.0</v>
      </c>
      <c r="AT6" s="41">
        <v>0.0</v>
      </c>
      <c r="AU6" s="41">
        <v>1.0</v>
      </c>
      <c r="AV6" s="41">
        <v>4.0</v>
      </c>
      <c r="AW6" s="41">
        <v>5.0</v>
      </c>
      <c r="AX6" s="47">
        <v>20.0</v>
      </c>
      <c r="AY6" s="41">
        <v>0.0</v>
      </c>
      <c r="AZ6" s="41">
        <v>5.0</v>
      </c>
      <c r="BA6" s="41">
        <v>4.0</v>
      </c>
      <c r="BB6" s="41">
        <v>9.0</v>
      </c>
      <c r="BC6" s="47">
        <v>7.0</v>
      </c>
      <c r="BD6" s="41">
        <v>0.0</v>
      </c>
      <c r="BE6" s="41">
        <v>1.0</v>
      </c>
      <c r="BF6" s="41">
        <v>1.0</v>
      </c>
      <c r="BG6" s="41">
        <v>2.0</v>
      </c>
      <c r="BH6" s="41">
        <v>0.0</v>
      </c>
      <c r="BI6" s="41">
        <v>5.0</v>
      </c>
      <c r="BJ6" s="41">
        <v>4.0</v>
      </c>
      <c r="BK6" s="41">
        <v>9.0</v>
      </c>
      <c r="BL6" s="41">
        <v>2.0</v>
      </c>
      <c r="BM6" s="41">
        <v>6.0</v>
      </c>
      <c r="BN6" s="41">
        <v>0.0</v>
      </c>
      <c r="BO6" s="41">
        <v>8.0</v>
      </c>
      <c r="BP6" s="41">
        <v>3.0</v>
      </c>
      <c r="BQ6" s="41">
        <v>5.0</v>
      </c>
      <c r="BR6" s="41">
        <v>0.0</v>
      </c>
      <c r="BS6" s="41">
        <v>8.0</v>
      </c>
      <c r="BT6" s="41">
        <v>0.0</v>
      </c>
      <c r="BU6" s="41">
        <v>1.0</v>
      </c>
      <c r="BV6" s="41">
        <v>2.0</v>
      </c>
      <c r="BW6" s="41">
        <v>3.0</v>
      </c>
      <c r="BX6" s="41">
        <v>1.0</v>
      </c>
      <c r="BY6" s="41">
        <v>4.0</v>
      </c>
      <c r="BZ6" s="41">
        <v>4.0</v>
      </c>
      <c r="CA6" s="41">
        <v>9.0</v>
      </c>
      <c r="CB6" s="41">
        <v>1.0</v>
      </c>
      <c r="CC6" s="41">
        <v>1.0</v>
      </c>
      <c r="CD6" s="41">
        <v>5.0</v>
      </c>
      <c r="CE6" s="41">
        <v>7.0</v>
      </c>
      <c r="CF6" s="41">
        <v>0.0</v>
      </c>
      <c r="CG6" s="41">
        <v>2.0</v>
      </c>
      <c r="CH6" s="41">
        <v>5.0</v>
      </c>
      <c r="CI6" s="41">
        <v>7.0</v>
      </c>
      <c r="CJ6" s="41">
        <v>1.0</v>
      </c>
      <c r="CK6" s="41">
        <v>1.0</v>
      </c>
      <c r="CL6" s="41">
        <v>4.0</v>
      </c>
      <c r="CM6" s="41">
        <v>6.0</v>
      </c>
      <c r="CN6" s="41">
        <v>2.0</v>
      </c>
      <c r="CO6" s="41">
        <v>3.0</v>
      </c>
      <c r="CP6" s="41">
        <v>2.0</v>
      </c>
      <c r="CQ6" s="41">
        <v>7.0</v>
      </c>
      <c r="CR6" s="41">
        <v>1.0</v>
      </c>
      <c r="CS6" s="41">
        <v>5.0</v>
      </c>
      <c r="CT6" s="41">
        <v>2.0</v>
      </c>
      <c r="CU6" s="41">
        <v>8.0</v>
      </c>
      <c r="CV6" s="41">
        <v>3.0</v>
      </c>
      <c r="CW6" s="41">
        <v>2.0</v>
      </c>
      <c r="CX6" s="41">
        <v>3.0</v>
      </c>
      <c r="CY6" s="41">
        <v>8.0</v>
      </c>
      <c r="CZ6" s="41">
        <v>0.0</v>
      </c>
      <c r="DA6" s="41">
        <v>2.0</v>
      </c>
      <c r="DB6" s="41">
        <v>1.0</v>
      </c>
      <c r="DC6" s="41">
        <v>3.0</v>
      </c>
      <c r="DD6" s="48">
        <v>0.0</v>
      </c>
      <c r="DE6" s="48">
        <v>3.0</v>
      </c>
      <c r="DF6" s="48">
        <v>4.0</v>
      </c>
      <c r="DG6" s="48">
        <v>7.0</v>
      </c>
    </row>
    <row r="7" ht="14.25" customHeight="1">
      <c r="A7" s="46" t="s">
        <v>632</v>
      </c>
      <c r="B7" s="46" t="s">
        <v>540</v>
      </c>
      <c r="C7" s="46" t="s">
        <v>541</v>
      </c>
      <c r="D7" s="46">
        <v>6.0</v>
      </c>
      <c r="E7" s="46">
        <v>1.0</v>
      </c>
      <c r="F7" s="46">
        <v>1.0</v>
      </c>
      <c r="G7" s="41">
        <v>81.0</v>
      </c>
      <c r="H7" s="41">
        <v>16.0</v>
      </c>
      <c r="I7" s="41">
        <v>22.0</v>
      </c>
      <c r="J7" s="41">
        <v>42.0</v>
      </c>
      <c r="K7" s="41">
        <v>1.0</v>
      </c>
      <c r="L7" s="41">
        <v>3.0</v>
      </c>
      <c r="M7" s="41">
        <v>8.0</v>
      </c>
      <c r="N7" s="41">
        <v>12.0</v>
      </c>
      <c r="O7" s="47">
        <v>5.0</v>
      </c>
      <c r="P7" s="41">
        <v>1.0</v>
      </c>
      <c r="Q7" s="41">
        <v>1.0</v>
      </c>
      <c r="R7" s="41">
        <v>6.0</v>
      </c>
      <c r="S7" s="41">
        <v>8.0</v>
      </c>
      <c r="T7" s="47">
        <v>12.0</v>
      </c>
      <c r="U7" s="41">
        <v>0.0</v>
      </c>
      <c r="V7" s="41">
        <v>2.0</v>
      </c>
      <c r="W7" s="41">
        <v>3.0</v>
      </c>
      <c r="X7" s="41">
        <v>5.0</v>
      </c>
      <c r="Y7" s="47">
        <v>22.0</v>
      </c>
      <c r="Z7" s="41">
        <v>2.0</v>
      </c>
      <c r="AA7" s="41">
        <v>3.0</v>
      </c>
      <c r="AB7" s="41">
        <v>7.0</v>
      </c>
      <c r="AC7" s="41">
        <v>12.0</v>
      </c>
      <c r="AD7" s="47">
        <v>5.0</v>
      </c>
      <c r="AE7" s="41">
        <v>0.0</v>
      </c>
      <c r="AF7" s="41">
        <v>2.0</v>
      </c>
      <c r="AG7" s="41">
        <v>3.0</v>
      </c>
      <c r="AH7" s="41">
        <v>5.0</v>
      </c>
      <c r="AI7" s="47">
        <v>10.0</v>
      </c>
      <c r="AJ7" s="41">
        <v>5.0</v>
      </c>
      <c r="AK7" s="41">
        <v>2.0</v>
      </c>
      <c r="AL7" s="41">
        <v>6.0</v>
      </c>
      <c r="AM7" s="41">
        <v>13.0</v>
      </c>
      <c r="AN7" s="47">
        <v>3.0</v>
      </c>
      <c r="AO7" s="41">
        <v>2.0</v>
      </c>
      <c r="AP7" s="41">
        <v>4.0</v>
      </c>
      <c r="AQ7" s="41">
        <v>4.0</v>
      </c>
      <c r="AR7" s="41">
        <v>10.0</v>
      </c>
      <c r="AS7" s="47">
        <v>7.0</v>
      </c>
      <c r="AT7" s="41">
        <v>1.0</v>
      </c>
      <c r="AU7" s="41">
        <v>4.0</v>
      </c>
      <c r="AV7" s="41">
        <v>4.0</v>
      </c>
      <c r="AW7" s="41">
        <v>9.0</v>
      </c>
      <c r="AX7" s="47">
        <v>6.0</v>
      </c>
      <c r="AY7" s="41">
        <v>4.0</v>
      </c>
      <c r="AZ7" s="41">
        <v>2.0</v>
      </c>
      <c r="BA7" s="41">
        <v>1.0</v>
      </c>
      <c r="BB7" s="41">
        <v>7.0</v>
      </c>
      <c r="BC7" s="47">
        <v>14.0</v>
      </c>
      <c r="BD7" s="41">
        <v>2.0</v>
      </c>
      <c r="BE7" s="41">
        <v>6.0</v>
      </c>
      <c r="BF7" s="41">
        <v>3.0</v>
      </c>
      <c r="BG7" s="41">
        <v>11.0</v>
      </c>
      <c r="BH7" s="41">
        <v>4.0</v>
      </c>
      <c r="BI7" s="41">
        <v>4.0</v>
      </c>
      <c r="BJ7" s="41">
        <v>9.0</v>
      </c>
      <c r="BK7" s="41">
        <v>17.0</v>
      </c>
      <c r="BL7" s="41">
        <v>1.0</v>
      </c>
      <c r="BM7" s="41">
        <v>1.0</v>
      </c>
      <c r="BN7" s="41">
        <v>5.0</v>
      </c>
      <c r="BO7" s="41">
        <v>7.0</v>
      </c>
      <c r="BP7" s="41">
        <v>1.0</v>
      </c>
      <c r="BQ7" s="41">
        <v>2.0</v>
      </c>
      <c r="BR7" s="41">
        <v>1.0</v>
      </c>
      <c r="BS7" s="41">
        <v>4.0</v>
      </c>
      <c r="BT7" s="41">
        <v>2.0</v>
      </c>
      <c r="BU7" s="41">
        <v>1.0</v>
      </c>
      <c r="BV7" s="41">
        <v>2.0</v>
      </c>
      <c r="BW7" s="41">
        <v>5.0</v>
      </c>
      <c r="BX7" s="41">
        <v>2.0</v>
      </c>
      <c r="BY7" s="41">
        <v>1.0</v>
      </c>
      <c r="BZ7" s="41">
        <v>2.0</v>
      </c>
      <c r="CA7" s="41">
        <v>5.0</v>
      </c>
      <c r="CB7" s="41">
        <v>0.0</v>
      </c>
      <c r="CC7" s="41">
        <v>2.0</v>
      </c>
      <c r="CD7" s="41">
        <v>3.0</v>
      </c>
      <c r="CE7" s="41">
        <v>5.0</v>
      </c>
      <c r="CF7" s="41">
        <v>0.0</v>
      </c>
      <c r="CG7" s="41">
        <v>2.0</v>
      </c>
      <c r="CH7" s="41">
        <v>4.0</v>
      </c>
      <c r="CI7" s="41">
        <v>6.0</v>
      </c>
      <c r="CJ7" s="41">
        <v>1.0</v>
      </c>
      <c r="CK7" s="41">
        <v>0.0</v>
      </c>
      <c r="CL7" s="41">
        <v>4.0</v>
      </c>
      <c r="CM7" s="41">
        <v>5.0</v>
      </c>
      <c r="CN7" s="41">
        <v>1.0</v>
      </c>
      <c r="CO7" s="41">
        <v>1.0</v>
      </c>
      <c r="CP7" s="41">
        <v>5.0</v>
      </c>
      <c r="CQ7" s="41">
        <v>7.0</v>
      </c>
      <c r="CR7" s="41">
        <v>0.0</v>
      </c>
      <c r="CS7" s="41">
        <v>0.0</v>
      </c>
      <c r="CT7" s="41">
        <v>3.0</v>
      </c>
      <c r="CU7" s="41">
        <v>3.0</v>
      </c>
      <c r="CV7" s="41">
        <v>2.0</v>
      </c>
      <c r="CW7" s="41">
        <v>2.0</v>
      </c>
      <c r="CX7" s="41">
        <v>1.0</v>
      </c>
      <c r="CY7" s="41">
        <v>5.0</v>
      </c>
      <c r="CZ7" s="41">
        <v>0.0</v>
      </c>
      <c r="DA7" s="41">
        <v>0.0</v>
      </c>
      <c r="DB7" s="41">
        <v>0.0</v>
      </c>
      <c r="DC7" s="41">
        <v>0.0</v>
      </c>
      <c r="DD7" s="48">
        <v>0.0</v>
      </c>
      <c r="DE7" s="48">
        <v>1.0</v>
      </c>
      <c r="DF7" s="48">
        <v>0.0</v>
      </c>
      <c r="DG7" s="48">
        <v>1.0</v>
      </c>
    </row>
    <row r="8" ht="14.25" customHeight="1">
      <c r="A8" s="46" t="s">
        <v>285</v>
      </c>
      <c r="B8" s="46" t="s">
        <v>193</v>
      </c>
      <c r="C8" s="46" t="s">
        <v>194</v>
      </c>
      <c r="D8" s="46">
        <v>7.0</v>
      </c>
      <c r="E8" s="46">
        <v>3.0</v>
      </c>
      <c r="F8" s="46">
        <v>2.0</v>
      </c>
      <c r="G8" s="41">
        <v>73.0</v>
      </c>
      <c r="H8" s="41">
        <v>14.0</v>
      </c>
      <c r="I8" s="41">
        <v>26.0</v>
      </c>
      <c r="J8" s="41">
        <v>29.0</v>
      </c>
      <c r="K8" s="41">
        <v>2.0</v>
      </c>
      <c r="L8" s="41">
        <v>2.0</v>
      </c>
      <c r="M8" s="41">
        <v>2.0</v>
      </c>
      <c r="N8" s="41">
        <v>6.0</v>
      </c>
      <c r="O8" s="47">
        <v>14.0</v>
      </c>
      <c r="P8" s="41">
        <v>4.0</v>
      </c>
      <c r="Q8" s="41">
        <v>2.0</v>
      </c>
      <c r="R8" s="41">
        <v>4.0</v>
      </c>
      <c r="S8" s="41">
        <v>10.0</v>
      </c>
      <c r="T8" s="47">
        <v>8.0</v>
      </c>
      <c r="U8" s="41">
        <v>1.0</v>
      </c>
      <c r="V8" s="41">
        <v>9.0</v>
      </c>
      <c r="W8" s="41">
        <v>5.0</v>
      </c>
      <c r="X8" s="41">
        <v>15.0</v>
      </c>
      <c r="Y8" s="47">
        <v>4.0</v>
      </c>
      <c r="Z8" s="41">
        <v>0.0</v>
      </c>
      <c r="AA8" s="41">
        <v>2.0</v>
      </c>
      <c r="AB8" s="41">
        <v>2.0</v>
      </c>
      <c r="AC8" s="41">
        <v>4.0</v>
      </c>
      <c r="AD8" s="47">
        <v>26.0</v>
      </c>
      <c r="AE8" s="41">
        <v>0.0</v>
      </c>
      <c r="AF8" s="41">
        <v>0.0</v>
      </c>
      <c r="AG8" s="41">
        <v>1.0</v>
      </c>
      <c r="AH8" s="41">
        <v>1.0</v>
      </c>
      <c r="AI8" s="47">
        <v>48.0</v>
      </c>
      <c r="AJ8" s="41">
        <v>0.0</v>
      </c>
      <c r="AK8" s="41">
        <v>1.0</v>
      </c>
      <c r="AL8" s="41">
        <v>4.0</v>
      </c>
      <c r="AM8" s="41">
        <v>5.0</v>
      </c>
      <c r="AN8" s="47">
        <v>22.0</v>
      </c>
      <c r="AO8" s="41">
        <v>0.0</v>
      </c>
      <c r="AP8" s="41">
        <v>4.0</v>
      </c>
      <c r="AQ8" s="41">
        <v>1.0</v>
      </c>
      <c r="AR8" s="41">
        <v>5.0</v>
      </c>
      <c r="AS8" s="47">
        <v>20.0</v>
      </c>
      <c r="AT8" s="41">
        <v>6.0</v>
      </c>
      <c r="AU8" s="41">
        <v>5.0</v>
      </c>
      <c r="AV8" s="41">
        <v>7.0</v>
      </c>
      <c r="AW8" s="41">
        <v>18.0</v>
      </c>
      <c r="AX8" s="47">
        <v>4.0</v>
      </c>
      <c r="AY8" s="41">
        <v>2.0</v>
      </c>
      <c r="AZ8" s="41">
        <v>3.0</v>
      </c>
      <c r="BA8" s="41">
        <v>4.0</v>
      </c>
      <c r="BB8" s="41">
        <v>9.0</v>
      </c>
      <c r="BC8" s="47">
        <v>7.0</v>
      </c>
      <c r="BD8" s="41">
        <v>0.0</v>
      </c>
      <c r="BE8" s="41">
        <v>1.0</v>
      </c>
      <c r="BF8" s="41">
        <v>1.0</v>
      </c>
      <c r="BG8" s="41">
        <v>2.0</v>
      </c>
      <c r="BH8" s="41">
        <v>0.0</v>
      </c>
      <c r="BI8" s="41">
        <v>1.0</v>
      </c>
      <c r="BJ8" s="41">
        <v>0.0</v>
      </c>
      <c r="BK8" s="41">
        <v>1.0</v>
      </c>
      <c r="BL8" s="41">
        <v>0.0</v>
      </c>
      <c r="BM8" s="41">
        <v>0.0</v>
      </c>
      <c r="BN8" s="41">
        <v>1.0</v>
      </c>
      <c r="BO8" s="41">
        <v>1.0</v>
      </c>
      <c r="BP8" s="41">
        <v>0.0</v>
      </c>
      <c r="BQ8" s="41">
        <v>2.0</v>
      </c>
      <c r="BR8" s="41">
        <v>4.0</v>
      </c>
      <c r="BS8" s="41">
        <v>6.0</v>
      </c>
      <c r="BT8" s="41">
        <v>2.0</v>
      </c>
      <c r="BU8" s="41">
        <v>1.0</v>
      </c>
      <c r="BV8" s="41">
        <v>2.0</v>
      </c>
      <c r="BW8" s="41">
        <v>5.0</v>
      </c>
      <c r="BX8" s="41">
        <v>0.0</v>
      </c>
      <c r="BY8" s="41">
        <v>1.0</v>
      </c>
      <c r="BZ8" s="41">
        <v>1.0</v>
      </c>
      <c r="CA8" s="41">
        <v>2.0</v>
      </c>
      <c r="CB8" s="41">
        <v>2.0</v>
      </c>
      <c r="CC8" s="41">
        <v>4.0</v>
      </c>
      <c r="CD8" s="41">
        <v>2.0</v>
      </c>
      <c r="CE8" s="41">
        <v>8.0</v>
      </c>
      <c r="CF8" s="41">
        <v>3.0</v>
      </c>
      <c r="CG8" s="41">
        <v>4.0</v>
      </c>
      <c r="CH8" s="41">
        <v>1.0</v>
      </c>
      <c r="CI8" s="41">
        <v>8.0</v>
      </c>
      <c r="CJ8" s="41">
        <v>1.0</v>
      </c>
      <c r="CK8" s="41">
        <v>4.0</v>
      </c>
      <c r="CL8" s="41">
        <v>4.0</v>
      </c>
      <c r="CM8" s="41">
        <v>9.0</v>
      </c>
      <c r="CN8" s="41">
        <v>2.0</v>
      </c>
      <c r="CO8" s="41">
        <v>4.0</v>
      </c>
      <c r="CP8" s="41">
        <v>6.0</v>
      </c>
      <c r="CQ8" s="41">
        <v>12.0</v>
      </c>
      <c r="CR8" s="41">
        <v>3.0</v>
      </c>
      <c r="CS8" s="41">
        <v>2.0</v>
      </c>
      <c r="CT8" s="41">
        <v>1.0</v>
      </c>
      <c r="CU8" s="41">
        <v>6.0</v>
      </c>
      <c r="CV8" s="41">
        <v>0.0</v>
      </c>
      <c r="CW8" s="41">
        <v>0.0</v>
      </c>
      <c r="CX8" s="41">
        <v>4.0</v>
      </c>
      <c r="CY8" s="41">
        <v>4.0</v>
      </c>
      <c r="CZ8" s="41">
        <v>1.0</v>
      </c>
      <c r="DA8" s="41">
        <v>2.0</v>
      </c>
      <c r="DB8" s="41">
        <v>2.0</v>
      </c>
      <c r="DC8" s="41">
        <v>5.0</v>
      </c>
      <c r="DD8" s="48">
        <v>1.0</v>
      </c>
      <c r="DE8" s="48">
        <v>2.0</v>
      </c>
      <c r="DF8" s="48">
        <v>1.0</v>
      </c>
      <c r="DG8" s="48">
        <v>4.0</v>
      </c>
    </row>
    <row r="9" ht="14.25" customHeight="1">
      <c r="A9" s="46" t="s">
        <v>2200</v>
      </c>
      <c r="B9" s="46" t="s">
        <v>2201</v>
      </c>
      <c r="C9" s="46" t="s">
        <v>2036</v>
      </c>
      <c r="D9" s="46">
        <v>8.0</v>
      </c>
      <c r="E9" s="46">
        <v>2.0</v>
      </c>
      <c r="F9" s="46">
        <v>1.0</v>
      </c>
      <c r="G9" s="41">
        <v>71.0</v>
      </c>
      <c r="H9" s="41">
        <v>15.0</v>
      </c>
      <c r="I9" s="41">
        <v>21.0</v>
      </c>
      <c r="J9" s="41">
        <v>32.0</v>
      </c>
      <c r="K9" s="41">
        <v>3.0</v>
      </c>
      <c r="L9" s="41">
        <v>3.0</v>
      </c>
      <c r="M9" s="41">
        <v>3.0</v>
      </c>
      <c r="N9" s="41">
        <v>9.0</v>
      </c>
      <c r="O9" s="47">
        <v>7.0</v>
      </c>
      <c r="P9" s="41">
        <v>3.0</v>
      </c>
      <c r="Q9" s="41">
        <v>1.0</v>
      </c>
      <c r="R9" s="41">
        <v>4.0</v>
      </c>
      <c r="S9" s="41">
        <v>8.0</v>
      </c>
      <c r="T9" s="47">
        <v>12.0</v>
      </c>
      <c r="U9" s="41">
        <v>3.0</v>
      </c>
      <c r="V9" s="41">
        <v>2.0</v>
      </c>
      <c r="W9" s="41">
        <v>5.0</v>
      </c>
      <c r="X9" s="41">
        <v>10.0</v>
      </c>
      <c r="Y9" s="47">
        <v>8.0</v>
      </c>
      <c r="Z9" s="41">
        <v>2.0</v>
      </c>
      <c r="AA9" s="41">
        <v>6.0</v>
      </c>
      <c r="AB9" s="41">
        <v>5.0</v>
      </c>
      <c r="AC9" s="41">
        <v>13.0</v>
      </c>
      <c r="AD9" s="47">
        <v>3.0</v>
      </c>
      <c r="AE9" s="41">
        <v>0.0</v>
      </c>
      <c r="AF9" s="41">
        <v>0.0</v>
      </c>
      <c r="AG9" s="41">
        <v>2.0</v>
      </c>
      <c r="AH9" s="41">
        <v>2.0</v>
      </c>
      <c r="AI9" s="47">
        <v>26.0</v>
      </c>
      <c r="AJ9" s="41">
        <v>2.0</v>
      </c>
      <c r="AK9" s="41">
        <v>1.0</v>
      </c>
      <c r="AL9" s="41">
        <v>3.0</v>
      </c>
      <c r="AM9" s="41">
        <v>6.0</v>
      </c>
      <c r="AN9" s="47">
        <v>17.0</v>
      </c>
      <c r="AO9" s="41">
        <v>2.0</v>
      </c>
      <c r="AP9" s="41">
        <v>5.0</v>
      </c>
      <c r="AQ9" s="41">
        <v>1.0</v>
      </c>
      <c r="AR9" s="41">
        <v>8.0</v>
      </c>
      <c r="AS9" s="47">
        <v>13.0</v>
      </c>
      <c r="AT9" s="41">
        <v>0.0</v>
      </c>
      <c r="AU9" s="41">
        <v>2.0</v>
      </c>
      <c r="AV9" s="41">
        <v>5.0</v>
      </c>
      <c r="AW9" s="41">
        <v>7.0</v>
      </c>
      <c r="AX9" s="47">
        <v>14.0</v>
      </c>
      <c r="AY9" s="41">
        <v>0.0</v>
      </c>
      <c r="AZ9" s="41">
        <v>2.0</v>
      </c>
      <c r="BA9" s="41">
        <v>6.0</v>
      </c>
      <c r="BB9" s="41">
        <v>8.0</v>
      </c>
      <c r="BC9" s="47">
        <v>11.0</v>
      </c>
      <c r="BD9" s="41">
        <v>4.0</v>
      </c>
      <c r="BE9" s="41">
        <v>2.0</v>
      </c>
      <c r="BF9" s="41">
        <v>5.0</v>
      </c>
      <c r="BG9" s="41">
        <v>11.0</v>
      </c>
      <c r="BH9" s="41">
        <v>1.0</v>
      </c>
      <c r="BI9" s="41">
        <v>2.0</v>
      </c>
      <c r="BJ9" s="41">
        <v>5.0</v>
      </c>
      <c r="BK9" s="41">
        <v>8.0</v>
      </c>
      <c r="BL9" s="41">
        <v>5.0</v>
      </c>
      <c r="BM9" s="41">
        <v>3.0</v>
      </c>
      <c r="BN9" s="41">
        <v>5.0</v>
      </c>
      <c r="BO9" s="41">
        <v>13.0</v>
      </c>
      <c r="BP9" s="41">
        <v>0.0</v>
      </c>
      <c r="BQ9" s="41">
        <v>2.0</v>
      </c>
      <c r="BR9" s="41">
        <v>3.0</v>
      </c>
      <c r="BS9" s="41">
        <v>5.0</v>
      </c>
      <c r="BT9" s="41">
        <v>1.0</v>
      </c>
      <c r="BU9" s="41">
        <v>2.0</v>
      </c>
      <c r="BV9" s="41">
        <v>1.0</v>
      </c>
      <c r="BW9" s="41">
        <v>4.0</v>
      </c>
      <c r="BX9" s="41">
        <v>1.0</v>
      </c>
      <c r="BY9" s="41">
        <v>2.0</v>
      </c>
      <c r="BZ9" s="41">
        <v>2.0</v>
      </c>
      <c r="CA9" s="41">
        <v>5.0</v>
      </c>
      <c r="CB9" s="41">
        <v>0.0</v>
      </c>
      <c r="CC9" s="41">
        <v>0.0</v>
      </c>
      <c r="CD9" s="41">
        <v>1.0</v>
      </c>
      <c r="CE9" s="41">
        <v>1.0</v>
      </c>
      <c r="CF9" s="41">
        <v>0.0</v>
      </c>
      <c r="CG9" s="41">
        <v>0.0</v>
      </c>
      <c r="CH9" s="41">
        <v>3.0</v>
      </c>
      <c r="CI9" s="41">
        <v>3.0</v>
      </c>
      <c r="CJ9" s="41">
        <v>1.0</v>
      </c>
      <c r="CK9" s="41">
        <v>2.0</v>
      </c>
      <c r="CL9" s="41">
        <v>2.0</v>
      </c>
      <c r="CM9" s="41">
        <v>5.0</v>
      </c>
      <c r="CN9" s="41">
        <v>1.0</v>
      </c>
      <c r="CO9" s="41">
        <v>2.0</v>
      </c>
      <c r="CP9" s="41">
        <v>4.0</v>
      </c>
      <c r="CQ9" s="41">
        <v>7.0</v>
      </c>
      <c r="CR9" s="41">
        <v>0.0</v>
      </c>
      <c r="CS9" s="41">
        <v>3.0</v>
      </c>
      <c r="CT9" s="41">
        <v>1.0</v>
      </c>
      <c r="CU9" s="41">
        <v>4.0</v>
      </c>
      <c r="CV9" s="41">
        <v>1.0</v>
      </c>
      <c r="CW9" s="41">
        <v>1.0</v>
      </c>
      <c r="CX9" s="41">
        <v>0.0</v>
      </c>
      <c r="CY9" s="41">
        <v>2.0</v>
      </c>
      <c r="CZ9" s="41">
        <v>0.0</v>
      </c>
      <c r="DA9" s="41">
        <v>0.0</v>
      </c>
      <c r="DB9" s="41">
        <v>0.0</v>
      </c>
      <c r="DC9" s="41">
        <v>0.0</v>
      </c>
      <c r="DD9" s="48">
        <v>0.0</v>
      </c>
      <c r="DE9" s="48">
        <v>1.0</v>
      </c>
      <c r="DF9" s="48">
        <v>2.0</v>
      </c>
      <c r="DG9" s="48">
        <v>3.0</v>
      </c>
    </row>
    <row r="10" ht="14.25" customHeight="1">
      <c r="A10" s="46" t="s">
        <v>1449</v>
      </c>
      <c r="B10" s="46" t="s">
        <v>1450</v>
      </c>
      <c r="C10" s="46" t="s">
        <v>1451</v>
      </c>
      <c r="D10" s="46">
        <v>9.0</v>
      </c>
      <c r="E10" s="46">
        <v>1.0</v>
      </c>
      <c r="F10" s="46">
        <v>1.0</v>
      </c>
      <c r="G10" s="41">
        <v>70.0</v>
      </c>
      <c r="H10" s="41">
        <v>17.0</v>
      </c>
      <c r="I10" s="41">
        <v>20.0</v>
      </c>
      <c r="J10" s="41">
        <v>29.0</v>
      </c>
      <c r="K10" s="41">
        <v>2.0</v>
      </c>
      <c r="L10" s="41">
        <v>5.0</v>
      </c>
      <c r="M10" s="41">
        <v>6.0</v>
      </c>
      <c r="N10" s="41">
        <v>13.0</v>
      </c>
      <c r="O10" s="47">
        <v>4.0</v>
      </c>
      <c r="P10" s="41">
        <v>0.0</v>
      </c>
      <c r="Q10" s="41">
        <v>0.0</v>
      </c>
      <c r="R10" s="41">
        <v>4.0</v>
      </c>
      <c r="S10" s="41">
        <v>4.0</v>
      </c>
      <c r="T10" s="47">
        <v>26.0</v>
      </c>
      <c r="U10" s="41">
        <v>0.0</v>
      </c>
      <c r="V10" s="41">
        <v>0.0</v>
      </c>
      <c r="W10" s="41">
        <v>3.0</v>
      </c>
      <c r="X10" s="41">
        <v>3.0</v>
      </c>
      <c r="Y10" s="47">
        <v>34.0</v>
      </c>
      <c r="Z10" s="41">
        <v>1.0</v>
      </c>
      <c r="AA10" s="41">
        <v>5.0</v>
      </c>
      <c r="AB10" s="41">
        <v>5.0</v>
      </c>
      <c r="AC10" s="41">
        <v>11.0</v>
      </c>
      <c r="AD10" s="47">
        <v>7.0</v>
      </c>
      <c r="AE10" s="41">
        <v>3.0</v>
      </c>
      <c r="AF10" s="41">
        <v>5.0</v>
      </c>
      <c r="AG10" s="41">
        <v>4.0</v>
      </c>
      <c r="AH10" s="41">
        <v>12.0</v>
      </c>
      <c r="AI10" s="47">
        <v>3.0</v>
      </c>
      <c r="AJ10" s="41">
        <v>2.0</v>
      </c>
      <c r="AK10" s="41">
        <v>5.0</v>
      </c>
      <c r="AL10" s="41">
        <v>7.0</v>
      </c>
      <c r="AM10" s="41">
        <v>14.0</v>
      </c>
      <c r="AN10" s="47">
        <v>1.0</v>
      </c>
      <c r="AO10" s="41">
        <v>0.0</v>
      </c>
      <c r="AP10" s="41">
        <v>1.0</v>
      </c>
      <c r="AQ10" s="41">
        <v>2.0</v>
      </c>
      <c r="AR10" s="41">
        <v>3.0</v>
      </c>
      <c r="AS10" s="47">
        <v>37.0</v>
      </c>
      <c r="AT10" s="41">
        <v>0.0</v>
      </c>
      <c r="AU10" s="41">
        <v>0.0</v>
      </c>
      <c r="AV10" s="41">
        <v>4.0</v>
      </c>
      <c r="AW10" s="41">
        <v>4.0</v>
      </c>
      <c r="AX10" s="47">
        <v>31.0</v>
      </c>
      <c r="AY10" s="41">
        <v>2.0</v>
      </c>
      <c r="AZ10" s="41">
        <v>1.0</v>
      </c>
      <c r="BA10" s="41">
        <v>3.0</v>
      </c>
      <c r="BB10" s="41">
        <v>6.0</v>
      </c>
      <c r="BC10" s="47">
        <v>15.0</v>
      </c>
      <c r="BD10" s="41">
        <v>1.0</v>
      </c>
      <c r="BE10" s="41">
        <v>0.0</v>
      </c>
      <c r="BF10" s="41">
        <v>2.0</v>
      </c>
      <c r="BG10" s="41">
        <v>3.0</v>
      </c>
      <c r="BH10" s="41">
        <v>0.0</v>
      </c>
      <c r="BI10" s="41">
        <v>1.0</v>
      </c>
      <c r="BJ10" s="41">
        <v>1.0</v>
      </c>
      <c r="BK10" s="41">
        <v>2.0</v>
      </c>
      <c r="BL10" s="41">
        <v>0.0</v>
      </c>
      <c r="BM10" s="41">
        <v>0.0</v>
      </c>
      <c r="BN10" s="41">
        <v>3.0</v>
      </c>
      <c r="BO10" s="41">
        <v>3.0</v>
      </c>
      <c r="BP10" s="41">
        <v>0.0</v>
      </c>
      <c r="BQ10" s="41">
        <v>1.0</v>
      </c>
      <c r="BR10" s="41">
        <v>0.0</v>
      </c>
      <c r="BS10" s="41">
        <v>1.0</v>
      </c>
      <c r="BT10" s="41">
        <v>0.0</v>
      </c>
      <c r="BU10" s="41">
        <v>1.0</v>
      </c>
      <c r="BV10" s="41">
        <v>4.0</v>
      </c>
      <c r="BW10" s="41">
        <v>5.0</v>
      </c>
      <c r="BX10" s="41">
        <v>2.0</v>
      </c>
      <c r="BY10" s="41">
        <v>3.0</v>
      </c>
      <c r="BZ10" s="41">
        <v>5.0</v>
      </c>
      <c r="CA10" s="41">
        <v>10.0</v>
      </c>
      <c r="CB10" s="41">
        <v>4.0</v>
      </c>
      <c r="CC10" s="41">
        <v>3.0</v>
      </c>
      <c r="CD10" s="41">
        <v>2.0</v>
      </c>
      <c r="CE10" s="41">
        <v>9.0</v>
      </c>
      <c r="CF10" s="41">
        <v>1.0</v>
      </c>
      <c r="CG10" s="41">
        <v>3.0</v>
      </c>
      <c r="CH10" s="41">
        <v>4.0</v>
      </c>
      <c r="CI10" s="41">
        <v>8.0</v>
      </c>
      <c r="CJ10" s="41">
        <v>1.0</v>
      </c>
      <c r="CK10" s="41">
        <v>1.0</v>
      </c>
      <c r="CL10" s="41">
        <v>5.0</v>
      </c>
      <c r="CM10" s="41">
        <v>7.0</v>
      </c>
      <c r="CN10" s="41">
        <v>0.0</v>
      </c>
      <c r="CO10" s="41">
        <v>0.0</v>
      </c>
      <c r="CP10" s="41">
        <v>1.0</v>
      </c>
      <c r="CQ10" s="41">
        <v>1.0</v>
      </c>
      <c r="CR10" s="41">
        <v>1.0</v>
      </c>
      <c r="CS10" s="41">
        <v>4.0</v>
      </c>
      <c r="CT10" s="41">
        <v>5.0</v>
      </c>
      <c r="CU10" s="41">
        <v>10.0</v>
      </c>
      <c r="CV10" s="41">
        <v>0.0</v>
      </c>
      <c r="CW10" s="41">
        <v>2.0</v>
      </c>
      <c r="CX10" s="41">
        <v>3.0</v>
      </c>
      <c r="CY10" s="41">
        <v>5.0</v>
      </c>
      <c r="CZ10" s="41">
        <v>0.0</v>
      </c>
      <c r="DA10" s="41">
        <v>2.0</v>
      </c>
      <c r="DB10" s="41">
        <v>2.0</v>
      </c>
      <c r="DC10" s="41">
        <v>4.0</v>
      </c>
      <c r="DD10" s="48">
        <v>0.0</v>
      </c>
      <c r="DE10" s="48">
        <v>1.0</v>
      </c>
      <c r="DF10" s="48">
        <v>1.0</v>
      </c>
      <c r="DG10" s="48">
        <v>2.0</v>
      </c>
    </row>
    <row r="11" ht="14.25" customHeight="1">
      <c r="A11" s="46" t="s">
        <v>548</v>
      </c>
      <c r="B11" s="46" t="s">
        <v>549</v>
      </c>
      <c r="C11" s="46" t="s">
        <v>541</v>
      </c>
      <c r="D11" s="46">
        <v>10.0</v>
      </c>
      <c r="E11" s="46">
        <v>2.0</v>
      </c>
      <c r="F11" s="46">
        <v>1.0</v>
      </c>
      <c r="G11" s="41">
        <v>70.0</v>
      </c>
      <c r="H11" s="41">
        <v>15.0</v>
      </c>
      <c r="I11" s="41">
        <v>15.0</v>
      </c>
      <c r="J11" s="41">
        <v>36.0</v>
      </c>
      <c r="K11" s="41">
        <v>0.0</v>
      </c>
      <c r="L11" s="41">
        <v>3.0</v>
      </c>
      <c r="M11" s="41">
        <v>3.0</v>
      </c>
      <c r="N11" s="41">
        <v>6.0</v>
      </c>
      <c r="O11" s="47">
        <v>14.0</v>
      </c>
      <c r="P11" s="41">
        <v>2.0</v>
      </c>
      <c r="Q11" s="41">
        <v>4.0</v>
      </c>
      <c r="R11" s="41">
        <v>5.0</v>
      </c>
      <c r="S11" s="41">
        <v>11.0</v>
      </c>
      <c r="T11" s="47">
        <v>5.0</v>
      </c>
      <c r="U11" s="41">
        <v>0.0</v>
      </c>
      <c r="V11" s="41">
        <v>3.0</v>
      </c>
      <c r="W11" s="41">
        <v>6.0</v>
      </c>
      <c r="X11" s="41">
        <v>9.0</v>
      </c>
      <c r="Y11" s="47">
        <v>11.0</v>
      </c>
      <c r="Z11" s="41">
        <v>1.0</v>
      </c>
      <c r="AA11" s="41">
        <v>1.0</v>
      </c>
      <c r="AB11" s="41">
        <v>1.0</v>
      </c>
      <c r="AC11" s="41">
        <v>3.0</v>
      </c>
      <c r="AD11" s="47">
        <v>37.0</v>
      </c>
      <c r="AE11" s="41">
        <v>1.0</v>
      </c>
      <c r="AF11" s="41">
        <v>5.0</v>
      </c>
      <c r="AG11" s="41">
        <v>5.0</v>
      </c>
      <c r="AH11" s="41">
        <v>11.0</v>
      </c>
      <c r="AI11" s="47">
        <v>4.0</v>
      </c>
      <c r="AJ11" s="41">
        <v>2.0</v>
      </c>
      <c r="AK11" s="41">
        <v>4.0</v>
      </c>
      <c r="AL11" s="41">
        <v>3.0</v>
      </c>
      <c r="AM11" s="41">
        <v>9.0</v>
      </c>
      <c r="AN11" s="47">
        <v>9.0</v>
      </c>
      <c r="AO11" s="41">
        <v>0.0</v>
      </c>
      <c r="AP11" s="41">
        <v>0.0</v>
      </c>
      <c r="AQ11" s="41">
        <v>3.0</v>
      </c>
      <c r="AR11" s="41">
        <v>3.0</v>
      </c>
      <c r="AS11" s="47">
        <v>37.0</v>
      </c>
      <c r="AT11" s="41">
        <v>1.0</v>
      </c>
      <c r="AU11" s="41">
        <v>2.0</v>
      </c>
      <c r="AV11" s="41">
        <v>5.0</v>
      </c>
      <c r="AW11" s="41">
        <v>8.0</v>
      </c>
      <c r="AX11" s="47">
        <v>10.0</v>
      </c>
      <c r="AY11" s="41">
        <v>2.0</v>
      </c>
      <c r="AZ11" s="41">
        <v>4.0</v>
      </c>
      <c r="BA11" s="41">
        <v>4.0</v>
      </c>
      <c r="BB11" s="41">
        <v>10.0</v>
      </c>
      <c r="BC11" s="47">
        <v>5.0</v>
      </c>
      <c r="BD11" s="41">
        <v>0.0</v>
      </c>
      <c r="BE11" s="41">
        <v>0.0</v>
      </c>
      <c r="BF11" s="41">
        <v>0.0</v>
      </c>
      <c r="BG11" s="41">
        <v>0.0</v>
      </c>
      <c r="BH11" s="41">
        <v>0.0</v>
      </c>
      <c r="BI11" s="41">
        <v>0.0</v>
      </c>
      <c r="BJ11" s="41">
        <v>0.0</v>
      </c>
      <c r="BK11" s="41">
        <v>0.0</v>
      </c>
      <c r="BL11" s="41">
        <v>0.0</v>
      </c>
      <c r="BM11" s="41">
        <v>0.0</v>
      </c>
      <c r="BN11" s="41">
        <v>0.0</v>
      </c>
      <c r="BO11" s="41">
        <v>0.0</v>
      </c>
      <c r="BP11" s="41">
        <v>0.0</v>
      </c>
      <c r="BQ11" s="41">
        <v>0.0</v>
      </c>
      <c r="BR11" s="41">
        <v>0.0</v>
      </c>
      <c r="BS11" s="41">
        <v>0.0</v>
      </c>
      <c r="BT11" s="41">
        <v>0.0</v>
      </c>
      <c r="BU11" s="41">
        <v>0.0</v>
      </c>
      <c r="BV11" s="41">
        <v>1.0</v>
      </c>
      <c r="BW11" s="41">
        <v>1.0</v>
      </c>
      <c r="BX11" s="41">
        <v>0.0</v>
      </c>
      <c r="BY11" s="41">
        <v>3.0</v>
      </c>
      <c r="BZ11" s="41">
        <v>3.0</v>
      </c>
      <c r="CA11" s="41">
        <v>6.0</v>
      </c>
      <c r="CB11" s="41">
        <v>1.0</v>
      </c>
      <c r="CC11" s="41">
        <v>1.0</v>
      </c>
      <c r="CD11" s="41">
        <v>5.0</v>
      </c>
      <c r="CE11" s="41">
        <v>7.0</v>
      </c>
      <c r="CF11" s="41">
        <v>5.0</v>
      </c>
      <c r="CG11" s="41">
        <v>2.0</v>
      </c>
      <c r="CH11" s="41">
        <v>5.0</v>
      </c>
      <c r="CI11" s="41">
        <v>12.0</v>
      </c>
      <c r="CJ11" s="41">
        <v>0.0</v>
      </c>
      <c r="CK11" s="41">
        <v>7.0</v>
      </c>
      <c r="CL11" s="41">
        <v>5.0</v>
      </c>
      <c r="CM11" s="41">
        <v>12.0</v>
      </c>
      <c r="CN11" s="41">
        <v>1.0</v>
      </c>
      <c r="CO11" s="41">
        <v>2.0</v>
      </c>
      <c r="CP11" s="41">
        <v>4.0</v>
      </c>
      <c r="CQ11" s="41">
        <v>7.0</v>
      </c>
      <c r="CR11" s="41">
        <v>1.0</v>
      </c>
      <c r="CS11" s="41">
        <v>1.0</v>
      </c>
      <c r="CT11" s="41">
        <v>4.0</v>
      </c>
      <c r="CU11" s="41">
        <v>6.0</v>
      </c>
      <c r="CV11" s="41">
        <v>0.0</v>
      </c>
      <c r="CW11" s="41">
        <v>3.0</v>
      </c>
      <c r="CX11" s="41">
        <v>4.0</v>
      </c>
      <c r="CY11" s="41">
        <v>7.0</v>
      </c>
      <c r="CZ11" s="41">
        <v>1.0</v>
      </c>
      <c r="DA11" s="41">
        <v>2.0</v>
      </c>
      <c r="DB11" s="41">
        <v>2.0</v>
      </c>
      <c r="DC11" s="41">
        <v>5.0</v>
      </c>
      <c r="DD11" s="48">
        <v>0.0</v>
      </c>
      <c r="DE11" s="48">
        <v>5.0</v>
      </c>
      <c r="DF11" s="48">
        <v>2.0</v>
      </c>
      <c r="DG11" s="48">
        <v>7.0</v>
      </c>
    </row>
    <row r="12" ht="14.25" customHeight="1">
      <c r="A12" s="46" t="s">
        <v>2835</v>
      </c>
      <c r="B12" s="46" t="s">
        <v>2765</v>
      </c>
      <c r="C12" s="46" t="s">
        <v>2675</v>
      </c>
      <c r="D12" s="46">
        <v>11.0</v>
      </c>
      <c r="E12" s="46">
        <v>1.0</v>
      </c>
      <c r="F12" s="46">
        <v>1.0</v>
      </c>
      <c r="G12" s="41">
        <v>70.0</v>
      </c>
      <c r="H12" s="41">
        <v>10.0</v>
      </c>
      <c r="I12" s="41">
        <v>21.0</v>
      </c>
      <c r="J12" s="41">
        <v>37.0</v>
      </c>
      <c r="K12" s="41">
        <v>4.0</v>
      </c>
      <c r="L12" s="41">
        <v>2.0</v>
      </c>
      <c r="M12" s="41">
        <v>3.0</v>
      </c>
      <c r="N12" s="41">
        <v>9.0</v>
      </c>
      <c r="O12" s="47">
        <v>7.0</v>
      </c>
      <c r="P12" s="41">
        <v>1.0</v>
      </c>
      <c r="Q12" s="41">
        <v>3.0</v>
      </c>
      <c r="R12" s="41">
        <v>2.0</v>
      </c>
      <c r="S12" s="41">
        <v>6.0</v>
      </c>
      <c r="T12" s="47">
        <v>18.0</v>
      </c>
      <c r="U12" s="41">
        <v>2.0</v>
      </c>
      <c r="V12" s="41">
        <v>4.0</v>
      </c>
      <c r="W12" s="41">
        <v>3.0</v>
      </c>
      <c r="X12" s="41">
        <v>9.0</v>
      </c>
      <c r="Y12" s="47">
        <v>11.0</v>
      </c>
      <c r="Z12" s="41">
        <v>0.0</v>
      </c>
      <c r="AA12" s="41">
        <v>1.0</v>
      </c>
      <c r="AB12" s="41">
        <v>7.0</v>
      </c>
      <c r="AC12" s="41">
        <v>8.0</v>
      </c>
      <c r="AD12" s="47">
        <v>13.0</v>
      </c>
      <c r="AE12" s="41">
        <v>0.0</v>
      </c>
      <c r="AF12" s="41">
        <v>0.0</v>
      </c>
      <c r="AG12" s="41">
        <v>0.0</v>
      </c>
      <c r="AH12" s="41">
        <v>0.0</v>
      </c>
      <c r="AI12" s="47">
        <v>0.0</v>
      </c>
      <c r="AJ12" s="41">
        <v>6.0</v>
      </c>
      <c r="AK12" s="41">
        <v>5.0</v>
      </c>
      <c r="AL12" s="41">
        <v>2.0</v>
      </c>
      <c r="AM12" s="41">
        <v>13.0</v>
      </c>
      <c r="AN12" s="47">
        <v>3.0</v>
      </c>
      <c r="AO12" s="41">
        <v>2.0</v>
      </c>
      <c r="AP12" s="41">
        <v>1.0</v>
      </c>
      <c r="AQ12" s="41">
        <v>5.0</v>
      </c>
      <c r="AR12" s="41">
        <v>8.0</v>
      </c>
      <c r="AS12" s="47">
        <v>13.0</v>
      </c>
      <c r="AT12" s="41">
        <v>4.0</v>
      </c>
      <c r="AU12" s="41">
        <v>4.0</v>
      </c>
      <c r="AV12" s="41">
        <v>5.0</v>
      </c>
      <c r="AW12" s="41">
        <v>13.0</v>
      </c>
      <c r="AX12" s="47">
        <v>5.0</v>
      </c>
      <c r="AY12" s="41">
        <v>1.0</v>
      </c>
      <c r="AZ12" s="41">
        <v>1.0</v>
      </c>
      <c r="BA12" s="41">
        <v>2.0</v>
      </c>
      <c r="BB12" s="41">
        <v>4.0</v>
      </c>
      <c r="BC12" s="47">
        <v>23.0</v>
      </c>
      <c r="BD12" s="41">
        <v>0.0</v>
      </c>
      <c r="BE12" s="41">
        <v>0.0</v>
      </c>
      <c r="BF12" s="41">
        <v>1.0</v>
      </c>
      <c r="BG12" s="41">
        <v>1.0</v>
      </c>
      <c r="BH12" s="41">
        <v>1.0</v>
      </c>
      <c r="BI12" s="41">
        <v>0.0</v>
      </c>
      <c r="BJ12" s="41">
        <v>0.0</v>
      </c>
      <c r="BK12" s="41">
        <v>1.0</v>
      </c>
      <c r="BL12" s="41">
        <v>0.0</v>
      </c>
      <c r="BM12" s="41">
        <v>2.0</v>
      </c>
      <c r="BN12" s="41">
        <v>4.0</v>
      </c>
      <c r="BO12" s="41">
        <v>6.0</v>
      </c>
      <c r="BP12" s="41">
        <v>1.0</v>
      </c>
      <c r="BQ12" s="41">
        <v>1.0</v>
      </c>
      <c r="BR12" s="41">
        <v>4.0</v>
      </c>
      <c r="BS12" s="41">
        <v>6.0</v>
      </c>
      <c r="BT12" s="41">
        <v>0.0</v>
      </c>
      <c r="BU12" s="41">
        <v>2.0</v>
      </c>
      <c r="BV12" s="41">
        <v>3.0</v>
      </c>
      <c r="BW12" s="41">
        <v>5.0</v>
      </c>
      <c r="BX12" s="41">
        <v>1.0</v>
      </c>
      <c r="BY12" s="41">
        <v>3.0</v>
      </c>
      <c r="BZ12" s="41">
        <v>3.0</v>
      </c>
      <c r="CA12" s="41">
        <v>7.0</v>
      </c>
      <c r="CB12" s="41">
        <v>4.0</v>
      </c>
      <c r="CC12" s="41">
        <v>2.0</v>
      </c>
      <c r="CD12" s="41">
        <v>3.0</v>
      </c>
      <c r="CE12" s="41">
        <v>9.0</v>
      </c>
      <c r="CF12" s="41">
        <v>2.0</v>
      </c>
      <c r="CG12" s="41">
        <v>2.0</v>
      </c>
      <c r="CH12" s="41">
        <v>0.0</v>
      </c>
      <c r="CI12" s="41">
        <v>4.0</v>
      </c>
      <c r="CJ12" s="41">
        <v>1.0</v>
      </c>
      <c r="CK12" s="41">
        <v>0.0</v>
      </c>
      <c r="CL12" s="41">
        <v>2.0</v>
      </c>
      <c r="CM12" s="41">
        <v>3.0</v>
      </c>
      <c r="CN12" s="41">
        <v>1.0</v>
      </c>
      <c r="CO12" s="41">
        <v>1.0</v>
      </c>
      <c r="CP12" s="41">
        <v>3.0</v>
      </c>
      <c r="CQ12" s="41">
        <v>5.0</v>
      </c>
      <c r="CR12" s="41">
        <v>1.0</v>
      </c>
      <c r="CS12" s="41">
        <v>3.0</v>
      </c>
      <c r="CT12" s="41">
        <v>2.0</v>
      </c>
      <c r="CU12" s="41">
        <v>6.0</v>
      </c>
      <c r="CV12" s="41">
        <v>2.0</v>
      </c>
      <c r="CW12" s="41">
        <v>2.0</v>
      </c>
      <c r="CX12" s="41">
        <v>1.0</v>
      </c>
      <c r="CY12" s="41">
        <v>5.0</v>
      </c>
      <c r="CZ12" s="41">
        <v>3.0</v>
      </c>
      <c r="DA12" s="41">
        <v>2.0</v>
      </c>
      <c r="DB12" s="41">
        <v>3.0</v>
      </c>
      <c r="DC12" s="41">
        <v>8.0</v>
      </c>
      <c r="DD12" s="48">
        <v>3.0</v>
      </c>
      <c r="DE12" s="48">
        <v>1.0</v>
      </c>
      <c r="DF12" s="48">
        <v>0.0</v>
      </c>
      <c r="DG12" s="48">
        <v>4.0</v>
      </c>
    </row>
    <row r="13" ht="14.25" customHeight="1">
      <c r="A13" s="46" t="s">
        <v>4018</v>
      </c>
      <c r="B13" s="46" t="s">
        <v>3983</v>
      </c>
      <c r="C13" s="46" t="s">
        <v>3972</v>
      </c>
      <c r="D13" s="46">
        <v>12.0</v>
      </c>
      <c r="E13" s="46">
        <v>1.0</v>
      </c>
      <c r="F13" s="46">
        <v>1.0</v>
      </c>
      <c r="G13" s="41">
        <v>68.0</v>
      </c>
      <c r="H13" s="41">
        <v>9.0</v>
      </c>
      <c r="I13" s="41">
        <v>21.0</v>
      </c>
      <c r="J13" s="41">
        <v>33.0</v>
      </c>
      <c r="K13" s="41">
        <v>5.0</v>
      </c>
      <c r="L13" s="41">
        <v>5.0</v>
      </c>
      <c r="M13" s="41">
        <v>6.0</v>
      </c>
      <c r="N13" s="41">
        <v>16.0</v>
      </c>
      <c r="O13" s="47">
        <v>3.0</v>
      </c>
      <c r="P13" s="41">
        <v>0.0</v>
      </c>
      <c r="Q13" s="41">
        <v>2.0</v>
      </c>
      <c r="R13" s="41">
        <v>2.0</v>
      </c>
      <c r="S13" s="41">
        <v>4.0</v>
      </c>
      <c r="T13" s="47">
        <v>26.0</v>
      </c>
      <c r="U13" s="41">
        <v>3.0</v>
      </c>
      <c r="V13" s="41">
        <v>0.0</v>
      </c>
      <c r="W13" s="41">
        <v>7.0</v>
      </c>
      <c r="X13" s="41">
        <v>10.0</v>
      </c>
      <c r="Y13" s="47">
        <v>8.0</v>
      </c>
      <c r="Z13" s="41">
        <v>0.0</v>
      </c>
      <c r="AA13" s="41">
        <v>0.0</v>
      </c>
      <c r="AB13" s="41">
        <v>0.0</v>
      </c>
      <c r="AC13" s="41">
        <v>0.0</v>
      </c>
      <c r="AD13" s="47">
        <v>0.0</v>
      </c>
      <c r="AE13" s="41">
        <v>0.0</v>
      </c>
      <c r="AF13" s="41">
        <v>0.0</v>
      </c>
      <c r="AG13" s="41">
        <v>1.0</v>
      </c>
      <c r="AH13" s="41">
        <v>1.0</v>
      </c>
      <c r="AI13" s="47">
        <v>48.0</v>
      </c>
      <c r="AJ13" s="41">
        <v>0.0</v>
      </c>
      <c r="AK13" s="41">
        <v>1.0</v>
      </c>
      <c r="AL13" s="41">
        <v>2.0</v>
      </c>
      <c r="AM13" s="41">
        <v>3.0</v>
      </c>
      <c r="AN13" s="47">
        <v>34.0</v>
      </c>
      <c r="AO13" s="41">
        <v>2.0</v>
      </c>
      <c r="AP13" s="41">
        <v>5.0</v>
      </c>
      <c r="AQ13" s="41">
        <v>6.0</v>
      </c>
      <c r="AR13" s="41">
        <v>13.0</v>
      </c>
      <c r="AS13" s="47">
        <v>3.0</v>
      </c>
      <c r="AT13" s="41">
        <v>2.0</v>
      </c>
      <c r="AU13" s="41">
        <v>1.0</v>
      </c>
      <c r="AV13" s="41">
        <v>6.0</v>
      </c>
      <c r="AW13" s="41">
        <v>9.0</v>
      </c>
      <c r="AX13" s="47">
        <v>6.0</v>
      </c>
      <c r="AY13" s="41">
        <v>3.0</v>
      </c>
      <c r="AZ13" s="41">
        <v>3.0</v>
      </c>
      <c r="BA13" s="41">
        <v>6.0</v>
      </c>
      <c r="BB13" s="41">
        <v>12.0</v>
      </c>
      <c r="BC13" s="47">
        <v>4.0</v>
      </c>
      <c r="BD13" s="41">
        <v>3.0</v>
      </c>
      <c r="BE13" s="41">
        <v>1.0</v>
      </c>
      <c r="BF13" s="41">
        <v>2.0</v>
      </c>
      <c r="BG13" s="41">
        <v>6.0</v>
      </c>
      <c r="BH13" s="41">
        <v>0.0</v>
      </c>
      <c r="BI13" s="41">
        <v>2.0</v>
      </c>
      <c r="BJ13" s="41">
        <v>4.0</v>
      </c>
      <c r="BK13" s="41">
        <v>6.0</v>
      </c>
      <c r="BL13" s="41">
        <v>0.0</v>
      </c>
      <c r="BM13" s="41">
        <v>2.0</v>
      </c>
      <c r="BN13" s="41">
        <v>3.0</v>
      </c>
      <c r="BO13" s="41">
        <v>5.0</v>
      </c>
      <c r="BP13" s="41">
        <v>2.0</v>
      </c>
      <c r="BQ13" s="41">
        <v>0.0</v>
      </c>
      <c r="BR13" s="41">
        <v>2.0</v>
      </c>
      <c r="BS13" s="41">
        <v>4.0</v>
      </c>
      <c r="BT13" s="41">
        <v>1.0</v>
      </c>
      <c r="BU13" s="41">
        <v>2.0</v>
      </c>
      <c r="BV13" s="41">
        <v>2.0</v>
      </c>
      <c r="BW13" s="41">
        <v>5.0</v>
      </c>
      <c r="BX13" s="41">
        <v>3.0</v>
      </c>
      <c r="BY13" s="41">
        <v>0.0</v>
      </c>
      <c r="BZ13" s="41">
        <v>2.0</v>
      </c>
      <c r="CA13" s="41">
        <v>5.0</v>
      </c>
      <c r="CB13" s="41">
        <v>1.0</v>
      </c>
      <c r="CC13" s="41">
        <v>1.0</v>
      </c>
      <c r="CD13" s="41">
        <v>2.0</v>
      </c>
      <c r="CE13" s="41">
        <v>4.0</v>
      </c>
      <c r="CF13" s="41">
        <v>0.0</v>
      </c>
      <c r="CG13" s="41">
        <v>2.0</v>
      </c>
      <c r="CH13" s="41">
        <v>2.0</v>
      </c>
      <c r="CI13" s="41">
        <v>4.0</v>
      </c>
      <c r="CJ13" s="41">
        <v>0.0</v>
      </c>
      <c r="CK13" s="41">
        <v>0.0</v>
      </c>
      <c r="CL13" s="41">
        <v>6.0</v>
      </c>
      <c r="CM13" s="41">
        <v>6.0</v>
      </c>
      <c r="CN13" s="41">
        <v>1.0</v>
      </c>
      <c r="CO13" s="41">
        <v>1.0</v>
      </c>
      <c r="CP13" s="41">
        <v>3.0</v>
      </c>
      <c r="CQ13" s="41">
        <v>5.0</v>
      </c>
      <c r="CR13" s="41">
        <v>0.0</v>
      </c>
      <c r="CS13" s="41">
        <v>1.0</v>
      </c>
      <c r="CT13" s="41">
        <v>4.0</v>
      </c>
      <c r="CU13" s="41">
        <v>5.0</v>
      </c>
      <c r="CV13" s="41">
        <v>3.0</v>
      </c>
      <c r="CW13" s="41">
        <v>2.0</v>
      </c>
      <c r="CX13" s="41">
        <v>0.0</v>
      </c>
      <c r="CY13" s="41">
        <v>5.0</v>
      </c>
      <c r="CZ13" s="41">
        <v>1.0</v>
      </c>
      <c r="DA13" s="41">
        <v>1.0</v>
      </c>
      <c r="DB13" s="41">
        <v>4.0</v>
      </c>
      <c r="DC13" s="41">
        <v>6.0</v>
      </c>
      <c r="DD13" s="48">
        <v>0.0</v>
      </c>
      <c r="DE13" s="48">
        <v>2.0</v>
      </c>
      <c r="DF13" s="48">
        <v>0.0</v>
      </c>
      <c r="DG13" s="48">
        <v>2.0</v>
      </c>
    </row>
    <row r="14" ht="14.25" customHeight="1">
      <c r="A14" s="46" t="s">
        <v>1376</v>
      </c>
      <c r="B14" s="46" t="s">
        <v>783</v>
      </c>
      <c r="C14" s="46" t="s">
        <v>767</v>
      </c>
      <c r="D14" s="46">
        <v>13.0</v>
      </c>
      <c r="E14" s="46">
        <v>3.0</v>
      </c>
      <c r="F14" s="46">
        <v>1.0</v>
      </c>
      <c r="G14" s="41">
        <v>62.0</v>
      </c>
      <c r="H14" s="41">
        <v>14.0</v>
      </c>
      <c r="I14" s="41">
        <v>17.0</v>
      </c>
      <c r="J14" s="41">
        <v>25.0</v>
      </c>
      <c r="K14" s="41">
        <v>3.0</v>
      </c>
      <c r="L14" s="41">
        <v>1.0</v>
      </c>
      <c r="M14" s="41">
        <v>4.0</v>
      </c>
      <c r="N14" s="41">
        <v>8.0</v>
      </c>
      <c r="O14" s="47">
        <v>10.0</v>
      </c>
      <c r="P14" s="41">
        <v>4.0</v>
      </c>
      <c r="Q14" s="41">
        <v>2.0</v>
      </c>
      <c r="R14" s="41">
        <v>4.0</v>
      </c>
      <c r="S14" s="41">
        <v>10.0</v>
      </c>
      <c r="T14" s="47">
        <v>8.0</v>
      </c>
      <c r="U14" s="41">
        <v>6.0</v>
      </c>
      <c r="V14" s="41">
        <v>5.0</v>
      </c>
      <c r="W14" s="41">
        <v>5.0</v>
      </c>
      <c r="X14" s="41">
        <v>16.0</v>
      </c>
      <c r="Y14" s="47">
        <v>2.0</v>
      </c>
      <c r="Z14" s="41">
        <v>0.0</v>
      </c>
      <c r="AA14" s="41">
        <v>1.0</v>
      </c>
      <c r="AB14" s="41">
        <v>0.0</v>
      </c>
      <c r="AC14" s="41">
        <v>1.0</v>
      </c>
      <c r="AD14" s="47">
        <v>72.0</v>
      </c>
      <c r="AE14" s="41">
        <v>0.0</v>
      </c>
      <c r="AF14" s="41">
        <v>1.0</v>
      </c>
      <c r="AG14" s="41">
        <v>0.0</v>
      </c>
      <c r="AH14" s="41">
        <v>1.0</v>
      </c>
      <c r="AI14" s="47">
        <v>48.0</v>
      </c>
      <c r="AJ14" s="41">
        <v>0.0</v>
      </c>
      <c r="AK14" s="41">
        <v>1.0</v>
      </c>
      <c r="AL14" s="41">
        <v>2.0</v>
      </c>
      <c r="AM14" s="41">
        <v>3.0</v>
      </c>
      <c r="AN14" s="47">
        <v>34.0</v>
      </c>
      <c r="AO14" s="41">
        <v>0.0</v>
      </c>
      <c r="AP14" s="41">
        <v>1.0</v>
      </c>
      <c r="AQ14" s="41">
        <v>3.0</v>
      </c>
      <c r="AR14" s="41">
        <v>4.0</v>
      </c>
      <c r="AS14" s="47">
        <v>23.0</v>
      </c>
      <c r="AT14" s="41">
        <v>0.0</v>
      </c>
      <c r="AU14" s="41">
        <v>2.0</v>
      </c>
      <c r="AV14" s="41">
        <v>2.0</v>
      </c>
      <c r="AW14" s="41">
        <v>4.0</v>
      </c>
      <c r="AX14" s="47">
        <v>31.0</v>
      </c>
      <c r="AY14" s="41">
        <v>2.0</v>
      </c>
      <c r="AZ14" s="41">
        <v>5.0</v>
      </c>
      <c r="BA14" s="41">
        <v>8.0</v>
      </c>
      <c r="BB14" s="41">
        <v>15.0</v>
      </c>
      <c r="BC14" s="47">
        <v>3.0</v>
      </c>
      <c r="BD14" s="41">
        <v>0.0</v>
      </c>
      <c r="BE14" s="41">
        <v>0.0</v>
      </c>
      <c r="BF14" s="41">
        <v>0.0</v>
      </c>
      <c r="BG14" s="41">
        <v>0.0</v>
      </c>
      <c r="BH14" s="41">
        <v>0.0</v>
      </c>
      <c r="BI14" s="41">
        <v>0.0</v>
      </c>
      <c r="BJ14" s="41">
        <v>0.0</v>
      </c>
      <c r="BK14" s="41">
        <v>0.0</v>
      </c>
      <c r="BL14" s="41">
        <v>0.0</v>
      </c>
      <c r="BM14" s="41">
        <v>0.0</v>
      </c>
      <c r="BN14" s="41">
        <v>1.0</v>
      </c>
      <c r="BO14" s="41">
        <v>1.0</v>
      </c>
      <c r="BP14" s="41">
        <v>1.0</v>
      </c>
      <c r="BQ14" s="41">
        <v>3.0</v>
      </c>
      <c r="BR14" s="41">
        <v>4.0</v>
      </c>
      <c r="BS14" s="41">
        <v>8.0</v>
      </c>
      <c r="BT14" s="41">
        <v>0.0</v>
      </c>
      <c r="BU14" s="41">
        <v>1.0</v>
      </c>
      <c r="BV14" s="41">
        <v>1.0</v>
      </c>
      <c r="BW14" s="41">
        <v>2.0</v>
      </c>
      <c r="BX14" s="41">
        <v>2.0</v>
      </c>
      <c r="BY14" s="41">
        <v>1.0</v>
      </c>
      <c r="BZ14" s="41">
        <v>1.0</v>
      </c>
      <c r="CA14" s="41">
        <v>4.0</v>
      </c>
      <c r="CB14" s="41">
        <v>1.0</v>
      </c>
      <c r="CC14" s="41">
        <v>2.0</v>
      </c>
      <c r="CD14" s="41">
        <v>2.0</v>
      </c>
      <c r="CE14" s="41">
        <v>5.0</v>
      </c>
      <c r="CF14" s="41">
        <v>0.0</v>
      </c>
      <c r="CG14" s="41">
        <v>3.0</v>
      </c>
      <c r="CH14" s="41">
        <v>5.0</v>
      </c>
      <c r="CI14" s="41">
        <v>8.0</v>
      </c>
      <c r="CJ14" s="41">
        <v>2.0</v>
      </c>
      <c r="CK14" s="41">
        <v>1.0</v>
      </c>
      <c r="CL14" s="41">
        <v>2.0</v>
      </c>
      <c r="CM14" s="41">
        <v>5.0</v>
      </c>
      <c r="CN14" s="41">
        <v>1.0</v>
      </c>
      <c r="CO14" s="41">
        <v>2.0</v>
      </c>
      <c r="CP14" s="41">
        <v>2.0</v>
      </c>
      <c r="CQ14" s="41">
        <v>5.0</v>
      </c>
      <c r="CR14" s="41">
        <v>0.0</v>
      </c>
      <c r="CS14" s="41">
        <v>1.0</v>
      </c>
      <c r="CT14" s="41">
        <v>4.0</v>
      </c>
      <c r="CU14" s="41">
        <v>5.0</v>
      </c>
      <c r="CV14" s="41">
        <v>4.0</v>
      </c>
      <c r="CW14" s="41">
        <v>2.0</v>
      </c>
      <c r="CX14" s="41">
        <v>1.0</v>
      </c>
      <c r="CY14" s="41">
        <v>7.0</v>
      </c>
      <c r="CZ14" s="41">
        <v>3.0</v>
      </c>
      <c r="DA14" s="41">
        <v>1.0</v>
      </c>
      <c r="DB14" s="41">
        <v>2.0</v>
      </c>
      <c r="DC14" s="41">
        <v>6.0</v>
      </c>
      <c r="DD14" s="48">
        <v>1.0</v>
      </c>
      <c r="DE14" s="48">
        <v>2.0</v>
      </c>
      <c r="DF14" s="48">
        <v>3.0</v>
      </c>
      <c r="DG14" s="48">
        <v>6.0</v>
      </c>
    </row>
    <row r="15" ht="14.25" customHeight="1">
      <c r="A15" s="46" t="s">
        <v>136</v>
      </c>
      <c r="B15" s="46" t="s">
        <v>71</v>
      </c>
      <c r="C15" s="46" t="s">
        <v>64</v>
      </c>
      <c r="D15" s="46">
        <v>14.0</v>
      </c>
      <c r="E15" s="46">
        <v>1.0</v>
      </c>
      <c r="F15" s="46">
        <v>1.0</v>
      </c>
      <c r="G15" s="41">
        <v>58.0</v>
      </c>
      <c r="H15" s="41">
        <v>8.0</v>
      </c>
      <c r="I15" s="41">
        <v>26.0</v>
      </c>
      <c r="J15" s="41">
        <v>22.0</v>
      </c>
      <c r="K15" s="41">
        <v>0.0</v>
      </c>
      <c r="L15" s="41">
        <v>0.0</v>
      </c>
      <c r="M15" s="41">
        <v>2.0</v>
      </c>
      <c r="N15" s="41">
        <v>2.0</v>
      </c>
      <c r="O15" s="47">
        <v>51.0</v>
      </c>
      <c r="P15" s="41">
        <v>1.0</v>
      </c>
      <c r="Q15" s="41">
        <v>6.0</v>
      </c>
      <c r="R15" s="41">
        <v>10.0</v>
      </c>
      <c r="S15" s="41">
        <v>17.0</v>
      </c>
      <c r="T15" s="47">
        <v>1.0</v>
      </c>
      <c r="U15" s="41">
        <v>2.0</v>
      </c>
      <c r="V15" s="41">
        <v>4.0</v>
      </c>
      <c r="W15" s="41">
        <v>9.0</v>
      </c>
      <c r="X15" s="41">
        <v>15.0</v>
      </c>
      <c r="Y15" s="47">
        <v>4.0</v>
      </c>
      <c r="Z15" s="41">
        <v>0.0</v>
      </c>
      <c r="AA15" s="41">
        <v>2.0</v>
      </c>
      <c r="AB15" s="41">
        <v>2.0</v>
      </c>
      <c r="AC15" s="41">
        <v>4.0</v>
      </c>
      <c r="AD15" s="47">
        <v>26.0</v>
      </c>
      <c r="AE15" s="41">
        <v>0.0</v>
      </c>
      <c r="AF15" s="41">
        <v>0.0</v>
      </c>
      <c r="AG15" s="41">
        <v>0.0</v>
      </c>
      <c r="AH15" s="41">
        <v>0.0</v>
      </c>
      <c r="AI15" s="47">
        <v>0.0</v>
      </c>
      <c r="AJ15" s="41">
        <v>0.0</v>
      </c>
      <c r="AK15" s="41">
        <v>0.0</v>
      </c>
      <c r="AL15" s="41">
        <v>0.0</v>
      </c>
      <c r="AM15" s="41">
        <v>0.0</v>
      </c>
      <c r="AN15" s="47">
        <v>0.0</v>
      </c>
      <c r="AO15" s="41">
        <v>0.0</v>
      </c>
      <c r="AP15" s="41">
        <v>4.0</v>
      </c>
      <c r="AQ15" s="41">
        <v>6.0</v>
      </c>
      <c r="AR15" s="41">
        <v>10.0</v>
      </c>
      <c r="AS15" s="47">
        <v>7.0</v>
      </c>
      <c r="AT15" s="41">
        <v>0.0</v>
      </c>
      <c r="AU15" s="41">
        <v>1.0</v>
      </c>
      <c r="AV15" s="41">
        <v>1.0</v>
      </c>
      <c r="AW15" s="41">
        <v>2.0</v>
      </c>
      <c r="AX15" s="47">
        <v>42.0</v>
      </c>
      <c r="AY15" s="41">
        <v>1.0</v>
      </c>
      <c r="AZ15" s="41">
        <v>5.0</v>
      </c>
      <c r="BA15" s="41">
        <v>2.0</v>
      </c>
      <c r="BB15" s="41">
        <v>8.0</v>
      </c>
      <c r="BC15" s="47">
        <v>11.0</v>
      </c>
      <c r="BD15" s="41">
        <v>1.0</v>
      </c>
      <c r="BE15" s="41">
        <v>4.0</v>
      </c>
      <c r="BF15" s="41">
        <v>3.0</v>
      </c>
      <c r="BG15" s="41">
        <v>8.0</v>
      </c>
      <c r="BH15" s="41">
        <v>0.0</v>
      </c>
      <c r="BI15" s="41">
        <v>2.0</v>
      </c>
      <c r="BJ15" s="41">
        <v>4.0</v>
      </c>
      <c r="BK15" s="41">
        <v>6.0</v>
      </c>
      <c r="BL15" s="41">
        <v>1.0</v>
      </c>
      <c r="BM15" s="41">
        <v>1.0</v>
      </c>
      <c r="BN15" s="41">
        <v>0.0</v>
      </c>
      <c r="BO15" s="41">
        <v>2.0</v>
      </c>
      <c r="BP15" s="41">
        <v>0.0</v>
      </c>
      <c r="BQ15" s="41">
        <v>3.0</v>
      </c>
      <c r="BR15" s="41">
        <v>5.0</v>
      </c>
      <c r="BS15" s="41">
        <v>8.0</v>
      </c>
      <c r="BT15" s="41">
        <v>1.0</v>
      </c>
      <c r="BU15" s="41">
        <v>1.0</v>
      </c>
      <c r="BV15" s="41">
        <v>4.0</v>
      </c>
      <c r="BW15" s="41">
        <v>6.0</v>
      </c>
      <c r="BX15" s="41">
        <v>0.0</v>
      </c>
      <c r="BY15" s="41">
        <v>1.0</v>
      </c>
      <c r="BZ15" s="41">
        <v>1.0</v>
      </c>
      <c r="CA15" s="41">
        <v>2.0</v>
      </c>
      <c r="CB15" s="41">
        <v>0.0</v>
      </c>
      <c r="CC15" s="41">
        <v>1.0</v>
      </c>
      <c r="CD15" s="41">
        <v>1.0</v>
      </c>
      <c r="CE15" s="41">
        <v>2.0</v>
      </c>
      <c r="CF15" s="41">
        <v>0.0</v>
      </c>
      <c r="CG15" s="41">
        <v>2.0</v>
      </c>
      <c r="CH15" s="41">
        <v>3.0</v>
      </c>
      <c r="CI15" s="41">
        <v>5.0</v>
      </c>
      <c r="CJ15" s="41">
        <v>0.0</v>
      </c>
      <c r="CK15" s="41">
        <v>1.0</v>
      </c>
      <c r="CL15" s="41">
        <v>5.0</v>
      </c>
      <c r="CM15" s="41">
        <v>6.0</v>
      </c>
      <c r="CN15" s="41">
        <v>0.0</v>
      </c>
      <c r="CO15" s="41">
        <v>2.0</v>
      </c>
      <c r="CP15" s="41">
        <v>3.0</v>
      </c>
      <c r="CQ15" s="41">
        <v>5.0</v>
      </c>
      <c r="CR15" s="41">
        <v>0.0</v>
      </c>
      <c r="CS15" s="41">
        <v>2.0</v>
      </c>
      <c r="CT15" s="41">
        <v>1.0</v>
      </c>
      <c r="CU15" s="41">
        <v>3.0</v>
      </c>
      <c r="CV15" s="41">
        <v>0.0</v>
      </c>
      <c r="CW15" s="41">
        <v>0.0</v>
      </c>
      <c r="CX15" s="41">
        <v>1.0</v>
      </c>
      <c r="CY15" s="41">
        <v>1.0</v>
      </c>
      <c r="CZ15" s="41">
        <v>0.0</v>
      </c>
      <c r="DA15" s="41">
        <v>2.0</v>
      </c>
      <c r="DB15" s="41">
        <v>0.0</v>
      </c>
      <c r="DC15" s="41">
        <v>2.0</v>
      </c>
      <c r="DD15" s="48">
        <v>1.0</v>
      </c>
      <c r="DE15" s="48">
        <v>0.0</v>
      </c>
      <c r="DF15" s="48">
        <v>1.0</v>
      </c>
      <c r="DG15" s="48">
        <v>2.0</v>
      </c>
    </row>
    <row r="16" ht="14.25" customHeight="1">
      <c r="A16" s="46" t="s">
        <v>2611</v>
      </c>
      <c r="B16" s="46" t="s">
        <v>2348</v>
      </c>
      <c r="C16" s="46" t="s">
        <v>2036</v>
      </c>
      <c r="D16" s="46">
        <v>15.0</v>
      </c>
      <c r="E16" s="46">
        <v>3.0</v>
      </c>
      <c r="F16" s="46">
        <v>1.0</v>
      </c>
      <c r="G16" s="41">
        <v>56.0</v>
      </c>
      <c r="H16" s="41">
        <v>3.0</v>
      </c>
      <c r="I16" s="41">
        <v>22.0</v>
      </c>
      <c r="J16" s="41">
        <v>31.0</v>
      </c>
      <c r="K16" s="41">
        <v>0.0</v>
      </c>
      <c r="L16" s="41">
        <v>3.0</v>
      </c>
      <c r="M16" s="41">
        <v>0.0</v>
      </c>
      <c r="N16" s="41">
        <v>3.0</v>
      </c>
      <c r="O16" s="47">
        <v>38.0</v>
      </c>
      <c r="P16" s="41">
        <v>3.0</v>
      </c>
      <c r="Q16" s="41">
        <v>3.0</v>
      </c>
      <c r="R16" s="41">
        <v>5.0</v>
      </c>
      <c r="S16" s="41">
        <v>11.0</v>
      </c>
      <c r="T16" s="47">
        <v>5.0</v>
      </c>
      <c r="U16" s="41">
        <v>0.0</v>
      </c>
      <c r="V16" s="41">
        <v>3.0</v>
      </c>
      <c r="W16" s="41">
        <v>3.0</v>
      </c>
      <c r="X16" s="41">
        <v>6.0</v>
      </c>
      <c r="Y16" s="47">
        <v>16.0</v>
      </c>
      <c r="Z16" s="41">
        <v>0.0</v>
      </c>
      <c r="AA16" s="41">
        <v>2.0</v>
      </c>
      <c r="AB16" s="41">
        <v>1.0</v>
      </c>
      <c r="AC16" s="41">
        <v>3.0</v>
      </c>
      <c r="AD16" s="47">
        <v>37.0</v>
      </c>
      <c r="AE16" s="41">
        <v>0.0</v>
      </c>
      <c r="AF16" s="41">
        <v>0.0</v>
      </c>
      <c r="AG16" s="41">
        <v>0.0</v>
      </c>
      <c r="AH16" s="41">
        <v>0.0</v>
      </c>
      <c r="AI16" s="47">
        <v>0.0</v>
      </c>
      <c r="AJ16" s="41">
        <v>2.0</v>
      </c>
      <c r="AK16" s="41">
        <v>4.0</v>
      </c>
      <c r="AL16" s="41">
        <v>2.0</v>
      </c>
      <c r="AM16" s="41">
        <v>8.0</v>
      </c>
      <c r="AN16" s="47">
        <v>12.0</v>
      </c>
      <c r="AO16" s="41">
        <v>2.0</v>
      </c>
      <c r="AP16" s="41">
        <v>2.0</v>
      </c>
      <c r="AQ16" s="41">
        <v>4.0</v>
      </c>
      <c r="AR16" s="41">
        <v>8.0</v>
      </c>
      <c r="AS16" s="47">
        <v>13.0</v>
      </c>
      <c r="AT16" s="41">
        <v>1.0</v>
      </c>
      <c r="AU16" s="41">
        <v>4.0</v>
      </c>
      <c r="AV16" s="41">
        <v>3.0</v>
      </c>
      <c r="AW16" s="41">
        <v>8.0</v>
      </c>
      <c r="AX16" s="47">
        <v>10.0</v>
      </c>
      <c r="AY16" s="41">
        <v>0.0</v>
      </c>
      <c r="AZ16" s="41">
        <v>5.0</v>
      </c>
      <c r="BA16" s="41">
        <v>4.0</v>
      </c>
      <c r="BB16" s="41">
        <v>9.0</v>
      </c>
      <c r="BC16" s="47">
        <v>7.0</v>
      </c>
      <c r="BD16" s="41">
        <v>0.0</v>
      </c>
      <c r="BE16" s="41">
        <v>0.0</v>
      </c>
      <c r="BF16" s="41">
        <v>0.0</v>
      </c>
      <c r="BG16" s="41">
        <v>0.0</v>
      </c>
      <c r="BH16" s="41">
        <v>0.0</v>
      </c>
      <c r="BI16" s="41">
        <v>1.0</v>
      </c>
      <c r="BJ16" s="41">
        <v>3.0</v>
      </c>
      <c r="BK16" s="41">
        <v>4.0</v>
      </c>
      <c r="BL16" s="41">
        <v>1.0</v>
      </c>
      <c r="BM16" s="41">
        <v>5.0</v>
      </c>
      <c r="BN16" s="41">
        <v>3.0</v>
      </c>
      <c r="BO16" s="41">
        <v>9.0</v>
      </c>
      <c r="BP16" s="41">
        <v>0.0</v>
      </c>
      <c r="BQ16" s="41">
        <v>6.0</v>
      </c>
      <c r="BR16" s="41">
        <v>5.0</v>
      </c>
      <c r="BS16" s="41">
        <v>11.0</v>
      </c>
      <c r="BT16" s="41">
        <v>5.0</v>
      </c>
      <c r="BU16" s="41">
        <v>5.0</v>
      </c>
      <c r="BV16" s="41">
        <v>3.0</v>
      </c>
      <c r="BW16" s="41">
        <v>13.0</v>
      </c>
      <c r="BX16" s="41">
        <v>1.0</v>
      </c>
      <c r="BY16" s="41">
        <v>4.0</v>
      </c>
      <c r="BZ16" s="41">
        <v>5.0</v>
      </c>
      <c r="CA16" s="41">
        <v>10.0</v>
      </c>
      <c r="CB16" s="41">
        <v>0.0</v>
      </c>
      <c r="CC16" s="41">
        <v>2.0</v>
      </c>
      <c r="CD16" s="41">
        <v>0.0</v>
      </c>
      <c r="CE16" s="41">
        <v>2.0</v>
      </c>
      <c r="CF16" s="41">
        <v>0.0</v>
      </c>
      <c r="CG16" s="41">
        <v>3.0</v>
      </c>
      <c r="CH16" s="41">
        <v>2.0</v>
      </c>
      <c r="CI16" s="41">
        <v>5.0</v>
      </c>
      <c r="CJ16" s="41">
        <v>1.0</v>
      </c>
      <c r="CK16" s="41">
        <v>0.0</v>
      </c>
      <c r="CL16" s="41">
        <v>1.0</v>
      </c>
      <c r="CM16" s="41">
        <v>2.0</v>
      </c>
      <c r="CN16" s="41">
        <v>0.0</v>
      </c>
      <c r="CO16" s="41">
        <v>0.0</v>
      </c>
      <c r="CP16" s="41">
        <v>0.0</v>
      </c>
      <c r="CQ16" s="41">
        <v>0.0</v>
      </c>
      <c r="CR16" s="41">
        <v>0.0</v>
      </c>
      <c r="CS16" s="41">
        <v>0.0</v>
      </c>
      <c r="CT16" s="41">
        <v>0.0</v>
      </c>
      <c r="CU16" s="41">
        <v>0.0</v>
      </c>
      <c r="CV16" s="41">
        <v>0.0</v>
      </c>
      <c r="CW16" s="41">
        <v>0.0</v>
      </c>
      <c r="CX16" s="41">
        <v>0.0</v>
      </c>
      <c r="CY16" s="41">
        <v>0.0</v>
      </c>
      <c r="CZ16" s="41">
        <v>0.0</v>
      </c>
      <c r="DA16" s="41">
        <v>0.0</v>
      </c>
      <c r="DB16" s="41">
        <v>0.0</v>
      </c>
      <c r="DC16" s="41">
        <v>0.0</v>
      </c>
      <c r="DD16" s="48">
        <v>0.0</v>
      </c>
      <c r="DE16" s="48">
        <v>0.0</v>
      </c>
      <c r="DF16" s="48">
        <v>0.0</v>
      </c>
      <c r="DG16" s="48">
        <v>0.0</v>
      </c>
    </row>
    <row r="17" ht="14.25" customHeight="1">
      <c r="A17" s="46" t="s">
        <v>3677</v>
      </c>
      <c r="B17" s="46" t="s">
        <v>3668</v>
      </c>
      <c r="C17" s="46" t="s">
        <v>3659</v>
      </c>
      <c r="D17" s="46">
        <v>16.0</v>
      </c>
      <c r="E17" s="46">
        <v>1.0</v>
      </c>
      <c r="F17" s="46">
        <v>1.0</v>
      </c>
      <c r="G17" s="41">
        <v>48.0</v>
      </c>
      <c r="H17" s="41">
        <v>11.0</v>
      </c>
      <c r="I17" s="41">
        <v>21.0</v>
      </c>
      <c r="J17" s="41">
        <v>15.0</v>
      </c>
      <c r="K17" s="41">
        <v>0.0</v>
      </c>
      <c r="L17" s="41">
        <v>0.0</v>
      </c>
      <c r="M17" s="41">
        <v>0.0</v>
      </c>
      <c r="N17" s="41">
        <v>0.0</v>
      </c>
      <c r="O17" s="47">
        <v>0.0</v>
      </c>
      <c r="P17" s="41">
        <v>0.0</v>
      </c>
      <c r="Q17" s="41">
        <v>4.0</v>
      </c>
      <c r="R17" s="41">
        <v>1.0</v>
      </c>
      <c r="S17" s="41">
        <v>5.0</v>
      </c>
      <c r="T17" s="47">
        <v>21.0</v>
      </c>
      <c r="U17" s="41">
        <v>1.0</v>
      </c>
      <c r="V17" s="41">
        <v>1.0</v>
      </c>
      <c r="W17" s="41">
        <v>7.0</v>
      </c>
      <c r="X17" s="41">
        <v>9.0</v>
      </c>
      <c r="Y17" s="47">
        <v>11.0</v>
      </c>
      <c r="Z17" s="41">
        <v>5.0</v>
      </c>
      <c r="AA17" s="41">
        <v>2.0</v>
      </c>
      <c r="AB17" s="41">
        <v>6.0</v>
      </c>
      <c r="AC17" s="41">
        <v>13.0</v>
      </c>
      <c r="AD17" s="47">
        <v>3.0</v>
      </c>
      <c r="AE17" s="41">
        <v>0.0</v>
      </c>
      <c r="AF17" s="41">
        <v>0.0</v>
      </c>
      <c r="AG17" s="41">
        <v>0.0</v>
      </c>
      <c r="AH17" s="41">
        <v>0.0</v>
      </c>
      <c r="AI17" s="47">
        <v>0.0</v>
      </c>
      <c r="AJ17" s="41">
        <v>0.0</v>
      </c>
      <c r="AK17" s="41">
        <v>0.0</v>
      </c>
      <c r="AL17" s="41">
        <v>0.0</v>
      </c>
      <c r="AM17" s="41">
        <v>0.0</v>
      </c>
      <c r="AN17" s="47">
        <v>0.0</v>
      </c>
      <c r="AO17" s="41">
        <v>1.0</v>
      </c>
      <c r="AP17" s="41">
        <v>2.0</v>
      </c>
      <c r="AQ17" s="41">
        <v>5.0</v>
      </c>
      <c r="AR17" s="41">
        <v>8.0</v>
      </c>
      <c r="AS17" s="47">
        <v>13.0</v>
      </c>
      <c r="AT17" s="41">
        <v>2.0</v>
      </c>
      <c r="AU17" s="41">
        <v>2.0</v>
      </c>
      <c r="AV17" s="41">
        <v>4.0</v>
      </c>
      <c r="AW17" s="41">
        <v>8.0</v>
      </c>
      <c r="AX17" s="47">
        <v>10.0</v>
      </c>
      <c r="AY17" s="41">
        <v>0.0</v>
      </c>
      <c r="AZ17" s="41">
        <v>1.0</v>
      </c>
      <c r="BA17" s="41">
        <v>4.0</v>
      </c>
      <c r="BB17" s="41">
        <v>5.0</v>
      </c>
      <c r="BC17" s="47">
        <v>17.0</v>
      </c>
      <c r="BD17" s="41">
        <v>0.0</v>
      </c>
      <c r="BE17" s="41">
        <v>0.0</v>
      </c>
      <c r="BF17" s="41">
        <v>1.0</v>
      </c>
      <c r="BG17" s="41">
        <v>1.0</v>
      </c>
      <c r="BH17" s="41">
        <v>0.0</v>
      </c>
      <c r="BI17" s="41">
        <v>0.0</v>
      </c>
      <c r="BJ17" s="41">
        <v>1.0</v>
      </c>
      <c r="BK17" s="41">
        <v>1.0</v>
      </c>
      <c r="BL17" s="41">
        <v>1.0</v>
      </c>
      <c r="BM17" s="41">
        <v>2.0</v>
      </c>
      <c r="BN17" s="41">
        <v>3.0</v>
      </c>
      <c r="BO17" s="41">
        <v>6.0</v>
      </c>
      <c r="BP17" s="41">
        <v>2.0</v>
      </c>
      <c r="BQ17" s="41">
        <v>2.0</v>
      </c>
      <c r="BR17" s="41">
        <v>1.0</v>
      </c>
      <c r="BS17" s="41">
        <v>5.0</v>
      </c>
      <c r="BT17" s="41">
        <v>0.0</v>
      </c>
      <c r="BU17" s="41">
        <v>1.0</v>
      </c>
      <c r="BV17" s="41">
        <v>5.0</v>
      </c>
      <c r="BW17" s="41">
        <v>6.0</v>
      </c>
      <c r="BX17" s="41">
        <v>0.0</v>
      </c>
      <c r="BY17" s="41">
        <v>1.0</v>
      </c>
      <c r="BZ17" s="41">
        <v>5.0</v>
      </c>
      <c r="CA17" s="41">
        <v>6.0</v>
      </c>
      <c r="CB17" s="41">
        <v>0.0</v>
      </c>
      <c r="CC17" s="41">
        <v>2.0</v>
      </c>
      <c r="CD17" s="41">
        <v>2.0</v>
      </c>
      <c r="CE17" s="41">
        <v>4.0</v>
      </c>
      <c r="CF17" s="41">
        <v>1.0</v>
      </c>
      <c r="CG17" s="41">
        <v>1.0</v>
      </c>
      <c r="CH17" s="41">
        <v>2.0</v>
      </c>
      <c r="CI17" s="41">
        <v>4.0</v>
      </c>
      <c r="CJ17" s="41">
        <v>3.0</v>
      </c>
      <c r="CK17" s="41">
        <v>1.0</v>
      </c>
      <c r="CL17" s="41">
        <v>0.0</v>
      </c>
      <c r="CM17" s="41">
        <v>4.0</v>
      </c>
      <c r="CN17" s="41">
        <v>1.0</v>
      </c>
      <c r="CO17" s="41">
        <v>0.0</v>
      </c>
      <c r="CP17" s="41">
        <v>1.0</v>
      </c>
      <c r="CQ17" s="41">
        <v>2.0</v>
      </c>
      <c r="CR17" s="41">
        <v>0.0</v>
      </c>
      <c r="CS17" s="41">
        <v>0.0</v>
      </c>
      <c r="CT17" s="41">
        <v>0.0</v>
      </c>
      <c r="CU17" s="41">
        <v>0.0</v>
      </c>
      <c r="CV17" s="41">
        <v>0.0</v>
      </c>
      <c r="CW17" s="41">
        <v>1.0</v>
      </c>
      <c r="CX17" s="41">
        <v>2.0</v>
      </c>
      <c r="CY17" s="41">
        <v>3.0</v>
      </c>
      <c r="CZ17" s="41">
        <v>1.0</v>
      </c>
      <c r="DA17" s="41">
        <v>0.0</v>
      </c>
      <c r="DB17" s="41">
        <v>2.0</v>
      </c>
      <c r="DC17" s="41">
        <v>3.0</v>
      </c>
      <c r="DD17" s="48">
        <v>0.0</v>
      </c>
      <c r="DE17" s="48">
        <v>1.0</v>
      </c>
      <c r="DF17" s="48">
        <v>2.0</v>
      </c>
      <c r="DG17" s="48">
        <v>3.0</v>
      </c>
    </row>
    <row r="18" ht="14.25" customHeight="1">
      <c r="A18" s="46" t="s">
        <v>970</v>
      </c>
      <c r="B18" s="46" t="s">
        <v>791</v>
      </c>
      <c r="C18" s="46" t="s">
        <v>767</v>
      </c>
      <c r="D18" s="46">
        <v>17.0</v>
      </c>
      <c r="E18" s="46">
        <v>4.0</v>
      </c>
      <c r="F18" s="46">
        <v>1.0</v>
      </c>
      <c r="G18" s="41">
        <v>47.0</v>
      </c>
      <c r="H18" s="41">
        <v>9.0</v>
      </c>
      <c r="I18" s="41">
        <v>11.0</v>
      </c>
      <c r="J18" s="41">
        <v>25.0</v>
      </c>
      <c r="K18" s="41">
        <v>0.0</v>
      </c>
      <c r="L18" s="41">
        <v>1.0</v>
      </c>
      <c r="M18" s="41">
        <v>0.0</v>
      </c>
      <c r="N18" s="41">
        <v>1.0</v>
      </c>
      <c r="O18" s="47">
        <v>73.0</v>
      </c>
      <c r="P18" s="41">
        <v>3.0</v>
      </c>
      <c r="Q18" s="41">
        <v>4.0</v>
      </c>
      <c r="R18" s="41">
        <v>1.0</v>
      </c>
      <c r="S18" s="41">
        <v>8.0</v>
      </c>
      <c r="T18" s="47">
        <v>12.0</v>
      </c>
      <c r="U18" s="41">
        <v>0.0</v>
      </c>
      <c r="V18" s="41">
        <v>3.0</v>
      </c>
      <c r="W18" s="41">
        <v>3.0</v>
      </c>
      <c r="X18" s="41">
        <v>6.0</v>
      </c>
      <c r="Y18" s="47">
        <v>16.0</v>
      </c>
      <c r="Z18" s="41">
        <v>3.0</v>
      </c>
      <c r="AA18" s="41">
        <v>3.0</v>
      </c>
      <c r="AB18" s="41">
        <v>3.0</v>
      </c>
      <c r="AC18" s="41">
        <v>9.0</v>
      </c>
      <c r="AD18" s="47">
        <v>11.0</v>
      </c>
      <c r="AE18" s="41">
        <v>0.0</v>
      </c>
      <c r="AF18" s="41">
        <v>2.0</v>
      </c>
      <c r="AG18" s="41">
        <v>0.0</v>
      </c>
      <c r="AH18" s="41">
        <v>2.0</v>
      </c>
      <c r="AI18" s="47">
        <v>26.0</v>
      </c>
      <c r="AJ18" s="41">
        <v>0.0</v>
      </c>
      <c r="AK18" s="41">
        <v>0.0</v>
      </c>
      <c r="AL18" s="41">
        <v>0.0</v>
      </c>
      <c r="AM18" s="41">
        <v>0.0</v>
      </c>
      <c r="AN18" s="47">
        <v>0.0</v>
      </c>
      <c r="AO18" s="41">
        <v>1.0</v>
      </c>
      <c r="AP18" s="41">
        <v>2.0</v>
      </c>
      <c r="AQ18" s="41">
        <v>1.0</v>
      </c>
      <c r="AR18" s="41">
        <v>4.0</v>
      </c>
      <c r="AS18" s="47">
        <v>23.0</v>
      </c>
      <c r="AT18" s="41">
        <v>2.0</v>
      </c>
      <c r="AU18" s="41">
        <v>2.0</v>
      </c>
      <c r="AV18" s="41">
        <v>4.0</v>
      </c>
      <c r="AW18" s="41">
        <v>8.0</v>
      </c>
      <c r="AX18" s="47">
        <v>10.0</v>
      </c>
      <c r="AY18" s="41">
        <v>2.0</v>
      </c>
      <c r="AZ18" s="41">
        <v>4.0</v>
      </c>
      <c r="BA18" s="41">
        <v>3.0</v>
      </c>
      <c r="BB18" s="41">
        <v>9.0</v>
      </c>
      <c r="BC18" s="47">
        <v>7.0</v>
      </c>
      <c r="BD18" s="41">
        <v>0.0</v>
      </c>
      <c r="BE18" s="41">
        <v>0.0</v>
      </c>
      <c r="BF18" s="41">
        <v>1.0</v>
      </c>
      <c r="BG18" s="41">
        <v>1.0</v>
      </c>
      <c r="BH18" s="41">
        <v>0.0</v>
      </c>
      <c r="BI18" s="41">
        <v>2.0</v>
      </c>
      <c r="BJ18" s="41">
        <v>1.0</v>
      </c>
      <c r="BK18" s="41">
        <v>3.0</v>
      </c>
      <c r="BL18" s="41">
        <v>1.0</v>
      </c>
      <c r="BM18" s="41">
        <v>2.0</v>
      </c>
      <c r="BN18" s="41">
        <v>2.0</v>
      </c>
      <c r="BO18" s="41">
        <v>5.0</v>
      </c>
      <c r="BP18" s="41">
        <v>1.0</v>
      </c>
      <c r="BQ18" s="41">
        <v>2.0</v>
      </c>
      <c r="BR18" s="41">
        <v>2.0</v>
      </c>
      <c r="BS18" s="41">
        <v>5.0</v>
      </c>
      <c r="BT18" s="41">
        <v>2.0</v>
      </c>
      <c r="BU18" s="41">
        <v>0.0</v>
      </c>
      <c r="BV18" s="41">
        <v>1.0</v>
      </c>
      <c r="BW18" s="41">
        <v>3.0</v>
      </c>
      <c r="BX18" s="41">
        <v>2.0</v>
      </c>
      <c r="BY18" s="41">
        <v>1.0</v>
      </c>
      <c r="BZ18" s="41">
        <v>3.0</v>
      </c>
      <c r="CA18" s="41">
        <v>6.0</v>
      </c>
      <c r="CB18" s="41">
        <v>1.0</v>
      </c>
      <c r="CC18" s="41">
        <v>3.0</v>
      </c>
      <c r="CD18" s="41">
        <v>2.0</v>
      </c>
      <c r="CE18" s="41">
        <v>6.0</v>
      </c>
      <c r="CF18" s="41">
        <v>1.0</v>
      </c>
      <c r="CG18" s="41">
        <v>5.0</v>
      </c>
      <c r="CH18" s="41">
        <v>1.0</v>
      </c>
      <c r="CI18" s="41">
        <v>7.0</v>
      </c>
      <c r="CJ18" s="41">
        <v>1.0</v>
      </c>
      <c r="CK18" s="41">
        <v>2.0</v>
      </c>
      <c r="CL18" s="41">
        <v>1.0</v>
      </c>
      <c r="CM18" s="41">
        <v>4.0</v>
      </c>
      <c r="CN18" s="41">
        <v>0.0</v>
      </c>
      <c r="CO18" s="41">
        <v>2.0</v>
      </c>
      <c r="CP18" s="41">
        <v>1.0</v>
      </c>
      <c r="CQ18" s="41">
        <v>3.0</v>
      </c>
      <c r="CR18" s="41">
        <v>1.0</v>
      </c>
      <c r="CS18" s="41">
        <v>0.0</v>
      </c>
      <c r="CT18" s="41">
        <v>0.0</v>
      </c>
      <c r="CU18" s="41">
        <v>1.0</v>
      </c>
      <c r="CV18" s="41">
        <v>1.0</v>
      </c>
      <c r="CW18" s="41">
        <v>1.0</v>
      </c>
      <c r="CX18" s="41">
        <v>0.0</v>
      </c>
      <c r="CY18" s="41">
        <v>2.0</v>
      </c>
      <c r="CZ18" s="41">
        <v>0.0</v>
      </c>
      <c r="DA18" s="41">
        <v>1.0</v>
      </c>
      <c r="DB18" s="41">
        <v>0.0</v>
      </c>
      <c r="DC18" s="41">
        <v>1.0</v>
      </c>
      <c r="DD18" s="48">
        <v>0.0</v>
      </c>
      <c r="DE18" s="48">
        <v>0.0</v>
      </c>
      <c r="DF18" s="48">
        <v>0.0</v>
      </c>
      <c r="DG18" s="48">
        <v>0.0</v>
      </c>
    </row>
    <row r="19" ht="14.25" customHeight="1">
      <c r="A19" s="46" t="s">
        <v>1849</v>
      </c>
      <c r="B19" s="46" t="s">
        <v>1701</v>
      </c>
      <c r="C19" s="46" t="s">
        <v>1586</v>
      </c>
      <c r="D19" s="46">
        <v>18.0</v>
      </c>
      <c r="E19" s="46">
        <v>1.0</v>
      </c>
      <c r="F19" s="46">
        <v>1.0</v>
      </c>
      <c r="G19" s="41">
        <v>46.0</v>
      </c>
      <c r="H19" s="41">
        <v>10.0</v>
      </c>
      <c r="I19" s="41">
        <v>18.0</v>
      </c>
      <c r="J19" s="41">
        <v>13.0</v>
      </c>
      <c r="K19" s="41">
        <v>0.0</v>
      </c>
      <c r="L19" s="41">
        <v>2.0</v>
      </c>
      <c r="M19" s="41">
        <v>5.0</v>
      </c>
      <c r="N19" s="41">
        <v>7.0</v>
      </c>
      <c r="O19" s="47">
        <v>11.0</v>
      </c>
      <c r="P19" s="41">
        <v>0.0</v>
      </c>
      <c r="Q19" s="41">
        <v>1.0</v>
      </c>
      <c r="R19" s="41">
        <v>3.0</v>
      </c>
      <c r="S19" s="41">
        <v>4.0</v>
      </c>
      <c r="T19" s="47">
        <v>26.0</v>
      </c>
      <c r="U19" s="41">
        <v>1.0</v>
      </c>
      <c r="V19" s="41">
        <v>0.0</v>
      </c>
      <c r="W19" s="41">
        <v>2.0</v>
      </c>
      <c r="X19" s="41">
        <v>3.0</v>
      </c>
      <c r="Y19" s="47">
        <v>34.0</v>
      </c>
      <c r="Z19" s="41">
        <v>0.0</v>
      </c>
      <c r="AA19" s="41">
        <v>7.0</v>
      </c>
      <c r="AB19" s="41">
        <v>5.0</v>
      </c>
      <c r="AC19" s="41">
        <v>12.0</v>
      </c>
      <c r="AD19" s="47">
        <v>5.0</v>
      </c>
      <c r="AE19" s="41">
        <v>0.0</v>
      </c>
      <c r="AF19" s="41">
        <v>0.0</v>
      </c>
      <c r="AG19" s="41">
        <v>0.0</v>
      </c>
      <c r="AH19" s="41">
        <v>0.0</v>
      </c>
      <c r="AI19" s="47">
        <v>0.0</v>
      </c>
      <c r="AJ19" s="41">
        <v>1.0</v>
      </c>
      <c r="AK19" s="41">
        <v>3.0</v>
      </c>
      <c r="AL19" s="41">
        <v>3.0</v>
      </c>
      <c r="AM19" s="41">
        <v>7.0</v>
      </c>
      <c r="AN19" s="47">
        <v>13.0</v>
      </c>
      <c r="AO19" s="41">
        <v>1.0</v>
      </c>
      <c r="AP19" s="41">
        <v>5.0</v>
      </c>
      <c r="AQ19" s="41">
        <v>2.0</v>
      </c>
      <c r="AR19" s="41">
        <v>8.0</v>
      </c>
      <c r="AS19" s="47">
        <v>13.0</v>
      </c>
      <c r="AT19" s="41">
        <v>0.0</v>
      </c>
      <c r="AU19" s="41">
        <v>0.0</v>
      </c>
      <c r="AV19" s="41">
        <v>2.0</v>
      </c>
      <c r="AW19" s="41">
        <v>2.0</v>
      </c>
      <c r="AX19" s="47">
        <v>42.0</v>
      </c>
      <c r="AY19" s="41">
        <v>0.0</v>
      </c>
      <c r="AZ19" s="41">
        <v>2.0</v>
      </c>
      <c r="BA19" s="41">
        <v>1.0</v>
      </c>
      <c r="BB19" s="41">
        <v>3.0</v>
      </c>
      <c r="BC19" s="47">
        <v>29.0</v>
      </c>
      <c r="BD19" s="41">
        <v>0.0</v>
      </c>
      <c r="BE19" s="41">
        <v>4.0</v>
      </c>
      <c r="BF19" s="41">
        <v>2.0</v>
      </c>
      <c r="BG19" s="41">
        <v>6.0</v>
      </c>
      <c r="BH19" s="41">
        <v>0.0</v>
      </c>
      <c r="BI19" s="41">
        <v>1.0</v>
      </c>
      <c r="BJ19" s="41">
        <v>4.0</v>
      </c>
      <c r="BK19" s="41">
        <v>5.0</v>
      </c>
      <c r="BL19" s="41">
        <v>1.0</v>
      </c>
      <c r="BM19" s="41">
        <v>0.0</v>
      </c>
      <c r="BN19" s="41">
        <v>1.0</v>
      </c>
      <c r="BO19" s="41">
        <v>2.0</v>
      </c>
      <c r="BP19" s="41">
        <v>0.0</v>
      </c>
      <c r="BQ19" s="41">
        <v>3.0</v>
      </c>
      <c r="BR19" s="41">
        <v>3.0</v>
      </c>
      <c r="BS19" s="41">
        <v>6.0</v>
      </c>
      <c r="BT19" s="41">
        <v>1.0</v>
      </c>
      <c r="BU19" s="41">
        <v>2.0</v>
      </c>
      <c r="BV19" s="41">
        <v>0.0</v>
      </c>
      <c r="BW19" s="41">
        <v>3.0</v>
      </c>
      <c r="BX19" s="41">
        <v>0.0</v>
      </c>
      <c r="BY19" s="41">
        <v>2.0</v>
      </c>
      <c r="BZ19" s="41">
        <v>1.0</v>
      </c>
      <c r="CA19" s="41">
        <v>3.0</v>
      </c>
      <c r="CB19" s="41">
        <v>0.0</v>
      </c>
      <c r="CC19" s="41">
        <v>2.0</v>
      </c>
      <c r="CD19" s="41">
        <v>3.0</v>
      </c>
      <c r="CE19" s="41">
        <v>5.0</v>
      </c>
      <c r="CF19" s="41">
        <v>0.0</v>
      </c>
      <c r="CG19" s="41">
        <v>2.0</v>
      </c>
      <c r="CH19" s="41">
        <v>2.0</v>
      </c>
      <c r="CI19" s="41">
        <v>4.0</v>
      </c>
      <c r="CJ19" s="41">
        <v>0.0</v>
      </c>
      <c r="CK19" s="41">
        <v>0.0</v>
      </c>
      <c r="CL19" s="41">
        <v>1.0</v>
      </c>
      <c r="CM19" s="41">
        <v>1.0</v>
      </c>
      <c r="CN19" s="41">
        <v>1.0</v>
      </c>
      <c r="CO19" s="41">
        <v>0.0</v>
      </c>
      <c r="CP19" s="41">
        <v>2.0</v>
      </c>
      <c r="CQ19" s="41">
        <v>3.0</v>
      </c>
      <c r="CR19" s="41">
        <v>0.0</v>
      </c>
      <c r="CS19" s="41">
        <v>1.0</v>
      </c>
      <c r="CT19" s="41">
        <v>2.0</v>
      </c>
      <c r="CU19" s="41">
        <v>3.0</v>
      </c>
      <c r="CV19" s="41">
        <v>0.0</v>
      </c>
      <c r="CW19" s="41">
        <v>3.0</v>
      </c>
      <c r="CX19" s="41">
        <v>1.0</v>
      </c>
      <c r="CY19" s="41">
        <v>4.0</v>
      </c>
      <c r="CZ19" s="41">
        <v>0.0</v>
      </c>
      <c r="DA19" s="41">
        <v>0.0</v>
      </c>
      <c r="DB19" s="41">
        <v>0.0</v>
      </c>
      <c r="DC19" s="41">
        <v>0.0</v>
      </c>
      <c r="DD19" s="48">
        <v>0.0</v>
      </c>
      <c r="DE19" s="48">
        <v>0.0</v>
      </c>
      <c r="DF19" s="48">
        <v>1.0</v>
      </c>
      <c r="DG19" s="48">
        <v>1.0</v>
      </c>
    </row>
    <row r="20" ht="14.25" customHeight="1">
      <c r="A20" s="46" t="s">
        <v>476</v>
      </c>
      <c r="B20" s="46" t="s">
        <v>193</v>
      </c>
      <c r="C20" s="46" t="s">
        <v>194</v>
      </c>
      <c r="D20" s="46">
        <v>19.0</v>
      </c>
      <c r="E20" s="46">
        <v>4.0</v>
      </c>
      <c r="F20" s="46">
        <v>3.0</v>
      </c>
      <c r="G20" s="41">
        <v>46.0</v>
      </c>
      <c r="H20" s="41">
        <v>3.0</v>
      </c>
      <c r="I20" s="41">
        <v>20.0</v>
      </c>
      <c r="J20" s="41">
        <v>22.0</v>
      </c>
      <c r="K20" s="41">
        <v>1.0</v>
      </c>
      <c r="L20" s="41">
        <v>2.0</v>
      </c>
      <c r="M20" s="41">
        <v>1.0</v>
      </c>
      <c r="N20" s="41">
        <v>4.0</v>
      </c>
      <c r="O20" s="47">
        <v>25.0</v>
      </c>
      <c r="P20" s="41">
        <v>0.0</v>
      </c>
      <c r="Q20" s="41">
        <v>4.0</v>
      </c>
      <c r="R20" s="41">
        <v>2.0</v>
      </c>
      <c r="S20" s="41">
        <v>6.0</v>
      </c>
      <c r="T20" s="47">
        <v>18.0</v>
      </c>
      <c r="U20" s="41">
        <v>1.0</v>
      </c>
      <c r="V20" s="41">
        <v>2.0</v>
      </c>
      <c r="W20" s="41">
        <v>1.0</v>
      </c>
      <c r="X20" s="41">
        <v>4.0</v>
      </c>
      <c r="Y20" s="47">
        <v>27.0</v>
      </c>
      <c r="Z20" s="41">
        <v>1.0</v>
      </c>
      <c r="AA20" s="41">
        <v>1.0</v>
      </c>
      <c r="AB20" s="41">
        <v>4.0</v>
      </c>
      <c r="AC20" s="41">
        <v>6.0</v>
      </c>
      <c r="AD20" s="47">
        <v>17.0</v>
      </c>
      <c r="AE20" s="41">
        <v>9.0</v>
      </c>
      <c r="AF20" s="41">
        <v>6.0</v>
      </c>
      <c r="AG20" s="41">
        <v>0.0</v>
      </c>
      <c r="AH20" s="41">
        <v>15.0</v>
      </c>
      <c r="AI20" s="47">
        <v>1.0</v>
      </c>
      <c r="AJ20" s="41">
        <v>0.0</v>
      </c>
      <c r="AK20" s="41">
        <v>2.0</v>
      </c>
      <c r="AL20" s="41">
        <v>2.0</v>
      </c>
      <c r="AM20" s="41">
        <v>4.0</v>
      </c>
      <c r="AN20" s="47">
        <v>28.0</v>
      </c>
      <c r="AO20" s="41">
        <v>0.0</v>
      </c>
      <c r="AP20" s="41">
        <v>3.0</v>
      </c>
      <c r="AQ20" s="41">
        <v>1.0</v>
      </c>
      <c r="AR20" s="41">
        <v>4.0</v>
      </c>
      <c r="AS20" s="47">
        <v>23.0</v>
      </c>
      <c r="AT20" s="41">
        <v>0.0</v>
      </c>
      <c r="AU20" s="41">
        <v>0.0</v>
      </c>
      <c r="AV20" s="41">
        <v>1.0</v>
      </c>
      <c r="AW20" s="41">
        <v>1.0</v>
      </c>
      <c r="AX20" s="47">
        <v>67.0</v>
      </c>
      <c r="AY20" s="41">
        <v>0.0</v>
      </c>
      <c r="AZ20" s="41">
        <v>1.0</v>
      </c>
      <c r="BA20" s="41">
        <v>1.0</v>
      </c>
      <c r="BB20" s="41">
        <v>2.0</v>
      </c>
      <c r="BC20" s="47">
        <v>48.0</v>
      </c>
      <c r="BD20" s="41">
        <v>0.0</v>
      </c>
      <c r="BE20" s="41">
        <v>0.0</v>
      </c>
      <c r="BF20" s="41">
        <v>0.0</v>
      </c>
      <c r="BG20" s="41">
        <v>0.0</v>
      </c>
      <c r="BH20" s="41">
        <v>0.0</v>
      </c>
      <c r="BI20" s="41">
        <v>0.0</v>
      </c>
      <c r="BJ20" s="41">
        <v>0.0</v>
      </c>
      <c r="BK20" s="41">
        <v>0.0</v>
      </c>
      <c r="BL20" s="41">
        <v>0.0</v>
      </c>
      <c r="BM20" s="41">
        <v>0.0</v>
      </c>
      <c r="BN20" s="41">
        <v>0.0</v>
      </c>
      <c r="BO20" s="41">
        <v>0.0</v>
      </c>
      <c r="BP20" s="41">
        <v>0.0</v>
      </c>
      <c r="BQ20" s="41">
        <v>0.0</v>
      </c>
      <c r="BR20" s="41">
        <v>0.0</v>
      </c>
      <c r="BS20" s="41">
        <v>0.0</v>
      </c>
      <c r="BT20" s="41">
        <v>0.0</v>
      </c>
      <c r="BU20" s="41">
        <v>0.0</v>
      </c>
      <c r="BV20" s="41">
        <v>0.0</v>
      </c>
      <c r="BW20" s="41">
        <v>0.0</v>
      </c>
      <c r="BX20" s="41">
        <v>0.0</v>
      </c>
      <c r="BY20" s="41">
        <v>1.0</v>
      </c>
      <c r="BZ20" s="41">
        <v>0.0</v>
      </c>
      <c r="CA20" s="41">
        <v>1.0</v>
      </c>
      <c r="CB20" s="41">
        <v>0.0</v>
      </c>
      <c r="CC20" s="41">
        <v>1.0</v>
      </c>
      <c r="CD20" s="41">
        <v>0.0</v>
      </c>
      <c r="CE20" s="41">
        <v>1.0</v>
      </c>
      <c r="CF20" s="41">
        <v>0.0</v>
      </c>
      <c r="CG20" s="41">
        <v>1.0</v>
      </c>
      <c r="CH20" s="41">
        <v>0.0</v>
      </c>
      <c r="CI20" s="41">
        <v>1.0</v>
      </c>
      <c r="CJ20" s="41">
        <v>2.0</v>
      </c>
      <c r="CK20" s="41">
        <v>0.0</v>
      </c>
      <c r="CL20" s="41">
        <v>2.0</v>
      </c>
      <c r="CM20" s="41">
        <v>4.0</v>
      </c>
      <c r="CN20" s="41">
        <v>1.0</v>
      </c>
      <c r="CO20" s="41">
        <v>2.0</v>
      </c>
      <c r="CP20" s="41">
        <v>2.0</v>
      </c>
      <c r="CQ20" s="41">
        <v>5.0</v>
      </c>
      <c r="CR20" s="41">
        <v>3.0</v>
      </c>
      <c r="CS20" s="41">
        <v>3.0</v>
      </c>
      <c r="CT20" s="41">
        <v>3.0</v>
      </c>
      <c r="CU20" s="41">
        <v>9.0</v>
      </c>
      <c r="CV20" s="41">
        <v>2.0</v>
      </c>
      <c r="CW20" s="41">
        <v>5.0</v>
      </c>
      <c r="CX20" s="41">
        <v>4.0</v>
      </c>
      <c r="CY20" s="41">
        <v>11.0</v>
      </c>
      <c r="CZ20" s="41">
        <v>2.0</v>
      </c>
      <c r="DA20" s="41">
        <v>5.0</v>
      </c>
      <c r="DB20" s="41">
        <v>2.0</v>
      </c>
      <c r="DC20" s="41">
        <v>9.0</v>
      </c>
      <c r="DD20" s="48">
        <v>2.0</v>
      </c>
      <c r="DE20" s="48">
        <v>3.0</v>
      </c>
      <c r="DF20" s="48">
        <v>0.0</v>
      </c>
      <c r="DG20" s="48">
        <v>5.0</v>
      </c>
    </row>
    <row r="21" ht="14.25" customHeight="1">
      <c r="A21" s="46" t="s">
        <v>2564</v>
      </c>
      <c r="B21" s="46" t="s">
        <v>2067</v>
      </c>
      <c r="C21" s="46" t="s">
        <v>2036</v>
      </c>
      <c r="D21" s="46">
        <v>20.0</v>
      </c>
      <c r="E21" s="46">
        <v>4.0</v>
      </c>
      <c r="F21" s="46">
        <v>2.0</v>
      </c>
      <c r="G21" s="41">
        <v>42.0</v>
      </c>
      <c r="H21" s="41">
        <v>8.0</v>
      </c>
      <c r="I21" s="41">
        <v>15.0</v>
      </c>
      <c r="J21" s="41">
        <v>17.0</v>
      </c>
      <c r="K21" s="41">
        <v>1.0</v>
      </c>
      <c r="L21" s="41">
        <v>0.0</v>
      </c>
      <c r="M21" s="41">
        <v>4.0</v>
      </c>
      <c r="N21" s="41">
        <v>5.0</v>
      </c>
      <c r="O21" s="47">
        <v>19.0</v>
      </c>
      <c r="P21" s="41">
        <v>0.0</v>
      </c>
      <c r="Q21" s="41">
        <v>2.0</v>
      </c>
      <c r="R21" s="41">
        <v>4.0</v>
      </c>
      <c r="S21" s="41">
        <v>6.0</v>
      </c>
      <c r="T21" s="47">
        <v>18.0</v>
      </c>
      <c r="U21" s="41">
        <v>2.0</v>
      </c>
      <c r="V21" s="41">
        <v>3.0</v>
      </c>
      <c r="W21" s="41">
        <v>1.0</v>
      </c>
      <c r="X21" s="41">
        <v>6.0</v>
      </c>
      <c r="Y21" s="47">
        <v>16.0</v>
      </c>
      <c r="Z21" s="41">
        <v>2.0</v>
      </c>
      <c r="AA21" s="41">
        <v>0.0</v>
      </c>
      <c r="AB21" s="41">
        <v>2.0</v>
      </c>
      <c r="AC21" s="41">
        <v>4.0</v>
      </c>
      <c r="AD21" s="47">
        <v>26.0</v>
      </c>
      <c r="AE21" s="41">
        <v>1.0</v>
      </c>
      <c r="AF21" s="41">
        <v>0.0</v>
      </c>
      <c r="AG21" s="41">
        <v>3.0</v>
      </c>
      <c r="AH21" s="41">
        <v>4.0</v>
      </c>
      <c r="AI21" s="47">
        <v>13.0</v>
      </c>
      <c r="AJ21" s="41">
        <v>1.0</v>
      </c>
      <c r="AK21" s="41">
        <v>1.0</v>
      </c>
      <c r="AL21" s="41">
        <v>0.0</v>
      </c>
      <c r="AM21" s="41">
        <v>2.0</v>
      </c>
      <c r="AN21" s="47">
        <v>49.0</v>
      </c>
      <c r="AO21" s="41">
        <v>1.0</v>
      </c>
      <c r="AP21" s="41">
        <v>3.0</v>
      </c>
      <c r="AQ21" s="41">
        <v>0.0</v>
      </c>
      <c r="AR21" s="41">
        <v>4.0</v>
      </c>
      <c r="AS21" s="47">
        <v>23.0</v>
      </c>
      <c r="AT21" s="41">
        <v>0.0</v>
      </c>
      <c r="AU21" s="41">
        <v>3.0</v>
      </c>
      <c r="AV21" s="41">
        <v>2.0</v>
      </c>
      <c r="AW21" s="41">
        <v>5.0</v>
      </c>
      <c r="AX21" s="47">
        <v>20.0</v>
      </c>
      <c r="AY21" s="41">
        <v>0.0</v>
      </c>
      <c r="AZ21" s="41">
        <v>3.0</v>
      </c>
      <c r="BA21" s="41">
        <v>3.0</v>
      </c>
      <c r="BB21" s="41">
        <v>6.0</v>
      </c>
      <c r="BC21" s="47">
        <v>15.0</v>
      </c>
      <c r="BD21" s="41">
        <v>0.0</v>
      </c>
      <c r="BE21" s="41">
        <v>1.0</v>
      </c>
      <c r="BF21" s="41">
        <v>1.0</v>
      </c>
      <c r="BG21" s="41">
        <v>2.0</v>
      </c>
      <c r="BH21" s="41">
        <v>2.0</v>
      </c>
      <c r="BI21" s="41">
        <v>1.0</v>
      </c>
      <c r="BJ21" s="41">
        <v>1.0</v>
      </c>
      <c r="BK21" s="41">
        <v>4.0</v>
      </c>
      <c r="BL21" s="41">
        <v>0.0</v>
      </c>
      <c r="BM21" s="41">
        <v>0.0</v>
      </c>
      <c r="BN21" s="41">
        <v>1.0</v>
      </c>
      <c r="BO21" s="41">
        <v>1.0</v>
      </c>
      <c r="BP21" s="41">
        <v>0.0</v>
      </c>
      <c r="BQ21" s="41">
        <v>0.0</v>
      </c>
      <c r="BR21" s="41">
        <v>0.0</v>
      </c>
      <c r="BS21" s="41">
        <v>0.0</v>
      </c>
      <c r="BT21" s="41">
        <v>1.0</v>
      </c>
      <c r="BU21" s="41">
        <v>1.0</v>
      </c>
      <c r="BV21" s="41">
        <v>1.0</v>
      </c>
      <c r="BW21" s="41">
        <v>3.0</v>
      </c>
      <c r="BX21" s="41">
        <v>1.0</v>
      </c>
      <c r="BY21" s="41">
        <v>1.0</v>
      </c>
      <c r="BZ21" s="41">
        <v>4.0</v>
      </c>
      <c r="CA21" s="41">
        <v>6.0</v>
      </c>
      <c r="CB21" s="41">
        <v>0.0</v>
      </c>
      <c r="CC21" s="41">
        <v>5.0</v>
      </c>
      <c r="CD21" s="41">
        <v>2.0</v>
      </c>
      <c r="CE21" s="41">
        <v>7.0</v>
      </c>
      <c r="CF21" s="41">
        <v>2.0</v>
      </c>
      <c r="CG21" s="41">
        <v>1.0</v>
      </c>
      <c r="CH21" s="41">
        <v>2.0</v>
      </c>
      <c r="CI21" s="41">
        <v>5.0</v>
      </c>
      <c r="CJ21" s="41">
        <v>0.0</v>
      </c>
      <c r="CK21" s="41">
        <v>1.0</v>
      </c>
      <c r="CL21" s="41">
        <v>2.0</v>
      </c>
      <c r="CM21" s="41">
        <v>3.0</v>
      </c>
      <c r="CN21" s="41">
        <v>0.0</v>
      </c>
      <c r="CO21" s="41">
        <v>0.0</v>
      </c>
      <c r="CP21" s="41">
        <v>1.0</v>
      </c>
      <c r="CQ21" s="41">
        <v>1.0</v>
      </c>
      <c r="CR21" s="41">
        <v>1.0</v>
      </c>
      <c r="CS21" s="41">
        <v>3.0</v>
      </c>
      <c r="CT21" s="41">
        <v>1.0</v>
      </c>
      <c r="CU21" s="41">
        <v>5.0</v>
      </c>
      <c r="CV21" s="41">
        <v>0.0</v>
      </c>
      <c r="CW21" s="41">
        <v>1.0</v>
      </c>
      <c r="CX21" s="41">
        <v>0.0</v>
      </c>
      <c r="CY21" s="41">
        <v>1.0</v>
      </c>
      <c r="CZ21" s="41">
        <v>1.0</v>
      </c>
      <c r="DA21" s="41">
        <v>0.0</v>
      </c>
      <c r="DB21" s="41">
        <v>1.0</v>
      </c>
      <c r="DC21" s="41">
        <v>2.0</v>
      </c>
      <c r="DD21" s="48">
        <v>0.0</v>
      </c>
      <c r="DE21" s="48">
        <v>0.0</v>
      </c>
      <c r="DF21" s="48">
        <v>2.0</v>
      </c>
      <c r="DG21" s="48">
        <v>2.0</v>
      </c>
    </row>
    <row r="22" ht="14.25" customHeight="1">
      <c r="A22" s="46" t="s">
        <v>2677</v>
      </c>
      <c r="B22" s="46" t="s">
        <v>2678</v>
      </c>
      <c r="C22" s="46" t="s">
        <v>2675</v>
      </c>
      <c r="D22" s="46">
        <v>21.0</v>
      </c>
      <c r="E22" s="46">
        <v>2.0</v>
      </c>
      <c r="F22" s="46">
        <v>1.0</v>
      </c>
      <c r="G22" s="41">
        <v>39.0</v>
      </c>
      <c r="H22" s="41">
        <v>7.0</v>
      </c>
      <c r="I22" s="41">
        <v>11.0</v>
      </c>
      <c r="J22" s="41">
        <v>17.0</v>
      </c>
      <c r="K22" s="41">
        <v>1.0</v>
      </c>
      <c r="L22" s="41">
        <v>3.0</v>
      </c>
      <c r="M22" s="41">
        <v>2.0</v>
      </c>
      <c r="N22" s="41">
        <v>6.0</v>
      </c>
      <c r="O22" s="47">
        <v>14.0</v>
      </c>
      <c r="P22" s="41">
        <v>1.0</v>
      </c>
      <c r="Q22" s="41">
        <v>3.0</v>
      </c>
      <c r="R22" s="41">
        <v>4.0</v>
      </c>
      <c r="S22" s="41">
        <v>8.0</v>
      </c>
      <c r="T22" s="47">
        <v>12.0</v>
      </c>
      <c r="U22" s="41">
        <v>4.0</v>
      </c>
      <c r="V22" s="41">
        <v>1.0</v>
      </c>
      <c r="W22" s="41">
        <v>2.0</v>
      </c>
      <c r="X22" s="41">
        <v>7.0</v>
      </c>
      <c r="Y22" s="47">
        <v>14.0</v>
      </c>
      <c r="Z22" s="41">
        <v>0.0</v>
      </c>
      <c r="AA22" s="41">
        <v>0.0</v>
      </c>
      <c r="AB22" s="41">
        <v>1.0</v>
      </c>
      <c r="AC22" s="41">
        <v>1.0</v>
      </c>
      <c r="AD22" s="47">
        <v>72.0</v>
      </c>
      <c r="AE22" s="41">
        <v>0.0</v>
      </c>
      <c r="AF22" s="41">
        <v>1.0</v>
      </c>
      <c r="AG22" s="41">
        <v>3.0</v>
      </c>
      <c r="AH22" s="41">
        <v>4.0</v>
      </c>
      <c r="AI22" s="47">
        <v>13.0</v>
      </c>
      <c r="AJ22" s="41">
        <v>0.0</v>
      </c>
      <c r="AK22" s="41">
        <v>2.0</v>
      </c>
      <c r="AL22" s="41">
        <v>1.0</v>
      </c>
      <c r="AM22" s="41">
        <v>3.0</v>
      </c>
      <c r="AN22" s="47">
        <v>34.0</v>
      </c>
      <c r="AO22" s="41">
        <v>0.0</v>
      </c>
      <c r="AP22" s="41">
        <v>2.0</v>
      </c>
      <c r="AQ22" s="41">
        <v>1.0</v>
      </c>
      <c r="AR22" s="41">
        <v>3.0</v>
      </c>
      <c r="AS22" s="47">
        <v>37.0</v>
      </c>
      <c r="AT22" s="41">
        <v>1.0</v>
      </c>
      <c r="AU22" s="41">
        <v>2.0</v>
      </c>
      <c r="AV22" s="41">
        <v>0.0</v>
      </c>
      <c r="AW22" s="41">
        <v>3.0</v>
      </c>
      <c r="AX22" s="47">
        <v>34.0</v>
      </c>
      <c r="AY22" s="41">
        <v>1.0</v>
      </c>
      <c r="AZ22" s="41">
        <v>3.0</v>
      </c>
      <c r="BA22" s="41">
        <v>0.0</v>
      </c>
      <c r="BB22" s="41">
        <v>4.0</v>
      </c>
      <c r="BC22" s="47">
        <v>23.0</v>
      </c>
      <c r="BD22" s="41">
        <v>0.0</v>
      </c>
      <c r="BE22" s="41">
        <v>0.0</v>
      </c>
      <c r="BF22" s="41">
        <v>0.0</v>
      </c>
      <c r="BG22" s="41">
        <v>0.0</v>
      </c>
      <c r="BH22" s="41">
        <v>0.0</v>
      </c>
      <c r="BI22" s="41">
        <v>0.0</v>
      </c>
      <c r="BJ22" s="41">
        <v>0.0</v>
      </c>
      <c r="BK22" s="41">
        <v>0.0</v>
      </c>
      <c r="BL22" s="41">
        <v>0.0</v>
      </c>
      <c r="BM22" s="41">
        <v>0.0</v>
      </c>
      <c r="BN22" s="41">
        <v>0.0</v>
      </c>
      <c r="BO22" s="41">
        <v>0.0</v>
      </c>
      <c r="BP22" s="41">
        <v>0.0</v>
      </c>
      <c r="BQ22" s="41">
        <v>0.0</v>
      </c>
      <c r="BR22" s="41">
        <v>0.0</v>
      </c>
      <c r="BS22" s="41">
        <v>0.0</v>
      </c>
      <c r="BT22" s="41">
        <v>0.0</v>
      </c>
      <c r="BU22" s="41">
        <v>0.0</v>
      </c>
      <c r="BV22" s="41">
        <v>0.0</v>
      </c>
      <c r="BW22" s="41">
        <v>0.0</v>
      </c>
      <c r="BX22" s="41">
        <v>0.0</v>
      </c>
      <c r="BY22" s="41">
        <v>0.0</v>
      </c>
      <c r="BZ22" s="41">
        <v>0.0</v>
      </c>
      <c r="CA22" s="41">
        <v>0.0</v>
      </c>
      <c r="CB22" s="41">
        <v>0.0</v>
      </c>
      <c r="CC22" s="41">
        <v>0.0</v>
      </c>
      <c r="CD22" s="41">
        <v>0.0</v>
      </c>
      <c r="CE22" s="41">
        <v>0.0</v>
      </c>
      <c r="CF22" s="41">
        <v>0.0</v>
      </c>
      <c r="CG22" s="41">
        <v>0.0</v>
      </c>
      <c r="CH22" s="41">
        <v>0.0</v>
      </c>
      <c r="CI22" s="41">
        <v>0.0</v>
      </c>
      <c r="CJ22" s="41">
        <v>0.0</v>
      </c>
      <c r="CK22" s="41">
        <v>0.0</v>
      </c>
      <c r="CL22" s="41">
        <v>0.0</v>
      </c>
      <c r="CM22" s="41">
        <v>0.0</v>
      </c>
      <c r="CN22" s="41">
        <v>0.0</v>
      </c>
      <c r="CO22" s="41">
        <v>0.0</v>
      </c>
      <c r="CP22" s="41">
        <v>0.0</v>
      </c>
      <c r="CQ22" s="41">
        <v>0.0</v>
      </c>
      <c r="CR22" s="41">
        <v>3.0</v>
      </c>
      <c r="CS22" s="41">
        <v>4.0</v>
      </c>
      <c r="CT22" s="41">
        <v>2.0</v>
      </c>
      <c r="CU22" s="41">
        <v>9.0</v>
      </c>
      <c r="CV22" s="41">
        <v>0.0</v>
      </c>
      <c r="CW22" s="41">
        <v>7.0</v>
      </c>
      <c r="CX22" s="41">
        <v>4.0</v>
      </c>
      <c r="CY22" s="41">
        <v>11.0</v>
      </c>
      <c r="CZ22" s="41">
        <v>1.0</v>
      </c>
      <c r="DA22" s="41">
        <v>5.0</v>
      </c>
      <c r="DB22" s="41">
        <v>5.0</v>
      </c>
      <c r="DC22" s="41">
        <v>11.0</v>
      </c>
      <c r="DD22" s="48">
        <v>4.0</v>
      </c>
      <c r="DE22" s="48">
        <v>1.0</v>
      </c>
      <c r="DF22" s="48">
        <v>3.0</v>
      </c>
      <c r="DG22" s="48">
        <v>8.0</v>
      </c>
    </row>
    <row r="23" ht="14.25" customHeight="1">
      <c r="A23" s="46" t="s">
        <v>1655</v>
      </c>
      <c r="B23" s="46" t="s">
        <v>1591</v>
      </c>
      <c r="C23" s="46" t="s">
        <v>1586</v>
      </c>
      <c r="D23" s="46">
        <v>22.0</v>
      </c>
      <c r="E23" s="46">
        <v>2.0</v>
      </c>
      <c r="F23" s="46">
        <v>1.0</v>
      </c>
      <c r="G23" s="41">
        <v>38.0</v>
      </c>
      <c r="H23" s="41">
        <v>4.0</v>
      </c>
      <c r="I23" s="41">
        <v>16.0</v>
      </c>
      <c r="J23" s="41">
        <v>11.0</v>
      </c>
      <c r="K23" s="41">
        <v>1.0</v>
      </c>
      <c r="L23" s="41">
        <v>1.0</v>
      </c>
      <c r="M23" s="41">
        <v>1.0</v>
      </c>
      <c r="N23" s="41">
        <v>3.0</v>
      </c>
      <c r="O23" s="47">
        <v>38.0</v>
      </c>
      <c r="P23" s="41">
        <v>1.0</v>
      </c>
      <c r="Q23" s="41">
        <v>2.0</v>
      </c>
      <c r="R23" s="41">
        <v>2.0</v>
      </c>
      <c r="S23" s="41">
        <v>5.0</v>
      </c>
      <c r="T23" s="47">
        <v>21.0</v>
      </c>
      <c r="U23" s="41">
        <v>1.0</v>
      </c>
      <c r="V23" s="41">
        <v>1.0</v>
      </c>
      <c r="W23" s="41">
        <v>3.0</v>
      </c>
      <c r="X23" s="41">
        <v>5.0</v>
      </c>
      <c r="Y23" s="47">
        <v>22.0</v>
      </c>
      <c r="Z23" s="41">
        <v>0.0</v>
      </c>
      <c r="AA23" s="41">
        <v>0.0</v>
      </c>
      <c r="AB23" s="41">
        <v>1.0</v>
      </c>
      <c r="AC23" s="41">
        <v>1.0</v>
      </c>
      <c r="AD23" s="47">
        <v>72.0</v>
      </c>
      <c r="AE23" s="41">
        <v>0.0</v>
      </c>
      <c r="AF23" s="41">
        <v>1.0</v>
      </c>
      <c r="AG23" s="41">
        <v>0.0</v>
      </c>
      <c r="AH23" s="41">
        <v>1.0</v>
      </c>
      <c r="AI23" s="47">
        <v>48.0</v>
      </c>
      <c r="AJ23" s="41">
        <v>0.0</v>
      </c>
      <c r="AK23" s="41">
        <v>1.0</v>
      </c>
      <c r="AL23" s="41">
        <v>1.0</v>
      </c>
      <c r="AM23" s="41">
        <v>2.0</v>
      </c>
      <c r="AN23" s="47">
        <v>49.0</v>
      </c>
      <c r="AO23" s="41">
        <v>3.0</v>
      </c>
      <c r="AP23" s="41">
        <v>3.0</v>
      </c>
      <c r="AQ23" s="41">
        <v>5.0</v>
      </c>
      <c r="AR23" s="41">
        <v>11.0</v>
      </c>
      <c r="AS23" s="47">
        <v>5.0</v>
      </c>
      <c r="AT23" s="41">
        <v>1.0</v>
      </c>
      <c r="AU23" s="41">
        <v>2.0</v>
      </c>
      <c r="AV23" s="41">
        <v>3.0</v>
      </c>
      <c r="AW23" s="41">
        <v>6.0</v>
      </c>
      <c r="AX23" s="47">
        <v>16.0</v>
      </c>
      <c r="AY23" s="41">
        <v>1.0</v>
      </c>
      <c r="AZ23" s="41">
        <v>1.0</v>
      </c>
      <c r="BA23" s="41">
        <v>2.0</v>
      </c>
      <c r="BB23" s="41">
        <v>4.0</v>
      </c>
      <c r="BC23" s="47">
        <v>23.0</v>
      </c>
      <c r="BD23" s="41">
        <v>0.0</v>
      </c>
      <c r="BE23" s="41">
        <v>0.0</v>
      </c>
      <c r="BF23" s="41">
        <v>1.0</v>
      </c>
      <c r="BG23" s="41">
        <v>1.0</v>
      </c>
      <c r="BH23" s="41">
        <v>0.0</v>
      </c>
      <c r="BI23" s="41">
        <v>1.0</v>
      </c>
      <c r="BJ23" s="41">
        <v>0.0</v>
      </c>
      <c r="BK23" s="41">
        <v>1.0</v>
      </c>
      <c r="BL23" s="41">
        <v>1.0</v>
      </c>
      <c r="BM23" s="41">
        <v>0.0</v>
      </c>
      <c r="BN23" s="41">
        <v>0.0</v>
      </c>
      <c r="BO23" s="41">
        <v>1.0</v>
      </c>
      <c r="BP23" s="41">
        <v>1.0</v>
      </c>
      <c r="BQ23" s="41">
        <v>0.0</v>
      </c>
      <c r="BR23" s="41">
        <v>1.0</v>
      </c>
      <c r="BS23" s="41">
        <v>2.0</v>
      </c>
      <c r="BT23" s="41">
        <v>0.0</v>
      </c>
      <c r="BU23" s="41">
        <v>2.0</v>
      </c>
      <c r="BV23" s="41">
        <v>2.0</v>
      </c>
      <c r="BW23" s="41">
        <v>4.0</v>
      </c>
      <c r="BX23" s="41">
        <v>1.0</v>
      </c>
      <c r="BY23" s="41">
        <v>1.0</v>
      </c>
      <c r="BZ23" s="41">
        <v>2.0</v>
      </c>
      <c r="CA23" s="41">
        <v>4.0</v>
      </c>
      <c r="CB23" s="41">
        <v>1.0</v>
      </c>
      <c r="CC23" s="41">
        <v>0.0</v>
      </c>
      <c r="CD23" s="41">
        <v>1.0</v>
      </c>
      <c r="CE23" s="41">
        <v>2.0</v>
      </c>
      <c r="CF23" s="41">
        <v>1.0</v>
      </c>
      <c r="CG23" s="41">
        <v>0.0</v>
      </c>
      <c r="CH23" s="41">
        <v>3.0</v>
      </c>
      <c r="CI23" s="41">
        <v>4.0</v>
      </c>
      <c r="CJ23" s="41">
        <v>0.0</v>
      </c>
      <c r="CK23" s="41">
        <v>2.0</v>
      </c>
      <c r="CL23" s="41">
        <v>1.0</v>
      </c>
      <c r="CM23" s="41">
        <v>3.0</v>
      </c>
      <c r="CN23" s="41">
        <v>0.0</v>
      </c>
      <c r="CO23" s="41">
        <v>3.0</v>
      </c>
      <c r="CP23" s="41">
        <v>0.0</v>
      </c>
      <c r="CQ23" s="41">
        <v>3.0</v>
      </c>
      <c r="CR23" s="41">
        <v>2.0</v>
      </c>
      <c r="CS23" s="41">
        <v>1.0</v>
      </c>
      <c r="CT23" s="41">
        <v>2.0</v>
      </c>
      <c r="CU23" s="41">
        <v>5.0</v>
      </c>
      <c r="CV23" s="41">
        <v>0.0</v>
      </c>
      <c r="CW23" s="41">
        <v>0.0</v>
      </c>
      <c r="CX23" s="41">
        <v>2.0</v>
      </c>
      <c r="CY23" s="41">
        <v>2.0</v>
      </c>
      <c r="CZ23" s="41">
        <v>0.0</v>
      </c>
      <c r="DA23" s="41">
        <v>1.0</v>
      </c>
      <c r="DB23" s="41">
        <v>2.0</v>
      </c>
      <c r="DC23" s="41">
        <v>3.0</v>
      </c>
      <c r="DD23" s="48">
        <v>1.0</v>
      </c>
      <c r="DE23" s="48">
        <v>1.0</v>
      </c>
      <c r="DF23" s="48">
        <v>1.0</v>
      </c>
      <c r="DG23" s="48">
        <v>3.0</v>
      </c>
    </row>
    <row r="24" ht="14.25" customHeight="1">
      <c r="A24" s="46" t="s">
        <v>2798</v>
      </c>
      <c r="B24" s="46" t="s">
        <v>2765</v>
      </c>
      <c r="C24" s="46" t="s">
        <v>2675</v>
      </c>
      <c r="D24" s="46">
        <v>23.0</v>
      </c>
      <c r="E24" s="46">
        <v>3.0</v>
      </c>
      <c r="F24" s="46">
        <v>2.0</v>
      </c>
      <c r="G24" s="41">
        <v>34.0</v>
      </c>
      <c r="H24" s="41">
        <v>4.0</v>
      </c>
      <c r="I24" s="41">
        <v>15.0</v>
      </c>
      <c r="J24" s="41">
        <v>12.0</v>
      </c>
      <c r="K24" s="41">
        <v>0.0</v>
      </c>
      <c r="L24" s="41">
        <v>0.0</v>
      </c>
      <c r="M24" s="41">
        <v>1.0</v>
      </c>
      <c r="N24" s="41">
        <v>1.0</v>
      </c>
      <c r="O24" s="47">
        <v>73.0</v>
      </c>
      <c r="P24" s="41">
        <v>0.0</v>
      </c>
      <c r="Q24" s="41">
        <v>1.0</v>
      </c>
      <c r="R24" s="41">
        <v>2.0</v>
      </c>
      <c r="S24" s="41">
        <v>3.0</v>
      </c>
      <c r="T24" s="47">
        <v>34.0</v>
      </c>
      <c r="U24" s="41">
        <v>3.0</v>
      </c>
      <c r="V24" s="41">
        <v>1.0</v>
      </c>
      <c r="W24" s="41">
        <v>1.0</v>
      </c>
      <c r="X24" s="41">
        <v>5.0</v>
      </c>
      <c r="Y24" s="47">
        <v>22.0</v>
      </c>
      <c r="Z24" s="41">
        <v>2.0</v>
      </c>
      <c r="AA24" s="41">
        <v>2.0</v>
      </c>
      <c r="AB24" s="41">
        <v>4.0</v>
      </c>
      <c r="AC24" s="41">
        <v>8.0</v>
      </c>
      <c r="AD24" s="47">
        <v>13.0</v>
      </c>
      <c r="AE24" s="41">
        <v>0.0</v>
      </c>
      <c r="AF24" s="41">
        <v>2.0</v>
      </c>
      <c r="AG24" s="41">
        <v>1.0</v>
      </c>
      <c r="AH24" s="41">
        <v>3.0</v>
      </c>
      <c r="AI24" s="47">
        <v>21.0</v>
      </c>
      <c r="AJ24" s="41">
        <v>0.0</v>
      </c>
      <c r="AK24" s="41">
        <v>0.0</v>
      </c>
      <c r="AL24" s="41">
        <v>1.0</v>
      </c>
      <c r="AM24" s="41">
        <v>1.0</v>
      </c>
      <c r="AN24" s="47">
        <v>81.0</v>
      </c>
      <c r="AO24" s="41">
        <v>0.0</v>
      </c>
      <c r="AP24" s="41">
        <v>1.0</v>
      </c>
      <c r="AQ24" s="41">
        <v>1.0</v>
      </c>
      <c r="AR24" s="41">
        <v>2.0</v>
      </c>
      <c r="AS24" s="47">
        <v>52.0</v>
      </c>
      <c r="AT24" s="41">
        <v>0.0</v>
      </c>
      <c r="AU24" s="41">
        <v>5.0</v>
      </c>
      <c r="AV24" s="41">
        <v>1.0</v>
      </c>
      <c r="AW24" s="41">
        <v>6.0</v>
      </c>
      <c r="AX24" s="47">
        <v>16.0</v>
      </c>
      <c r="AY24" s="41">
        <v>1.0</v>
      </c>
      <c r="AZ24" s="41">
        <v>2.0</v>
      </c>
      <c r="BA24" s="41">
        <v>2.0</v>
      </c>
      <c r="BB24" s="41">
        <v>5.0</v>
      </c>
      <c r="BC24" s="47">
        <v>17.0</v>
      </c>
      <c r="BD24" s="41">
        <v>2.0</v>
      </c>
      <c r="BE24" s="41">
        <v>0.0</v>
      </c>
      <c r="BF24" s="41">
        <v>0.0</v>
      </c>
      <c r="BG24" s="41">
        <v>2.0</v>
      </c>
      <c r="BH24" s="41">
        <v>0.0</v>
      </c>
      <c r="BI24" s="41">
        <v>0.0</v>
      </c>
      <c r="BJ24" s="41">
        <v>0.0</v>
      </c>
      <c r="BK24" s="41">
        <v>0.0</v>
      </c>
      <c r="BL24" s="41">
        <v>0.0</v>
      </c>
      <c r="BM24" s="41">
        <v>0.0</v>
      </c>
      <c r="BN24" s="41">
        <v>1.0</v>
      </c>
      <c r="BO24" s="41">
        <v>1.0</v>
      </c>
      <c r="BP24" s="41">
        <v>1.0</v>
      </c>
      <c r="BQ24" s="41">
        <v>0.0</v>
      </c>
      <c r="BR24" s="41">
        <v>2.0</v>
      </c>
      <c r="BS24" s="41">
        <v>3.0</v>
      </c>
      <c r="BT24" s="41">
        <v>0.0</v>
      </c>
      <c r="BU24" s="41">
        <v>0.0</v>
      </c>
      <c r="BV24" s="41">
        <v>1.0</v>
      </c>
      <c r="BW24" s="41">
        <v>1.0</v>
      </c>
      <c r="BX24" s="41">
        <v>0.0</v>
      </c>
      <c r="BY24" s="41">
        <v>0.0</v>
      </c>
      <c r="BZ24" s="41">
        <v>2.0</v>
      </c>
      <c r="CA24" s="41">
        <v>2.0</v>
      </c>
      <c r="CB24" s="41">
        <v>0.0</v>
      </c>
      <c r="CC24" s="41">
        <v>1.0</v>
      </c>
      <c r="CD24" s="41">
        <v>0.0</v>
      </c>
      <c r="CE24" s="41">
        <v>1.0</v>
      </c>
      <c r="CF24" s="41">
        <v>1.0</v>
      </c>
      <c r="CG24" s="41">
        <v>2.0</v>
      </c>
      <c r="CH24" s="41">
        <v>0.0</v>
      </c>
      <c r="CI24" s="41">
        <v>3.0</v>
      </c>
      <c r="CJ24" s="41">
        <v>0.0</v>
      </c>
      <c r="CK24" s="41">
        <v>3.0</v>
      </c>
      <c r="CL24" s="41">
        <v>3.0</v>
      </c>
      <c r="CM24" s="41">
        <v>6.0</v>
      </c>
      <c r="CN24" s="41">
        <v>0.0</v>
      </c>
      <c r="CO24" s="41">
        <v>0.0</v>
      </c>
      <c r="CP24" s="41">
        <v>1.0</v>
      </c>
      <c r="CQ24" s="41">
        <v>1.0</v>
      </c>
      <c r="CR24" s="41">
        <v>0.0</v>
      </c>
      <c r="CS24" s="41">
        <v>1.0</v>
      </c>
      <c r="CT24" s="41">
        <v>1.0</v>
      </c>
      <c r="CU24" s="41">
        <v>2.0</v>
      </c>
      <c r="CV24" s="41">
        <v>1.0</v>
      </c>
      <c r="CW24" s="41">
        <v>2.0</v>
      </c>
      <c r="CX24" s="41">
        <v>3.0</v>
      </c>
      <c r="CY24" s="41">
        <v>6.0</v>
      </c>
      <c r="CZ24" s="41">
        <v>0.0</v>
      </c>
      <c r="DA24" s="41">
        <v>2.0</v>
      </c>
      <c r="DB24" s="41">
        <v>0.0</v>
      </c>
      <c r="DC24" s="41">
        <v>2.0</v>
      </c>
      <c r="DD24" s="48">
        <v>1.0</v>
      </c>
      <c r="DE24" s="48">
        <v>3.0</v>
      </c>
      <c r="DF24" s="48">
        <v>0.0</v>
      </c>
      <c r="DG24" s="48">
        <v>4.0</v>
      </c>
    </row>
    <row r="25" ht="14.25" customHeight="1">
      <c r="A25" s="46" t="s">
        <v>1804</v>
      </c>
      <c r="B25" s="46" t="s">
        <v>1602</v>
      </c>
      <c r="C25" s="46" t="s">
        <v>1586</v>
      </c>
      <c r="D25" s="46">
        <v>24.0</v>
      </c>
      <c r="E25" s="46">
        <v>3.0</v>
      </c>
      <c r="F25" s="46">
        <v>1.0</v>
      </c>
      <c r="G25" s="41">
        <v>33.0</v>
      </c>
      <c r="H25" s="41">
        <v>5.0</v>
      </c>
      <c r="I25" s="41">
        <v>11.0</v>
      </c>
      <c r="J25" s="41">
        <v>14.0</v>
      </c>
      <c r="K25" s="41">
        <v>1.0</v>
      </c>
      <c r="L25" s="41">
        <v>3.0</v>
      </c>
      <c r="M25" s="41">
        <v>0.0</v>
      </c>
      <c r="N25" s="41">
        <v>4.0</v>
      </c>
      <c r="O25" s="47">
        <v>25.0</v>
      </c>
      <c r="P25" s="41">
        <v>0.0</v>
      </c>
      <c r="Q25" s="41">
        <v>1.0</v>
      </c>
      <c r="R25" s="41">
        <v>2.0</v>
      </c>
      <c r="S25" s="41">
        <v>3.0</v>
      </c>
      <c r="T25" s="47">
        <v>34.0</v>
      </c>
      <c r="U25" s="41">
        <v>0.0</v>
      </c>
      <c r="V25" s="41">
        <v>0.0</v>
      </c>
      <c r="W25" s="41">
        <v>0.0</v>
      </c>
      <c r="X25" s="41">
        <v>0.0</v>
      </c>
      <c r="Y25" s="47">
        <v>0.0</v>
      </c>
      <c r="Z25" s="41">
        <v>1.0</v>
      </c>
      <c r="AA25" s="41">
        <v>4.0</v>
      </c>
      <c r="AB25" s="41">
        <v>3.0</v>
      </c>
      <c r="AC25" s="41">
        <v>8.0</v>
      </c>
      <c r="AD25" s="47">
        <v>13.0</v>
      </c>
      <c r="AE25" s="41">
        <v>0.0</v>
      </c>
      <c r="AF25" s="41">
        <v>1.0</v>
      </c>
      <c r="AG25" s="41">
        <v>1.0</v>
      </c>
      <c r="AH25" s="41">
        <v>2.0</v>
      </c>
      <c r="AI25" s="47">
        <v>26.0</v>
      </c>
      <c r="AJ25" s="41">
        <v>1.0</v>
      </c>
      <c r="AK25" s="41">
        <v>1.0</v>
      </c>
      <c r="AL25" s="41">
        <v>1.0</v>
      </c>
      <c r="AM25" s="41">
        <v>3.0</v>
      </c>
      <c r="AN25" s="47">
        <v>34.0</v>
      </c>
      <c r="AO25" s="41">
        <v>1.0</v>
      </c>
      <c r="AP25" s="41">
        <v>2.0</v>
      </c>
      <c r="AQ25" s="41">
        <v>2.0</v>
      </c>
      <c r="AR25" s="41">
        <v>5.0</v>
      </c>
      <c r="AS25" s="47">
        <v>20.0</v>
      </c>
      <c r="AT25" s="41">
        <v>0.0</v>
      </c>
      <c r="AU25" s="41">
        <v>2.0</v>
      </c>
      <c r="AV25" s="41">
        <v>3.0</v>
      </c>
      <c r="AW25" s="41">
        <v>5.0</v>
      </c>
      <c r="AX25" s="47">
        <v>20.0</v>
      </c>
      <c r="AY25" s="41">
        <v>0.0</v>
      </c>
      <c r="AZ25" s="41">
        <v>1.0</v>
      </c>
      <c r="BA25" s="41">
        <v>2.0</v>
      </c>
      <c r="BB25" s="41">
        <v>3.0</v>
      </c>
      <c r="BC25" s="47">
        <v>29.0</v>
      </c>
      <c r="BD25" s="41">
        <v>0.0</v>
      </c>
      <c r="BE25" s="41">
        <v>2.0</v>
      </c>
      <c r="BF25" s="41">
        <v>0.0</v>
      </c>
      <c r="BG25" s="41">
        <v>2.0</v>
      </c>
      <c r="BH25" s="41">
        <v>0.0</v>
      </c>
      <c r="BI25" s="41">
        <v>0.0</v>
      </c>
      <c r="BJ25" s="41">
        <v>1.0</v>
      </c>
      <c r="BK25" s="41">
        <v>1.0</v>
      </c>
      <c r="BL25" s="41">
        <v>0.0</v>
      </c>
      <c r="BM25" s="41">
        <v>0.0</v>
      </c>
      <c r="BN25" s="41">
        <v>0.0</v>
      </c>
      <c r="BO25" s="41">
        <v>0.0</v>
      </c>
      <c r="BP25" s="41">
        <v>0.0</v>
      </c>
      <c r="BQ25" s="41">
        <v>0.0</v>
      </c>
      <c r="BR25" s="41">
        <v>0.0</v>
      </c>
      <c r="BS25" s="41">
        <v>0.0</v>
      </c>
      <c r="BT25" s="41">
        <v>0.0</v>
      </c>
      <c r="BU25" s="41">
        <v>2.0</v>
      </c>
      <c r="BV25" s="41">
        <v>2.0</v>
      </c>
      <c r="BW25" s="41">
        <v>4.0</v>
      </c>
      <c r="BX25" s="41">
        <v>2.0</v>
      </c>
      <c r="BY25" s="41">
        <v>4.0</v>
      </c>
      <c r="BZ25" s="41">
        <v>1.0</v>
      </c>
      <c r="CA25" s="41">
        <v>7.0</v>
      </c>
      <c r="CB25" s="41">
        <v>2.0</v>
      </c>
      <c r="CC25" s="41">
        <v>1.0</v>
      </c>
      <c r="CD25" s="41">
        <v>1.0</v>
      </c>
      <c r="CE25" s="41">
        <v>4.0</v>
      </c>
      <c r="CF25" s="41">
        <v>0.0</v>
      </c>
      <c r="CG25" s="41">
        <v>1.0</v>
      </c>
      <c r="CH25" s="41">
        <v>3.0</v>
      </c>
      <c r="CI25" s="41">
        <v>4.0</v>
      </c>
      <c r="CJ25" s="41">
        <v>0.0</v>
      </c>
      <c r="CK25" s="41">
        <v>2.0</v>
      </c>
      <c r="CL25" s="41">
        <v>1.0</v>
      </c>
      <c r="CM25" s="41">
        <v>3.0</v>
      </c>
      <c r="CN25" s="41">
        <v>0.0</v>
      </c>
      <c r="CO25" s="41">
        <v>0.0</v>
      </c>
      <c r="CP25" s="41">
        <v>1.0</v>
      </c>
      <c r="CQ25" s="41">
        <v>1.0</v>
      </c>
      <c r="CR25" s="41">
        <v>0.0</v>
      </c>
      <c r="CS25" s="41">
        <v>2.0</v>
      </c>
      <c r="CT25" s="41">
        <v>1.0</v>
      </c>
      <c r="CU25" s="41">
        <v>3.0</v>
      </c>
      <c r="CV25" s="41">
        <v>0.0</v>
      </c>
      <c r="CW25" s="41">
        <v>1.0</v>
      </c>
      <c r="CX25" s="41">
        <v>1.0</v>
      </c>
      <c r="CY25" s="41">
        <v>2.0</v>
      </c>
      <c r="CZ25" s="41">
        <v>0.0</v>
      </c>
      <c r="DA25" s="41">
        <v>0.0</v>
      </c>
      <c r="DB25" s="41">
        <v>0.0</v>
      </c>
      <c r="DC25" s="41">
        <v>0.0</v>
      </c>
      <c r="DD25" s="48">
        <v>0.0</v>
      </c>
      <c r="DE25" s="48">
        <v>0.0</v>
      </c>
      <c r="DF25" s="48">
        <v>2.0</v>
      </c>
      <c r="DG25" s="48">
        <v>2.0</v>
      </c>
    </row>
    <row r="26" ht="14.25" customHeight="1">
      <c r="A26" s="46" t="s">
        <v>3174</v>
      </c>
      <c r="B26" s="46" t="s">
        <v>3162</v>
      </c>
      <c r="C26" s="46" t="s">
        <v>3175</v>
      </c>
      <c r="D26" s="46">
        <v>25.0</v>
      </c>
      <c r="E26" s="46">
        <v>1.0</v>
      </c>
      <c r="F26" s="46">
        <v>1.0</v>
      </c>
      <c r="G26" s="41">
        <v>32.0</v>
      </c>
      <c r="H26" s="41">
        <v>8.0</v>
      </c>
      <c r="I26" s="41">
        <v>11.0</v>
      </c>
      <c r="J26" s="41">
        <v>10.0</v>
      </c>
      <c r="K26" s="41">
        <v>1.0</v>
      </c>
      <c r="L26" s="41">
        <v>1.0</v>
      </c>
      <c r="M26" s="41">
        <v>1.0</v>
      </c>
      <c r="N26" s="41">
        <v>3.0</v>
      </c>
      <c r="O26" s="47">
        <v>38.0</v>
      </c>
      <c r="P26" s="41">
        <v>1.0</v>
      </c>
      <c r="Q26" s="41">
        <v>1.0</v>
      </c>
      <c r="R26" s="41">
        <v>3.0</v>
      </c>
      <c r="S26" s="41">
        <v>5.0</v>
      </c>
      <c r="T26" s="47">
        <v>21.0</v>
      </c>
      <c r="U26" s="41">
        <v>0.0</v>
      </c>
      <c r="V26" s="41">
        <v>1.0</v>
      </c>
      <c r="W26" s="41">
        <v>3.0</v>
      </c>
      <c r="X26" s="41">
        <v>4.0</v>
      </c>
      <c r="Y26" s="47">
        <v>27.0</v>
      </c>
      <c r="Z26" s="41">
        <v>0.0</v>
      </c>
      <c r="AA26" s="41">
        <v>0.0</v>
      </c>
      <c r="AB26" s="41">
        <v>0.0</v>
      </c>
      <c r="AC26" s="41">
        <v>0.0</v>
      </c>
      <c r="AD26" s="47">
        <v>0.0</v>
      </c>
      <c r="AE26" s="41">
        <v>0.0</v>
      </c>
      <c r="AF26" s="41">
        <v>0.0</v>
      </c>
      <c r="AG26" s="41">
        <v>1.0</v>
      </c>
      <c r="AH26" s="41">
        <v>1.0</v>
      </c>
      <c r="AI26" s="47">
        <v>48.0</v>
      </c>
      <c r="AJ26" s="41">
        <v>1.0</v>
      </c>
      <c r="AK26" s="41">
        <v>4.0</v>
      </c>
      <c r="AL26" s="41">
        <v>4.0</v>
      </c>
      <c r="AM26" s="41">
        <v>9.0</v>
      </c>
      <c r="AN26" s="47">
        <v>9.0</v>
      </c>
      <c r="AO26" s="41">
        <v>0.0</v>
      </c>
      <c r="AP26" s="41">
        <v>1.0</v>
      </c>
      <c r="AQ26" s="41">
        <v>0.0</v>
      </c>
      <c r="AR26" s="41">
        <v>1.0</v>
      </c>
      <c r="AS26" s="47">
        <v>68.0</v>
      </c>
      <c r="AT26" s="41">
        <v>0.0</v>
      </c>
      <c r="AU26" s="41">
        <v>3.0</v>
      </c>
      <c r="AV26" s="41">
        <v>2.0</v>
      </c>
      <c r="AW26" s="41">
        <v>5.0</v>
      </c>
      <c r="AX26" s="47">
        <v>20.0</v>
      </c>
      <c r="AY26" s="41">
        <v>0.0</v>
      </c>
      <c r="AZ26" s="41">
        <v>0.0</v>
      </c>
      <c r="BA26" s="41">
        <v>4.0</v>
      </c>
      <c r="BB26" s="41">
        <v>4.0</v>
      </c>
      <c r="BC26" s="47">
        <v>23.0</v>
      </c>
      <c r="BD26" s="41">
        <v>0.0</v>
      </c>
      <c r="BE26" s="41">
        <v>0.0</v>
      </c>
      <c r="BF26" s="41">
        <v>0.0</v>
      </c>
      <c r="BG26" s="41">
        <v>0.0</v>
      </c>
      <c r="BH26" s="41">
        <v>0.0</v>
      </c>
      <c r="BI26" s="41">
        <v>0.0</v>
      </c>
      <c r="BJ26" s="41">
        <v>0.0</v>
      </c>
      <c r="BK26" s="41">
        <v>0.0</v>
      </c>
      <c r="BL26" s="41">
        <v>0.0</v>
      </c>
      <c r="BM26" s="41">
        <v>1.0</v>
      </c>
      <c r="BN26" s="41">
        <v>0.0</v>
      </c>
      <c r="BO26" s="41">
        <v>1.0</v>
      </c>
      <c r="BP26" s="41">
        <v>0.0</v>
      </c>
      <c r="BQ26" s="41">
        <v>0.0</v>
      </c>
      <c r="BR26" s="41">
        <v>2.0</v>
      </c>
      <c r="BS26" s="41">
        <v>2.0</v>
      </c>
      <c r="BT26" s="41">
        <v>0.0</v>
      </c>
      <c r="BU26" s="41">
        <v>0.0</v>
      </c>
      <c r="BV26" s="41">
        <v>0.0</v>
      </c>
      <c r="BW26" s="41">
        <v>0.0</v>
      </c>
      <c r="BX26" s="41">
        <v>0.0</v>
      </c>
      <c r="BY26" s="41">
        <v>0.0</v>
      </c>
      <c r="BZ26" s="41">
        <v>0.0</v>
      </c>
      <c r="CA26" s="41">
        <v>0.0</v>
      </c>
      <c r="CB26" s="41">
        <v>0.0</v>
      </c>
      <c r="CC26" s="41">
        <v>0.0</v>
      </c>
      <c r="CD26" s="41">
        <v>0.0</v>
      </c>
      <c r="CE26" s="41">
        <v>0.0</v>
      </c>
      <c r="CF26" s="41">
        <v>0.0</v>
      </c>
      <c r="CG26" s="41">
        <v>0.0</v>
      </c>
      <c r="CH26" s="41">
        <v>2.0</v>
      </c>
      <c r="CI26" s="41">
        <v>2.0</v>
      </c>
      <c r="CJ26" s="41">
        <v>1.0</v>
      </c>
      <c r="CK26" s="41">
        <v>0.0</v>
      </c>
      <c r="CL26" s="41">
        <v>2.0</v>
      </c>
      <c r="CM26" s="41">
        <v>3.0</v>
      </c>
      <c r="CN26" s="41">
        <v>0.0</v>
      </c>
      <c r="CO26" s="41">
        <v>1.0</v>
      </c>
      <c r="CP26" s="41">
        <v>2.0</v>
      </c>
      <c r="CQ26" s="41">
        <v>3.0</v>
      </c>
      <c r="CR26" s="41">
        <v>0.0</v>
      </c>
      <c r="CS26" s="41">
        <v>1.0</v>
      </c>
      <c r="CT26" s="41">
        <v>2.0</v>
      </c>
      <c r="CU26" s="41">
        <v>3.0</v>
      </c>
      <c r="CV26" s="41">
        <v>0.0</v>
      </c>
      <c r="CW26" s="41">
        <v>1.0</v>
      </c>
      <c r="CX26" s="41">
        <v>3.0</v>
      </c>
      <c r="CY26" s="41">
        <v>4.0</v>
      </c>
      <c r="CZ26" s="41">
        <v>2.0</v>
      </c>
      <c r="DA26" s="41">
        <v>2.0</v>
      </c>
      <c r="DB26" s="41">
        <v>1.0</v>
      </c>
      <c r="DC26" s="41">
        <v>5.0</v>
      </c>
      <c r="DD26" s="48">
        <v>0.0</v>
      </c>
      <c r="DE26" s="48">
        <v>5.0</v>
      </c>
      <c r="DF26" s="48">
        <v>4.0</v>
      </c>
      <c r="DG26" s="48">
        <v>9.0</v>
      </c>
    </row>
    <row r="27" ht="14.25" customHeight="1">
      <c r="A27" s="46" t="s">
        <v>3080</v>
      </c>
      <c r="B27" s="46" t="s">
        <v>2678</v>
      </c>
      <c r="C27" s="46" t="s">
        <v>2675</v>
      </c>
      <c r="D27" s="46">
        <v>26.0</v>
      </c>
      <c r="E27" s="46">
        <v>4.0</v>
      </c>
      <c r="F27" s="46">
        <v>2.0</v>
      </c>
      <c r="G27" s="41">
        <v>29.0</v>
      </c>
      <c r="H27" s="41">
        <v>5.0</v>
      </c>
      <c r="I27" s="41">
        <v>9.0</v>
      </c>
      <c r="J27" s="41">
        <v>15.0</v>
      </c>
      <c r="K27" s="41">
        <v>2.0</v>
      </c>
      <c r="L27" s="41">
        <v>3.0</v>
      </c>
      <c r="M27" s="41">
        <v>2.0</v>
      </c>
      <c r="N27" s="41">
        <v>7.0</v>
      </c>
      <c r="O27" s="47">
        <v>11.0</v>
      </c>
      <c r="P27" s="41">
        <v>1.0</v>
      </c>
      <c r="Q27" s="41">
        <v>4.0</v>
      </c>
      <c r="R27" s="41">
        <v>2.0</v>
      </c>
      <c r="S27" s="41">
        <v>7.0</v>
      </c>
      <c r="T27" s="47">
        <v>17.0</v>
      </c>
      <c r="U27" s="41">
        <v>0.0</v>
      </c>
      <c r="V27" s="41">
        <v>0.0</v>
      </c>
      <c r="W27" s="41">
        <v>1.0</v>
      </c>
      <c r="X27" s="41">
        <v>1.0</v>
      </c>
      <c r="Y27" s="47">
        <v>65.0</v>
      </c>
      <c r="Z27" s="41">
        <v>0.0</v>
      </c>
      <c r="AA27" s="41">
        <v>0.0</v>
      </c>
      <c r="AB27" s="41">
        <v>0.0</v>
      </c>
      <c r="AC27" s="41">
        <v>0.0</v>
      </c>
      <c r="AD27" s="47">
        <v>0.0</v>
      </c>
      <c r="AE27" s="41">
        <v>0.0</v>
      </c>
      <c r="AF27" s="41">
        <v>0.0</v>
      </c>
      <c r="AG27" s="41">
        <v>0.0</v>
      </c>
      <c r="AH27" s="41">
        <v>0.0</v>
      </c>
      <c r="AI27" s="47">
        <v>0.0</v>
      </c>
      <c r="AJ27" s="41">
        <v>2.0</v>
      </c>
      <c r="AK27" s="41">
        <v>2.0</v>
      </c>
      <c r="AL27" s="41">
        <v>8.0</v>
      </c>
      <c r="AM27" s="41">
        <v>12.0</v>
      </c>
      <c r="AN27" s="47">
        <v>5.0</v>
      </c>
      <c r="AO27" s="41">
        <v>0.0</v>
      </c>
      <c r="AP27" s="41">
        <v>0.0</v>
      </c>
      <c r="AQ27" s="41">
        <v>1.0</v>
      </c>
      <c r="AR27" s="41">
        <v>1.0</v>
      </c>
      <c r="AS27" s="47">
        <v>68.0</v>
      </c>
      <c r="AT27" s="41">
        <v>0.0</v>
      </c>
      <c r="AU27" s="41">
        <v>0.0</v>
      </c>
      <c r="AV27" s="41">
        <v>0.0</v>
      </c>
      <c r="AW27" s="41">
        <v>0.0</v>
      </c>
      <c r="AX27" s="47">
        <v>0.0</v>
      </c>
      <c r="AY27" s="41">
        <v>0.0</v>
      </c>
      <c r="AZ27" s="41">
        <v>0.0</v>
      </c>
      <c r="BA27" s="41">
        <v>1.0</v>
      </c>
      <c r="BB27" s="41">
        <v>1.0</v>
      </c>
      <c r="BC27" s="47">
        <v>80.0</v>
      </c>
      <c r="BD27" s="41">
        <v>0.0</v>
      </c>
      <c r="BE27" s="41">
        <v>0.0</v>
      </c>
      <c r="BF27" s="41">
        <v>4.0</v>
      </c>
      <c r="BG27" s="41">
        <v>4.0</v>
      </c>
      <c r="BH27" s="41">
        <v>1.0</v>
      </c>
      <c r="BI27" s="41">
        <v>0.0</v>
      </c>
      <c r="BJ27" s="41">
        <v>0.0</v>
      </c>
      <c r="BK27" s="41">
        <v>1.0</v>
      </c>
      <c r="BL27" s="41">
        <v>0.0</v>
      </c>
      <c r="BM27" s="41">
        <v>0.0</v>
      </c>
      <c r="BN27" s="41">
        <v>3.0</v>
      </c>
      <c r="BO27" s="41">
        <v>3.0</v>
      </c>
      <c r="BP27" s="41">
        <v>0.0</v>
      </c>
      <c r="BQ27" s="41">
        <v>1.0</v>
      </c>
      <c r="BR27" s="41">
        <v>1.0</v>
      </c>
      <c r="BS27" s="41">
        <v>2.0</v>
      </c>
      <c r="BT27" s="41">
        <v>1.0</v>
      </c>
      <c r="BU27" s="41">
        <v>1.0</v>
      </c>
      <c r="BV27" s="41">
        <v>1.0</v>
      </c>
      <c r="BW27" s="41">
        <v>3.0</v>
      </c>
      <c r="BX27" s="41">
        <v>0.0</v>
      </c>
      <c r="BY27" s="41">
        <v>3.0</v>
      </c>
      <c r="BZ27" s="41">
        <v>1.0</v>
      </c>
      <c r="CA27" s="41">
        <v>4.0</v>
      </c>
      <c r="CB27" s="41">
        <v>2.0</v>
      </c>
      <c r="CC27" s="41">
        <v>1.0</v>
      </c>
      <c r="CD27" s="41">
        <v>2.0</v>
      </c>
      <c r="CE27" s="41">
        <v>5.0</v>
      </c>
      <c r="CF27" s="41">
        <v>0.0</v>
      </c>
      <c r="CG27" s="41">
        <v>1.0</v>
      </c>
      <c r="CH27" s="41">
        <v>0.0</v>
      </c>
      <c r="CI27" s="41">
        <v>1.0</v>
      </c>
      <c r="CJ27" s="41">
        <v>0.0</v>
      </c>
      <c r="CK27" s="41">
        <v>1.0</v>
      </c>
      <c r="CL27" s="41">
        <v>0.0</v>
      </c>
      <c r="CM27" s="41">
        <v>1.0</v>
      </c>
      <c r="CN27" s="41">
        <v>0.0</v>
      </c>
      <c r="CO27" s="41">
        <v>0.0</v>
      </c>
      <c r="CP27" s="41">
        <v>0.0</v>
      </c>
      <c r="CQ27" s="41">
        <v>0.0</v>
      </c>
      <c r="CR27" s="41">
        <v>0.0</v>
      </c>
      <c r="CS27" s="41">
        <v>0.0</v>
      </c>
      <c r="CT27" s="41">
        <v>1.0</v>
      </c>
      <c r="CU27" s="41">
        <v>1.0</v>
      </c>
      <c r="CV27" s="41">
        <v>1.0</v>
      </c>
      <c r="CW27" s="41">
        <v>1.0</v>
      </c>
      <c r="CX27" s="41">
        <v>2.0</v>
      </c>
      <c r="CY27" s="41">
        <v>4.0</v>
      </c>
      <c r="CZ27" s="41">
        <v>0.0</v>
      </c>
      <c r="DA27" s="41">
        <v>0.0</v>
      </c>
      <c r="DB27" s="41">
        <v>0.0</v>
      </c>
      <c r="DC27" s="41">
        <v>0.0</v>
      </c>
      <c r="DD27" s="48">
        <v>0.0</v>
      </c>
      <c r="DE27" s="48">
        <v>0.0</v>
      </c>
      <c r="DF27" s="48">
        <v>0.0</v>
      </c>
      <c r="DG27" s="48">
        <v>0.0</v>
      </c>
    </row>
    <row r="28" ht="14.25" customHeight="1">
      <c r="A28" s="46" t="s">
        <v>1009</v>
      </c>
      <c r="B28" s="46" t="s">
        <v>836</v>
      </c>
      <c r="C28" s="46" t="s">
        <v>767</v>
      </c>
      <c r="D28" s="46">
        <v>27.0</v>
      </c>
      <c r="E28" s="46">
        <v>5.0</v>
      </c>
      <c r="F28" s="46">
        <v>1.0</v>
      </c>
      <c r="G28" s="41">
        <v>29.0</v>
      </c>
      <c r="H28" s="41">
        <v>3.0</v>
      </c>
      <c r="I28" s="41">
        <v>7.0</v>
      </c>
      <c r="J28" s="41">
        <v>16.0</v>
      </c>
      <c r="K28" s="41">
        <v>1.0</v>
      </c>
      <c r="L28" s="41">
        <v>0.0</v>
      </c>
      <c r="M28" s="41">
        <v>0.0</v>
      </c>
      <c r="N28" s="41">
        <v>1.0</v>
      </c>
      <c r="O28" s="47">
        <v>73.0</v>
      </c>
      <c r="P28" s="41">
        <v>0.0</v>
      </c>
      <c r="Q28" s="41">
        <v>3.0</v>
      </c>
      <c r="R28" s="41">
        <v>2.0</v>
      </c>
      <c r="S28" s="41">
        <v>5.0</v>
      </c>
      <c r="T28" s="47">
        <v>21.0</v>
      </c>
      <c r="U28" s="41">
        <v>0.0</v>
      </c>
      <c r="V28" s="41">
        <v>3.0</v>
      </c>
      <c r="W28" s="41">
        <v>1.0</v>
      </c>
      <c r="X28" s="41">
        <v>4.0</v>
      </c>
      <c r="Y28" s="47">
        <v>27.0</v>
      </c>
      <c r="Z28" s="41">
        <v>0.0</v>
      </c>
      <c r="AA28" s="41">
        <v>0.0</v>
      </c>
      <c r="AB28" s="41">
        <v>0.0</v>
      </c>
      <c r="AC28" s="41">
        <v>0.0</v>
      </c>
      <c r="AD28" s="47">
        <v>0.0</v>
      </c>
      <c r="AE28" s="41">
        <v>0.0</v>
      </c>
      <c r="AF28" s="41">
        <v>0.0</v>
      </c>
      <c r="AG28" s="41">
        <v>0.0</v>
      </c>
      <c r="AH28" s="41">
        <v>0.0</v>
      </c>
      <c r="AI28" s="47">
        <v>0.0</v>
      </c>
      <c r="AJ28" s="41">
        <v>0.0</v>
      </c>
      <c r="AK28" s="41">
        <v>1.0</v>
      </c>
      <c r="AL28" s="41">
        <v>1.0</v>
      </c>
      <c r="AM28" s="41">
        <v>2.0</v>
      </c>
      <c r="AN28" s="47">
        <v>49.0</v>
      </c>
      <c r="AO28" s="41">
        <v>1.0</v>
      </c>
      <c r="AP28" s="41">
        <v>3.0</v>
      </c>
      <c r="AQ28" s="41">
        <v>5.0</v>
      </c>
      <c r="AR28" s="41">
        <v>9.0</v>
      </c>
      <c r="AS28" s="47">
        <v>9.0</v>
      </c>
      <c r="AT28" s="41">
        <v>5.0</v>
      </c>
      <c r="AU28" s="41">
        <v>0.0</v>
      </c>
      <c r="AV28" s="41">
        <v>0.0</v>
      </c>
      <c r="AW28" s="41">
        <v>5.0</v>
      </c>
      <c r="AX28" s="47">
        <v>20.0</v>
      </c>
      <c r="AY28" s="41">
        <v>1.0</v>
      </c>
      <c r="AZ28" s="41">
        <v>1.0</v>
      </c>
      <c r="BA28" s="41">
        <v>1.0</v>
      </c>
      <c r="BB28" s="41">
        <v>3.0</v>
      </c>
      <c r="BC28" s="47">
        <v>29.0</v>
      </c>
      <c r="BD28" s="41">
        <v>1.0</v>
      </c>
      <c r="BE28" s="41">
        <v>0.0</v>
      </c>
      <c r="BF28" s="41">
        <v>0.0</v>
      </c>
      <c r="BG28" s="41">
        <v>1.0</v>
      </c>
      <c r="BH28" s="41">
        <v>2.0</v>
      </c>
      <c r="BI28" s="41">
        <v>0.0</v>
      </c>
      <c r="BJ28" s="41">
        <v>0.0</v>
      </c>
      <c r="BK28" s="41">
        <v>2.0</v>
      </c>
      <c r="BL28" s="41">
        <v>0.0</v>
      </c>
      <c r="BM28" s="41">
        <v>0.0</v>
      </c>
      <c r="BN28" s="41">
        <v>0.0</v>
      </c>
      <c r="BO28" s="41">
        <v>0.0</v>
      </c>
      <c r="BP28" s="41">
        <v>0.0</v>
      </c>
      <c r="BQ28" s="41">
        <v>1.0</v>
      </c>
      <c r="BR28" s="41">
        <v>1.0</v>
      </c>
      <c r="BS28" s="41">
        <v>2.0</v>
      </c>
      <c r="BT28" s="41">
        <v>0.0</v>
      </c>
      <c r="BU28" s="41">
        <v>0.0</v>
      </c>
      <c r="BV28" s="41">
        <v>2.0</v>
      </c>
      <c r="BW28" s="41">
        <v>2.0</v>
      </c>
      <c r="BX28" s="41">
        <v>0.0</v>
      </c>
      <c r="BY28" s="41">
        <v>3.0</v>
      </c>
      <c r="BZ28" s="41">
        <v>1.0</v>
      </c>
      <c r="CA28" s="41">
        <v>4.0</v>
      </c>
      <c r="CB28" s="41">
        <v>2.0</v>
      </c>
      <c r="CC28" s="41">
        <v>2.0</v>
      </c>
      <c r="CD28" s="41">
        <v>3.0</v>
      </c>
      <c r="CE28" s="41">
        <v>7.0</v>
      </c>
      <c r="CF28" s="41">
        <v>0.0</v>
      </c>
      <c r="CG28" s="41">
        <v>1.0</v>
      </c>
      <c r="CH28" s="41">
        <v>1.0</v>
      </c>
      <c r="CI28" s="41">
        <v>2.0</v>
      </c>
      <c r="CJ28" s="41">
        <v>0.0</v>
      </c>
      <c r="CK28" s="41">
        <v>1.0</v>
      </c>
      <c r="CL28" s="41">
        <v>0.0</v>
      </c>
      <c r="CM28" s="41">
        <v>1.0</v>
      </c>
      <c r="CN28" s="41">
        <v>1.0</v>
      </c>
      <c r="CO28" s="41">
        <v>2.0</v>
      </c>
      <c r="CP28" s="41">
        <v>0.0</v>
      </c>
      <c r="CQ28" s="41">
        <v>3.0</v>
      </c>
      <c r="CR28" s="41">
        <v>0.0</v>
      </c>
      <c r="CS28" s="41">
        <v>0.0</v>
      </c>
      <c r="CT28" s="41">
        <v>0.0</v>
      </c>
      <c r="CU28" s="41">
        <v>0.0</v>
      </c>
      <c r="CV28" s="41">
        <v>1.0</v>
      </c>
      <c r="CW28" s="41">
        <v>0.0</v>
      </c>
      <c r="CX28" s="41">
        <v>2.0</v>
      </c>
      <c r="CY28" s="41">
        <v>3.0</v>
      </c>
      <c r="CZ28" s="41">
        <v>1.0</v>
      </c>
      <c r="DA28" s="41">
        <v>1.0</v>
      </c>
      <c r="DB28" s="41">
        <v>0.0</v>
      </c>
      <c r="DC28" s="41">
        <v>2.0</v>
      </c>
      <c r="DD28" s="48">
        <v>0.0</v>
      </c>
      <c r="DE28" s="48">
        <v>0.0</v>
      </c>
      <c r="DF28" s="48">
        <v>0.0</v>
      </c>
      <c r="DG28" s="48">
        <v>0.0</v>
      </c>
    </row>
    <row r="29" ht="14.25" customHeight="1">
      <c r="A29" s="46" t="s">
        <v>3585</v>
      </c>
      <c r="B29" s="46" t="s">
        <v>3522</v>
      </c>
      <c r="C29" s="46" t="s">
        <v>3523</v>
      </c>
      <c r="D29" s="46">
        <v>28.0</v>
      </c>
      <c r="E29" s="46">
        <v>1.0</v>
      </c>
      <c r="F29" s="46">
        <v>1.0</v>
      </c>
      <c r="G29" s="41">
        <v>28.0</v>
      </c>
      <c r="H29" s="41">
        <v>4.0</v>
      </c>
      <c r="I29" s="41">
        <v>7.0</v>
      </c>
      <c r="J29" s="41">
        <v>14.0</v>
      </c>
      <c r="K29" s="41">
        <v>0.0</v>
      </c>
      <c r="L29" s="41">
        <v>1.0</v>
      </c>
      <c r="M29" s="41">
        <v>5.0</v>
      </c>
      <c r="N29" s="41">
        <v>6.0</v>
      </c>
      <c r="O29" s="47">
        <v>14.0</v>
      </c>
      <c r="P29" s="41">
        <v>0.0</v>
      </c>
      <c r="Q29" s="41">
        <v>0.0</v>
      </c>
      <c r="R29" s="41">
        <v>1.0</v>
      </c>
      <c r="S29" s="41">
        <v>1.0</v>
      </c>
      <c r="T29" s="47">
        <v>73.0</v>
      </c>
      <c r="U29" s="41">
        <v>0.0</v>
      </c>
      <c r="V29" s="41">
        <v>0.0</v>
      </c>
      <c r="W29" s="41">
        <v>4.0</v>
      </c>
      <c r="X29" s="41">
        <v>4.0</v>
      </c>
      <c r="Y29" s="47">
        <v>27.0</v>
      </c>
      <c r="Z29" s="41">
        <v>0.0</v>
      </c>
      <c r="AA29" s="41">
        <v>0.0</v>
      </c>
      <c r="AB29" s="41">
        <v>0.0</v>
      </c>
      <c r="AC29" s="41">
        <v>0.0</v>
      </c>
      <c r="AD29" s="47">
        <v>0.0</v>
      </c>
      <c r="AE29" s="41">
        <v>0.0</v>
      </c>
      <c r="AF29" s="41">
        <v>1.0</v>
      </c>
      <c r="AG29" s="41">
        <v>1.0</v>
      </c>
      <c r="AH29" s="41">
        <v>2.0</v>
      </c>
      <c r="AI29" s="47">
        <v>26.0</v>
      </c>
      <c r="AJ29" s="41">
        <v>1.0</v>
      </c>
      <c r="AK29" s="41">
        <v>0.0</v>
      </c>
      <c r="AL29" s="41">
        <v>6.0</v>
      </c>
      <c r="AM29" s="41">
        <v>7.0</v>
      </c>
      <c r="AN29" s="47">
        <v>13.0</v>
      </c>
      <c r="AO29" s="41">
        <v>1.0</v>
      </c>
      <c r="AP29" s="41">
        <v>2.0</v>
      </c>
      <c r="AQ29" s="41">
        <v>1.0</v>
      </c>
      <c r="AR29" s="41">
        <v>4.0</v>
      </c>
      <c r="AS29" s="47">
        <v>23.0</v>
      </c>
      <c r="AT29" s="41">
        <v>1.0</v>
      </c>
      <c r="AU29" s="41">
        <v>2.0</v>
      </c>
      <c r="AV29" s="41">
        <v>0.0</v>
      </c>
      <c r="AW29" s="41">
        <v>3.0</v>
      </c>
      <c r="AX29" s="47">
        <v>34.0</v>
      </c>
      <c r="AY29" s="41">
        <v>0.0</v>
      </c>
      <c r="AZ29" s="41">
        <v>1.0</v>
      </c>
      <c r="BA29" s="41">
        <v>0.0</v>
      </c>
      <c r="BB29" s="41">
        <v>1.0</v>
      </c>
      <c r="BC29" s="47">
        <v>80.0</v>
      </c>
      <c r="BD29" s="41">
        <v>0.0</v>
      </c>
      <c r="BE29" s="41">
        <v>2.0</v>
      </c>
      <c r="BF29" s="41">
        <v>3.0</v>
      </c>
      <c r="BG29" s="41">
        <v>5.0</v>
      </c>
      <c r="BH29" s="41">
        <v>1.0</v>
      </c>
      <c r="BI29" s="41">
        <v>2.0</v>
      </c>
      <c r="BJ29" s="41">
        <v>2.0</v>
      </c>
      <c r="BK29" s="41">
        <v>5.0</v>
      </c>
      <c r="BL29" s="41">
        <v>1.0</v>
      </c>
      <c r="BM29" s="41">
        <v>0.0</v>
      </c>
      <c r="BN29" s="41">
        <v>1.0</v>
      </c>
      <c r="BO29" s="41">
        <v>2.0</v>
      </c>
      <c r="BP29" s="41">
        <v>0.0</v>
      </c>
      <c r="BQ29" s="41">
        <v>0.0</v>
      </c>
      <c r="BR29" s="41">
        <v>1.0</v>
      </c>
      <c r="BS29" s="41">
        <v>1.0</v>
      </c>
      <c r="BT29" s="41">
        <v>0.0</v>
      </c>
      <c r="BU29" s="41">
        <v>2.0</v>
      </c>
      <c r="BV29" s="41">
        <v>1.0</v>
      </c>
      <c r="BW29" s="41">
        <v>3.0</v>
      </c>
      <c r="BX29" s="41">
        <v>0.0</v>
      </c>
      <c r="BY29" s="41">
        <v>0.0</v>
      </c>
      <c r="BZ29" s="41">
        <v>3.0</v>
      </c>
      <c r="CA29" s="41">
        <v>3.0</v>
      </c>
      <c r="CB29" s="41">
        <v>0.0</v>
      </c>
      <c r="CC29" s="41">
        <v>0.0</v>
      </c>
      <c r="CD29" s="41">
        <v>0.0</v>
      </c>
      <c r="CE29" s="41">
        <v>0.0</v>
      </c>
      <c r="CF29" s="41">
        <v>0.0</v>
      </c>
      <c r="CG29" s="41">
        <v>0.0</v>
      </c>
      <c r="CH29" s="41">
        <v>0.0</v>
      </c>
      <c r="CI29" s="41">
        <v>0.0</v>
      </c>
      <c r="CJ29" s="41">
        <v>0.0</v>
      </c>
      <c r="CK29" s="41">
        <v>0.0</v>
      </c>
      <c r="CL29" s="41">
        <v>2.0</v>
      </c>
      <c r="CM29" s="41">
        <v>2.0</v>
      </c>
      <c r="CN29" s="41">
        <v>1.0</v>
      </c>
      <c r="CO29" s="41">
        <v>0.0</v>
      </c>
      <c r="CP29" s="41">
        <v>2.0</v>
      </c>
      <c r="CQ29" s="41">
        <v>3.0</v>
      </c>
      <c r="CR29" s="41">
        <v>0.0</v>
      </c>
      <c r="CS29" s="41">
        <v>0.0</v>
      </c>
      <c r="CT29" s="41">
        <v>0.0</v>
      </c>
      <c r="CU29" s="41">
        <v>0.0</v>
      </c>
      <c r="CV29" s="41">
        <v>0.0</v>
      </c>
      <c r="CW29" s="41">
        <v>0.0</v>
      </c>
      <c r="CX29" s="41">
        <v>0.0</v>
      </c>
      <c r="CY29" s="41">
        <v>0.0</v>
      </c>
      <c r="CZ29" s="41">
        <v>0.0</v>
      </c>
      <c r="DA29" s="41">
        <v>1.0</v>
      </c>
      <c r="DB29" s="41">
        <v>1.0</v>
      </c>
      <c r="DC29" s="41">
        <v>2.0</v>
      </c>
      <c r="DD29" s="48">
        <v>0.0</v>
      </c>
      <c r="DE29" s="48">
        <v>0.0</v>
      </c>
      <c r="DF29" s="48">
        <v>2.0</v>
      </c>
      <c r="DG29" s="48">
        <v>2.0</v>
      </c>
    </row>
    <row r="30" ht="14.25" customHeight="1">
      <c r="A30" s="46" t="s">
        <v>2529</v>
      </c>
      <c r="B30" s="46" t="s">
        <v>2055</v>
      </c>
      <c r="C30" s="46" t="s">
        <v>2036</v>
      </c>
      <c r="D30" s="46">
        <v>29.0</v>
      </c>
      <c r="E30" s="46">
        <v>5.0</v>
      </c>
      <c r="F30" s="46">
        <v>1.0</v>
      </c>
      <c r="G30" s="41">
        <v>27.0</v>
      </c>
      <c r="H30" s="41">
        <v>3.0</v>
      </c>
      <c r="I30" s="41">
        <v>9.0</v>
      </c>
      <c r="J30" s="41">
        <v>13.0</v>
      </c>
      <c r="K30" s="41">
        <v>0.0</v>
      </c>
      <c r="L30" s="41">
        <v>1.0</v>
      </c>
      <c r="M30" s="41">
        <v>3.0</v>
      </c>
      <c r="N30" s="41">
        <v>4.0</v>
      </c>
      <c r="O30" s="47">
        <v>25.0</v>
      </c>
      <c r="P30" s="41">
        <v>0.0</v>
      </c>
      <c r="Q30" s="41">
        <v>0.0</v>
      </c>
      <c r="R30" s="41">
        <v>0.0</v>
      </c>
      <c r="S30" s="41">
        <v>0.0</v>
      </c>
      <c r="T30" s="47">
        <v>0.0</v>
      </c>
      <c r="U30" s="41">
        <v>0.0</v>
      </c>
      <c r="V30" s="41">
        <v>1.0</v>
      </c>
      <c r="W30" s="41">
        <v>1.0</v>
      </c>
      <c r="X30" s="41">
        <v>2.0</v>
      </c>
      <c r="Y30" s="47">
        <v>41.0</v>
      </c>
      <c r="Z30" s="41">
        <v>0.0</v>
      </c>
      <c r="AA30" s="41">
        <v>1.0</v>
      </c>
      <c r="AB30" s="41">
        <v>1.0</v>
      </c>
      <c r="AC30" s="41">
        <v>2.0</v>
      </c>
      <c r="AD30" s="47">
        <v>52.0</v>
      </c>
      <c r="AE30" s="41">
        <v>0.0</v>
      </c>
      <c r="AF30" s="41">
        <v>0.0</v>
      </c>
      <c r="AG30" s="41">
        <v>1.0</v>
      </c>
      <c r="AH30" s="41">
        <v>1.0</v>
      </c>
      <c r="AI30" s="47">
        <v>48.0</v>
      </c>
      <c r="AJ30" s="41">
        <v>0.0</v>
      </c>
      <c r="AK30" s="41">
        <v>4.0</v>
      </c>
      <c r="AL30" s="41">
        <v>1.0</v>
      </c>
      <c r="AM30" s="41">
        <v>5.0</v>
      </c>
      <c r="AN30" s="47">
        <v>22.0</v>
      </c>
      <c r="AO30" s="41">
        <v>1.0</v>
      </c>
      <c r="AP30" s="41">
        <v>0.0</v>
      </c>
      <c r="AQ30" s="41">
        <v>6.0</v>
      </c>
      <c r="AR30" s="41">
        <v>7.0</v>
      </c>
      <c r="AS30" s="47">
        <v>18.0</v>
      </c>
      <c r="AT30" s="41">
        <v>0.0</v>
      </c>
      <c r="AU30" s="41">
        <v>1.0</v>
      </c>
      <c r="AV30" s="41">
        <v>1.0</v>
      </c>
      <c r="AW30" s="41">
        <v>2.0</v>
      </c>
      <c r="AX30" s="47">
        <v>42.0</v>
      </c>
      <c r="AY30" s="41">
        <v>0.0</v>
      </c>
      <c r="AZ30" s="41">
        <v>2.0</v>
      </c>
      <c r="BA30" s="41">
        <v>2.0</v>
      </c>
      <c r="BB30" s="41">
        <v>4.0</v>
      </c>
      <c r="BC30" s="47">
        <v>23.0</v>
      </c>
      <c r="BD30" s="41">
        <v>0.0</v>
      </c>
      <c r="BE30" s="41">
        <v>0.0</v>
      </c>
      <c r="BF30" s="41">
        <v>1.0</v>
      </c>
      <c r="BG30" s="41">
        <v>1.0</v>
      </c>
      <c r="BH30" s="41">
        <v>0.0</v>
      </c>
      <c r="BI30" s="41">
        <v>2.0</v>
      </c>
      <c r="BJ30" s="41">
        <v>1.0</v>
      </c>
      <c r="BK30" s="41">
        <v>3.0</v>
      </c>
      <c r="BL30" s="41">
        <v>0.0</v>
      </c>
      <c r="BM30" s="41">
        <v>3.0</v>
      </c>
      <c r="BN30" s="41">
        <v>1.0</v>
      </c>
      <c r="BO30" s="41">
        <v>4.0</v>
      </c>
      <c r="BP30" s="41">
        <v>1.0</v>
      </c>
      <c r="BQ30" s="41">
        <v>0.0</v>
      </c>
      <c r="BR30" s="41">
        <v>0.0</v>
      </c>
      <c r="BS30" s="41">
        <v>1.0</v>
      </c>
      <c r="BT30" s="41">
        <v>0.0</v>
      </c>
      <c r="BU30" s="41">
        <v>0.0</v>
      </c>
      <c r="BV30" s="41">
        <v>0.0</v>
      </c>
      <c r="BW30" s="41">
        <v>0.0</v>
      </c>
      <c r="BX30" s="41">
        <v>0.0</v>
      </c>
      <c r="BY30" s="41">
        <v>0.0</v>
      </c>
      <c r="BZ30" s="41">
        <v>3.0</v>
      </c>
      <c r="CA30" s="41">
        <v>3.0</v>
      </c>
      <c r="CB30" s="41">
        <v>0.0</v>
      </c>
      <c r="CC30" s="41">
        <v>1.0</v>
      </c>
      <c r="CD30" s="41">
        <v>1.0</v>
      </c>
      <c r="CE30" s="41">
        <v>2.0</v>
      </c>
      <c r="CF30" s="41">
        <v>0.0</v>
      </c>
      <c r="CG30" s="41">
        <v>3.0</v>
      </c>
      <c r="CH30" s="41">
        <v>0.0</v>
      </c>
      <c r="CI30" s="41">
        <v>3.0</v>
      </c>
      <c r="CJ30" s="41">
        <v>0.0</v>
      </c>
      <c r="CK30" s="41">
        <v>1.0</v>
      </c>
      <c r="CL30" s="41">
        <v>2.0</v>
      </c>
      <c r="CM30" s="41">
        <v>3.0</v>
      </c>
      <c r="CN30" s="41">
        <v>0.0</v>
      </c>
      <c r="CO30" s="41">
        <v>0.0</v>
      </c>
      <c r="CP30" s="41">
        <v>0.0</v>
      </c>
      <c r="CQ30" s="41">
        <v>0.0</v>
      </c>
      <c r="CR30" s="41">
        <v>0.0</v>
      </c>
      <c r="CS30" s="41">
        <v>0.0</v>
      </c>
      <c r="CT30" s="41">
        <v>0.0</v>
      </c>
      <c r="CU30" s="41">
        <v>0.0</v>
      </c>
      <c r="CV30" s="41">
        <v>0.0</v>
      </c>
      <c r="CW30" s="41">
        <v>0.0</v>
      </c>
      <c r="CX30" s="41">
        <v>3.0</v>
      </c>
      <c r="CY30" s="41">
        <v>3.0</v>
      </c>
      <c r="CZ30" s="41">
        <v>0.0</v>
      </c>
      <c r="DA30" s="41">
        <v>0.0</v>
      </c>
      <c r="DB30" s="41">
        <v>1.0</v>
      </c>
      <c r="DC30" s="41">
        <v>1.0</v>
      </c>
      <c r="DD30" s="48">
        <v>0.0</v>
      </c>
      <c r="DE30" s="48">
        <v>0.0</v>
      </c>
      <c r="DF30" s="48">
        <v>3.0</v>
      </c>
      <c r="DG30" s="48">
        <v>3.0</v>
      </c>
    </row>
    <row r="31" ht="14.25" customHeight="1">
      <c r="A31" s="46" t="s">
        <v>3558</v>
      </c>
      <c r="B31" s="46" t="s">
        <v>3522</v>
      </c>
      <c r="C31" s="46" t="s">
        <v>3523</v>
      </c>
      <c r="D31" s="46">
        <v>30.0</v>
      </c>
      <c r="E31" s="46">
        <v>2.0</v>
      </c>
      <c r="F31" s="46">
        <v>2.0</v>
      </c>
      <c r="G31" s="41">
        <v>27.0</v>
      </c>
      <c r="H31" s="41">
        <v>3.0</v>
      </c>
      <c r="I31" s="41">
        <v>7.0</v>
      </c>
      <c r="J31" s="41">
        <v>15.0</v>
      </c>
      <c r="K31" s="41">
        <v>0.0</v>
      </c>
      <c r="L31" s="41">
        <v>2.0</v>
      </c>
      <c r="M31" s="41">
        <v>2.0</v>
      </c>
      <c r="N31" s="41">
        <v>4.0</v>
      </c>
      <c r="O31" s="47">
        <v>25.0</v>
      </c>
      <c r="P31" s="41">
        <v>0.0</v>
      </c>
      <c r="Q31" s="41">
        <v>0.0</v>
      </c>
      <c r="R31" s="41">
        <v>1.0</v>
      </c>
      <c r="S31" s="41">
        <v>1.0</v>
      </c>
      <c r="T31" s="47">
        <v>73.0</v>
      </c>
      <c r="U31" s="41">
        <v>1.0</v>
      </c>
      <c r="V31" s="41">
        <v>1.0</v>
      </c>
      <c r="W31" s="41">
        <v>2.0</v>
      </c>
      <c r="X31" s="41">
        <v>4.0</v>
      </c>
      <c r="Y31" s="47">
        <v>27.0</v>
      </c>
      <c r="Z31" s="41">
        <v>1.0</v>
      </c>
      <c r="AA31" s="41">
        <v>0.0</v>
      </c>
      <c r="AB31" s="41">
        <v>2.0</v>
      </c>
      <c r="AC31" s="41">
        <v>3.0</v>
      </c>
      <c r="AD31" s="47">
        <v>37.0</v>
      </c>
      <c r="AE31" s="41">
        <v>0.0</v>
      </c>
      <c r="AF31" s="41">
        <v>0.0</v>
      </c>
      <c r="AG31" s="41">
        <v>0.0</v>
      </c>
      <c r="AH31" s="41">
        <v>0.0</v>
      </c>
      <c r="AI31" s="47">
        <v>0.0</v>
      </c>
      <c r="AJ31" s="41">
        <v>2.0</v>
      </c>
      <c r="AK31" s="41">
        <v>1.0</v>
      </c>
      <c r="AL31" s="41">
        <v>3.0</v>
      </c>
      <c r="AM31" s="41">
        <v>6.0</v>
      </c>
      <c r="AN31" s="47">
        <v>17.0</v>
      </c>
      <c r="AO31" s="41">
        <v>0.0</v>
      </c>
      <c r="AP31" s="41">
        <v>0.0</v>
      </c>
      <c r="AQ31" s="41">
        <v>1.0</v>
      </c>
      <c r="AR31" s="41">
        <v>1.0</v>
      </c>
      <c r="AS31" s="47">
        <v>68.0</v>
      </c>
      <c r="AT31" s="41">
        <v>1.0</v>
      </c>
      <c r="AU31" s="41">
        <v>2.0</v>
      </c>
      <c r="AV31" s="41">
        <v>2.0</v>
      </c>
      <c r="AW31" s="41">
        <v>5.0</v>
      </c>
      <c r="AX31" s="47">
        <v>20.0</v>
      </c>
      <c r="AY31" s="41">
        <v>1.0</v>
      </c>
      <c r="AZ31" s="41">
        <v>1.0</v>
      </c>
      <c r="BA31" s="41">
        <v>1.0</v>
      </c>
      <c r="BB31" s="41">
        <v>3.0</v>
      </c>
      <c r="BC31" s="47">
        <v>29.0</v>
      </c>
      <c r="BD31" s="41">
        <v>0.0</v>
      </c>
      <c r="BE31" s="41">
        <v>0.0</v>
      </c>
      <c r="BF31" s="41">
        <v>0.0</v>
      </c>
      <c r="BG31" s="41">
        <v>0.0</v>
      </c>
      <c r="BH31" s="41">
        <v>0.0</v>
      </c>
      <c r="BI31" s="41">
        <v>0.0</v>
      </c>
      <c r="BJ31" s="41">
        <v>0.0</v>
      </c>
      <c r="BK31" s="41">
        <v>0.0</v>
      </c>
      <c r="BL31" s="41">
        <v>0.0</v>
      </c>
      <c r="BM31" s="41">
        <v>0.0</v>
      </c>
      <c r="BN31" s="41">
        <v>0.0</v>
      </c>
      <c r="BO31" s="41">
        <v>0.0</v>
      </c>
      <c r="BP31" s="41">
        <v>0.0</v>
      </c>
      <c r="BQ31" s="41">
        <v>0.0</v>
      </c>
      <c r="BR31" s="41">
        <v>0.0</v>
      </c>
      <c r="BS31" s="41">
        <v>0.0</v>
      </c>
      <c r="BT31" s="41">
        <v>0.0</v>
      </c>
      <c r="BU31" s="41">
        <v>0.0</v>
      </c>
      <c r="BV31" s="41">
        <v>0.0</v>
      </c>
      <c r="BW31" s="41">
        <v>0.0</v>
      </c>
      <c r="BX31" s="41">
        <v>0.0</v>
      </c>
      <c r="BY31" s="41">
        <v>0.0</v>
      </c>
      <c r="BZ31" s="41">
        <v>0.0</v>
      </c>
      <c r="CA31" s="41">
        <v>0.0</v>
      </c>
      <c r="CB31" s="41">
        <v>0.0</v>
      </c>
      <c r="CC31" s="41">
        <v>0.0</v>
      </c>
      <c r="CD31" s="41">
        <v>0.0</v>
      </c>
      <c r="CE31" s="41">
        <v>0.0</v>
      </c>
      <c r="CF31" s="41">
        <v>0.0</v>
      </c>
      <c r="CG31" s="41">
        <v>0.0</v>
      </c>
      <c r="CH31" s="41">
        <v>1.0</v>
      </c>
      <c r="CI31" s="41">
        <v>1.0</v>
      </c>
      <c r="CJ31" s="41">
        <v>0.0</v>
      </c>
      <c r="CK31" s="41">
        <v>2.0</v>
      </c>
      <c r="CL31" s="41">
        <v>3.0</v>
      </c>
      <c r="CM31" s="41">
        <v>5.0</v>
      </c>
      <c r="CN31" s="41">
        <v>3.0</v>
      </c>
      <c r="CO31" s="41">
        <v>3.0</v>
      </c>
      <c r="CP31" s="41">
        <v>2.0</v>
      </c>
      <c r="CQ31" s="41">
        <v>8.0</v>
      </c>
      <c r="CR31" s="41">
        <v>0.0</v>
      </c>
      <c r="CS31" s="41">
        <v>1.0</v>
      </c>
      <c r="CT31" s="41">
        <v>4.0</v>
      </c>
      <c r="CU31" s="41">
        <v>5.0</v>
      </c>
      <c r="CV31" s="41">
        <v>2.0</v>
      </c>
      <c r="CW31" s="41">
        <v>0.0</v>
      </c>
      <c r="CX31" s="41">
        <v>2.0</v>
      </c>
      <c r="CY31" s="41">
        <v>4.0</v>
      </c>
      <c r="CZ31" s="41">
        <v>0.0</v>
      </c>
      <c r="DA31" s="41">
        <v>0.0</v>
      </c>
      <c r="DB31" s="41">
        <v>1.0</v>
      </c>
      <c r="DC31" s="41">
        <v>1.0</v>
      </c>
      <c r="DD31" s="48">
        <v>1.0</v>
      </c>
      <c r="DE31" s="48">
        <v>1.0</v>
      </c>
      <c r="DF31" s="48">
        <v>1.0</v>
      </c>
      <c r="DG31" s="48">
        <v>3.0</v>
      </c>
    </row>
    <row r="32" ht="14.25" customHeight="1">
      <c r="A32" s="46" t="s">
        <v>2288</v>
      </c>
      <c r="B32" s="46" t="s">
        <v>2110</v>
      </c>
      <c r="C32" s="46" t="s">
        <v>2036</v>
      </c>
      <c r="D32" s="46">
        <v>31.0</v>
      </c>
      <c r="E32" s="46">
        <v>6.0</v>
      </c>
      <c r="F32" s="46">
        <v>1.0</v>
      </c>
      <c r="G32" s="41">
        <v>26.0</v>
      </c>
      <c r="H32" s="41">
        <v>6.0</v>
      </c>
      <c r="I32" s="41">
        <v>8.0</v>
      </c>
      <c r="J32" s="41">
        <v>9.0</v>
      </c>
      <c r="K32" s="41">
        <v>1.0</v>
      </c>
      <c r="L32" s="41">
        <v>1.0</v>
      </c>
      <c r="M32" s="41">
        <v>3.0</v>
      </c>
      <c r="N32" s="41">
        <v>5.0</v>
      </c>
      <c r="O32" s="47">
        <v>19.0</v>
      </c>
      <c r="P32" s="41">
        <v>0.0</v>
      </c>
      <c r="Q32" s="41">
        <v>0.0</v>
      </c>
      <c r="R32" s="41">
        <v>1.0</v>
      </c>
      <c r="S32" s="41">
        <v>1.0</v>
      </c>
      <c r="T32" s="47">
        <v>73.0</v>
      </c>
      <c r="U32" s="41">
        <v>0.0</v>
      </c>
      <c r="V32" s="41">
        <v>0.0</v>
      </c>
      <c r="W32" s="41">
        <v>3.0</v>
      </c>
      <c r="X32" s="41">
        <v>3.0</v>
      </c>
      <c r="Y32" s="47">
        <v>34.0</v>
      </c>
      <c r="Z32" s="41">
        <v>0.0</v>
      </c>
      <c r="AA32" s="41">
        <v>0.0</v>
      </c>
      <c r="AB32" s="41">
        <v>1.0</v>
      </c>
      <c r="AC32" s="41">
        <v>1.0</v>
      </c>
      <c r="AD32" s="47">
        <v>72.0</v>
      </c>
      <c r="AE32" s="41">
        <v>1.0</v>
      </c>
      <c r="AF32" s="41">
        <v>0.0</v>
      </c>
      <c r="AG32" s="41">
        <v>1.0</v>
      </c>
      <c r="AH32" s="41">
        <v>2.0</v>
      </c>
      <c r="AI32" s="47">
        <v>26.0</v>
      </c>
      <c r="AJ32" s="41">
        <v>2.0</v>
      </c>
      <c r="AK32" s="41">
        <v>6.0</v>
      </c>
      <c r="AL32" s="41">
        <v>4.0</v>
      </c>
      <c r="AM32" s="41">
        <v>12.0</v>
      </c>
      <c r="AN32" s="47">
        <v>5.0</v>
      </c>
      <c r="AO32" s="41">
        <v>0.0</v>
      </c>
      <c r="AP32" s="41">
        <v>0.0</v>
      </c>
      <c r="AQ32" s="41">
        <v>0.0</v>
      </c>
      <c r="AR32" s="41">
        <v>0.0</v>
      </c>
      <c r="AS32" s="47">
        <v>0.0</v>
      </c>
      <c r="AT32" s="41">
        <v>0.0</v>
      </c>
      <c r="AU32" s="41">
        <v>0.0</v>
      </c>
      <c r="AV32" s="41">
        <v>1.0</v>
      </c>
      <c r="AW32" s="41">
        <v>1.0</v>
      </c>
      <c r="AX32" s="47">
        <v>67.0</v>
      </c>
      <c r="AY32" s="41">
        <v>0.0</v>
      </c>
      <c r="AZ32" s="41">
        <v>0.0</v>
      </c>
      <c r="BA32" s="41">
        <v>1.0</v>
      </c>
      <c r="BB32" s="41">
        <v>1.0</v>
      </c>
      <c r="BC32" s="47">
        <v>80.0</v>
      </c>
      <c r="BD32" s="41">
        <v>1.0</v>
      </c>
      <c r="BE32" s="41">
        <v>1.0</v>
      </c>
      <c r="BF32" s="41">
        <v>1.0</v>
      </c>
      <c r="BG32" s="41">
        <v>3.0</v>
      </c>
      <c r="BH32" s="41">
        <v>1.0</v>
      </c>
      <c r="BI32" s="41">
        <v>0.0</v>
      </c>
      <c r="BJ32" s="41">
        <v>2.0</v>
      </c>
      <c r="BK32" s="41">
        <v>3.0</v>
      </c>
      <c r="BL32" s="41">
        <v>0.0</v>
      </c>
      <c r="BM32" s="41">
        <v>1.0</v>
      </c>
      <c r="BN32" s="41">
        <v>2.0</v>
      </c>
      <c r="BO32" s="41">
        <v>3.0</v>
      </c>
      <c r="BP32" s="41">
        <v>0.0</v>
      </c>
      <c r="BQ32" s="41">
        <v>1.0</v>
      </c>
      <c r="BR32" s="41">
        <v>2.0</v>
      </c>
      <c r="BS32" s="41">
        <v>3.0</v>
      </c>
      <c r="BT32" s="41">
        <v>0.0</v>
      </c>
      <c r="BU32" s="41">
        <v>1.0</v>
      </c>
      <c r="BV32" s="41">
        <v>2.0</v>
      </c>
      <c r="BW32" s="41">
        <v>3.0</v>
      </c>
      <c r="BX32" s="41">
        <v>0.0</v>
      </c>
      <c r="BY32" s="41">
        <v>1.0</v>
      </c>
      <c r="BZ32" s="41">
        <v>1.0</v>
      </c>
      <c r="CA32" s="41">
        <v>2.0</v>
      </c>
      <c r="CB32" s="41">
        <v>0.0</v>
      </c>
      <c r="CC32" s="41">
        <v>0.0</v>
      </c>
      <c r="CD32" s="41">
        <v>1.0</v>
      </c>
      <c r="CE32" s="41">
        <v>1.0</v>
      </c>
      <c r="CF32" s="41">
        <v>2.0</v>
      </c>
      <c r="CG32" s="41">
        <v>0.0</v>
      </c>
      <c r="CH32" s="41">
        <v>0.0</v>
      </c>
      <c r="CI32" s="41">
        <v>2.0</v>
      </c>
      <c r="CJ32" s="41">
        <v>0.0</v>
      </c>
      <c r="CK32" s="41">
        <v>1.0</v>
      </c>
      <c r="CL32" s="41">
        <v>1.0</v>
      </c>
      <c r="CM32" s="41">
        <v>2.0</v>
      </c>
      <c r="CN32" s="41">
        <v>0.0</v>
      </c>
      <c r="CO32" s="41">
        <v>0.0</v>
      </c>
      <c r="CP32" s="41">
        <v>0.0</v>
      </c>
      <c r="CQ32" s="41">
        <v>0.0</v>
      </c>
      <c r="CR32" s="41">
        <v>0.0</v>
      </c>
      <c r="CS32" s="41">
        <v>0.0</v>
      </c>
      <c r="CT32" s="41">
        <v>1.0</v>
      </c>
      <c r="CU32" s="41">
        <v>1.0</v>
      </c>
      <c r="CV32" s="41">
        <v>0.0</v>
      </c>
      <c r="CW32" s="41">
        <v>0.0</v>
      </c>
      <c r="CX32" s="41">
        <v>1.0</v>
      </c>
      <c r="CY32" s="41">
        <v>1.0</v>
      </c>
      <c r="CZ32" s="41">
        <v>0.0</v>
      </c>
      <c r="DA32" s="41">
        <v>1.0</v>
      </c>
      <c r="DB32" s="41">
        <v>0.0</v>
      </c>
      <c r="DC32" s="41">
        <v>1.0</v>
      </c>
      <c r="DD32" s="48">
        <v>0.0</v>
      </c>
      <c r="DE32" s="48">
        <v>0.0</v>
      </c>
      <c r="DF32" s="48">
        <v>1.0</v>
      </c>
      <c r="DG32" s="48">
        <v>1.0</v>
      </c>
    </row>
    <row r="33" ht="14.25" customHeight="1">
      <c r="A33" s="46" t="s">
        <v>710</v>
      </c>
      <c r="B33" s="46" t="s">
        <v>540</v>
      </c>
      <c r="C33" s="46" t="s">
        <v>541</v>
      </c>
      <c r="D33" s="46">
        <v>32.0</v>
      </c>
      <c r="E33" s="46">
        <v>3.0</v>
      </c>
      <c r="F33" s="46">
        <v>2.0</v>
      </c>
      <c r="G33" s="41">
        <v>26.0</v>
      </c>
      <c r="H33" s="41">
        <v>5.0</v>
      </c>
      <c r="I33" s="41">
        <v>6.0</v>
      </c>
      <c r="J33" s="41">
        <v>13.0</v>
      </c>
      <c r="K33" s="41">
        <v>1.0</v>
      </c>
      <c r="L33" s="41">
        <v>2.0</v>
      </c>
      <c r="M33" s="41">
        <v>2.0</v>
      </c>
      <c r="N33" s="41">
        <v>5.0</v>
      </c>
      <c r="O33" s="47">
        <v>19.0</v>
      </c>
      <c r="P33" s="41">
        <v>0.0</v>
      </c>
      <c r="Q33" s="41">
        <v>0.0</v>
      </c>
      <c r="R33" s="41">
        <v>1.0</v>
      </c>
      <c r="S33" s="41">
        <v>1.0</v>
      </c>
      <c r="T33" s="47">
        <v>73.0</v>
      </c>
      <c r="U33" s="41">
        <v>0.0</v>
      </c>
      <c r="V33" s="41">
        <v>1.0</v>
      </c>
      <c r="W33" s="41">
        <v>2.0</v>
      </c>
      <c r="X33" s="41">
        <v>3.0</v>
      </c>
      <c r="Y33" s="47">
        <v>34.0</v>
      </c>
      <c r="Z33" s="41">
        <v>0.0</v>
      </c>
      <c r="AA33" s="41">
        <v>1.0</v>
      </c>
      <c r="AB33" s="41">
        <v>1.0</v>
      </c>
      <c r="AC33" s="41">
        <v>2.0</v>
      </c>
      <c r="AD33" s="47">
        <v>52.0</v>
      </c>
      <c r="AE33" s="41">
        <v>0.0</v>
      </c>
      <c r="AF33" s="41">
        <v>1.0</v>
      </c>
      <c r="AG33" s="41">
        <v>2.0</v>
      </c>
      <c r="AH33" s="41">
        <v>3.0</v>
      </c>
      <c r="AI33" s="47">
        <v>21.0</v>
      </c>
      <c r="AJ33" s="41">
        <v>1.0</v>
      </c>
      <c r="AK33" s="41">
        <v>1.0</v>
      </c>
      <c r="AL33" s="41">
        <v>1.0</v>
      </c>
      <c r="AM33" s="41">
        <v>3.0</v>
      </c>
      <c r="AN33" s="47">
        <v>34.0</v>
      </c>
      <c r="AO33" s="41">
        <v>0.0</v>
      </c>
      <c r="AP33" s="41">
        <v>2.0</v>
      </c>
      <c r="AQ33" s="41">
        <v>3.0</v>
      </c>
      <c r="AR33" s="41">
        <v>5.0</v>
      </c>
      <c r="AS33" s="47">
        <v>20.0</v>
      </c>
      <c r="AT33" s="41">
        <v>0.0</v>
      </c>
      <c r="AU33" s="41">
        <v>0.0</v>
      </c>
      <c r="AV33" s="41">
        <v>1.0</v>
      </c>
      <c r="AW33" s="41">
        <v>1.0</v>
      </c>
      <c r="AX33" s="47">
        <v>67.0</v>
      </c>
      <c r="AY33" s="41">
        <v>1.0</v>
      </c>
      <c r="AZ33" s="41">
        <v>1.0</v>
      </c>
      <c r="BA33" s="41">
        <v>1.0</v>
      </c>
      <c r="BB33" s="41">
        <v>3.0</v>
      </c>
      <c r="BC33" s="47">
        <v>29.0</v>
      </c>
      <c r="BD33" s="41">
        <v>2.0</v>
      </c>
      <c r="BE33" s="41">
        <v>3.0</v>
      </c>
      <c r="BF33" s="41">
        <v>2.0</v>
      </c>
      <c r="BG33" s="41">
        <v>7.0</v>
      </c>
      <c r="BH33" s="41">
        <v>1.0</v>
      </c>
      <c r="BI33" s="41">
        <v>1.0</v>
      </c>
      <c r="BJ33" s="41">
        <v>1.0</v>
      </c>
      <c r="BK33" s="41">
        <v>3.0</v>
      </c>
      <c r="BL33" s="41">
        <v>0.0</v>
      </c>
      <c r="BM33" s="41">
        <v>0.0</v>
      </c>
      <c r="BN33" s="41">
        <v>0.0</v>
      </c>
      <c r="BO33" s="41">
        <v>0.0</v>
      </c>
      <c r="BP33" s="41">
        <v>0.0</v>
      </c>
      <c r="BQ33" s="41">
        <v>0.0</v>
      </c>
      <c r="BR33" s="41">
        <v>4.0</v>
      </c>
      <c r="BS33" s="41">
        <v>4.0</v>
      </c>
      <c r="BT33" s="41">
        <v>0.0</v>
      </c>
      <c r="BU33" s="41">
        <v>1.0</v>
      </c>
      <c r="BV33" s="41">
        <v>1.0</v>
      </c>
      <c r="BW33" s="41">
        <v>2.0</v>
      </c>
      <c r="BX33" s="41">
        <v>0.0</v>
      </c>
      <c r="BY33" s="41">
        <v>1.0</v>
      </c>
      <c r="BZ33" s="41">
        <v>1.0</v>
      </c>
      <c r="CA33" s="41">
        <v>2.0</v>
      </c>
      <c r="CB33" s="41">
        <v>0.0</v>
      </c>
      <c r="CC33" s="41">
        <v>1.0</v>
      </c>
      <c r="CD33" s="41">
        <v>1.0</v>
      </c>
      <c r="CE33" s="41">
        <v>2.0</v>
      </c>
      <c r="CF33" s="41">
        <v>0.0</v>
      </c>
      <c r="CG33" s="41">
        <v>1.0</v>
      </c>
      <c r="CH33" s="41">
        <v>1.0</v>
      </c>
      <c r="CI33" s="41">
        <v>2.0</v>
      </c>
      <c r="CJ33" s="41">
        <v>0.0</v>
      </c>
      <c r="CK33" s="41">
        <v>1.0</v>
      </c>
      <c r="CL33" s="41">
        <v>0.0</v>
      </c>
      <c r="CM33" s="41">
        <v>1.0</v>
      </c>
      <c r="CN33" s="41">
        <v>0.0</v>
      </c>
      <c r="CO33" s="41">
        <v>0.0</v>
      </c>
      <c r="CP33" s="41">
        <v>0.0</v>
      </c>
      <c r="CQ33" s="41">
        <v>0.0</v>
      </c>
      <c r="CR33" s="41">
        <v>0.0</v>
      </c>
      <c r="CS33" s="41">
        <v>0.0</v>
      </c>
      <c r="CT33" s="41">
        <v>1.0</v>
      </c>
      <c r="CU33" s="41">
        <v>1.0</v>
      </c>
      <c r="CV33" s="41">
        <v>0.0</v>
      </c>
      <c r="CW33" s="41">
        <v>0.0</v>
      </c>
      <c r="CX33" s="41">
        <v>1.0</v>
      </c>
      <c r="CY33" s="41">
        <v>1.0</v>
      </c>
      <c r="CZ33" s="41">
        <v>0.0</v>
      </c>
      <c r="DA33" s="41">
        <v>0.0</v>
      </c>
      <c r="DB33" s="41">
        <v>0.0</v>
      </c>
      <c r="DC33" s="41">
        <v>0.0</v>
      </c>
      <c r="DD33" s="48">
        <v>0.0</v>
      </c>
      <c r="DE33" s="48">
        <v>0.0</v>
      </c>
      <c r="DF33" s="48">
        <v>1.0</v>
      </c>
      <c r="DG33" s="48">
        <v>1.0</v>
      </c>
    </row>
    <row r="34" ht="14.25" customHeight="1">
      <c r="A34" s="46" t="s">
        <v>2914</v>
      </c>
      <c r="B34" s="46" t="s">
        <v>2765</v>
      </c>
      <c r="C34" s="46" t="s">
        <v>2675</v>
      </c>
      <c r="D34" s="46">
        <v>33.0</v>
      </c>
      <c r="E34" s="46">
        <v>5.0</v>
      </c>
      <c r="F34" s="46">
        <v>3.0</v>
      </c>
      <c r="G34" s="41">
        <v>26.0</v>
      </c>
      <c r="H34" s="41">
        <v>1.0</v>
      </c>
      <c r="I34" s="41">
        <v>10.0</v>
      </c>
      <c r="J34" s="41">
        <v>13.0</v>
      </c>
      <c r="K34" s="41">
        <v>0.0</v>
      </c>
      <c r="L34" s="41">
        <v>1.0</v>
      </c>
      <c r="M34" s="41">
        <v>0.0</v>
      </c>
      <c r="N34" s="41">
        <v>1.0</v>
      </c>
      <c r="O34" s="47">
        <v>73.0</v>
      </c>
      <c r="P34" s="41">
        <v>2.0</v>
      </c>
      <c r="Q34" s="41">
        <v>3.0</v>
      </c>
      <c r="R34" s="41">
        <v>4.0</v>
      </c>
      <c r="S34" s="41">
        <v>9.0</v>
      </c>
      <c r="T34" s="47">
        <v>10.0</v>
      </c>
      <c r="U34" s="41">
        <v>0.0</v>
      </c>
      <c r="V34" s="41">
        <v>1.0</v>
      </c>
      <c r="W34" s="41">
        <v>0.0</v>
      </c>
      <c r="X34" s="41">
        <v>1.0</v>
      </c>
      <c r="Y34" s="47">
        <v>65.0</v>
      </c>
      <c r="Z34" s="41">
        <v>0.0</v>
      </c>
      <c r="AA34" s="41">
        <v>0.0</v>
      </c>
      <c r="AB34" s="41">
        <v>0.0</v>
      </c>
      <c r="AC34" s="41">
        <v>0.0</v>
      </c>
      <c r="AD34" s="47">
        <v>0.0</v>
      </c>
      <c r="AE34" s="41">
        <v>0.0</v>
      </c>
      <c r="AF34" s="41">
        <v>0.0</v>
      </c>
      <c r="AG34" s="41">
        <v>0.0</v>
      </c>
      <c r="AH34" s="41">
        <v>0.0</v>
      </c>
      <c r="AI34" s="47">
        <v>0.0</v>
      </c>
      <c r="AJ34" s="41">
        <v>0.0</v>
      </c>
      <c r="AK34" s="41">
        <v>0.0</v>
      </c>
      <c r="AL34" s="41">
        <v>0.0</v>
      </c>
      <c r="AM34" s="41">
        <v>0.0</v>
      </c>
      <c r="AN34" s="47">
        <v>0.0</v>
      </c>
      <c r="AO34" s="41">
        <v>2.0</v>
      </c>
      <c r="AP34" s="41">
        <v>5.0</v>
      </c>
      <c r="AQ34" s="41">
        <v>2.0</v>
      </c>
      <c r="AR34" s="41">
        <v>9.0</v>
      </c>
      <c r="AS34" s="47">
        <v>9.0</v>
      </c>
      <c r="AT34" s="41">
        <v>0.0</v>
      </c>
      <c r="AU34" s="41">
        <v>2.0</v>
      </c>
      <c r="AV34" s="41">
        <v>3.0</v>
      </c>
      <c r="AW34" s="41">
        <v>5.0</v>
      </c>
      <c r="AX34" s="47">
        <v>20.0</v>
      </c>
      <c r="AY34" s="41">
        <v>0.0</v>
      </c>
      <c r="AZ34" s="41">
        <v>0.0</v>
      </c>
      <c r="BA34" s="41">
        <v>1.0</v>
      </c>
      <c r="BB34" s="41">
        <v>1.0</v>
      </c>
      <c r="BC34" s="47">
        <v>80.0</v>
      </c>
      <c r="BD34" s="41">
        <v>0.0</v>
      </c>
      <c r="BE34" s="41">
        <v>2.0</v>
      </c>
      <c r="BF34" s="41">
        <v>1.0</v>
      </c>
      <c r="BG34" s="41">
        <v>3.0</v>
      </c>
      <c r="BH34" s="41">
        <v>0.0</v>
      </c>
      <c r="BI34" s="41">
        <v>1.0</v>
      </c>
      <c r="BJ34" s="41">
        <v>1.0</v>
      </c>
      <c r="BK34" s="41">
        <v>2.0</v>
      </c>
      <c r="BL34" s="41">
        <v>1.0</v>
      </c>
      <c r="BM34" s="41">
        <v>1.0</v>
      </c>
      <c r="BN34" s="41">
        <v>2.0</v>
      </c>
      <c r="BO34" s="41">
        <v>4.0</v>
      </c>
      <c r="BP34" s="41">
        <v>0.0</v>
      </c>
      <c r="BQ34" s="41">
        <v>2.0</v>
      </c>
      <c r="BR34" s="41">
        <v>0.0</v>
      </c>
      <c r="BS34" s="41">
        <v>2.0</v>
      </c>
      <c r="BT34" s="41">
        <v>0.0</v>
      </c>
      <c r="BU34" s="41">
        <v>0.0</v>
      </c>
      <c r="BV34" s="41">
        <v>2.0</v>
      </c>
      <c r="BW34" s="41">
        <v>2.0</v>
      </c>
      <c r="BX34" s="41">
        <v>0.0</v>
      </c>
      <c r="BY34" s="41">
        <v>0.0</v>
      </c>
      <c r="BZ34" s="41">
        <v>1.0</v>
      </c>
      <c r="CA34" s="41">
        <v>1.0</v>
      </c>
      <c r="CB34" s="41">
        <v>0.0</v>
      </c>
      <c r="CC34" s="41">
        <v>2.0</v>
      </c>
      <c r="CD34" s="41">
        <v>0.0</v>
      </c>
      <c r="CE34" s="41">
        <v>2.0</v>
      </c>
      <c r="CF34" s="41">
        <v>0.0</v>
      </c>
      <c r="CG34" s="41">
        <v>0.0</v>
      </c>
      <c r="CH34" s="41">
        <v>0.0</v>
      </c>
      <c r="CI34" s="41">
        <v>0.0</v>
      </c>
      <c r="CJ34" s="41">
        <v>0.0</v>
      </c>
      <c r="CK34" s="41">
        <v>1.0</v>
      </c>
      <c r="CL34" s="41">
        <v>0.0</v>
      </c>
      <c r="CM34" s="41">
        <v>1.0</v>
      </c>
      <c r="CN34" s="41">
        <v>0.0</v>
      </c>
      <c r="CO34" s="41">
        <v>1.0</v>
      </c>
      <c r="CP34" s="41">
        <v>1.0</v>
      </c>
      <c r="CQ34" s="41">
        <v>2.0</v>
      </c>
      <c r="CR34" s="41">
        <v>0.0</v>
      </c>
      <c r="CS34" s="41">
        <v>0.0</v>
      </c>
      <c r="CT34" s="41">
        <v>1.0</v>
      </c>
      <c r="CU34" s="41">
        <v>1.0</v>
      </c>
      <c r="CV34" s="41">
        <v>0.0</v>
      </c>
      <c r="CW34" s="41">
        <v>1.0</v>
      </c>
      <c r="CX34" s="41">
        <v>0.0</v>
      </c>
      <c r="CY34" s="41">
        <v>1.0</v>
      </c>
      <c r="CZ34" s="41">
        <v>1.0</v>
      </c>
      <c r="DA34" s="41">
        <v>1.0</v>
      </c>
      <c r="DB34" s="41">
        <v>0.0</v>
      </c>
      <c r="DC34" s="41">
        <v>2.0</v>
      </c>
      <c r="DD34" s="48">
        <v>2.0</v>
      </c>
      <c r="DE34" s="48">
        <v>0.0</v>
      </c>
      <c r="DF34" s="48">
        <v>1.0</v>
      </c>
      <c r="DG34" s="48">
        <v>3.0</v>
      </c>
    </row>
    <row r="35" ht="14.25" customHeight="1">
      <c r="A35" s="46" t="s">
        <v>97</v>
      </c>
      <c r="B35" s="46" t="s">
        <v>95</v>
      </c>
      <c r="C35" s="46" t="s">
        <v>64</v>
      </c>
      <c r="D35" s="46">
        <v>34.0</v>
      </c>
      <c r="E35" s="46">
        <v>2.0</v>
      </c>
      <c r="F35" s="46">
        <v>1.0</v>
      </c>
      <c r="G35" s="41">
        <v>25.0</v>
      </c>
      <c r="H35" s="41">
        <v>3.0</v>
      </c>
      <c r="I35" s="41">
        <v>6.0</v>
      </c>
      <c r="J35" s="41">
        <v>14.0</v>
      </c>
      <c r="K35" s="41">
        <v>0.0</v>
      </c>
      <c r="L35" s="41">
        <v>0.0</v>
      </c>
      <c r="M35" s="41">
        <v>4.0</v>
      </c>
      <c r="N35" s="41">
        <v>4.0</v>
      </c>
      <c r="O35" s="47">
        <v>25.0</v>
      </c>
      <c r="P35" s="41">
        <v>0.0</v>
      </c>
      <c r="Q35" s="41">
        <v>1.0</v>
      </c>
      <c r="R35" s="41">
        <v>2.0</v>
      </c>
      <c r="S35" s="41">
        <v>3.0</v>
      </c>
      <c r="T35" s="47">
        <v>34.0</v>
      </c>
      <c r="U35" s="41">
        <v>0.0</v>
      </c>
      <c r="V35" s="41">
        <v>2.0</v>
      </c>
      <c r="W35" s="41">
        <v>1.0</v>
      </c>
      <c r="X35" s="41">
        <v>3.0</v>
      </c>
      <c r="Y35" s="47">
        <v>34.0</v>
      </c>
      <c r="Z35" s="41">
        <v>0.0</v>
      </c>
      <c r="AA35" s="41">
        <v>2.0</v>
      </c>
      <c r="AB35" s="41">
        <v>2.0</v>
      </c>
      <c r="AC35" s="41">
        <v>4.0</v>
      </c>
      <c r="AD35" s="47">
        <v>26.0</v>
      </c>
      <c r="AE35" s="41">
        <v>0.0</v>
      </c>
      <c r="AF35" s="41">
        <v>0.0</v>
      </c>
      <c r="AG35" s="41">
        <v>0.0</v>
      </c>
      <c r="AH35" s="41">
        <v>0.0</v>
      </c>
      <c r="AI35" s="47">
        <v>0.0</v>
      </c>
      <c r="AJ35" s="41">
        <v>1.0</v>
      </c>
      <c r="AK35" s="41">
        <v>3.0</v>
      </c>
      <c r="AL35" s="41">
        <v>0.0</v>
      </c>
      <c r="AM35" s="41">
        <v>4.0</v>
      </c>
      <c r="AN35" s="47">
        <v>28.0</v>
      </c>
      <c r="AO35" s="41">
        <v>0.0</v>
      </c>
      <c r="AP35" s="41">
        <v>1.0</v>
      </c>
      <c r="AQ35" s="41">
        <v>0.0</v>
      </c>
      <c r="AR35" s="41">
        <v>1.0</v>
      </c>
      <c r="AS35" s="47">
        <v>68.0</v>
      </c>
      <c r="AT35" s="41">
        <v>0.0</v>
      </c>
      <c r="AU35" s="41">
        <v>0.0</v>
      </c>
      <c r="AV35" s="41">
        <v>1.0</v>
      </c>
      <c r="AW35" s="41">
        <v>1.0</v>
      </c>
      <c r="AX35" s="47">
        <v>67.0</v>
      </c>
      <c r="AY35" s="41">
        <v>2.0</v>
      </c>
      <c r="AZ35" s="41">
        <v>2.0</v>
      </c>
      <c r="BA35" s="41">
        <v>1.0</v>
      </c>
      <c r="BB35" s="41">
        <v>5.0</v>
      </c>
      <c r="BC35" s="47">
        <v>17.0</v>
      </c>
      <c r="BD35" s="41">
        <v>0.0</v>
      </c>
      <c r="BE35" s="41">
        <v>2.0</v>
      </c>
      <c r="BF35" s="41">
        <v>1.0</v>
      </c>
      <c r="BG35" s="41">
        <v>3.0</v>
      </c>
      <c r="BH35" s="41">
        <v>0.0</v>
      </c>
      <c r="BI35" s="41">
        <v>0.0</v>
      </c>
      <c r="BJ35" s="41">
        <v>1.0</v>
      </c>
      <c r="BK35" s="41">
        <v>1.0</v>
      </c>
      <c r="BL35" s="41">
        <v>1.0</v>
      </c>
      <c r="BM35" s="41">
        <v>0.0</v>
      </c>
      <c r="BN35" s="41">
        <v>2.0</v>
      </c>
      <c r="BO35" s="41">
        <v>3.0</v>
      </c>
      <c r="BP35" s="41">
        <v>0.0</v>
      </c>
      <c r="BQ35" s="41">
        <v>1.0</v>
      </c>
      <c r="BR35" s="41">
        <v>4.0</v>
      </c>
      <c r="BS35" s="41">
        <v>5.0</v>
      </c>
      <c r="BT35" s="41">
        <v>0.0</v>
      </c>
      <c r="BU35" s="41">
        <v>2.0</v>
      </c>
      <c r="BV35" s="41">
        <v>1.0</v>
      </c>
      <c r="BW35" s="41">
        <v>3.0</v>
      </c>
      <c r="BX35" s="41">
        <v>0.0</v>
      </c>
      <c r="BY35" s="41">
        <v>1.0</v>
      </c>
      <c r="BZ35" s="41">
        <v>1.0</v>
      </c>
      <c r="CA35" s="41">
        <v>2.0</v>
      </c>
      <c r="CB35" s="41">
        <v>0.0</v>
      </c>
      <c r="CC35" s="41">
        <v>0.0</v>
      </c>
      <c r="CD35" s="41">
        <v>1.0</v>
      </c>
      <c r="CE35" s="41">
        <v>1.0</v>
      </c>
      <c r="CF35" s="41">
        <v>0.0</v>
      </c>
      <c r="CG35" s="41">
        <v>0.0</v>
      </c>
      <c r="CH35" s="41">
        <v>0.0</v>
      </c>
      <c r="CI35" s="41">
        <v>0.0</v>
      </c>
      <c r="CJ35" s="41">
        <v>0.0</v>
      </c>
      <c r="CK35" s="41">
        <v>1.0</v>
      </c>
      <c r="CL35" s="41">
        <v>0.0</v>
      </c>
      <c r="CM35" s="41">
        <v>1.0</v>
      </c>
      <c r="CN35" s="41">
        <v>0.0</v>
      </c>
      <c r="CO35" s="41">
        <v>0.0</v>
      </c>
      <c r="CP35" s="41">
        <v>0.0</v>
      </c>
      <c r="CQ35" s="41">
        <v>0.0</v>
      </c>
      <c r="CR35" s="41">
        <v>0.0</v>
      </c>
      <c r="CS35" s="41">
        <v>1.0</v>
      </c>
      <c r="CT35" s="41">
        <v>0.0</v>
      </c>
      <c r="CU35" s="41">
        <v>1.0</v>
      </c>
      <c r="CV35" s="41">
        <v>1.0</v>
      </c>
      <c r="CW35" s="41">
        <v>1.0</v>
      </c>
      <c r="CX35" s="41">
        <v>0.0</v>
      </c>
      <c r="CY35" s="41">
        <v>2.0</v>
      </c>
      <c r="CZ35" s="41">
        <v>0.0</v>
      </c>
      <c r="DA35" s="41">
        <v>0.0</v>
      </c>
      <c r="DB35" s="41">
        <v>0.0</v>
      </c>
      <c r="DC35" s="41">
        <v>0.0</v>
      </c>
      <c r="DD35" s="48">
        <v>1.0</v>
      </c>
      <c r="DE35" s="48">
        <v>2.0</v>
      </c>
      <c r="DF35" s="48">
        <v>0.0</v>
      </c>
      <c r="DG35" s="48">
        <v>3.0</v>
      </c>
    </row>
    <row r="36" ht="14.25" customHeight="1">
      <c r="A36" s="46" t="s">
        <v>2715</v>
      </c>
      <c r="B36" s="46" t="s">
        <v>2678</v>
      </c>
      <c r="C36" s="46" t="s">
        <v>2675</v>
      </c>
      <c r="D36" s="46">
        <v>35.0</v>
      </c>
      <c r="E36" s="46">
        <v>6.0</v>
      </c>
      <c r="F36" s="46">
        <v>3.0</v>
      </c>
      <c r="G36" s="41">
        <v>25.0</v>
      </c>
      <c r="H36" s="41">
        <v>2.0</v>
      </c>
      <c r="I36" s="41">
        <v>12.0</v>
      </c>
      <c r="J36" s="41">
        <v>9.0</v>
      </c>
      <c r="K36" s="41">
        <v>1.0</v>
      </c>
      <c r="L36" s="41">
        <v>2.0</v>
      </c>
      <c r="M36" s="41">
        <v>1.0</v>
      </c>
      <c r="N36" s="41">
        <v>4.0</v>
      </c>
      <c r="O36" s="47">
        <v>25.0</v>
      </c>
      <c r="P36" s="41">
        <v>0.0</v>
      </c>
      <c r="Q36" s="41">
        <v>0.0</v>
      </c>
      <c r="R36" s="41">
        <v>1.0</v>
      </c>
      <c r="S36" s="41">
        <v>1.0</v>
      </c>
      <c r="T36" s="47">
        <v>73.0</v>
      </c>
      <c r="U36" s="41">
        <v>1.0</v>
      </c>
      <c r="V36" s="41">
        <v>3.0</v>
      </c>
      <c r="W36" s="41">
        <v>2.0</v>
      </c>
      <c r="X36" s="41">
        <v>6.0</v>
      </c>
      <c r="Y36" s="47">
        <v>16.0</v>
      </c>
      <c r="Z36" s="41">
        <v>0.0</v>
      </c>
      <c r="AA36" s="41">
        <v>0.0</v>
      </c>
      <c r="AB36" s="41">
        <v>1.0</v>
      </c>
      <c r="AC36" s="41">
        <v>1.0</v>
      </c>
      <c r="AD36" s="47">
        <v>72.0</v>
      </c>
      <c r="AE36" s="41">
        <v>1.0</v>
      </c>
      <c r="AF36" s="41">
        <v>1.0</v>
      </c>
      <c r="AG36" s="41">
        <v>4.0</v>
      </c>
      <c r="AH36" s="41">
        <v>6.0</v>
      </c>
      <c r="AI36" s="47">
        <v>8.0</v>
      </c>
      <c r="AJ36" s="41">
        <v>0.0</v>
      </c>
      <c r="AK36" s="41">
        <v>1.0</v>
      </c>
      <c r="AL36" s="41">
        <v>3.0</v>
      </c>
      <c r="AM36" s="41">
        <v>4.0</v>
      </c>
      <c r="AN36" s="47">
        <v>28.0</v>
      </c>
      <c r="AO36" s="41">
        <v>0.0</v>
      </c>
      <c r="AP36" s="41">
        <v>0.0</v>
      </c>
      <c r="AQ36" s="41">
        <v>3.0</v>
      </c>
      <c r="AR36" s="41">
        <v>3.0</v>
      </c>
      <c r="AS36" s="47">
        <v>37.0</v>
      </c>
      <c r="AT36" s="41">
        <v>0.0</v>
      </c>
      <c r="AU36" s="41">
        <v>0.0</v>
      </c>
      <c r="AV36" s="41">
        <v>0.0</v>
      </c>
      <c r="AW36" s="41">
        <v>0.0</v>
      </c>
      <c r="AX36" s="47">
        <v>0.0</v>
      </c>
      <c r="AY36" s="41">
        <v>0.0</v>
      </c>
      <c r="AZ36" s="41">
        <v>0.0</v>
      </c>
      <c r="BA36" s="41">
        <v>0.0</v>
      </c>
      <c r="BB36" s="41">
        <v>0.0</v>
      </c>
      <c r="BC36" s="47">
        <v>0.0</v>
      </c>
      <c r="BD36" s="41">
        <v>0.0</v>
      </c>
      <c r="BE36" s="41">
        <v>0.0</v>
      </c>
      <c r="BF36" s="41">
        <v>0.0</v>
      </c>
      <c r="BG36" s="41">
        <v>0.0</v>
      </c>
      <c r="BH36" s="41">
        <v>0.0</v>
      </c>
      <c r="BI36" s="41">
        <v>0.0</v>
      </c>
      <c r="BJ36" s="41">
        <v>0.0</v>
      </c>
      <c r="BK36" s="41">
        <v>0.0</v>
      </c>
      <c r="BL36" s="41">
        <v>0.0</v>
      </c>
      <c r="BM36" s="41">
        <v>0.0</v>
      </c>
      <c r="BN36" s="41">
        <v>0.0</v>
      </c>
      <c r="BO36" s="41">
        <v>0.0</v>
      </c>
      <c r="BP36" s="41">
        <v>0.0</v>
      </c>
      <c r="BQ36" s="41">
        <v>0.0</v>
      </c>
      <c r="BR36" s="41">
        <v>0.0</v>
      </c>
      <c r="BS36" s="41">
        <v>0.0</v>
      </c>
      <c r="BT36" s="41">
        <v>0.0</v>
      </c>
      <c r="BU36" s="41">
        <v>0.0</v>
      </c>
      <c r="BV36" s="41">
        <v>0.0</v>
      </c>
      <c r="BW36" s="41">
        <v>0.0</v>
      </c>
      <c r="BX36" s="41">
        <v>1.0</v>
      </c>
      <c r="BY36" s="41">
        <v>1.0</v>
      </c>
      <c r="BZ36" s="41">
        <v>0.0</v>
      </c>
      <c r="CA36" s="41">
        <v>2.0</v>
      </c>
      <c r="CB36" s="41">
        <v>0.0</v>
      </c>
      <c r="CC36" s="41">
        <v>1.0</v>
      </c>
      <c r="CD36" s="41">
        <v>2.0</v>
      </c>
      <c r="CE36" s="41">
        <v>3.0</v>
      </c>
      <c r="CF36" s="41">
        <v>0.0</v>
      </c>
      <c r="CG36" s="41">
        <v>0.0</v>
      </c>
      <c r="CH36" s="41">
        <v>3.0</v>
      </c>
      <c r="CI36" s="41">
        <v>3.0</v>
      </c>
      <c r="CJ36" s="41">
        <v>0.0</v>
      </c>
      <c r="CK36" s="41">
        <v>4.0</v>
      </c>
      <c r="CL36" s="41">
        <v>4.0</v>
      </c>
      <c r="CM36" s="41">
        <v>8.0</v>
      </c>
      <c r="CN36" s="41">
        <v>2.0</v>
      </c>
      <c r="CO36" s="41">
        <v>1.0</v>
      </c>
      <c r="CP36" s="41">
        <v>5.0</v>
      </c>
      <c r="CQ36" s="41">
        <v>8.0</v>
      </c>
      <c r="CR36" s="41">
        <v>0.0</v>
      </c>
      <c r="CS36" s="41">
        <v>0.0</v>
      </c>
      <c r="CT36" s="41">
        <v>1.0</v>
      </c>
      <c r="CU36" s="41">
        <v>1.0</v>
      </c>
      <c r="CV36" s="41">
        <v>0.0</v>
      </c>
      <c r="CW36" s="41">
        <v>0.0</v>
      </c>
      <c r="CX36" s="41">
        <v>0.0</v>
      </c>
      <c r="CY36" s="41">
        <v>0.0</v>
      </c>
      <c r="CZ36" s="41">
        <v>0.0</v>
      </c>
      <c r="DA36" s="41">
        <v>0.0</v>
      </c>
      <c r="DB36" s="41">
        <v>0.0</v>
      </c>
      <c r="DC36" s="41">
        <v>0.0</v>
      </c>
      <c r="DD36" s="48">
        <v>0.0</v>
      </c>
      <c r="DE36" s="48">
        <v>0.0</v>
      </c>
      <c r="DF36" s="48">
        <v>0.0</v>
      </c>
      <c r="DG36" s="48">
        <v>0.0</v>
      </c>
    </row>
    <row r="37" ht="14.25" customHeight="1">
      <c r="A37" s="46" t="s">
        <v>1547</v>
      </c>
      <c r="B37" s="46" t="s">
        <v>1545</v>
      </c>
      <c r="C37" s="46" t="s">
        <v>1527</v>
      </c>
      <c r="D37" s="46">
        <v>36.0</v>
      </c>
      <c r="E37" s="46">
        <v>1.0</v>
      </c>
      <c r="F37" s="46">
        <v>1.0</v>
      </c>
      <c r="G37" s="41">
        <v>25.0</v>
      </c>
      <c r="H37" s="41">
        <v>1.0</v>
      </c>
      <c r="I37" s="41">
        <v>6.0</v>
      </c>
      <c r="J37" s="41">
        <v>16.0</v>
      </c>
      <c r="K37" s="41">
        <v>0.0</v>
      </c>
      <c r="L37" s="41">
        <v>2.0</v>
      </c>
      <c r="M37" s="41">
        <v>0.0</v>
      </c>
      <c r="N37" s="41">
        <v>2.0</v>
      </c>
      <c r="O37" s="47">
        <v>51.0</v>
      </c>
      <c r="P37" s="41">
        <v>0.0</v>
      </c>
      <c r="Q37" s="41">
        <v>0.0</v>
      </c>
      <c r="R37" s="41">
        <v>3.0</v>
      </c>
      <c r="S37" s="41">
        <v>3.0</v>
      </c>
      <c r="T37" s="47">
        <v>34.0</v>
      </c>
      <c r="U37" s="41">
        <v>0.0</v>
      </c>
      <c r="V37" s="41">
        <v>2.0</v>
      </c>
      <c r="W37" s="41">
        <v>3.0</v>
      </c>
      <c r="X37" s="41">
        <v>5.0</v>
      </c>
      <c r="Y37" s="47">
        <v>22.0</v>
      </c>
      <c r="Z37" s="41">
        <v>0.0</v>
      </c>
      <c r="AA37" s="41">
        <v>0.0</v>
      </c>
      <c r="AB37" s="41">
        <v>0.0</v>
      </c>
      <c r="AC37" s="41">
        <v>0.0</v>
      </c>
      <c r="AD37" s="47">
        <v>0.0</v>
      </c>
      <c r="AE37" s="41">
        <v>0.0</v>
      </c>
      <c r="AF37" s="41">
        <v>0.0</v>
      </c>
      <c r="AG37" s="41">
        <v>0.0</v>
      </c>
      <c r="AH37" s="41">
        <v>0.0</v>
      </c>
      <c r="AI37" s="47">
        <v>0.0</v>
      </c>
      <c r="AJ37" s="41">
        <v>0.0</v>
      </c>
      <c r="AK37" s="41">
        <v>0.0</v>
      </c>
      <c r="AL37" s="41">
        <v>0.0</v>
      </c>
      <c r="AM37" s="41">
        <v>0.0</v>
      </c>
      <c r="AN37" s="47">
        <v>0.0</v>
      </c>
      <c r="AO37" s="41">
        <v>1.0</v>
      </c>
      <c r="AP37" s="41">
        <v>3.0</v>
      </c>
      <c r="AQ37" s="41">
        <v>9.0</v>
      </c>
      <c r="AR37" s="41">
        <v>13.0</v>
      </c>
      <c r="AS37" s="47">
        <v>3.0</v>
      </c>
      <c r="AT37" s="41">
        <v>0.0</v>
      </c>
      <c r="AU37" s="41">
        <v>0.0</v>
      </c>
      <c r="AV37" s="41">
        <v>0.0</v>
      </c>
      <c r="AW37" s="41">
        <v>0.0</v>
      </c>
      <c r="AX37" s="47">
        <v>0.0</v>
      </c>
      <c r="AY37" s="41">
        <v>0.0</v>
      </c>
      <c r="AZ37" s="41">
        <v>0.0</v>
      </c>
      <c r="BA37" s="41">
        <v>2.0</v>
      </c>
      <c r="BB37" s="41">
        <v>2.0</v>
      </c>
      <c r="BC37" s="47">
        <v>48.0</v>
      </c>
      <c r="BD37" s="41">
        <v>1.0</v>
      </c>
      <c r="BE37" s="41">
        <v>2.0</v>
      </c>
      <c r="BF37" s="41">
        <v>1.0</v>
      </c>
      <c r="BG37" s="41">
        <v>4.0</v>
      </c>
      <c r="BH37" s="41">
        <v>0.0</v>
      </c>
      <c r="BI37" s="41">
        <v>2.0</v>
      </c>
      <c r="BJ37" s="41">
        <v>3.0</v>
      </c>
      <c r="BK37" s="41">
        <v>5.0</v>
      </c>
      <c r="BL37" s="41">
        <v>0.0</v>
      </c>
      <c r="BM37" s="41">
        <v>0.0</v>
      </c>
      <c r="BN37" s="41">
        <v>3.0</v>
      </c>
      <c r="BO37" s="41">
        <v>3.0</v>
      </c>
      <c r="BP37" s="41">
        <v>0.0</v>
      </c>
      <c r="BQ37" s="41">
        <v>1.0</v>
      </c>
      <c r="BR37" s="41">
        <v>0.0</v>
      </c>
      <c r="BS37" s="41">
        <v>1.0</v>
      </c>
      <c r="BT37" s="41">
        <v>0.0</v>
      </c>
      <c r="BU37" s="41">
        <v>0.0</v>
      </c>
      <c r="BV37" s="41">
        <v>2.0</v>
      </c>
      <c r="BW37" s="41">
        <v>2.0</v>
      </c>
      <c r="BX37" s="41">
        <v>0.0</v>
      </c>
      <c r="BY37" s="41">
        <v>1.0</v>
      </c>
      <c r="BZ37" s="41">
        <v>2.0</v>
      </c>
      <c r="CA37" s="41">
        <v>3.0</v>
      </c>
      <c r="CB37" s="41">
        <v>0.0</v>
      </c>
      <c r="CC37" s="41">
        <v>0.0</v>
      </c>
      <c r="CD37" s="41">
        <v>0.0</v>
      </c>
      <c r="CE37" s="41">
        <v>0.0</v>
      </c>
      <c r="CF37" s="41">
        <v>0.0</v>
      </c>
      <c r="CG37" s="41">
        <v>0.0</v>
      </c>
      <c r="CH37" s="41">
        <v>1.0</v>
      </c>
      <c r="CI37" s="41">
        <v>1.0</v>
      </c>
      <c r="CJ37" s="41">
        <v>0.0</v>
      </c>
      <c r="CK37" s="41">
        <v>0.0</v>
      </c>
      <c r="CL37" s="41">
        <v>0.0</v>
      </c>
      <c r="CM37" s="41">
        <v>0.0</v>
      </c>
      <c r="CN37" s="41">
        <v>0.0</v>
      </c>
      <c r="CO37" s="41">
        <v>0.0</v>
      </c>
      <c r="CP37" s="41">
        <v>1.0</v>
      </c>
      <c r="CQ37" s="41">
        <v>1.0</v>
      </c>
      <c r="CR37" s="41">
        <v>0.0</v>
      </c>
      <c r="CS37" s="41">
        <v>0.0</v>
      </c>
      <c r="CT37" s="41">
        <v>0.0</v>
      </c>
      <c r="CU37" s="41">
        <v>0.0</v>
      </c>
      <c r="CV37" s="41">
        <v>0.0</v>
      </c>
      <c r="CW37" s="41">
        <v>0.0</v>
      </c>
      <c r="CX37" s="41">
        <v>1.0</v>
      </c>
      <c r="CY37" s="41">
        <v>1.0</v>
      </c>
      <c r="CZ37" s="41">
        <v>0.0</v>
      </c>
      <c r="DA37" s="41">
        <v>0.0</v>
      </c>
      <c r="DB37" s="41">
        <v>2.0</v>
      </c>
      <c r="DC37" s="41">
        <v>2.0</v>
      </c>
      <c r="DD37" s="48">
        <v>0.0</v>
      </c>
      <c r="DE37" s="48">
        <v>1.0</v>
      </c>
      <c r="DF37" s="48">
        <v>1.0</v>
      </c>
      <c r="DG37" s="48">
        <v>2.0</v>
      </c>
    </row>
    <row r="38" ht="14.25" customHeight="1">
      <c r="A38" s="46" t="s">
        <v>790</v>
      </c>
      <c r="B38" s="46" t="s">
        <v>791</v>
      </c>
      <c r="C38" s="46" t="s">
        <v>767</v>
      </c>
      <c r="D38" s="46">
        <v>37.0</v>
      </c>
      <c r="E38" s="46">
        <v>6.0</v>
      </c>
      <c r="F38" s="46">
        <v>2.0</v>
      </c>
      <c r="G38" s="41">
        <v>24.0</v>
      </c>
      <c r="H38" s="41">
        <v>4.0</v>
      </c>
      <c r="I38" s="41">
        <v>9.0</v>
      </c>
      <c r="J38" s="41">
        <v>9.0</v>
      </c>
      <c r="K38" s="41">
        <v>0.0</v>
      </c>
      <c r="L38" s="41">
        <v>1.0</v>
      </c>
      <c r="M38" s="41">
        <v>1.0</v>
      </c>
      <c r="N38" s="41">
        <v>2.0</v>
      </c>
      <c r="O38" s="47">
        <v>51.0</v>
      </c>
      <c r="P38" s="41">
        <v>0.0</v>
      </c>
      <c r="Q38" s="41">
        <v>1.0</v>
      </c>
      <c r="R38" s="41">
        <v>2.0</v>
      </c>
      <c r="S38" s="41">
        <v>3.0</v>
      </c>
      <c r="T38" s="47">
        <v>34.0</v>
      </c>
      <c r="U38" s="41">
        <v>0.0</v>
      </c>
      <c r="V38" s="41">
        <v>0.0</v>
      </c>
      <c r="W38" s="41">
        <v>0.0</v>
      </c>
      <c r="X38" s="41">
        <v>0.0</v>
      </c>
      <c r="Y38" s="47">
        <v>0.0</v>
      </c>
      <c r="Z38" s="41">
        <v>1.0</v>
      </c>
      <c r="AA38" s="41">
        <v>2.0</v>
      </c>
      <c r="AB38" s="41">
        <v>1.0</v>
      </c>
      <c r="AC38" s="41">
        <v>4.0</v>
      </c>
      <c r="AD38" s="47">
        <v>26.0</v>
      </c>
      <c r="AE38" s="41">
        <v>0.0</v>
      </c>
      <c r="AF38" s="41">
        <v>0.0</v>
      </c>
      <c r="AG38" s="41">
        <v>0.0</v>
      </c>
      <c r="AH38" s="41">
        <v>0.0</v>
      </c>
      <c r="AI38" s="47">
        <v>0.0</v>
      </c>
      <c r="AJ38" s="41">
        <v>0.0</v>
      </c>
      <c r="AK38" s="41">
        <v>0.0</v>
      </c>
      <c r="AL38" s="41">
        <v>0.0</v>
      </c>
      <c r="AM38" s="41">
        <v>0.0</v>
      </c>
      <c r="AN38" s="47">
        <v>0.0</v>
      </c>
      <c r="AO38" s="41">
        <v>5.0</v>
      </c>
      <c r="AP38" s="41">
        <v>4.0</v>
      </c>
      <c r="AQ38" s="41">
        <v>5.0</v>
      </c>
      <c r="AR38" s="41">
        <v>14.0</v>
      </c>
      <c r="AS38" s="47">
        <v>2.0</v>
      </c>
      <c r="AT38" s="41">
        <v>0.0</v>
      </c>
      <c r="AU38" s="41">
        <v>1.0</v>
      </c>
      <c r="AV38" s="41">
        <v>0.0</v>
      </c>
      <c r="AW38" s="41">
        <v>1.0</v>
      </c>
      <c r="AX38" s="47">
        <v>67.0</v>
      </c>
      <c r="AY38" s="41">
        <v>0.0</v>
      </c>
      <c r="AZ38" s="41">
        <v>0.0</v>
      </c>
      <c r="BA38" s="41">
        <v>0.0</v>
      </c>
      <c r="BB38" s="41">
        <v>0.0</v>
      </c>
      <c r="BC38" s="47">
        <v>0.0</v>
      </c>
      <c r="BD38" s="41">
        <v>2.0</v>
      </c>
      <c r="BE38" s="41">
        <v>1.0</v>
      </c>
      <c r="BF38" s="41">
        <v>1.0</v>
      </c>
      <c r="BG38" s="41">
        <v>4.0</v>
      </c>
      <c r="BH38" s="41">
        <v>0.0</v>
      </c>
      <c r="BI38" s="41">
        <v>1.0</v>
      </c>
      <c r="BJ38" s="41">
        <v>1.0</v>
      </c>
      <c r="BK38" s="41">
        <v>2.0</v>
      </c>
      <c r="BL38" s="41">
        <v>0.0</v>
      </c>
      <c r="BM38" s="41">
        <v>0.0</v>
      </c>
      <c r="BN38" s="41">
        <v>1.0</v>
      </c>
      <c r="BO38" s="41">
        <v>1.0</v>
      </c>
      <c r="BP38" s="41">
        <v>0.0</v>
      </c>
      <c r="BQ38" s="41">
        <v>1.0</v>
      </c>
      <c r="BR38" s="41">
        <v>0.0</v>
      </c>
      <c r="BS38" s="41">
        <v>1.0</v>
      </c>
      <c r="BT38" s="41">
        <v>0.0</v>
      </c>
      <c r="BU38" s="41">
        <v>0.0</v>
      </c>
      <c r="BV38" s="41">
        <v>2.0</v>
      </c>
      <c r="BW38" s="41">
        <v>2.0</v>
      </c>
      <c r="BX38" s="41">
        <v>1.0</v>
      </c>
      <c r="BY38" s="41">
        <v>1.0</v>
      </c>
      <c r="BZ38" s="41">
        <v>0.0</v>
      </c>
      <c r="CA38" s="41">
        <v>2.0</v>
      </c>
      <c r="CB38" s="41">
        <v>1.0</v>
      </c>
      <c r="CC38" s="41">
        <v>0.0</v>
      </c>
      <c r="CD38" s="41">
        <v>0.0</v>
      </c>
      <c r="CE38" s="41">
        <v>1.0</v>
      </c>
      <c r="CF38" s="41">
        <v>0.0</v>
      </c>
      <c r="CG38" s="41">
        <v>0.0</v>
      </c>
      <c r="CH38" s="41">
        <v>0.0</v>
      </c>
      <c r="CI38" s="41">
        <v>0.0</v>
      </c>
      <c r="CJ38" s="41">
        <v>0.0</v>
      </c>
      <c r="CK38" s="41">
        <v>1.0</v>
      </c>
      <c r="CL38" s="41">
        <v>1.0</v>
      </c>
      <c r="CM38" s="41">
        <v>2.0</v>
      </c>
      <c r="CN38" s="41">
        <v>1.0</v>
      </c>
      <c r="CO38" s="41">
        <v>2.0</v>
      </c>
      <c r="CP38" s="41">
        <v>0.0</v>
      </c>
      <c r="CQ38" s="41">
        <v>3.0</v>
      </c>
      <c r="CR38" s="41">
        <v>0.0</v>
      </c>
      <c r="CS38" s="41">
        <v>1.0</v>
      </c>
      <c r="CT38" s="41">
        <v>1.0</v>
      </c>
      <c r="CU38" s="41">
        <v>2.0</v>
      </c>
      <c r="CV38" s="41">
        <v>1.0</v>
      </c>
      <c r="CW38" s="41">
        <v>0.0</v>
      </c>
      <c r="CX38" s="41">
        <v>0.0</v>
      </c>
      <c r="CY38" s="41">
        <v>1.0</v>
      </c>
      <c r="CZ38" s="41">
        <v>0.0</v>
      </c>
      <c r="DA38" s="41">
        <v>0.0</v>
      </c>
      <c r="DB38" s="41">
        <v>2.0</v>
      </c>
      <c r="DC38" s="41">
        <v>2.0</v>
      </c>
      <c r="DD38" s="48">
        <v>0.0</v>
      </c>
      <c r="DE38" s="48">
        <v>1.0</v>
      </c>
      <c r="DF38" s="48">
        <v>0.0</v>
      </c>
      <c r="DG38" s="48">
        <v>1.0</v>
      </c>
    </row>
    <row r="39" ht="14.25" customHeight="1">
      <c r="A39" s="46" t="s">
        <v>1974</v>
      </c>
      <c r="B39" s="46" t="s">
        <v>1591</v>
      </c>
      <c r="C39" s="46" t="s">
        <v>1586</v>
      </c>
      <c r="D39" s="46">
        <v>38.0</v>
      </c>
      <c r="E39" s="46">
        <v>4.0</v>
      </c>
      <c r="F39" s="46">
        <v>2.0</v>
      </c>
      <c r="G39" s="41">
        <v>23.0</v>
      </c>
      <c r="H39" s="41">
        <v>2.0</v>
      </c>
      <c r="I39" s="41">
        <v>9.0</v>
      </c>
      <c r="J39" s="41">
        <v>11.0</v>
      </c>
      <c r="K39" s="41">
        <v>0.0</v>
      </c>
      <c r="L39" s="41">
        <v>0.0</v>
      </c>
      <c r="M39" s="41">
        <v>0.0</v>
      </c>
      <c r="N39" s="41">
        <v>0.0</v>
      </c>
      <c r="O39" s="47">
        <v>0.0</v>
      </c>
      <c r="P39" s="41">
        <v>0.0</v>
      </c>
      <c r="Q39" s="41">
        <v>1.0</v>
      </c>
      <c r="R39" s="41">
        <v>3.0</v>
      </c>
      <c r="S39" s="41">
        <v>4.0</v>
      </c>
      <c r="T39" s="47">
        <v>26.0</v>
      </c>
      <c r="U39" s="41">
        <v>0.0</v>
      </c>
      <c r="V39" s="41">
        <v>0.0</v>
      </c>
      <c r="W39" s="41">
        <v>1.0</v>
      </c>
      <c r="X39" s="41">
        <v>1.0</v>
      </c>
      <c r="Y39" s="47">
        <v>65.0</v>
      </c>
      <c r="Z39" s="41">
        <v>0.0</v>
      </c>
      <c r="AA39" s="41">
        <v>0.0</v>
      </c>
      <c r="AB39" s="41">
        <v>0.0</v>
      </c>
      <c r="AC39" s="41">
        <v>0.0</v>
      </c>
      <c r="AD39" s="47">
        <v>0.0</v>
      </c>
      <c r="AE39" s="41">
        <v>0.0</v>
      </c>
      <c r="AF39" s="41">
        <v>3.0</v>
      </c>
      <c r="AG39" s="41">
        <v>1.0</v>
      </c>
      <c r="AH39" s="41">
        <v>4.0</v>
      </c>
      <c r="AI39" s="47">
        <v>13.0</v>
      </c>
      <c r="AJ39" s="41">
        <v>0.0</v>
      </c>
      <c r="AK39" s="41">
        <v>2.0</v>
      </c>
      <c r="AL39" s="41">
        <v>1.0</v>
      </c>
      <c r="AM39" s="41">
        <v>3.0</v>
      </c>
      <c r="AN39" s="47">
        <v>34.0</v>
      </c>
      <c r="AO39" s="41">
        <v>0.0</v>
      </c>
      <c r="AP39" s="41">
        <v>0.0</v>
      </c>
      <c r="AQ39" s="41">
        <v>1.0</v>
      </c>
      <c r="AR39" s="41">
        <v>1.0</v>
      </c>
      <c r="AS39" s="47">
        <v>68.0</v>
      </c>
      <c r="AT39" s="41">
        <v>1.0</v>
      </c>
      <c r="AU39" s="41">
        <v>2.0</v>
      </c>
      <c r="AV39" s="41">
        <v>2.0</v>
      </c>
      <c r="AW39" s="41">
        <v>5.0</v>
      </c>
      <c r="AX39" s="47">
        <v>20.0</v>
      </c>
      <c r="AY39" s="41">
        <v>0.0</v>
      </c>
      <c r="AZ39" s="41">
        <v>2.0</v>
      </c>
      <c r="BA39" s="41">
        <v>3.0</v>
      </c>
      <c r="BB39" s="41">
        <v>5.0</v>
      </c>
      <c r="BC39" s="47">
        <v>17.0</v>
      </c>
      <c r="BD39" s="41">
        <v>0.0</v>
      </c>
      <c r="BE39" s="41">
        <v>0.0</v>
      </c>
      <c r="BF39" s="41">
        <v>1.0</v>
      </c>
      <c r="BG39" s="41">
        <v>1.0</v>
      </c>
      <c r="BH39" s="41">
        <v>0.0</v>
      </c>
      <c r="BI39" s="41">
        <v>1.0</v>
      </c>
      <c r="BJ39" s="41">
        <v>0.0</v>
      </c>
      <c r="BK39" s="41">
        <v>1.0</v>
      </c>
      <c r="BL39" s="41">
        <v>0.0</v>
      </c>
      <c r="BM39" s="41">
        <v>0.0</v>
      </c>
      <c r="BN39" s="41">
        <v>0.0</v>
      </c>
      <c r="BO39" s="41">
        <v>0.0</v>
      </c>
      <c r="BP39" s="41">
        <v>0.0</v>
      </c>
      <c r="BQ39" s="41">
        <v>0.0</v>
      </c>
      <c r="BR39" s="41">
        <v>1.0</v>
      </c>
      <c r="BS39" s="41">
        <v>1.0</v>
      </c>
      <c r="BT39" s="41">
        <v>0.0</v>
      </c>
      <c r="BU39" s="41">
        <v>0.0</v>
      </c>
      <c r="BV39" s="41">
        <v>0.0</v>
      </c>
      <c r="BW39" s="41">
        <v>0.0</v>
      </c>
      <c r="BX39" s="41">
        <v>0.0</v>
      </c>
      <c r="BY39" s="41">
        <v>1.0</v>
      </c>
      <c r="BZ39" s="41">
        <v>0.0</v>
      </c>
      <c r="CA39" s="41">
        <v>1.0</v>
      </c>
      <c r="CB39" s="41">
        <v>0.0</v>
      </c>
      <c r="CC39" s="41">
        <v>0.0</v>
      </c>
      <c r="CD39" s="41">
        <v>0.0</v>
      </c>
      <c r="CE39" s="41">
        <v>0.0</v>
      </c>
      <c r="CF39" s="41">
        <v>0.0</v>
      </c>
      <c r="CG39" s="41">
        <v>2.0</v>
      </c>
      <c r="CH39" s="41">
        <v>2.0</v>
      </c>
      <c r="CI39" s="41">
        <v>4.0</v>
      </c>
      <c r="CJ39" s="41">
        <v>1.0</v>
      </c>
      <c r="CK39" s="41">
        <v>0.0</v>
      </c>
      <c r="CL39" s="41">
        <v>0.0</v>
      </c>
      <c r="CM39" s="41">
        <v>1.0</v>
      </c>
      <c r="CN39" s="41">
        <v>0.0</v>
      </c>
      <c r="CO39" s="41">
        <v>2.0</v>
      </c>
      <c r="CP39" s="41">
        <v>2.0</v>
      </c>
      <c r="CQ39" s="41">
        <v>4.0</v>
      </c>
      <c r="CR39" s="41">
        <v>0.0</v>
      </c>
      <c r="CS39" s="41">
        <v>2.0</v>
      </c>
      <c r="CT39" s="41">
        <v>2.0</v>
      </c>
      <c r="CU39" s="41">
        <v>4.0</v>
      </c>
      <c r="CV39" s="41">
        <v>0.0</v>
      </c>
      <c r="CW39" s="41">
        <v>0.0</v>
      </c>
      <c r="CX39" s="41">
        <v>1.0</v>
      </c>
      <c r="CY39" s="41">
        <v>1.0</v>
      </c>
      <c r="CZ39" s="41">
        <v>0.0</v>
      </c>
      <c r="DA39" s="41">
        <v>2.0</v>
      </c>
      <c r="DB39" s="41">
        <v>2.0</v>
      </c>
      <c r="DC39" s="41">
        <v>4.0</v>
      </c>
      <c r="DD39" s="48">
        <v>0.0</v>
      </c>
      <c r="DE39" s="48">
        <v>0.0</v>
      </c>
      <c r="DF39" s="48">
        <v>1.0</v>
      </c>
      <c r="DG39" s="48">
        <v>1.0</v>
      </c>
    </row>
    <row r="40" ht="14.25" customHeight="1">
      <c r="A40" s="46" t="s">
        <v>1700</v>
      </c>
      <c r="B40" s="46" t="s">
        <v>1701</v>
      </c>
      <c r="C40" s="46" t="s">
        <v>1586</v>
      </c>
      <c r="D40" s="46">
        <v>39.0</v>
      </c>
      <c r="E40" s="46">
        <v>5.0</v>
      </c>
      <c r="F40" s="46">
        <v>2.0</v>
      </c>
      <c r="G40" s="41">
        <v>22.0</v>
      </c>
      <c r="H40" s="41">
        <v>3.0</v>
      </c>
      <c r="I40" s="41">
        <v>7.0</v>
      </c>
      <c r="J40" s="41">
        <v>11.0</v>
      </c>
      <c r="K40" s="41">
        <v>0.0</v>
      </c>
      <c r="L40" s="41">
        <v>0.0</v>
      </c>
      <c r="M40" s="41">
        <v>0.0</v>
      </c>
      <c r="N40" s="41">
        <v>0.0</v>
      </c>
      <c r="O40" s="47">
        <v>0.0</v>
      </c>
      <c r="P40" s="41">
        <v>1.0</v>
      </c>
      <c r="Q40" s="41">
        <v>0.0</v>
      </c>
      <c r="R40" s="41">
        <v>2.0</v>
      </c>
      <c r="S40" s="41">
        <v>3.0</v>
      </c>
      <c r="T40" s="47">
        <v>34.0</v>
      </c>
      <c r="U40" s="41">
        <v>0.0</v>
      </c>
      <c r="V40" s="41">
        <v>3.0</v>
      </c>
      <c r="W40" s="41">
        <v>2.0</v>
      </c>
      <c r="X40" s="41">
        <v>5.0</v>
      </c>
      <c r="Y40" s="47">
        <v>22.0</v>
      </c>
      <c r="Z40" s="41">
        <v>0.0</v>
      </c>
      <c r="AA40" s="41">
        <v>0.0</v>
      </c>
      <c r="AB40" s="41">
        <v>0.0</v>
      </c>
      <c r="AC40" s="41">
        <v>0.0</v>
      </c>
      <c r="AD40" s="47">
        <v>0.0</v>
      </c>
      <c r="AE40" s="41">
        <v>0.0</v>
      </c>
      <c r="AF40" s="41">
        <v>0.0</v>
      </c>
      <c r="AG40" s="41">
        <v>1.0</v>
      </c>
      <c r="AH40" s="41">
        <v>1.0</v>
      </c>
      <c r="AI40" s="47">
        <v>48.0</v>
      </c>
      <c r="AJ40" s="41">
        <v>0.0</v>
      </c>
      <c r="AK40" s="41">
        <v>0.0</v>
      </c>
      <c r="AL40" s="41">
        <v>0.0</v>
      </c>
      <c r="AM40" s="41">
        <v>0.0</v>
      </c>
      <c r="AN40" s="47">
        <v>0.0</v>
      </c>
      <c r="AO40" s="41">
        <v>0.0</v>
      </c>
      <c r="AP40" s="41">
        <v>1.0</v>
      </c>
      <c r="AQ40" s="41">
        <v>3.0</v>
      </c>
      <c r="AR40" s="41">
        <v>4.0</v>
      </c>
      <c r="AS40" s="47">
        <v>23.0</v>
      </c>
      <c r="AT40" s="41">
        <v>0.0</v>
      </c>
      <c r="AU40" s="41">
        <v>3.0</v>
      </c>
      <c r="AV40" s="41">
        <v>3.0</v>
      </c>
      <c r="AW40" s="41">
        <v>6.0</v>
      </c>
      <c r="AX40" s="47">
        <v>16.0</v>
      </c>
      <c r="AY40" s="41">
        <v>1.0</v>
      </c>
      <c r="AZ40" s="41">
        <v>1.0</v>
      </c>
      <c r="BA40" s="41">
        <v>1.0</v>
      </c>
      <c r="BB40" s="41">
        <v>3.0</v>
      </c>
      <c r="BC40" s="47">
        <v>29.0</v>
      </c>
      <c r="BD40" s="41">
        <v>0.0</v>
      </c>
      <c r="BE40" s="41">
        <v>0.0</v>
      </c>
      <c r="BF40" s="41">
        <v>0.0</v>
      </c>
      <c r="BG40" s="41">
        <v>0.0</v>
      </c>
      <c r="BH40" s="41">
        <v>0.0</v>
      </c>
      <c r="BI40" s="41">
        <v>1.0</v>
      </c>
      <c r="BJ40" s="41">
        <v>2.0</v>
      </c>
      <c r="BK40" s="41">
        <v>3.0</v>
      </c>
      <c r="BL40" s="41">
        <v>1.0</v>
      </c>
      <c r="BM40" s="41">
        <v>1.0</v>
      </c>
      <c r="BN40" s="41">
        <v>0.0</v>
      </c>
      <c r="BO40" s="41">
        <v>2.0</v>
      </c>
      <c r="BP40" s="41">
        <v>0.0</v>
      </c>
      <c r="BQ40" s="41">
        <v>1.0</v>
      </c>
      <c r="BR40" s="41">
        <v>0.0</v>
      </c>
      <c r="BS40" s="41">
        <v>1.0</v>
      </c>
      <c r="BT40" s="41">
        <v>0.0</v>
      </c>
      <c r="BU40" s="41">
        <v>1.0</v>
      </c>
      <c r="BV40" s="41">
        <v>1.0</v>
      </c>
      <c r="BW40" s="41">
        <v>2.0</v>
      </c>
      <c r="BX40" s="41">
        <v>0.0</v>
      </c>
      <c r="BY40" s="41">
        <v>1.0</v>
      </c>
      <c r="BZ40" s="41">
        <v>1.0</v>
      </c>
      <c r="CA40" s="41">
        <v>2.0</v>
      </c>
      <c r="CB40" s="41">
        <v>1.0</v>
      </c>
      <c r="CC40" s="41">
        <v>1.0</v>
      </c>
      <c r="CD40" s="41">
        <v>1.0</v>
      </c>
      <c r="CE40" s="41">
        <v>3.0</v>
      </c>
      <c r="CF40" s="41">
        <v>0.0</v>
      </c>
      <c r="CG40" s="41">
        <v>1.0</v>
      </c>
      <c r="CH40" s="41">
        <v>1.0</v>
      </c>
      <c r="CI40" s="41">
        <v>2.0</v>
      </c>
      <c r="CJ40" s="41">
        <v>0.0</v>
      </c>
      <c r="CK40" s="41">
        <v>0.0</v>
      </c>
      <c r="CL40" s="41">
        <v>3.0</v>
      </c>
      <c r="CM40" s="41">
        <v>3.0</v>
      </c>
      <c r="CN40" s="41">
        <v>0.0</v>
      </c>
      <c r="CO40" s="41">
        <v>1.0</v>
      </c>
      <c r="CP40" s="41">
        <v>0.0</v>
      </c>
      <c r="CQ40" s="41">
        <v>1.0</v>
      </c>
      <c r="CR40" s="41">
        <v>0.0</v>
      </c>
      <c r="CS40" s="41">
        <v>0.0</v>
      </c>
      <c r="CT40" s="41">
        <v>1.0</v>
      </c>
      <c r="CU40" s="41">
        <v>1.0</v>
      </c>
      <c r="CV40" s="41">
        <v>0.0</v>
      </c>
      <c r="CW40" s="41">
        <v>0.0</v>
      </c>
      <c r="CX40" s="41">
        <v>0.0</v>
      </c>
      <c r="CY40" s="41">
        <v>0.0</v>
      </c>
      <c r="CZ40" s="41">
        <v>0.0</v>
      </c>
      <c r="DA40" s="41">
        <v>0.0</v>
      </c>
      <c r="DB40" s="41">
        <v>1.0</v>
      </c>
      <c r="DC40" s="41">
        <v>1.0</v>
      </c>
      <c r="DD40" s="48">
        <v>0.0</v>
      </c>
      <c r="DE40" s="48">
        <v>0.0</v>
      </c>
      <c r="DF40" s="48">
        <v>1.0</v>
      </c>
      <c r="DG40" s="48">
        <v>1.0</v>
      </c>
    </row>
    <row r="41" ht="14.25" customHeight="1">
      <c r="A41" s="46" t="s">
        <v>2407</v>
      </c>
      <c r="B41" s="46" t="s">
        <v>2408</v>
      </c>
      <c r="C41" s="46" t="s">
        <v>2036</v>
      </c>
      <c r="D41" s="46">
        <v>40.0</v>
      </c>
      <c r="E41" s="46">
        <v>7.0</v>
      </c>
      <c r="F41" s="46">
        <v>1.0</v>
      </c>
      <c r="G41" s="41">
        <v>22.0</v>
      </c>
      <c r="H41" s="41">
        <v>1.0</v>
      </c>
      <c r="I41" s="41">
        <v>10.0</v>
      </c>
      <c r="J41" s="41">
        <v>11.0</v>
      </c>
      <c r="K41" s="41">
        <v>0.0</v>
      </c>
      <c r="L41" s="41">
        <v>1.0</v>
      </c>
      <c r="M41" s="41">
        <v>2.0</v>
      </c>
      <c r="N41" s="41">
        <v>3.0</v>
      </c>
      <c r="O41" s="47">
        <v>38.0</v>
      </c>
      <c r="P41" s="41">
        <v>0.0</v>
      </c>
      <c r="Q41" s="41">
        <v>1.0</v>
      </c>
      <c r="R41" s="41">
        <v>0.0</v>
      </c>
      <c r="S41" s="41">
        <v>1.0</v>
      </c>
      <c r="T41" s="47">
        <v>73.0</v>
      </c>
      <c r="U41" s="41">
        <v>0.0</v>
      </c>
      <c r="V41" s="41">
        <v>2.0</v>
      </c>
      <c r="W41" s="41">
        <v>0.0</v>
      </c>
      <c r="X41" s="41">
        <v>2.0</v>
      </c>
      <c r="Y41" s="47">
        <v>41.0</v>
      </c>
      <c r="Z41" s="41">
        <v>2.0</v>
      </c>
      <c r="AA41" s="41">
        <v>3.0</v>
      </c>
      <c r="AB41" s="41">
        <v>4.0</v>
      </c>
      <c r="AC41" s="41">
        <v>9.0</v>
      </c>
      <c r="AD41" s="47">
        <v>11.0</v>
      </c>
      <c r="AE41" s="41">
        <v>0.0</v>
      </c>
      <c r="AF41" s="41">
        <v>0.0</v>
      </c>
      <c r="AG41" s="41">
        <v>1.0</v>
      </c>
      <c r="AH41" s="41">
        <v>1.0</v>
      </c>
      <c r="AI41" s="47">
        <v>48.0</v>
      </c>
      <c r="AJ41" s="41">
        <v>1.0</v>
      </c>
      <c r="AK41" s="41">
        <v>1.0</v>
      </c>
      <c r="AL41" s="41">
        <v>1.0</v>
      </c>
      <c r="AM41" s="41">
        <v>3.0</v>
      </c>
      <c r="AN41" s="47">
        <v>34.0</v>
      </c>
      <c r="AO41" s="41">
        <v>0.0</v>
      </c>
      <c r="AP41" s="41">
        <v>1.0</v>
      </c>
      <c r="AQ41" s="41">
        <v>0.0</v>
      </c>
      <c r="AR41" s="41">
        <v>1.0</v>
      </c>
      <c r="AS41" s="47">
        <v>68.0</v>
      </c>
      <c r="AT41" s="41">
        <v>0.0</v>
      </c>
      <c r="AU41" s="41">
        <v>0.0</v>
      </c>
      <c r="AV41" s="41">
        <v>0.0</v>
      </c>
      <c r="AW41" s="41">
        <v>0.0</v>
      </c>
      <c r="AX41" s="47">
        <v>0.0</v>
      </c>
      <c r="AY41" s="41">
        <v>1.0</v>
      </c>
      <c r="AZ41" s="41">
        <v>0.0</v>
      </c>
      <c r="BA41" s="41">
        <v>1.0</v>
      </c>
      <c r="BB41" s="41">
        <v>2.0</v>
      </c>
      <c r="BC41" s="47">
        <v>48.0</v>
      </c>
      <c r="BD41" s="41">
        <v>0.0</v>
      </c>
      <c r="BE41" s="41">
        <v>1.0</v>
      </c>
      <c r="BF41" s="41">
        <v>4.0</v>
      </c>
      <c r="BG41" s="41">
        <v>5.0</v>
      </c>
      <c r="BH41" s="41">
        <v>0.0</v>
      </c>
      <c r="BI41" s="41">
        <v>2.0</v>
      </c>
      <c r="BJ41" s="41">
        <v>0.0</v>
      </c>
      <c r="BK41" s="41">
        <v>2.0</v>
      </c>
      <c r="BL41" s="41">
        <v>0.0</v>
      </c>
      <c r="BM41" s="41">
        <v>1.0</v>
      </c>
      <c r="BN41" s="41">
        <v>0.0</v>
      </c>
      <c r="BO41" s="41">
        <v>1.0</v>
      </c>
      <c r="BP41" s="41">
        <v>1.0</v>
      </c>
      <c r="BQ41" s="41">
        <v>0.0</v>
      </c>
      <c r="BR41" s="41">
        <v>1.0</v>
      </c>
      <c r="BS41" s="41">
        <v>2.0</v>
      </c>
      <c r="BT41" s="41">
        <v>1.0</v>
      </c>
      <c r="BU41" s="41">
        <v>0.0</v>
      </c>
      <c r="BV41" s="41">
        <v>0.0</v>
      </c>
      <c r="BW41" s="41">
        <v>1.0</v>
      </c>
      <c r="BX41" s="41">
        <v>0.0</v>
      </c>
      <c r="BY41" s="41">
        <v>1.0</v>
      </c>
      <c r="BZ41" s="41">
        <v>1.0</v>
      </c>
      <c r="CA41" s="41">
        <v>2.0</v>
      </c>
      <c r="CB41" s="41">
        <v>0.0</v>
      </c>
      <c r="CC41" s="41">
        <v>1.0</v>
      </c>
      <c r="CD41" s="41">
        <v>1.0</v>
      </c>
      <c r="CE41" s="41">
        <v>2.0</v>
      </c>
      <c r="CF41" s="41">
        <v>1.0</v>
      </c>
      <c r="CG41" s="41">
        <v>2.0</v>
      </c>
      <c r="CH41" s="41">
        <v>0.0</v>
      </c>
      <c r="CI41" s="41">
        <v>3.0</v>
      </c>
      <c r="CJ41" s="41">
        <v>0.0</v>
      </c>
      <c r="CK41" s="41">
        <v>1.0</v>
      </c>
      <c r="CL41" s="41">
        <v>1.0</v>
      </c>
      <c r="CM41" s="41">
        <v>2.0</v>
      </c>
      <c r="CN41" s="41">
        <v>1.0</v>
      </c>
      <c r="CO41" s="41">
        <v>0.0</v>
      </c>
      <c r="CP41" s="41">
        <v>0.0</v>
      </c>
      <c r="CQ41" s="41">
        <v>1.0</v>
      </c>
      <c r="CR41" s="41">
        <v>0.0</v>
      </c>
      <c r="CS41" s="41">
        <v>0.0</v>
      </c>
      <c r="CT41" s="41">
        <v>1.0</v>
      </c>
      <c r="CU41" s="41">
        <v>1.0</v>
      </c>
      <c r="CV41" s="41">
        <v>0.0</v>
      </c>
      <c r="CW41" s="41">
        <v>0.0</v>
      </c>
      <c r="CX41" s="41">
        <v>0.0</v>
      </c>
      <c r="CY41" s="41">
        <v>0.0</v>
      </c>
      <c r="CZ41" s="41">
        <v>0.0</v>
      </c>
      <c r="DA41" s="41">
        <v>0.0</v>
      </c>
      <c r="DB41" s="41">
        <v>0.0</v>
      </c>
      <c r="DC41" s="41">
        <v>0.0</v>
      </c>
      <c r="DD41" s="48">
        <v>0.0</v>
      </c>
      <c r="DE41" s="48">
        <v>0.0</v>
      </c>
      <c r="DF41" s="48">
        <v>0.0</v>
      </c>
      <c r="DG41" s="48">
        <v>0.0</v>
      </c>
    </row>
    <row r="42" ht="14.25" customHeight="1">
      <c r="A42" s="46" t="s">
        <v>3628</v>
      </c>
      <c r="B42" s="46" t="s">
        <v>3522</v>
      </c>
      <c r="C42" s="46" t="s">
        <v>3523</v>
      </c>
      <c r="D42" s="46">
        <v>41.0</v>
      </c>
      <c r="E42" s="46">
        <v>3.0</v>
      </c>
      <c r="F42" s="46">
        <v>3.0</v>
      </c>
      <c r="G42" s="41">
        <v>21.0</v>
      </c>
      <c r="H42" s="41">
        <v>6.0</v>
      </c>
      <c r="I42" s="41">
        <v>7.0</v>
      </c>
      <c r="J42" s="41">
        <v>6.0</v>
      </c>
      <c r="K42" s="41">
        <v>0.0</v>
      </c>
      <c r="L42" s="41">
        <v>0.0</v>
      </c>
      <c r="M42" s="41">
        <v>0.0</v>
      </c>
      <c r="N42" s="41">
        <v>0.0</v>
      </c>
      <c r="O42" s="47">
        <v>0.0</v>
      </c>
      <c r="P42" s="41">
        <v>0.0</v>
      </c>
      <c r="Q42" s="41">
        <v>0.0</v>
      </c>
      <c r="R42" s="41">
        <v>3.0</v>
      </c>
      <c r="S42" s="41">
        <v>3.0</v>
      </c>
      <c r="T42" s="47">
        <v>34.0</v>
      </c>
      <c r="U42" s="41">
        <v>1.0</v>
      </c>
      <c r="V42" s="41">
        <v>1.0</v>
      </c>
      <c r="W42" s="41">
        <v>5.0</v>
      </c>
      <c r="X42" s="41">
        <v>7.0</v>
      </c>
      <c r="Y42" s="47">
        <v>14.0</v>
      </c>
      <c r="Z42" s="41">
        <v>1.0</v>
      </c>
      <c r="AA42" s="41">
        <v>1.0</v>
      </c>
      <c r="AB42" s="41">
        <v>4.0</v>
      </c>
      <c r="AC42" s="41">
        <v>6.0</v>
      </c>
      <c r="AD42" s="47">
        <v>17.0</v>
      </c>
      <c r="AE42" s="41">
        <v>0.0</v>
      </c>
      <c r="AF42" s="41">
        <v>0.0</v>
      </c>
      <c r="AG42" s="41">
        <v>0.0</v>
      </c>
      <c r="AH42" s="41">
        <v>0.0</v>
      </c>
      <c r="AI42" s="47">
        <v>0.0</v>
      </c>
      <c r="AJ42" s="41">
        <v>0.0</v>
      </c>
      <c r="AK42" s="41">
        <v>1.0</v>
      </c>
      <c r="AL42" s="41">
        <v>1.0</v>
      </c>
      <c r="AM42" s="41">
        <v>2.0</v>
      </c>
      <c r="AN42" s="47">
        <v>49.0</v>
      </c>
      <c r="AO42" s="41">
        <v>0.0</v>
      </c>
      <c r="AP42" s="41">
        <v>0.0</v>
      </c>
      <c r="AQ42" s="41">
        <v>2.0</v>
      </c>
      <c r="AR42" s="41">
        <v>2.0</v>
      </c>
      <c r="AS42" s="47">
        <v>52.0</v>
      </c>
      <c r="AT42" s="41">
        <v>0.0</v>
      </c>
      <c r="AU42" s="41">
        <v>0.0</v>
      </c>
      <c r="AV42" s="41">
        <v>1.0</v>
      </c>
      <c r="AW42" s="41">
        <v>1.0</v>
      </c>
      <c r="AX42" s="47">
        <v>67.0</v>
      </c>
      <c r="AY42" s="41">
        <v>0.0</v>
      </c>
      <c r="AZ42" s="41">
        <v>0.0</v>
      </c>
      <c r="BA42" s="41">
        <v>0.0</v>
      </c>
      <c r="BB42" s="41">
        <v>0.0</v>
      </c>
      <c r="BC42" s="47">
        <v>0.0</v>
      </c>
      <c r="BD42" s="41">
        <v>0.0</v>
      </c>
      <c r="BE42" s="41">
        <v>1.0</v>
      </c>
      <c r="BF42" s="41">
        <v>2.0</v>
      </c>
      <c r="BG42" s="41">
        <v>3.0</v>
      </c>
      <c r="BH42" s="41">
        <v>0.0</v>
      </c>
      <c r="BI42" s="41">
        <v>0.0</v>
      </c>
      <c r="BJ42" s="41">
        <v>2.0</v>
      </c>
      <c r="BK42" s="41">
        <v>2.0</v>
      </c>
      <c r="BL42" s="41">
        <v>0.0</v>
      </c>
      <c r="BM42" s="41">
        <v>1.0</v>
      </c>
      <c r="BN42" s="41">
        <v>0.0</v>
      </c>
      <c r="BO42" s="41">
        <v>1.0</v>
      </c>
      <c r="BP42" s="41">
        <v>1.0</v>
      </c>
      <c r="BQ42" s="41">
        <v>1.0</v>
      </c>
      <c r="BR42" s="41">
        <v>0.0</v>
      </c>
      <c r="BS42" s="41">
        <v>2.0</v>
      </c>
      <c r="BT42" s="41">
        <v>0.0</v>
      </c>
      <c r="BU42" s="41">
        <v>0.0</v>
      </c>
      <c r="BV42" s="41">
        <v>2.0</v>
      </c>
      <c r="BW42" s="41">
        <v>2.0</v>
      </c>
      <c r="BX42" s="41">
        <v>0.0</v>
      </c>
      <c r="BY42" s="41">
        <v>0.0</v>
      </c>
      <c r="BZ42" s="41">
        <v>0.0</v>
      </c>
      <c r="CA42" s="41">
        <v>0.0</v>
      </c>
      <c r="CB42" s="41">
        <v>0.0</v>
      </c>
      <c r="CC42" s="41">
        <v>0.0</v>
      </c>
      <c r="CD42" s="41">
        <v>1.0</v>
      </c>
      <c r="CE42" s="41">
        <v>1.0</v>
      </c>
      <c r="CF42" s="41">
        <v>0.0</v>
      </c>
      <c r="CG42" s="41">
        <v>0.0</v>
      </c>
      <c r="CH42" s="41">
        <v>0.0</v>
      </c>
      <c r="CI42" s="41">
        <v>0.0</v>
      </c>
      <c r="CJ42" s="41">
        <v>1.0</v>
      </c>
      <c r="CK42" s="41">
        <v>0.0</v>
      </c>
      <c r="CL42" s="41">
        <v>1.0</v>
      </c>
      <c r="CM42" s="41">
        <v>2.0</v>
      </c>
      <c r="CN42" s="41">
        <v>0.0</v>
      </c>
      <c r="CO42" s="41">
        <v>0.0</v>
      </c>
      <c r="CP42" s="41">
        <v>3.0</v>
      </c>
      <c r="CQ42" s="41">
        <v>3.0</v>
      </c>
      <c r="CR42" s="41">
        <v>0.0</v>
      </c>
      <c r="CS42" s="41">
        <v>0.0</v>
      </c>
      <c r="CT42" s="41">
        <v>2.0</v>
      </c>
      <c r="CU42" s="41">
        <v>2.0</v>
      </c>
      <c r="CV42" s="41">
        <v>0.0</v>
      </c>
      <c r="CW42" s="41">
        <v>0.0</v>
      </c>
      <c r="CX42" s="41">
        <v>0.0</v>
      </c>
      <c r="CY42" s="41">
        <v>0.0</v>
      </c>
      <c r="CZ42" s="41">
        <v>0.0</v>
      </c>
      <c r="DA42" s="41">
        <v>0.0</v>
      </c>
      <c r="DB42" s="41">
        <v>1.0</v>
      </c>
      <c r="DC42" s="41">
        <v>1.0</v>
      </c>
      <c r="DD42" s="48">
        <v>0.0</v>
      </c>
      <c r="DE42" s="48">
        <v>0.0</v>
      </c>
      <c r="DF42" s="48">
        <v>2.0</v>
      </c>
      <c r="DG42" s="48">
        <v>2.0</v>
      </c>
    </row>
    <row r="43" ht="14.25" customHeight="1">
      <c r="A43" s="46" t="s">
        <v>3228</v>
      </c>
      <c r="B43" s="46" t="s">
        <v>3162</v>
      </c>
      <c r="C43" s="46" t="s">
        <v>3175</v>
      </c>
      <c r="D43" s="46">
        <v>42.0</v>
      </c>
      <c r="E43" s="46">
        <v>2.0</v>
      </c>
      <c r="F43" s="46">
        <v>2.0</v>
      </c>
      <c r="G43" s="41">
        <v>21.0</v>
      </c>
      <c r="H43" s="41">
        <v>5.0</v>
      </c>
      <c r="I43" s="41">
        <v>8.0</v>
      </c>
      <c r="J43" s="41">
        <v>6.0</v>
      </c>
      <c r="K43" s="41">
        <v>0.0</v>
      </c>
      <c r="L43" s="41">
        <v>0.0</v>
      </c>
      <c r="M43" s="41">
        <v>1.0</v>
      </c>
      <c r="N43" s="41">
        <v>1.0</v>
      </c>
      <c r="O43" s="47">
        <v>73.0</v>
      </c>
      <c r="P43" s="41">
        <v>1.0</v>
      </c>
      <c r="Q43" s="41">
        <v>0.0</v>
      </c>
      <c r="R43" s="41">
        <v>0.0</v>
      </c>
      <c r="S43" s="41">
        <v>1.0</v>
      </c>
      <c r="T43" s="47">
        <v>73.0</v>
      </c>
      <c r="U43" s="41">
        <v>0.0</v>
      </c>
      <c r="V43" s="41">
        <v>0.0</v>
      </c>
      <c r="W43" s="41">
        <v>1.0</v>
      </c>
      <c r="X43" s="41">
        <v>1.0</v>
      </c>
      <c r="Y43" s="47">
        <v>65.0</v>
      </c>
      <c r="Z43" s="41">
        <v>1.0</v>
      </c>
      <c r="AA43" s="41">
        <v>1.0</v>
      </c>
      <c r="AB43" s="41">
        <v>8.0</v>
      </c>
      <c r="AC43" s="41">
        <v>10.0</v>
      </c>
      <c r="AD43" s="47">
        <v>10.0</v>
      </c>
      <c r="AE43" s="41">
        <v>0.0</v>
      </c>
      <c r="AF43" s="41">
        <v>0.0</v>
      </c>
      <c r="AG43" s="41">
        <v>0.0</v>
      </c>
      <c r="AH43" s="41">
        <v>0.0</v>
      </c>
      <c r="AI43" s="47">
        <v>0.0</v>
      </c>
      <c r="AJ43" s="41">
        <v>0.0</v>
      </c>
      <c r="AK43" s="41">
        <v>0.0</v>
      </c>
      <c r="AL43" s="41">
        <v>0.0</v>
      </c>
      <c r="AM43" s="41">
        <v>0.0</v>
      </c>
      <c r="AN43" s="47">
        <v>0.0</v>
      </c>
      <c r="AO43" s="41">
        <v>1.0</v>
      </c>
      <c r="AP43" s="41">
        <v>2.0</v>
      </c>
      <c r="AQ43" s="41">
        <v>3.0</v>
      </c>
      <c r="AR43" s="41">
        <v>6.0</v>
      </c>
      <c r="AS43" s="47">
        <v>19.0</v>
      </c>
      <c r="AT43" s="41">
        <v>0.0</v>
      </c>
      <c r="AU43" s="41">
        <v>0.0</v>
      </c>
      <c r="AV43" s="41">
        <v>1.0</v>
      </c>
      <c r="AW43" s="41">
        <v>1.0</v>
      </c>
      <c r="AX43" s="47">
        <v>67.0</v>
      </c>
      <c r="AY43" s="41">
        <v>0.0</v>
      </c>
      <c r="AZ43" s="41">
        <v>1.0</v>
      </c>
      <c r="BA43" s="41">
        <v>0.0</v>
      </c>
      <c r="BB43" s="41">
        <v>1.0</v>
      </c>
      <c r="BC43" s="47">
        <v>80.0</v>
      </c>
      <c r="BD43" s="41">
        <v>1.0</v>
      </c>
      <c r="BE43" s="41">
        <v>1.0</v>
      </c>
      <c r="BF43" s="41">
        <v>3.0</v>
      </c>
      <c r="BG43" s="41">
        <v>5.0</v>
      </c>
      <c r="BH43" s="41">
        <v>0.0</v>
      </c>
      <c r="BI43" s="41">
        <v>0.0</v>
      </c>
      <c r="BJ43" s="41">
        <v>1.0</v>
      </c>
      <c r="BK43" s="41">
        <v>1.0</v>
      </c>
      <c r="BL43" s="41">
        <v>0.0</v>
      </c>
      <c r="BM43" s="41">
        <v>0.0</v>
      </c>
      <c r="BN43" s="41">
        <v>1.0</v>
      </c>
      <c r="BO43" s="41">
        <v>1.0</v>
      </c>
      <c r="BP43" s="41">
        <v>0.0</v>
      </c>
      <c r="BQ43" s="41">
        <v>0.0</v>
      </c>
      <c r="BR43" s="41">
        <v>1.0</v>
      </c>
      <c r="BS43" s="41">
        <v>1.0</v>
      </c>
      <c r="BT43" s="41">
        <v>0.0</v>
      </c>
      <c r="BU43" s="41">
        <v>0.0</v>
      </c>
      <c r="BV43" s="41">
        <v>2.0</v>
      </c>
      <c r="BW43" s="41">
        <v>2.0</v>
      </c>
      <c r="BX43" s="41">
        <v>0.0</v>
      </c>
      <c r="BY43" s="41">
        <v>0.0</v>
      </c>
      <c r="BZ43" s="41">
        <v>1.0</v>
      </c>
      <c r="CA43" s="41">
        <v>1.0</v>
      </c>
      <c r="CB43" s="41">
        <v>0.0</v>
      </c>
      <c r="CC43" s="41">
        <v>0.0</v>
      </c>
      <c r="CD43" s="41">
        <v>1.0</v>
      </c>
      <c r="CE43" s="41">
        <v>1.0</v>
      </c>
      <c r="CF43" s="41">
        <v>1.0</v>
      </c>
      <c r="CG43" s="41">
        <v>0.0</v>
      </c>
      <c r="CH43" s="41">
        <v>1.0</v>
      </c>
      <c r="CI43" s="41">
        <v>2.0</v>
      </c>
      <c r="CJ43" s="41">
        <v>1.0</v>
      </c>
      <c r="CK43" s="41">
        <v>0.0</v>
      </c>
      <c r="CL43" s="41">
        <v>1.0</v>
      </c>
      <c r="CM43" s="41">
        <v>2.0</v>
      </c>
      <c r="CN43" s="41">
        <v>0.0</v>
      </c>
      <c r="CO43" s="41">
        <v>1.0</v>
      </c>
      <c r="CP43" s="41">
        <v>0.0</v>
      </c>
      <c r="CQ43" s="41">
        <v>1.0</v>
      </c>
      <c r="CR43" s="41">
        <v>0.0</v>
      </c>
      <c r="CS43" s="41">
        <v>0.0</v>
      </c>
      <c r="CT43" s="41">
        <v>1.0</v>
      </c>
      <c r="CU43" s="41">
        <v>1.0</v>
      </c>
      <c r="CV43" s="41">
        <v>0.0</v>
      </c>
      <c r="CW43" s="41">
        <v>1.0</v>
      </c>
      <c r="CX43" s="41">
        <v>0.0</v>
      </c>
      <c r="CY43" s="41">
        <v>1.0</v>
      </c>
      <c r="CZ43" s="41">
        <v>0.0</v>
      </c>
      <c r="DA43" s="41">
        <v>0.0</v>
      </c>
      <c r="DB43" s="41">
        <v>0.0</v>
      </c>
      <c r="DC43" s="41">
        <v>0.0</v>
      </c>
      <c r="DD43" s="48">
        <v>0.0</v>
      </c>
      <c r="DE43" s="48">
        <v>1.0</v>
      </c>
      <c r="DF43" s="48">
        <v>1.0</v>
      </c>
      <c r="DG43" s="48">
        <v>2.0</v>
      </c>
    </row>
    <row r="44" ht="14.25" customHeight="1">
      <c r="A44" s="46" t="s">
        <v>1349</v>
      </c>
      <c r="B44" s="46" t="s">
        <v>783</v>
      </c>
      <c r="C44" s="46" t="s">
        <v>767</v>
      </c>
      <c r="D44" s="46">
        <v>43.0</v>
      </c>
      <c r="E44" s="46">
        <v>7.0</v>
      </c>
      <c r="F44" s="46">
        <v>2.0</v>
      </c>
      <c r="G44" s="41">
        <v>21.0</v>
      </c>
      <c r="H44" s="41">
        <v>2.0</v>
      </c>
      <c r="I44" s="41">
        <v>8.0</v>
      </c>
      <c r="J44" s="41">
        <v>11.0</v>
      </c>
      <c r="K44" s="41">
        <v>2.0</v>
      </c>
      <c r="L44" s="41">
        <v>1.0</v>
      </c>
      <c r="M44" s="41">
        <v>3.0</v>
      </c>
      <c r="N44" s="41">
        <v>6.0</v>
      </c>
      <c r="O44" s="47">
        <v>14.0</v>
      </c>
      <c r="P44" s="41">
        <v>0.0</v>
      </c>
      <c r="Q44" s="41">
        <v>1.0</v>
      </c>
      <c r="R44" s="41">
        <v>1.0</v>
      </c>
      <c r="S44" s="41">
        <v>2.0</v>
      </c>
      <c r="T44" s="47">
        <v>45.0</v>
      </c>
      <c r="U44" s="41">
        <v>1.0</v>
      </c>
      <c r="V44" s="41">
        <v>1.0</v>
      </c>
      <c r="W44" s="41">
        <v>2.0</v>
      </c>
      <c r="X44" s="41">
        <v>4.0</v>
      </c>
      <c r="Y44" s="47">
        <v>27.0</v>
      </c>
      <c r="Z44" s="41">
        <v>0.0</v>
      </c>
      <c r="AA44" s="41">
        <v>1.0</v>
      </c>
      <c r="AB44" s="41">
        <v>4.0</v>
      </c>
      <c r="AC44" s="41">
        <v>5.0</v>
      </c>
      <c r="AD44" s="47">
        <v>20.0</v>
      </c>
      <c r="AE44" s="41">
        <v>0.0</v>
      </c>
      <c r="AF44" s="41">
        <v>1.0</v>
      </c>
      <c r="AG44" s="41">
        <v>0.0</v>
      </c>
      <c r="AH44" s="41">
        <v>1.0</v>
      </c>
      <c r="AI44" s="47">
        <v>48.0</v>
      </c>
      <c r="AJ44" s="41">
        <v>0.0</v>
      </c>
      <c r="AK44" s="41">
        <v>0.0</v>
      </c>
      <c r="AL44" s="41">
        <v>0.0</v>
      </c>
      <c r="AM44" s="41">
        <v>0.0</v>
      </c>
      <c r="AN44" s="47">
        <v>0.0</v>
      </c>
      <c r="AO44" s="41">
        <v>0.0</v>
      </c>
      <c r="AP44" s="41">
        <v>1.0</v>
      </c>
      <c r="AQ44" s="41">
        <v>0.0</v>
      </c>
      <c r="AR44" s="41">
        <v>1.0</v>
      </c>
      <c r="AS44" s="47">
        <v>68.0</v>
      </c>
      <c r="AT44" s="41">
        <v>0.0</v>
      </c>
      <c r="AU44" s="41">
        <v>1.0</v>
      </c>
      <c r="AV44" s="41">
        <v>1.0</v>
      </c>
      <c r="AW44" s="41">
        <v>2.0</v>
      </c>
      <c r="AX44" s="47">
        <v>42.0</v>
      </c>
      <c r="AY44" s="41">
        <v>0.0</v>
      </c>
      <c r="AZ44" s="41">
        <v>0.0</v>
      </c>
      <c r="BA44" s="41">
        <v>0.0</v>
      </c>
      <c r="BB44" s="41">
        <v>0.0</v>
      </c>
      <c r="BC44" s="47">
        <v>0.0</v>
      </c>
      <c r="BD44" s="41">
        <v>0.0</v>
      </c>
      <c r="BE44" s="41">
        <v>0.0</v>
      </c>
      <c r="BF44" s="41">
        <v>0.0</v>
      </c>
      <c r="BG44" s="41">
        <v>0.0</v>
      </c>
      <c r="BH44" s="41">
        <v>0.0</v>
      </c>
      <c r="BI44" s="41">
        <v>0.0</v>
      </c>
      <c r="BJ44" s="41">
        <v>1.0</v>
      </c>
      <c r="BK44" s="41">
        <v>1.0</v>
      </c>
      <c r="BL44" s="41">
        <v>0.0</v>
      </c>
      <c r="BM44" s="41">
        <v>1.0</v>
      </c>
      <c r="BN44" s="41">
        <v>1.0</v>
      </c>
      <c r="BO44" s="41">
        <v>2.0</v>
      </c>
      <c r="BP44" s="41">
        <v>0.0</v>
      </c>
      <c r="BQ44" s="41">
        <v>1.0</v>
      </c>
      <c r="BR44" s="41">
        <v>0.0</v>
      </c>
      <c r="BS44" s="41">
        <v>1.0</v>
      </c>
      <c r="BT44" s="41">
        <v>1.0</v>
      </c>
      <c r="BU44" s="41">
        <v>0.0</v>
      </c>
      <c r="BV44" s="41">
        <v>1.0</v>
      </c>
      <c r="BW44" s="41">
        <v>2.0</v>
      </c>
      <c r="BX44" s="41">
        <v>0.0</v>
      </c>
      <c r="BY44" s="41">
        <v>1.0</v>
      </c>
      <c r="BZ44" s="41">
        <v>0.0</v>
      </c>
      <c r="CA44" s="41">
        <v>1.0</v>
      </c>
      <c r="CB44" s="41">
        <v>0.0</v>
      </c>
      <c r="CC44" s="41">
        <v>1.0</v>
      </c>
      <c r="CD44" s="41">
        <v>1.0</v>
      </c>
      <c r="CE44" s="41">
        <v>2.0</v>
      </c>
      <c r="CF44" s="41">
        <v>1.0</v>
      </c>
      <c r="CG44" s="41">
        <v>0.0</v>
      </c>
      <c r="CH44" s="41">
        <v>0.0</v>
      </c>
      <c r="CI44" s="41">
        <v>1.0</v>
      </c>
      <c r="CJ44" s="41">
        <v>0.0</v>
      </c>
      <c r="CK44" s="41">
        <v>1.0</v>
      </c>
      <c r="CL44" s="41">
        <v>2.0</v>
      </c>
      <c r="CM44" s="41">
        <v>3.0</v>
      </c>
      <c r="CN44" s="41">
        <v>0.0</v>
      </c>
      <c r="CO44" s="41">
        <v>1.0</v>
      </c>
      <c r="CP44" s="41">
        <v>1.0</v>
      </c>
      <c r="CQ44" s="41">
        <v>2.0</v>
      </c>
      <c r="CR44" s="41">
        <v>1.0</v>
      </c>
      <c r="CS44" s="41">
        <v>0.0</v>
      </c>
      <c r="CT44" s="41">
        <v>1.0</v>
      </c>
      <c r="CU44" s="41">
        <v>2.0</v>
      </c>
      <c r="CV44" s="41">
        <v>0.0</v>
      </c>
      <c r="CW44" s="41">
        <v>0.0</v>
      </c>
      <c r="CX44" s="41">
        <v>2.0</v>
      </c>
      <c r="CY44" s="41">
        <v>2.0</v>
      </c>
      <c r="CZ44" s="41">
        <v>0.0</v>
      </c>
      <c r="DA44" s="41">
        <v>1.0</v>
      </c>
      <c r="DB44" s="41">
        <v>1.0</v>
      </c>
      <c r="DC44" s="41">
        <v>2.0</v>
      </c>
      <c r="DD44" s="48">
        <v>0.0</v>
      </c>
      <c r="DE44" s="48">
        <v>0.0</v>
      </c>
      <c r="DF44" s="48">
        <v>0.0</v>
      </c>
      <c r="DG44" s="48">
        <v>0.0</v>
      </c>
    </row>
    <row r="45" ht="14.25" customHeight="1">
      <c r="A45" s="46" t="s">
        <v>1925</v>
      </c>
      <c r="B45" s="46" t="s">
        <v>1611</v>
      </c>
      <c r="C45" s="46" t="s">
        <v>1586</v>
      </c>
      <c r="D45" s="46">
        <v>44.0</v>
      </c>
      <c r="E45" s="46">
        <v>6.0</v>
      </c>
      <c r="F45" s="46">
        <v>1.0</v>
      </c>
      <c r="G45" s="41">
        <v>20.0</v>
      </c>
      <c r="H45" s="41">
        <v>3.0</v>
      </c>
      <c r="I45" s="41">
        <v>3.0</v>
      </c>
      <c r="J45" s="41">
        <v>13.0</v>
      </c>
      <c r="K45" s="41">
        <v>0.0</v>
      </c>
      <c r="L45" s="41">
        <v>0.0</v>
      </c>
      <c r="M45" s="41">
        <v>1.0</v>
      </c>
      <c r="N45" s="41">
        <v>1.0</v>
      </c>
      <c r="O45" s="47">
        <v>73.0</v>
      </c>
      <c r="P45" s="41">
        <v>0.0</v>
      </c>
      <c r="Q45" s="41">
        <v>0.0</v>
      </c>
      <c r="R45" s="41">
        <v>0.0</v>
      </c>
      <c r="S45" s="41">
        <v>0.0</v>
      </c>
      <c r="T45" s="47">
        <v>0.0</v>
      </c>
      <c r="U45" s="41">
        <v>1.0</v>
      </c>
      <c r="V45" s="41">
        <v>0.0</v>
      </c>
      <c r="W45" s="41">
        <v>0.0</v>
      </c>
      <c r="X45" s="41">
        <v>1.0</v>
      </c>
      <c r="Y45" s="47">
        <v>65.0</v>
      </c>
      <c r="Z45" s="41">
        <v>0.0</v>
      </c>
      <c r="AA45" s="41">
        <v>0.0</v>
      </c>
      <c r="AB45" s="41">
        <v>4.0</v>
      </c>
      <c r="AC45" s="41">
        <v>4.0</v>
      </c>
      <c r="AD45" s="47">
        <v>26.0</v>
      </c>
      <c r="AE45" s="41">
        <v>5.0</v>
      </c>
      <c r="AF45" s="41">
        <v>7.0</v>
      </c>
      <c r="AG45" s="41">
        <v>2.0</v>
      </c>
      <c r="AH45" s="41">
        <v>14.0</v>
      </c>
      <c r="AI45" s="47">
        <v>2.0</v>
      </c>
      <c r="AJ45" s="41">
        <v>0.0</v>
      </c>
      <c r="AK45" s="41">
        <v>0.0</v>
      </c>
      <c r="AL45" s="41">
        <v>0.0</v>
      </c>
      <c r="AM45" s="41">
        <v>0.0</v>
      </c>
      <c r="AN45" s="47">
        <v>0.0</v>
      </c>
      <c r="AO45" s="41">
        <v>0.0</v>
      </c>
      <c r="AP45" s="41">
        <v>0.0</v>
      </c>
      <c r="AQ45" s="41">
        <v>0.0</v>
      </c>
      <c r="AR45" s="41">
        <v>0.0</v>
      </c>
      <c r="AS45" s="47">
        <v>0.0</v>
      </c>
      <c r="AT45" s="41">
        <v>0.0</v>
      </c>
      <c r="AU45" s="41">
        <v>0.0</v>
      </c>
      <c r="AV45" s="41">
        <v>0.0</v>
      </c>
      <c r="AW45" s="41">
        <v>0.0</v>
      </c>
      <c r="AX45" s="47">
        <v>0.0</v>
      </c>
      <c r="AY45" s="41">
        <v>0.0</v>
      </c>
      <c r="AZ45" s="41">
        <v>0.0</v>
      </c>
      <c r="BA45" s="41">
        <v>0.0</v>
      </c>
      <c r="BB45" s="41">
        <v>0.0</v>
      </c>
      <c r="BC45" s="47">
        <v>0.0</v>
      </c>
      <c r="BD45" s="41">
        <v>0.0</v>
      </c>
      <c r="BE45" s="41">
        <v>0.0</v>
      </c>
      <c r="BF45" s="41">
        <v>0.0</v>
      </c>
      <c r="BG45" s="41">
        <v>0.0</v>
      </c>
      <c r="BH45" s="41">
        <v>0.0</v>
      </c>
      <c r="BI45" s="41">
        <v>0.0</v>
      </c>
      <c r="BJ45" s="41">
        <v>0.0</v>
      </c>
      <c r="BK45" s="41">
        <v>0.0</v>
      </c>
      <c r="BL45" s="41">
        <v>0.0</v>
      </c>
      <c r="BM45" s="41">
        <v>0.0</v>
      </c>
      <c r="BN45" s="41">
        <v>0.0</v>
      </c>
      <c r="BO45" s="41">
        <v>0.0</v>
      </c>
      <c r="BP45" s="41">
        <v>0.0</v>
      </c>
      <c r="BQ45" s="41">
        <v>0.0</v>
      </c>
      <c r="BR45" s="41">
        <v>0.0</v>
      </c>
      <c r="BS45" s="41">
        <v>0.0</v>
      </c>
      <c r="BT45" s="41">
        <v>1.0</v>
      </c>
      <c r="BU45" s="41">
        <v>0.0</v>
      </c>
      <c r="BV45" s="41">
        <v>0.0</v>
      </c>
      <c r="BW45" s="41">
        <v>1.0</v>
      </c>
      <c r="BX45" s="41">
        <v>0.0</v>
      </c>
      <c r="BY45" s="41">
        <v>1.0</v>
      </c>
      <c r="BZ45" s="41">
        <v>2.0</v>
      </c>
      <c r="CA45" s="41">
        <v>3.0</v>
      </c>
      <c r="CB45" s="41">
        <v>0.0</v>
      </c>
      <c r="CC45" s="41">
        <v>1.0</v>
      </c>
      <c r="CD45" s="41">
        <v>1.0</v>
      </c>
      <c r="CE45" s="41">
        <v>2.0</v>
      </c>
      <c r="CF45" s="41">
        <v>0.0</v>
      </c>
      <c r="CG45" s="41">
        <v>0.0</v>
      </c>
      <c r="CH45" s="41">
        <v>2.0</v>
      </c>
      <c r="CI45" s="41">
        <v>2.0</v>
      </c>
      <c r="CJ45" s="41">
        <v>1.0</v>
      </c>
      <c r="CK45" s="41">
        <v>1.0</v>
      </c>
      <c r="CL45" s="41">
        <v>0.0</v>
      </c>
      <c r="CM45" s="41">
        <v>2.0</v>
      </c>
      <c r="CN45" s="41">
        <v>0.0</v>
      </c>
      <c r="CO45" s="41">
        <v>2.0</v>
      </c>
      <c r="CP45" s="41">
        <v>0.0</v>
      </c>
      <c r="CQ45" s="41">
        <v>2.0</v>
      </c>
      <c r="CR45" s="41">
        <v>0.0</v>
      </c>
      <c r="CS45" s="41">
        <v>2.0</v>
      </c>
      <c r="CT45" s="41">
        <v>1.0</v>
      </c>
      <c r="CU45" s="41">
        <v>3.0</v>
      </c>
      <c r="CV45" s="41">
        <v>2.0</v>
      </c>
      <c r="CW45" s="41">
        <v>0.0</v>
      </c>
      <c r="CX45" s="41">
        <v>0.0</v>
      </c>
      <c r="CY45" s="41">
        <v>2.0</v>
      </c>
      <c r="CZ45" s="41">
        <v>2.0</v>
      </c>
      <c r="DA45" s="41">
        <v>0.0</v>
      </c>
      <c r="DB45" s="41">
        <v>0.0</v>
      </c>
      <c r="DC45" s="41">
        <v>2.0</v>
      </c>
      <c r="DD45" s="48">
        <v>0.0</v>
      </c>
      <c r="DE45" s="48">
        <v>0.0</v>
      </c>
      <c r="DF45" s="48">
        <v>1.0</v>
      </c>
      <c r="DG45" s="48">
        <v>1.0</v>
      </c>
    </row>
    <row r="46" ht="14.25" customHeight="1">
      <c r="A46" s="46" t="s">
        <v>3110</v>
      </c>
      <c r="B46" s="46" t="s">
        <v>2765</v>
      </c>
      <c r="C46" s="46" t="s">
        <v>2675</v>
      </c>
      <c r="D46" s="46">
        <v>45.0</v>
      </c>
      <c r="E46" s="46">
        <v>7.0</v>
      </c>
      <c r="F46" s="46">
        <v>4.0</v>
      </c>
      <c r="G46" s="41">
        <v>19.0</v>
      </c>
      <c r="H46" s="41">
        <v>3.0</v>
      </c>
      <c r="I46" s="41">
        <v>3.0</v>
      </c>
      <c r="J46" s="41">
        <v>12.0</v>
      </c>
      <c r="K46" s="41">
        <v>0.0</v>
      </c>
      <c r="L46" s="41">
        <v>2.0</v>
      </c>
      <c r="M46" s="41">
        <v>1.0</v>
      </c>
      <c r="N46" s="41">
        <v>3.0</v>
      </c>
      <c r="O46" s="47">
        <v>38.0</v>
      </c>
      <c r="P46" s="41">
        <v>1.0</v>
      </c>
      <c r="Q46" s="41">
        <v>0.0</v>
      </c>
      <c r="R46" s="41">
        <v>3.0</v>
      </c>
      <c r="S46" s="41">
        <v>4.0</v>
      </c>
      <c r="T46" s="47">
        <v>26.0</v>
      </c>
      <c r="U46" s="41">
        <v>0.0</v>
      </c>
      <c r="V46" s="41">
        <v>0.0</v>
      </c>
      <c r="W46" s="41">
        <v>1.0</v>
      </c>
      <c r="X46" s="41">
        <v>1.0</v>
      </c>
      <c r="Y46" s="47">
        <v>65.0</v>
      </c>
      <c r="Z46" s="41">
        <v>0.0</v>
      </c>
      <c r="AA46" s="41">
        <v>0.0</v>
      </c>
      <c r="AB46" s="41">
        <v>1.0</v>
      </c>
      <c r="AC46" s="41">
        <v>1.0</v>
      </c>
      <c r="AD46" s="47">
        <v>72.0</v>
      </c>
      <c r="AE46" s="41">
        <v>0.0</v>
      </c>
      <c r="AF46" s="41">
        <v>1.0</v>
      </c>
      <c r="AG46" s="41">
        <v>2.0</v>
      </c>
      <c r="AH46" s="41">
        <v>3.0</v>
      </c>
      <c r="AI46" s="47">
        <v>21.0</v>
      </c>
      <c r="AJ46" s="41">
        <v>1.0</v>
      </c>
      <c r="AK46" s="41">
        <v>0.0</v>
      </c>
      <c r="AL46" s="41">
        <v>0.0</v>
      </c>
      <c r="AM46" s="41">
        <v>1.0</v>
      </c>
      <c r="AN46" s="47">
        <v>81.0</v>
      </c>
      <c r="AO46" s="41">
        <v>0.0</v>
      </c>
      <c r="AP46" s="41">
        <v>0.0</v>
      </c>
      <c r="AQ46" s="41">
        <v>2.0</v>
      </c>
      <c r="AR46" s="41">
        <v>2.0</v>
      </c>
      <c r="AS46" s="47">
        <v>52.0</v>
      </c>
      <c r="AT46" s="41">
        <v>0.0</v>
      </c>
      <c r="AU46" s="41">
        <v>0.0</v>
      </c>
      <c r="AV46" s="41">
        <v>1.0</v>
      </c>
      <c r="AW46" s="41">
        <v>1.0</v>
      </c>
      <c r="AX46" s="47">
        <v>67.0</v>
      </c>
      <c r="AY46" s="41">
        <v>1.0</v>
      </c>
      <c r="AZ46" s="41">
        <v>0.0</v>
      </c>
      <c r="BA46" s="41">
        <v>2.0</v>
      </c>
      <c r="BB46" s="41">
        <v>3.0</v>
      </c>
      <c r="BC46" s="47">
        <v>29.0</v>
      </c>
      <c r="BD46" s="41">
        <v>0.0</v>
      </c>
      <c r="BE46" s="41">
        <v>0.0</v>
      </c>
      <c r="BF46" s="41">
        <v>1.0</v>
      </c>
      <c r="BG46" s="41">
        <v>1.0</v>
      </c>
      <c r="BH46" s="41">
        <v>1.0</v>
      </c>
      <c r="BI46" s="41">
        <v>0.0</v>
      </c>
      <c r="BJ46" s="41">
        <v>1.0</v>
      </c>
      <c r="BK46" s="41">
        <v>2.0</v>
      </c>
      <c r="BL46" s="41">
        <v>0.0</v>
      </c>
      <c r="BM46" s="41">
        <v>0.0</v>
      </c>
      <c r="BN46" s="41">
        <v>2.0</v>
      </c>
      <c r="BO46" s="41">
        <v>2.0</v>
      </c>
      <c r="BP46" s="41">
        <v>1.0</v>
      </c>
      <c r="BQ46" s="41">
        <v>0.0</v>
      </c>
      <c r="BR46" s="41">
        <v>1.0</v>
      </c>
      <c r="BS46" s="41">
        <v>2.0</v>
      </c>
      <c r="BT46" s="41">
        <v>0.0</v>
      </c>
      <c r="BU46" s="41">
        <v>1.0</v>
      </c>
      <c r="BV46" s="41">
        <v>2.0</v>
      </c>
      <c r="BW46" s="41">
        <v>3.0</v>
      </c>
      <c r="BX46" s="41">
        <v>0.0</v>
      </c>
      <c r="BY46" s="41">
        <v>0.0</v>
      </c>
      <c r="BZ46" s="41">
        <v>1.0</v>
      </c>
      <c r="CA46" s="41">
        <v>1.0</v>
      </c>
      <c r="CB46" s="41">
        <v>0.0</v>
      </c>
      <c r="CC46" s="41">
        <v>0.0</v>
      </c>
      <c r="CD46" s="41">
        <v>1.0</v>
      </c>
      <c r="CE46" s="41">
        <v>1.0</v>
      </c>
      <c r="CF46" s="41">
        <v>0.0</v>
      </c>
      <c r="CG46" s="41">
        <v>1.0</v>
      </c>
      <c r="CH46" s="41">
        <v>3.0</v>
      </c>
      <c r="CI46" s="41">
        <v>4.0</v>
      </c>
      <c r="CJ46" s="41">
        <v>1.0</v>
      </c>
      <c r="CK46" s="41">
        <v>0.0</v>
      </c>
      <c r="CL46" s="41">
        <v>0.0</v>
      </c>
      <c r="CM46" s="41">
        <v>1.0</v>
      </c>
      <c r="CN46" s="41">
        <v>0.0</v>
      </c>
      <c r="CO46" s="41">
        <v>0.0</v>
      </c>
      <c r="CP46" s="41">
        <v>0.0</v>
      </c>
      <c r="CQ46" s="41">
        <v>0.0</v>
      </c>
      <c r="CR46" s="41">
        <v>0.0</v>
      </c>
      <c r="CS46" s="41">
        <v>0.0</v>
      </c>
      <c r="CT46" s="41">
        <v>0.0</v>
      </c>
      <c r="CU46" s="41">
        <v>0.0</v>
      </c>
      <c r="CV46" s="41">
        <v>0.0</v>
      </c>
      <c r="CW46" s="41">
        <v>0.0</v>
      </c>
      <c r="CX46" s="41">
        <v>0.0</v>
      </c>
      <c r="CY46" s="41">
        <v>0.0</v>
      </c>
      <c r="CZ46" s="41">
        <v>0.0</v>
      </c>
      <c r="DA46" s="41">
        <v>1.0</v>
      </c>
      <c r="DB46" s="41">
        <v>0.0</v>
      </c>
      <c r="DC46" s="41">
        <v>1.0</v>
      </c>
      <c r="DD46" s="48">
        <v>0.0</v>
      </c>
      <c r="DE46" s="48">
        <v>0.0</v>
      </c>
      <c r="DF46" s="48">
        <v>1.0</v>
      </c>
      <c r="DG46" s="48">
        <v>1.0</v>
      </c>
    </row>
    <row r="47" ht="14.25" customHeight="1">
      <c r="A47" s="46" t="s">
        <v>1139</v>
      </c>
      <c r="B47" s="46" t="s">
        <v>766</v>
      </c>
      <c r="C47" s="46" t="s">
        <v>767</v>
      </c>
      <c r="D47" s="46">
        <v>46.0</v>
      </c>
      <c r="E47" s="46">
        <v>8.0</v>
      </c>
      <c r="F47" s="46">
        <v>2.0</v>
      </c>
      <c r="G47" s="41">
        <v>19.0</v>
      </c>
      <c r="H47" s="41">
        <v>2.0</v>
      </c>
      <c r="I47" s="41">
        <v>7.0</v>
      </c>
      <c r="J47" s="41">
        <v>10.0</v>
      </c>
      <c r="K47" s="41">
        <v>1.0</v>
      </c>
      <c r="L47" s="41">
        <v>1.0</v>
      </c>
      <c r="M47" s="41">
        <v>2.0</v>
      </c>
      <c r="N47" s="41">
        <v>4.0</v>
      </c>
      <c r="O47" s="47">
        <v>25.0</v>
      </c>
      <c r="P47" s="41">
        <v>0.0</v>
      </c>
      <c r="Q47" s="41">
        <v>2.0</v>
      </c>
      <c r="R47" s="41">
        <v>2.0</v>
      </c>
      <c r="S47" s="41">
        <v>4.0</v>
      </c>
      <c r="T47" s="47">
        <v>26.0</v>
      </c>
      <c r="U47" s="41">
        <v>0.0</v>
      </c>
      <c r="V47" s="41">
        <v>1.0</v>
      </c>
      <c r="W47" s="41">
        <v>0.0</v>
      </c>
      <c r="X47" s="41">
        <v>1.0</v>
      </c>
      <c r="Y47" s="47">
        <v>65.0</v>
      </c>
      <c r="Z47" s="41">
        <v>1.0</v>
      </c>
      <c r="AA47" s="41">
        <v>0.0</v>
      </c>
      <c r="AB47" s="41">
        <v>2.0</v>
      </c>
      <c r="AC47" s="41">
        <v>3.0</v>
      </c>
      <c r="AD47" s="47">
        <v>37.0</v>
      </c>
      <c r="AE47" s="41">
        <v>0.0</v>
      </c>
      <c r="AF47" s="41">
        <v>0.0</v>
      </c>
      <c r="AG47" s="41">
        <v>1.0</v>
      </c>
      <c r="AH47" s="41">
        <v>1.0</v>
      </c>
      <c r="AI47" s="47">
        <v>48.0</v>
      </c>
      <c r="AJ47" s="41">
        <v>0.0</v>
      </c>
      <c r="AK47" s="41">
        <v>1.0</v>
      </c>
      <c r="AL47" s="41">
        <v>1.0</v>
      </c>
      <c r="AM47" s="41">
        <v>2.0</v>
      </c>
      <c r="AN47" s="47">
        <v>49.0</v>
      </c>
      <c r="AO47" s="41">
        <v>0.0</v>
      </c>
      <c r="AP47" s="41">
        <v>0.0</v>
      </c>
      <c r="AQ47" s="41">
        <v>0.0</v>
      </c>
      <c r="AR47" s="41">
        <v>0.0</v>
      </c>
      <c r="AS47" s="47">
        <v>0.0</v>
      </c>
      <c r="AT47" s="41">
        <v>0.0</v>
      </c>
      <c r="AU47" s="41">
        <v>0.0</v>
      </c>
      <c r="AV47" s="41">
        <v>1.0</v>
      </c>
      <c r="AW47" s="41">
        <v>1.0</v>
      </c>
      <c r="AX47" s="47">
        <v>67.0</v>
      </c>
      <c r="AY47" s="41">
        <v>1.0</v>
      </c>
      <c r="AZ47" s="41">
        <v>1.0</v>
      </c>
      <c r="BA47" s="41">
        <v>1.0</v>
      </c>
      <c r="BB47" s="41">
        <v>3.0</v>
      </c>
      <c r="BC47" s="47">
        <v>29.0</v>
      </c>
      <c r="BD47" s="41">
        <v>0.0</v>
      </c>
      <c r="BE47" s="41">
        <v>0.0</v>
      </c>
      <c r="BF47" s="41">
        <v>2.0</v>
      </c>
      <c r="BG47" s="41">
        <v>2.0</v>
      </c>
      <c r="BH47" s="41">
        <v>0.0</v>
      </c>
      <c r="BI47" s="41">
        <v>1.0</v>
      </c>
      <c r="BJ47" s="41">
        <v>1.0</v>
      </c>
      <c r="BK47" s="41">
        <v>2.0</v>
      </c>
      <c r="BL47" s="41">
        <v>0.0</v>
      </c>
      <c r="BM47" s="41">
        <v>1.0</v>
      </c>
      <c r="BN47" s="41">
        <v>2.0</v>
      </c>
      <c r="BO47" s="41">
        <v>3.0</v>
      </c>
      <c r="BP47" s="41">
        <v>1.0</v>
      </c>
      <c r="BQ47" s="41">
        <v>0.0</v>
      </c>
      <c r="BR47" s="41">
        <v>2.0</v>
      </c>
      <c r="BS47" s="41">
        <v>3.0</v>
      </c>
      <c r="BT47" s="41">
        <v>0.0</v>
      </c>
      <c r="BU47" s="41">
        <v>2.0</v>
      </c>
      <c r="BV47" s="41">
        <v>2.0</v>
      </c>
      <c r="BW47" s="41">
        <v>4.0</v>
      </c>
      <c r="BX47" s="41">
        <v>1.0</v>
      </c>
      <c r="BY47" s="41">
        <v>0.0</v>
      </c>
      <c r="BZ47" s="41">
        <v>0.0</v>
      </c>
      <c r="CA47" s="41">
        <v>1.0</v>
      </c>
      <c r="CB47" s="41">
        <v>0.0</v>
      </c>
      <c r="CC47" s="41">
        <v>0.0</v>
      </c>
      <c r="CD47" s="41">
        <v>0.0</v>
      </c>
      <c r="CE47" s="41">
        <v>0.0</v>
      </c>
      <c r="CF47" s="41">
        <v>0.0</v>
      </c>
      <c r="CG47" s="41">
        <v>1.0</v>
      </c>
      <c r="CH47" s="41">
        <v>0.0</v>
      </c>
      <c r="CI47" s="41">
        <v>1.0</v>
      </c>
      <c r="CJ47" s="41">
        <v>0.0</v>
      </c>
      <c r="CK47" s="41">
        <v>0.0</v>
      </c>
      <c r="CL47" s="41">
        <v>0.0</v>
      </c>
      <c r="CM47" s="41">
        <v>0.0</v>
      </c>
      <c r="CN47" s="41">
        <v>0.0</v>
      </c>
      <c r="CO47" s="41">
        <v>1.0</v>
      </c>
      <c r="CP47" s="41">
        <v>0.0</v>
      </c>
      <c r="CQ47" s="41">
        <v>1.0</v>
      </c>
      <c r="CR47" s="41">
        <v>0.0</v>
      </c>
      <c r="CS47" s="41">
        <v>0.0</v>
      </c>
      <c r="CT47" s="41">
        <v>0.0</v>
      </c>
      <c r="CU47" s="41">
        <v>0.0</v>
      </c>
      <c r="CV47" s="41">
        <v>0.0</v>
      </c>
      <c r="CW47" s="41">
        <v>0.0</v>
      </c>
      <c r="CX47" s="41">
        <v>1.0</v>
      </c>
      <c r="CY47" s="41">
        <v>1.0</v>
      </c>
      <c r="CZ47" s="41">
        <v>0.0</v>
      </c>
      <c r="DA47" s="41">
        <v>0.0</v>
      </c>
      <c r="DB47" s="41">
        <v>0.0</v>
      </c>
      <c r="DC47" s="41">
        <v>0.0</v>
      </c>
      <c r="DD47" s="48">
        <v>1.0</v>
      </c>
      <c r="DE47" s="48">
        <v>0.0</v>
      </c>
      <c r="DF47" s="48">
        <v>0.0</v>
      </c>
      <c r="DG47" s="48">
        <v>1.0</v>
      </c>
    </row>
    <row r="48" ht="14.25" customHeight="1">
      <c r="A48" s="46" t="s">
        <v>867</v>
      </c>
      <c r="B48" s="46" t="s">
        <v>766</v>
      </c>
      <c r="C48" s="46" t="s">
        <v>767</v>
      </c>
      <c r="D48" s="46">
        <v>47.0</v>
      </c>
      <c r="E48" s="46">
        <v>9.0</v>
      </c>
      <c r="F48" s="46">
        <v>3.0</v>
      </c>
      <c r="G48" s="41">
        <v>19.0</v>
      </c>
      <c r="H48" s="41">
        <v>2.0</v>
      </c>
      <c r="I48" s="41">
        <v>6.0</v>
      </c>
      <c r="J48" s="41">
        <v>10.0</v>
      </c>
      <c r="K48" s="41">
        <v>0.0</v>
      </c>
      <c r="L48" s="41">
        <v>0.0</v>
      </c>
      <c r="M48" s="41">
        <v>0.0</v>
      </c>
      <c r="N48" s="41">
        <v>0.0</v>
      </c>
      <c r="O48" s="47">
        <v>0.0</v>
      </c>
      <c r="P48" s="41">
        <v>0.0</v>
      </c>
      <c r="Q48" s="41">
        <v>0.0</v>
      </c>
      <c r="R48" s="41">
        <v>1.0</v>
      </c>
      <c r="S48" s="41">
        <v>1.0</v>
      </c>
      <c r="T48" s="47">
        <v>73.0</v>
      </c>
      <c r="U48" s="41">
        <v>0.0</v>
      </c>
      <c r="V48" s="41">
        <v>0.0</v>
      </c>
      <c r="W48" s="41">
        <v>0.0</v>
      </c>
      <c r="X48" s="41">
        <v>0.0</v>
      </c>
      <c r="Y48" s="47">
        <v>0.0</v>
      </c>
      <c r="Z48" s="41">
        <v>5.0</v>
      </c>
      <c r="AA48" s="41">
        <v>7.0</v>
      </c>
      <c r="AB48" s="41">
        <v>3.0</v>
      </c>
      <c r="AC48" s="41">
        <v>15.0</v>
      </c>
      <c r="AD48" s="47">
        <v>2.0</v>
      </c>
      <c r="AE48" s="41">
        <v>0.0</v>
      </c>
      <c r="AF48" s="41">
        <v>0.0</v>
      </c>
      <c r="AG48" s="41">
        <v>0.0</v>
      </c>
      <c r="AH48" s="41">
        <v>0.0</v>
      </c>
      <c r="AI48" s="47">
        <v>0.0</v>
      </c>
      <c r="AJ48" s="41">
        <v>0.0</v>
      </c>
      <c r="AK48" s="41">
        <v>0.0</v>
      </c>
      <c r="AL48" s="41">
        <v>0.0</v>
      </c>
      <c r="AM48" s="41">
        <v>0.0</v>
      </c>
      <c r="AN48" s="47">
        <v>0.0</v>
      </c>
      <c r="AO48" s="41">
        <v>0.0</v>
      </c>
      <c r="AP48" s="41">
        <v>0.0</v>
      </c>
      <c r="AQ48" s="41">
        <v>0.0</v>
      </c>
      <c r="AR48" s="41">
        <v>0.0</v>
      </c>
      <c r="AS48" s="47">
        <v>0.0</v>
      </c>
      <c r="AT48" s="41">
        <v>0.0</v>
      </c>
      <c r="AU48" s="41">
        <v>1.0</v>
      </c>
      <c r="AV48" s="41">
        <v>2.0</v>
      </c>
      <c r="AW48" s="41">
        <v>3.0</v>
      </c>
      <c r="AX48" s="47">
        <v>34.0</v>
      </c>
      <c r="AY48" s="41">
        <v>0.0</v>
      </c>
      <c r="AZ48" s="41">
        <v>0.0</v>
      </c>
      <c r="BA48" s="41">
        <v>0.0</v>
      </c>
      <c r="BB48" s="41">
        <v>0.0</v>
      </c>
      <c r="BC48" s="47">
        <v>0.0</v>
      </c>
      <c r="BD48" s="41">
        <v>1.0</v>
      </c>
      <c r="BE48" s="41">
        <v>0.0</v>
      </c>
      <c r="BF48" s="41">
        <v>0.0</v>
      </c>
      <c r="BG48" s="41">
        <v>1.0</v>
      </c>
      <c r="BH48" s="41">
        <v>1.0</v>
      </c>
      <c r="BI48" s="41">
        <v>1.0</v>
      </c>
      <c r="BJ48" s="41">
        <v>1.0</v>
      </c>
      <c r="BK48" s="41">
        <v>3.0</v>
      </c>
      <c r="BL48" s="41">
        <v>0.0</v>
      </c>
      <c r="BM48" s="41">
        <v>1.0</v>
      </c>
      <c r="BN48" s="41">
        <v>1.0</v>
      </c>
      <c r="BO48" s="41">
        <v>2.0</v>
      </c>
      <c r="BP48" s="41">
        <v>1.0</v>
      </c>
      <c r="BQ48" s="41">
        <v>0.0</v>
      </c>
      <c r="BR48" s="41">
        <v>1.0</v>
      </c>
      <c r="BS48" s="41">
        <v>2.0</v>
      </c>
      <c r="BT48" s="41">
        <v>1.0</v>
      </c>
      <c r="BU48" s="41">
        <v>1.0</v>
      </c>
      <c r="BV48" s="41">
        <v>0.0</v>
      </c>
      <c r="BW48" s="41">
        <v>2.0</v>
      </c>
      <c r="BX48" s="41">
        <v>0.0</v>
      </c>
      <c r="BY48" s="41">
        <v>1.0</v>
      </c>
      <c r="BZ48" s="41">
        <v>1.0</v>
      </c>
      <c r="CA48" s="41">
        <v>2.0</v>
      </c>
      <c r="CB48" s="41">
        <v>0.0</v>
      </c>
      <c r="CC48" s="41">
        <v>2.0</v>
      </c>
      <c r="CD48" s="41">
        <v>0.0</v>
      </c>
      <c r="CE48" s="41">
        <v>2.0</v>
      </c>
      <c r="CF48" s="41">
        <v>0.0</v>
      </c>
      <c r="CG48" s="41">
        <v>1.0</v>
      </c>
      <c r="CH48" s="41">
        <v>0.0</v>
      </c>
      <c r="CI48" s="41">
        <v>1.0</v>
      </c>
      <c r="CJ48" s="41">
        <v>0.0</v>
      </c>
      <c r="CK48" s="41">
        <v>0.0</v>
      </c>
      <c r="CL48" s="41">
        <v>1.0</v>
      </c>
      <c r="CM48" s="41">
        <v>1.0</v>
      </c>
      <c r="CN48" s="41">
        <v>1.0</v>
      </c>
      <c r="CO48" s="41">
        <v>1.0</v>
      </c>
      <c r="CP48" s="41">
        <v>0.0</v>
      </c>
      <c r="CQ48" s="41">
        <v>2.0</v>
      </c>
      <c r="CR48" s="41">
        <v>0.0</v>
      </c>
      <c r="CS48" s="41">
        <v>0.0</v>
      </c>
      <c r="CT48" s="41">
        <v>0.0</v>
      </c>
      <c r="CU48" s="41">
        <v>0.0</v>
      </c>
      <c r="CV48" s="41">
        <v>0.0</v>
      </c>
      <c r="CW48" s="41">
        <v>0.0</v>
      </c>
      <c r="CX48" s="41">
        <v>0.0</v>
      </c>
      <c r="CY48" s="41">
        <v>0.0</v>
      </c>
      <c r="CZ48" s="41">
        <v>0.0</v>
      </c>
      <c r="DA48" s="41">
        <v>0.0</v>
      </c>
      <c r="DB48" s="41">
        <v>1.0</v>
      </c>
      <c r="DC48" s="41">
        <v>1.0</v>
      </c>
      <c r="DD48" s="48">
        <v>0.0</v>
      </c>
      <c r="DE48" s="48">
        <v>0.0</v>
      </c>
      <c r="DF48" s="48">
        <v>0.0</v>
      </c>
      <c r="DG48" s="48">
        <v>0.0</v>
      </c>
    </row>
    <row r="49" ht="14.25" customHeight="1">
      <c r="A49" s="46" t="s">
        <v>2359</v>
      </c>
      <c r="B49" s="46" t="s">
        <v>2351</v>
      </c>
      <c r="C49" s="46" t="s">
        <v>2036</v>
      </c>
      <c r="D49" s="46">
        <v>48.0</v>
      </c>
      <c r="E49" s="46">
        <v>8.0</v>
      </c>
      <c r="F49" s="46">
        <v>1.0</v>
      </c>
      <c r="G49" s="41">
        <v>19.0</v>
      </c>
      <c r="H49" s="41">
        <v>2.0</v>
      </c>
      <c r="I49" s="41">
        <v>3.0</v>
      </c>
      <c r="J49" s="41">
        <v>14.0</v>
      </c>
      <c r="K49" s="41">
        <v>1.0</v>
      </c>
      <c r="L49" s="41">
        <v>2.0</v>
      </c>
      <c r="M49" s="41">
        <v>0.0</v>
      </c>
      <c r="N49" s="41">
        <v>3.0</v>
      </c>
      <c r="O49" s="47">
        <v>38.0</v>
      </c>
      <c r="P49" s="41">
        <v>0.0</v>
      </c>
      <c r="Q49" s="41">
        <v>1.0</v>
      </c>
      <c r="R49" s="41">
        <v>1.0</v>
      </c>
      <c r="S49" s="41">
        <v>2.0</v>
      </c>
      <c r="T49" s="47">
        <v>45.0</v>
      </c>
      <c r="U49" s="41">
        <v>0.0</v>
      </c>
      <c r="V49" s="41">
        <v>0.0</v>
      </c>
      <c r="W49" s="41">
        <v>0.0</v>
      </c>
      <c r="X49" s="41">
        <v>0.0</v>
      </c>
      <c r="Y49" s="47">
        <v>0.0</v>
      </c>
      <c r="Z49" s="41">
        <v>0.0</v>
      </c>
      <c r="AA49" s="41">
        <v>0.0</v>
      </c>
      <c r="AB49" s="41">
        <v>0.0</v>
      </c>
      <c r="AC49" s="41">
        <v>0.0</v>
      </c>
      <c r="AD49" s="47">
        <v>0.0</v>
      </c>
      <c r="AE49" s="41">
        <v>0.0</v>
      </c>
      <c r="AF49" s="41">
        <v>1.0</v>
      </c>
      <c r="AG49" s="41">
        <v>3.0</v>
      </c>
      <c r="AH49" s="41">
        <v>4.0</v>
      </c>
      <c r="AI49" s="47">
        <v>13.0</v>
      </c>
      <c r="AJ49" s="41">
        <v>1.0</v>
      </c>
      <c r="AK49" s="41">
        <v>3.0</v>
      </c>
      <c r="AL49" s="41">
        <v>5.0</v>
      </c>
      <c r="AM49" s="41">
        <v>9.0</v>
      </c>
      <c r="AN49" s="47">
        <v>9.0</v>
      </c>
      <c r="AO49" s="41">
        <v>0.0</v>
      </c>
      <c r="AP49" s="41">
        <v>0.0</v>
      </c>
      <c r="AQ49" s="41">
        <v>1.0</v>
      </c>
      <c r="AR49" s="41">
        <v>1.0</v>
      </c>
      <c r="AS49" s="47">
        <v>68.0</v>
      </c>
      <c r="AT49" s="41">
        <v>0.0</v>
      </c>
      <c r="AU49" s="41">
        <v>0.0</v>
      </c>
      <c r="AV49" s="41">
        <v>0.0</v>
      </c>
      <c r="AW49" s="41">
        <v>0.0</v>
      </c>
      <c r="AX49" s="47">
        <v>0.0</v>
      </c>
      <c r="AY49" s="41">
        <v>0.0</v>
      </c>
      <c r="AZ49" s="41">
        <v>0.0</v>
      </c>
      <c r="BA49" s="41">
        <v>0.0</v>
      </c>
      <c r="BB49" s="41">
        <v>0.0</v>
      </c>
      <c r="BC49" s="47">
        <v>0.0</v>
      </c>
      <c r="BD49" s="41">
        <v>0.0</v>
      </c>
      <c r="BE49" s="41">
        <v>1.0</v>
      </c>
      <c r="BF49" s="41">
        <v>2.0</v>
      </c>
      <c r="BG49" s="41">
        <v>3.0</v>
      </c>
      <c r="BH49" s="41">
        <v>0.0</v>
      </c>
      <c r="BI49" s="41">
        <v>1.0</v>
      </c>
      <c r="BJ49" s="41">
        <v>1.0</v>
      </c>
      <c r="BK49" s="41">
        <v>2.0</v>
      </c>
      <c r="BL49" s="41">
        <v>0.0</v>
      </c>
      <c r="BM49" s="41">
        <v>0.0</v>
      </c>
      <c r="BN49" s="41">
        <v>0.0</v>
      </c>
      <c r="BO49" s="41">
        <v>0.0</v>
      </c>
      <c r="BP49" s="41">
        <v>0.0</v>
      </c>
      <c r="BQ49" s="41">
        <v>2.0</v>
      </c>
      <c r="BR49" s="41">
        <v>0.0</v>
      </c>
      <c r="BS49" s="41">
        <v>2.0</v>
      </c>
      <c r="BT49" s="41">
        <v>1.0</v>
      </c>
      <c r="BU49" s="41">
        <v>1.0</v>
      </c>
      <c r="BV49" s="41">
        <v>2.0</v>
      </c>
      <c r="BW49" s="41">
        <v>4.0</v>
      </c>
      <c r="BX49" s="41">
        <v>0.0</v>
      </c>
      <c r="BY49" s="41">
        <v>1.0</v>
      </c>
      <c r="BZ49" s="41">
        <v>2.0</v>
      </c>
      <c r="CA49" s="41">
        <v>3.0</v>
      </c>
      <c r="CB49" s="41">
        <v>0.0</v>
      </c>
      <c r="CC49" s="41">
        <v>1.0</v>
      </c>
      <c r="CD49" s="41">
        <v>1.0</v>
      </c>
      <c r="CE49" s="41">
        <v>2.0</v>
      </c>
      <c r="CF49" s="41">
        <v>0.0</v>
      </c>
      <c r="CG49" s="41">
        <v>0.0</v>
      </c>
      <c r="CH49" s="41">
        <v>0.0</v>
      </c>
      <c r="CI49" s="41">
        <v>0.0</v>
      </c>
      <c r="CJ49" s="41">
        <v>0.0</v>
      </c>
      <c r="CK49" s="41">
        <v>0.0</v>
      </c>
      <c r="CL49" s="41">
        <v>0.0</v>
      </c>
      <c r="CM49" s="41">
        <v>0.0</v>
      </c>
      <c r="CN49" s="41">
        <v>0.0</v>
      </c>
      <c r="CO49" s="41">
        <v>0.0</v>
      </c>
      <c r="CP49" s="41">
        <v>1.0</v>
      </c>
      <c r="CQ49" s="41">
        <v>1.0</v>
      </c>
      <c r="CR49" s="41">
        <v>0.0</v>
      </c>
      <c r="CS49" s="41">
        <v>0.0</v>
      </c>
      <c r="CT49" s="41">
        <v>0.0</v>
      </c>
      <c r="CU49" s="41">
        <v>0.0</v>
      </c>
      <c r="CV49" s="41">
        <v>0.0</v>
      </c>
      <c r="CW49" s="41">
        <v>0.0</v>
      </c>
      <c r="CX49" s="41">
        <v>1.0</v>
      </c>
      <c r="CY49" s="41">
        <v>1.0</v>
      </c>
      <c r="CZ49" s="41">
        <v>1.0</v>
      </c>
      <c r="DA49" s="41">
        <v>0.0</v>
      </c>
      <c r="DB49" s="41">
        <v>0.0</v>
      </c>
      <c r="DC49" s="41">
        <v>1.0</v>
      </c>
      <c r="DD49" s="48">
        <v>0.0</v>
      </c>
      <c r="DE49" s="48">
        <v>0.0</v>
      </c>
      <c r="DF49" s="48">
        <v>0.0</v>
      </c>
      <c r="DG49" s="48">
        <v>0.0</v>
      </c>
    </row>
    <row r="50" ht="14.25" customHeight="1">
      <c r="A50" s="46" t="s">
        <v>3842</v>
      </c>
      <c r="B50" s="46" t="s">
        <v>3843</v>
      </c>
      <c r="C50" s="46" t="s">
        <v>3813</v>
      </c>
      <c r="D50" s="46">
        <v>49.0</v>
      </c>
      <c r="E50" s="46">
        <v>1.0</v>
      </c>
      <c r="F50" s="46">
        <v>1.0</v>
      </c>
      <c r="G50" s="41">
        <v>17.0</v>
      </c>
      <c r="H50" s="41">
        <v>4.0</v>
      </c>
      <c r="I50" s="41">
        <v>9.0</v>
      </c>
      <c r="J50" s="41">
        <v>3.0</v>
      </c>
      <c r="K50" s="41">
        <v>0.0</v>
      </c>
      <c r="L50" s="41">
        <v>1.0</v>
      </c>
      <c r="M50" s="41">
        <v>2.0</v>
      </c>
      <c r="N50" s="41">
        <v>3.0</v>
      </c>
      <c r="O50" s="47">
        <v>38.0</v>
      </c>
      <c r="P50" s="41">
        <v>0.0</v>
      </c>
      <c r="Q50" s="41">
        <v>0.0</v>
      </c>
      <c r="R50" s="41">
        <v>0.0</v>
      </c>
      <c r="S50" s="41">
        <v>0.0</v>
      </c>
      <c r="T50" s="47">
        <v>0.0</v>
      </c>
      <c r="U50" s="41">
        <v>1.0</v>
      </c>
      <c r="V50" s="41">
        <v>0.0</v>
      </c>
      <c r="W50" s="41">
        <v>1.0</v>
      </c>
      <c r="X50" s="41">
        <v>2.0</v>
      </c>
      <c r="Y50" s="47">
        <v>41.0</v>
      </c>
      <c r="Z50" s="41">
        <v>0.0</v>
      </c>
      <c r="AA50" s="41">
        <v>0.0</v>
      </c>
      <c r="AB50" s="41">
        <v>2.0</v>
      </c>
      <c r="AC50" s="41">
        <v>2.0</v>
      </c>
      <c r="AD50" s="47">
        <v>52.0</v>
      </c>
      <c r="AE50" s="41">
        <v>0.0</v>
      </c>
      <c r="AF50" s="41">
        <v>1.0</v>
      </c>
      <c r="AG50" s="41">
        <v>0.0</v>
      </c>
      <c r="AH50" s="41">
        <v>1.0</v>
      </c>
      <c r="AI50" s="47">
        <v>48.0</v>
      </c>
      <c r="AJ50" s="41">
        <v>1.0</v>
      </c>
      <c r="AK50" s="41">
        <v>1.0</v>
      </c>
      <c r="AL50" s="41">
        <v>2.0</v>
      </c>
      <c r="AM50" s="41">
        <v>4.0</v>
      </c>
      <c r="AN50" s="47">
        <v>28.0</v>
      </c>
      <c r="AO50" s="41">
        <v>0.0</v>
      </c>
      <c r="AP50" s="41">
        <v>0.0</v>
      </c>
      <c r="AQ50" s="41">
        <v>1.0</v>
      </c>
      <c r="AR50" s="41">
        <v>1.0</v>
      </c>
      <c r="AS50" s="47">
        <v>68.0</v>
      </c>
      <c r="AT50" s="41">
        <v>1.0</v>
      </c>
      <c r="AU50" s="41">
        <v>0.0</v>
      </c>
      <c r="AV50" s="41">
        <v>1.0</v>
      </c>
      <c r="AW50" s="41">
        <v>2.0</v>
      </c>
      <c r="AX50" s="47">
        <v>42.0</v>
      </c>
      <c r="AY50" s="41">
        <v>0.0</v>
      </c>
      <c r="AZ50" s="41">
        <v>0.0</v>
      </c>
      <c r="BA50" s="41">
        <v>2.0</v>
      </c>
      <c r="BB50" s="41">
        <v>2.0</v>
      </c>
      <c r="BC50" s="47">
        <v>48.0</v>
      </c>
      <c r="BD50" s="41">
        <v>0.0</v>
      </c>
      <c r="BE50" s="41">
        <v>0.0</v>
      </c>
      <c r="BF50" s="41">
        <v>0.0</v>
      </c>
      <c r="BG50" s="41">
        <v>0.0</v>
      </c>
      <c r="BH50" s="41">
        <v>0.0</v>
      </c>
      <c r="BI50" s="41">
        <v>0.0</v>
      </c>
      <c r="BJ50" s="41">
        <v>0.0</v>
      </c>
      <c r="BK50" s="41">
        <v>0.0</v>
      </c>
      <c r="BL50" s="41">
        <v>0.0</v>
      </c>
      <c r="BM50" s="41">
        <v>0.0</v>
      </c>
      <c r="BN50" s="41">
        <v>3.0</v>
      </c>
      <c r="BO50" s="41">
        <v>3.0</v>
      </c>
      <c r="BP50" s="41">
        <v>0.0</v>
      </c>
      <c r="BQ50" s="41">
        <v>0.0</v>
      </c>
      <c r="BR50" s="41">
        <v>0.0</v>
      </c>
      <c r="BS50" s="41">
        <v>0.0</v>
      </c>
      <c r="BT50" s="41">
        <v>1.0</v>
      </c>
      <c r="BU50" s="41">
        <v>0.0</v>
      </c>
      <c r="BV50" s="41">
        <v>1.0</v>
      </c>
      <c r="BW50" s="41">
        <v>2.0</v>
      </c>
      <c r="BX50" s="41">
        <v>0.0</v>
      </c>
      <c r="BY50" s="41">
        <v>0.0</v>
      </c>
      <c r="BZ50" s="41">
        <v>1.0</v>
      </c>
      <c r="CA50" s="41">
        <v>1.0</v>
      </c>
      <c r="CB50" s="41">
        <v>1.0</v>
      </c>
      <c r="CC50" s="41">
        <v>1.0</v>
      </c>
      <c r="CD50" s="41">
        <v>0.0</v>
      </c>
      <c r="CE50" s="41">
        <v>2.0</v>
      </c>
      <c r="CF50" s="41">
        <v>0.0</v>
      </c>
      <c r="CG50" s="41">
        <v>1.0</v>
      </c>
      <c r="CH50" s="41">
        <v>2.0</v>
      </c>
      <c r="CI50" s="41">
        <v>3.0</v>
      </c>
      <c r="CJ50" s="41">
        <v>0.0</v>
      </c>
      <c r="CK50" s="41">
        <v>0.0</v>
      </c>
      <c r="CL50" s="41">
        <v>1.0</v>
      </c>
      <c r="CM50" s="41">
        <v>1.0</v>
      </c>
      <c r="CN50" s="41">
        <v>1.0</v>
      </c>
      <c r="CO50" s="41">
        <v>0.0</v>
      </c>
      <c r="CP50" s="41">
        <v>2.0</v>
      </c>
      <c r="CQ50" s="41">
        <v>3.0</v>
      </c>
      <c r="CR50" s="41">
        <v>0.0</v>
      </c>
      <c r="CS50" s="41">
        <v>1.0</v>
      </c>
      <c r="CT50" s="41">
        <v>0.0</v>
      </c>
      <c r="CU50" s="41">
        <v>1.0</v>
      </c>
      <c r="CV50" s="41">
        <v>0.0</v>
      </c>
      <c r="CW50" s="41">
        <v>0.0</v>
      </c>
      <c r="CX50" s="41">
        <v>1.0</v>
      </c>
      <c r="CY50" s="41">
        <v>1.0</v>
      </c>
      <c r="CZ50" s="41">
        <v>0.0</v>
      </c>
      <c r="DA50" s="41">
        <v>0.0</v>
      </c>
      <c r="DB50" s="41">
        <v>0.0</v>
      </c>
      <c r="DC50" s="41">
        <v>0.0</v>
      </c>
      <c r="DD50" s="48">
        <v>0.0</v>
      </c>
      <c r="DE50" s="48">
        <v>0.0</v>
      </c>
      <c r="DF50" s="48">
        <v>0.0</v>
      </c>
      <c r="DG50" s="48">
        <v>0.0</v>
      </c>
    </row>
    <row r="51" ht="14.25" customHeight="1">
      <c r="A51" s="46" t="s">
        <v>2745</v>
      </c>
      <c r="B51" s="46" t="s">
        <v>2746</v>
      </c>
      <c r="C51" s="46" t="s">
        <v>2675</v>
      </c>
      <c r="D51" s="46">
        <v>50.0</v>
      </c>
      <c r="E51" s="46">
        <v>8.0</v>
      </c>
      <c r="F51" s="46">
        <v>1.0</v>
      </c>
      <c r="G51" s="41">
        <v>17.0</v>
      </c>
      <c r="H51" s="41">
        <v>4.0</v>
      </c>
      <c r="I51" s="41">
        <v>4.0</v>
      </c>
      <c r="J51" s="41">
        <v>7.0</v>
      </c>
      <c r="K51" s="41">
        <v>0.0</v>
      </c>
      <c r="L51" s="41">
        <v>0.0</v>
      </c>
      <c r="M51" s="41">
        <v>1.0</v>
      </c>
      <c r="N51" s="41">
        <v>1.0</v>
      </c>
      <c r="O51" s="47">
        <v>73.0</v>
      </c>
      <c r="P51" s="41">
        <v>0.0</v>
      </c>
      <c r="Q51" s="41">
        <v>2.0</v>
      </c>
      <c r="R51" s="41">
        <v>2.0</v>
      </c>
      <c r="S51" s="41">
        <v>4.0</v>
      </c>
      <c r="T51" s="47">
        <v>26.0</v>
      </c>
      <c r="U51" s="41">
        <v>0.0</v>
      </c>
      <c r="V51" s="41">
        <v>0.0</v>
      </c>
      <c r="W51" s="41">
        <v>0.0</v>
      </c>
      <c r="X51" s="41">
        <v>0.0</v>
      </c>
      <c r="Y51" s="47">
        <v>0.0</v>
      </c>
      <c r="Z51" s="41">
        <v>1.0</v>
      </c>
      <c r="AA51" s="41">
        <v>1.0</v>
      </c>
      <c r="AB51" s="41">
        <v>0.0</v>
      </c>
      <c r="AC51" s="41">
        <v>2.0</v>
      </c>
      <c r="AD51" s="47">
        <v>52.0</v>
      </c>
      <c r="AE51" s="41">
        <v>6.0</v>
      </c>
      <c r="AF51" s="41">
        <v>2.0</v>
      </c>
      <c r="AG51" s="41">
        <v>1.0</v>
      </c>
      <c r="AH51" s="41">
        <v>9.0</v>
      </c>
      <c r="AI51" s="47">
        <v>6.0</v>
      </c>
      <c r="AJ51" s="41">
        <v>0.0</v>
      </c>
      <c r="AK51" s="41">
        <v>0.0</v>
      </c>
      <c r="AL51" s="41">
        <v>0.0</v>
      </c>
      <c r="AM51" s="41">
        <v>0.0</v>
      </c>
      <c r="AN51" s="47">
        <v>0.0</v>
      </c>
      <c r="AO51" s="41">
        <v>0.0</v>
      </c>
      <c r="AP51" s="41">
        <v>0.0</v>
      </c>
      <c r="AQ51" s="41">
        <v>0.0</v>
      </c>
      <c r="AR51" s="41">
        <v>0.0</v>
      </c>
      <c r="AS51" s="47">
        <v>0.0</v>
      </c>
      <c r="AT51" s="41">
        <v>0.0</v>
      </c>
      <c r="AU51" s="41">
        <v>0.0</v>
      </c>
      <c r="AV51" s="41">
        <v>0.0</v>
      </c>
      <c r="AW51" s="41">
        <v>0.0</v>
      </c>
      <c r="AX51" s="47">
        <v>0.0</v>
      </c>
      <c r="AY51" s="41">
        <v>0.0</v>
      </c>
      <c r="AZ51" s="41">
        <v>0.0</v>
      </c>
      <c r="BA51" s="41">
        <v>1.0</v>
      </c>
      <c r="BB51" s="41">
        <v>1.0</v>
      </c>
      <c r="BC51" s="47">
        <v>80.0</v>
      </c>
      <c r="BD51" s="41">
        <v>0.0</v>
      </c>
      <c r="BE51" s="41">
        <v>0.0</v>
      </c>
      <c r="BF51" s="41">
        <v>1.0</v>
      </c>
      <c r="BG51" s="41">
        <v>1.0</v>
      </c>
      <c r="BH51" s="41">
        <v>0.0</v>
      </c>
      <c r="BI51" s="41">
        <v>0.0</v>
      </c>
      <c r="BJ51" s="41">
        <v>1.0</v>
      </c>
      <c r="BK51" s="41">
        <v>1.0</v>
      </c>
      <c r="BL51" s="41">
        <v>0.0</v>
      </c>
      <c r="BM51" s="41">
        <v>0.0</v>
      </c>
      <c r="BN51" s="41">
        <v>0.0</v>
      </c>
      <c r="BO51" s="41">
        <v>0.0</v>
      </c>
      <c r="BP51" s="41">
        <v>0.0</v>
      </c>
      <c r="BQ51" s="41">
        <v>0.0</v>
      </c>
      <c r="BR51" s="41">
        <v>0.0</v>
      </c>
      <c r="BS51" s="41">
        <v>0.0</v>
      </c>
      <c r="BT51" s="41">
        <v>0.0</v>
      </c>
      <c r="BU51" s="41">
        <v>1.0</v>
      </c>
      <c r="BV51" s="41">
        <v>0.0</v>
      </c>
      <c r="BW51" s="41">
        <v>1.0</v>
      </c>
      <c r="BX51" s="41">
        <v>0.0</v>
      </c>
      <c r="BY51" s="41">
        <v>0.0</v>
      </c>
      <c r="BZ51" s="41">
        <v>0.0</v>
      </c>
      <c r="CA51" s="41">
        <v>0.0</v>
      </c>
      <c r="CB51" s="41">
        <v>0.0</v>
      </c>
      <c r="CC51" s="41">
        <v>1.0</v>
      </c>
      <c r="CD51" s="41">
        <v>0.0</v>
      </c>
      <c r="CE51" s="41">
        <v>1.0</v>
      </c>
      <c r="CF51" s="41">
        <v>1.0</v>
      </c>
      <c r="CG51" s="41">
        <v>0.0</v>
      </c>
      <c r="CH51" s="41">
        <v>0.0</v>
      </c>
      <c r="CI51" s="41">
        <v>1.0</v>
      </c>
      <c r="CJ51" s="41">
        <v>1.0</v>
      </c>
      <c r="CK51" s="41">
        <v>0.0</v>
      </c>
      <c r="CL51" s="41">
        <v>0.0</v>
      </c>
      <c r="CM51" s="41">
        <v>1.0</v>
      </c>
      <c r="CN51" s="41">
        <v>2.0</v>
      </c>
      <c r="CO51" s="41">
        <v>0.0</v>
      </c>
      <c r="CP51" s="41">
        <v>1.0</v>
      </c>
      <c r="CQ51" s="41">
        <v>3.0</v>
      </c>
      <c r="CR51" s="41">
        <v>1.0</v>
      </c>
      <c r="CS51" s="41">
        <v>0.0</v>
      </c>
      <c r="CT51" s="41">
        <v>1.0</v>
      </c>
      <c r="CU51" s="41">
        <v>2.0</v>
      </c>
      <c r="CV51" s="41">
        <v>0.0</v>
      </c>
      <c r="CW51" s="41">
        <v>1.0</v>
      </c>
      <c r="CX51" s="41">
        <v>0.0</v>
      </c>
      <c r="CY51" s="41">
        <v>1.0</v>
      </c>
      <c r="CZ51" s="41">
        <v>1.0</v>
      </c>
      <c r="DA51" s="41">
        <v>0.0</v>
      </c>
      <c r="DB51" s="41">
        <v>1.0</v>
      </c>
      <c r="DC51" s="41">
        <v>2.0</v>
      </c>
      <c r="DD51" s="48">
        <v>1.0</v>
      </c>
      <c r="DE51" s="48">
        <v>2.0</v>
      </c>
      <c r="DF51" s="48">
        <v>0.0</v>
      </c>
      <c r="DG51" s="48">
        <v>3.0</v>
      </c>
    </row>
    <row r="52" ht="14.25" customHeight="1">
      <c r="A52" s="46" t="s">
        <v>1164</v>
      </c>
      <c r="B52" s="46" t="s">
        <v>766</v>
      </c>
      <c r="C52" s="46" t="s">
        <v>767</v>
      </c>
      <c r="D52" s="46">
        <v>51.0</v>
      </c>
      <c r="E52" s="46">
        <v>10.0</v>
      </c>
      <c r="F52" s="46">
        <v>4.0</v>
      </c>
      <c r="G52" s="41">
        <v>17.0</v>
      </c>
      <c r="H52" s="41">
        <v>3.0</v>
      </c>
      <c r="I52" s="41">
        <v>3.0</v>
      </c>
      <c r="J52" s="41">
        <v>11.0</v>
      </c>
      <c r="K52" s="41">
        <v>0.0</v>
      </c>
      <c r="L52" s="41">
        <v>0.0</v>
      </c>
      <c r="M52" s="41">
        <v>0.0</v>
      </c>
      <c r="N52" s="41">
        <v>0.0</v>
      </c>
      <c r="O52" s="47">
        <v>0.0</v>
      </c>
      <c r="P52" s="41">
        <v>0.0</v>
      </c>
      <c r="Q52" s="41">
        <v>0.0</v>
      </c>
      <c r="R52" s="41">
        <v>1.0</v>
      </c>
      <c r="S52" s="41">
        <v>1.0</v>
      </c>
      <c r="T52" s="47">
        <v>73.0</v>
      </c>
      <c r="U52" s="41">
        <v>0.0</v>
      </c>
      <c r="V52" s="41">
        <v>0.0</v>
      </c>
      <c r="W52" s="41">
        <v>0.0</v>
      </c>
      <c r="X52" s="41">
        <v>0.0</v>
      </c>
      <c r="Y52" s="47">
        <v>0.0</v>
      </c>
      <c r="Z52" s="41">
        <v>0.0</v>
      </c>
      <c r="AA52" s="41">
        <v>1.0</v>
      </c>
      <c r="AB52" s="41">
        <v>0.0</v>
      </c>
      <c r="AC52" s="41">
        <v>1.0</v>
      </c>
      <c r="AD52" s="47">
        <v>72.0</v>
      </c>
      <c r="AE52" s="41">
        <v>2.0</v>
      </c>
      <c r="AF52" s="41">
        <v>5.0</v>
      </c>
      <c r="AG52" s="41">
        <v>1.0</v>
      </c>
      <c r="AH52" s="41">
        <v>8.0</v>
      </c>
      <c r="AI52" s="47">
        <v>7.0</v>
      </c>
      <c r="AJ52" s="41">
        <v>0.0</v>
      </c>
      <c r="AK52" s="41">
        <v>1.0</v>
      </c>
      <c r="AL52" s="41">
        <v>3.0</v>
      </c>
      <c r="AM52" s="41">
        <v>4.0</v>
      </c>
      <c r="AN52" s="47">
        <v>28.0</v>
      </c>
      <c r="AO52" s="41">
        <v>1.0</v>
      </c>
      <c r="AP52" s="41">
        <v>0.0</v>
      </c>
      <c r="AQ52" s="41">
        <v>1.0</v>
      </c>
      <c r="AR52" s="41">
        <v>2.0</v>
      </c>
      <c r="AS52" s="47">
        <v>52.0</v>
      </c>
      <c r="AT52" s="41">
        <v>0.0</v>
      </c>
      <c r="AU52" s="41">
        <v>0.0</v>
      </c>
      <c r="AV52" s="41">
        <v>1.0</v>
      </c>
      <c r="AW52" s="41">
        <v>1.0</v>
      </c>
      <c r="AX52" s="47">
        <v>67.0</v>
      </c>
      <c r="AY52" s="41">
        <v>0.0</v>
      </c>
      <c r="AZ52" s="41">
        <v>0.0</v>
      </c>
      <c r="BA52" s="41">
        <v>0.0</v>
      </c>
      <c r="BB52" s="41">
        <v>0.0</v>
      </c>
      <c r="BC52" s="47">
        <v>0.0</v>
      </c>
      <c r="BD52" s="41">
        <v>0.0</v>
      </c>
      <c r="BE52" s="41">
        <v>0.0</v>
      </c>
      <c r="BF52" s="41">
        <v>1.0</v>
      </c>
      <c r="BG52" s="41">
        <v>1.0</v>
      </c>
      <c r="BH52" s="41">
        <v>0.0</v>
      </c>
      <c r="BI52" s="41">
        <v>0.0</v>
      </c>
      <c r="BJ52" s="41">
        <v>0.0</v>
      </c>
      <c r="BK52" s="41">
        <v>0.0</v>
      </c>
      <c r="BL52" s="41">
        <v>0.0</v>
      </c>
      <c r="BM52" s="41">
        <v>0.0</v>
      </c>
      <c r="BN52" s="41">
        <v>1.0</v>
      </c>
      <c r="BO52" s="41">
        <v>1.0</v>
      </c>
      <c r="BP52" s="41">
        <v>0.0</v>
      </c>
      <c r="BQ52" s="41">
        <v>0.0</v>
      </c>
      <c r="BR52" s="41">
        <v>1.0</v>
      </c>
      <c r="BS52" s="41">
        <v>1.0</v>
      </c>
      <c r="BT52" s="41">
        <v>0.0</v>
      </c>
      <c r="BU52" s="41">
        <v>0.0</v>
      </c>
      <c r="BV52" s="41">
        <v>1.0</v>
      </c>
      <c r="BW52" s="41">
        <v>1.0</v>
      </c>
      <c r="BX52" s="41">
        <v>0.0</v>
      </c>
      <c r="BY52" s="41">
        <v>0.0</v>
      </c>
      <c r="BZ52" s="41">
        <v>0.0</v>
      </c>
      <c r="CA52" s="41">
        <v>0.0</v>
      </c>
      <c r="CB52" s="41">
        <v>0.0</v>
      </c>
      <c r="CC52" s="41">
        <v>0.0</v>
      </c>
      <c r="CD52" s="41">
        <v>0.0</v>
      </c>
      <c r="CE52" s="41">
        <v>0.0</v>
      </c>
      <c r="CF52" s="41">
        <v>0.0</v>
      </c>
      <c r="CG52" s="41">
        <v>0.0</v>
      </c>
      <c r="CH52" s="41">
        <v>1.0</v>
      </c>
      <c r="CI52" s="41">
        <v>1.0</v>
      </c>
      <c r="CJ52" s="41">
        <v>1.0</v>
      </c>
      <c r="CK52" s="41">
        <v>0.0</v>
      </c>
      <c r="CL52" s="41">
        <v>0.0</v>
      </c>
      <c r="CM52" s="41">
        <v>1.0</v>
      </c>
      <c r="CN52" s="41">
        <v>0.0</v>
      </c>
      <c r="CO52" s="41">
        <v>2.0</v>
      </c>
      <c r="CP52" s="41">
        <v>0.0</v>
      </c>
      <c r="CQ52" s="41">
        <v>2.0</v>
      </c>
      <c r="CR52" s="41">
        <v>1.0</v>
      </c>
      <c r="CS52" s="41">
        <v>1.0</v>
      </c>
      <c r="CT52" s="41">
        <v>1.0</v>
      </c>
      <c r="CU52" s="41">
        <v>3.0</v>
      </c>
      <c r="CV52" s="41">
        <v>1.0</v>
      </c>
      <c r="CW52" s="41">
        <v>0.0</v>
      </c>
      <c r="CX52" s="41">
        <v>0.0</v>
      </c>
      <c r="CY52" s="41">
        <v>1.0</v>
      </c>
      <c r="CZ52" s="41">
        <v>0.0</v>
      </c>
      <c r="DA52" s="41">
        <v>3.0</v>
      </c>
      <c r="DB52" s="41">
        <v>0.0</v>
      </c>
      <c r="DC52" s="41">
        <v>3.0</v>
      </c>
      <c r="DD52" s="48">
        <v>0.0</v>
      </c>
      <c r="DE52" s="48">
        <v>1.0</v>
      </c>
      <c r="DF52" s="48">
        <v>1.0</v>
      </c>
      <c r="DG52" s="48">
        <v>2.0</v>
      </c>
    </row>
    <row r="53" ht="14.25" customHeight="1">
      <c r="A53" s="46" t="s">
        <v>3525</v>
      </c>
      <c r="B53" s="46" t="s">
        <v>3522</v>
      </c>
      <c r="C53" s="46" t="s">
        <v>3523</v>
      </c>
      <c r="D53" s="46">
        <v>52.0</v>
      </c>
      <c r="E53" s="46">
        <v>4.0</v>
      </c>
      <c r="F53" s="46">
        <v>4.0</v>
      </c>
      <c r="G53" s="41">
        <v>16.0</v>
      </c>
      <c r="H53" s="41">
        <v>6.0</v>
      </c>
      <c r="I53" s="41">
        <v>3.0</v>
      </c>
      <c r="J53" s="41">
        <v>5.0</v>
      </c>
      <c r="K53" s="41">
        <v>0.0</v>
      </c>
      <c r="L53" s="41">
        <v>3.0</v>
      </c>
      <c r="M53" s="41">
        <v>1.0</v>
      </c>
      <c r="N53" s="41">
        <v>4.0</v>
      </c>
      <c r="O53" s="47">
        <v>25.0</v>
      </c>
      <c r="P53" s="41">
        <v>0.0</v>
      </c>
      <c r="Q53" s="41">
        <v>0.0</v>
      </c>
      <c r="R53" s="41">
        <v>0.0</v>
      </c>
      <c r="S53" s="41">
        <v>0.0</v>
      </c>
      <c r="T53" s="47">
        <v>0.0</v>
      </c>
      <c r="U53" s="41">
        <v>0.0</v>
      </c>
      <c r="V53" s="41">
        <v>0.0</v>
      </c>
      <c r="W53" s="41">
        <v>1.0</v>
      </c>
      <c r="X53" s="41">
        <v>1.0</v>
      </c>
      <c r="Y53" s="47">
        <v>65.0</v>
      </c>
      <c r="Z53" s="41">
        <v>2.0</v>
      </c>
      <c r="AA53" s="41">
        <v>0.0</v>
      </c>
      <c r="AB53" s="41">
        <v>3.0</v>
      </c>
      <c r="AC53" s="41">
        <v>5.0</v>
      </c>
      <c r="AD53" s="47">
        <v>20.0</v>
      </c>
      <c r="AE53" s="41">
        <v>0.0</v>
      </c>
      <c r="AF53" s="41">
        <v>0.0</v>
      </c>
      <c r="AG53" s="41">
        <v>3.0</v>
      </c>
      <c r="AH53" s="41">
        <v>3.0</v>
      </c>
      <c r="AI53" s="47">
        <v>21.0</v>
      </c>
      <c r="AJ53" s="41">
        <v>0.0</v>
      </c>
      <c r="AK53" s="41">
        <v>0.0</v>
      </c>
      <c r="AL53" s="41">
        <v>2.0</v>
      </c>
      <c r="AM53" s="41">
        <v>2.0</v>
      </c>
      <c r="AN53" s="47">
        <v>49.0</v>
      </c>
      <c r="AO53" s="41">
        <v>0.0</v>
      </c>
      <c r="AP53" s="41">
        <v>0.0</v>
      </c>
      <c r="AQ53" s="41">
        <v>0.0</v>
      </c>
      <c r="AR53" s="41">
        <v>0.0</v>
      </c>
      <c r="AS53" s="47">
        <v>0.0</v>
      </c>
      <c r="AT53" s="41">
        <v>0.0</v>
      </c>
      <c r="AU53" s="41">
        <v>0.0</v>
      </c>
      <c r="AV53" s="41">
        <v>0.0</v>
      </c>
      <c r="AW53" s="41">
        <v>0.0</v>
      </c>
      <c r="AX53" s="47">
        <v>0.0</v>
      </c>
      <c r="AY53" s="41">
        <v>0.0</v>
      </c>
      <c r="AZ53" s="41">
        <v>1.0</v>
      </c>
      <c r="BA53" s="41">
        <v>0.0</v>
      </c>
      <c r="BB53" s="41">
        <v>1.0</v>
      </c>
      <c r="BC53" s="47">
        <v>80.0</v>
      </c>
      <c r="BD53" s="41">
        <v>0.0</v>
      </c>
      <c r="BE53" s="41">
        <v>0.0</v>
      </c>
      <c r="BF53" s="41">
        <v>0.0</v>
      </c>
      <c r="BG53" s="41">
        <v>0.0</v>
      </c>
      <c r="BH53" s="41">
        <v>0.0</v>
      </c>
      <c r="BI53" s="41">
        <v>0.0</v>
      </c>
      <c r="BJ53" s="41">
        <v>0.0</v>
      </c>
      <c r="BK53" s="41">
        <v>0.0</v>
      </c>
      <c r="BL53" s="41">
        <v>0.0</v>
      </c>
      <c r="BM53" s="41">
        <v>0.0</v>
      </c>
      <c r="BN53" s="41">
        <v>0.0</v>
      </c>
      <c r="BO53" s="41">
        <v>0.0</v>
      </c>
      <c r="BP53" s="41">
        <v>0.0</v>
      </c>
      <c r="BQ53" s="41">
        <v>0.0</v>
      </c>
      <c r="BR53" s="41">
        <v>0.0</v>
      </c>
      <c r="BS53" s="41">
        <v>0.0</v>
      </c>
      <c r="BT53" s="41">
        <v>0.0</v>
      </c>
      <c r="BU53" s="41">
        <v>0.0</v>
      </c>
      <c r="BV53" s="41">
        <v>0.0</v>
      </c>
      <c r="BW53" s="41">
        <v>0.0</v>
      </c>
      <c r="BX53" s="41">
        <v>0.0</v>
      </c>
      <c r="BY53" s="41">
        <v>0.0</v>
      </c>
      <c r="BZ53" s="41">
        <v>0.0</v>
      </c>
      <c r="CA53" s="41">
        <v>0.0</v>
      </c>
      <c r="CB53" s="41">
        <v>0.0</v>
      </c>
      <c r="CC53" s="41">
        <v>0.0</v>
      </c>
      <c r="CD53" s="41">
        <v>0.0</v>
      </c>
      <c r="CE53" s="41">
        <v>0.0</v>
      </c>
      <c r="CF53" s="41">
        <v>0.0</v>
      </c>
      <c r="CG53" s="41">
        <v>0.0</v>
      </c>
      <c r="CH53" s="41">
        <v>0.0</v>
      </c>
      <c r="CI53" s="41">
        <v>0.0</v>
      </c>
      <c r="CJ53" s="41">
        <v>0.0</v>
      </c>
      <c r="CK53" s="41">
        <v>0.0</v>
      </c>
      <c r="CL53" s="41">
        <v>0.0</v>
      </c>
      <c r="CM53" s="41">
        <v>0.0</v>
      </c>
      <c r="CN53" s="41">
        <v>0.0</v>
      </c>
      <c r="CO53" s="41">
        <v>0.0</v>
      </c>
      <c r="CP53" s="41">
        <v>1.0</v>
      </c>
      <c r="CQ53" s="41">
        <v>1.0</v>
      </c>
      <c r="CR53" s="41">
        <v>1.0</v>
      </c>
      <c r="CS53" s="41">
        <v>1.0</v>
      </c>
      <c r="CT53" s="41">
        <v>1.0</v>
      </c>
      <c r="CU53" s="41">
        <v>3.0</v>
      </c>
      <c r="CV53" s="41">
        <v>0.0</v>
      </c>
      <c r="CW53" s="41">
        <v>1.0</v>
      </c>
      <c r="CX53" s="41">
        <v>3.0</v>
      </c>
      <c r="CY53" s="41">
        <v>4.0</v>
      </c>
      <c r="CZ53" s="41">
        <v>1.0</v>
      </c>
      <c r="DA53" s="41">
        <v>2.0</v>
      </c>
      <c r="DB53" s="41">
        <v>1.0</v>
      </c>
      <c r="DC53" s="41">
        <v>4.0</v>
      </c>
      <c r="DD53" s="48">
        <v>0.0</v>
      </c>
      <c r="DE53" s="48">
        <v>0.0</v>
      </c>
      <c r="DF53" s="48">
        <v>4.0</v>
      </c>
      <c r="DG53" s="48">
        <v>4.0</v>
      </c>
    </row>
    <row r="54" ht="14.25" customHeight="1">
      <c r="A54" s="46" t="s">
        <v>1248</v>
      </c>
      <c r="B54" s="46" t="s">
        <v>774</v>
      </c>
      <c r="C54" s="46" t="s">
        <v>767</v>
      </c>
      <c r="D54" s="46">
        <v>53.0</v>
      </c>
      <c r="E54" s="46">
        <v>11.0</v>
      </c>
      <c r="F54" s="46">
        <v>2.0</v>
      </c>
      <c r="G54" s="41">
        <v>16.0</v>
      </c>
      <c r="H54" s="41">
        <v>3.0</v>
      </c>
      <c r="I54" s="41">
        <v>6.0</v>
      </c>
      <c r="J54" s="41">
        <v>6.0</v>
      </c>
      <c r="K54" s="41">
        <v>0.0</v>
      </c>
      <c r="L54" s="41">
        <v>0.0</v>
      </c>
      <c r="M54" s="41">
        <v>0.0</v>
      </c>
      <c r="N54" s="41">
        <v>0.0</v>
      </c>
      <c r="O54" s="47">
        <v>0.0</v>
      </c>
      <c r="P54" s="41">
        <v>4.0</v>
      </c>
      <c r="Q54" s="41">
        <v>4.0</v>
      </c>
      <c r="R54" s="41">
        <v>0.0</v>
      </c>
      <c r="S54" s="41">
        <v>8.0</v>
      </c>
      <c r="T54" s="47">
        <v>12.0</v>
      </c>
      <c r="U54" s="41">
        <v>0.0</v>
      </c>
      <c r="V54" s="41">
        <v>0.0</v>
      </c>
      <c r="W54" s="41">
        <v>1.0</v>
      </c>
      <c r="X54" s="41">
        <v>1.0</v>
      </c>
      <c r="Y54" s="47">
        <v>65.0</v>
      </c>
      <c r="Z54" s="41">
        <v>0.0</v>
      </c>
      <c r="AA54" s="41">
        <v>0.0</v>
      </c>
      <c r="AB54" s="41">
        <v>0.0</v>
      </c>
      <c r="AC54" s="41">
        <v>0.0</v>
      </c>
      <c r="AD54" s="47">
        <v>0.0</v>
      </c>
      <c r="AE54" s="41">
        <v>0.0</v>
      </c>
      <c r="AF54" s="41">
        <v>2.0</v>
      </c>
      <c r="AG54" s="41">
        <v>1.0</v>
      </c>
      <c r="AH54" s="41">
        <v>3.0</v>
      </c>
      <c r="AI54" s="47">
        <v>21.0</v>
      </c>
      <c r="AJ54" s="41">
        <v>0.0</v>
      </c>
      <c r="AK54" s="41">
        <v>0.0</v>
      </c>
      <c r="AL54" s="41">
        <v>0.0</v>
      </c>
      <c r="AM54" s="41">
        <v>0.0</v>
      </c>
      <c r="AN54" s="47">
        <v>0.0</v>
      </c>
      <c r="AO54" s="41">
        <v>0.0</v>
      </c>
      <c r="AP54" s="41">
        <v>1.0</v>
      </c>
      <c r="AQ54" s="41">
        <v>0.0</v>
      </c>
      <c r="AR54" s="41">
        <v>1.0</v>
      </c>
      <c r="AS54" s="47">
        <v>68.0</v>
      </c>
      <c r="AT54" s="41">
        <v>0.0</v>
      </c>
      <c r="AU54" s="41">
        <v>0.0</v>
      </c>
      <c r="AV54" s="41">
        <v>0.0</v>
      </c>
      <c r="AW54" s="41">
        <v>0.0</v>
      </c>
      <c r="AX54" s="47">
        <v>0.0</v>
      </c>
      <c r="AY54" s="41">
        <v>0.0</v>
      </c>
      <c r="AZ54" s="41">
        <v>2.0</v>
      </c>
      <c r="BA54" s="41">
        <v>1.0</v>
      </c>
      <c r="BB54" s="41">
        <v>3.0</v>
      </c>
      <c r="BC54" s="47">
        <v>29.0</v>
      </c>
      <c r="BD54" s="41">
        <v>0.0</v>
      </c>
      <c r="BE54" s="41">
        <v>0.0</v>
      </c>
      <c r="BF54" s="41">
        <v>0.0</v>
      </c>
      <c r="BG54" s="41">
        <v>0.0</v>
      </c>
      <c r="BH54" s="41">
        <v>1.0</v>
      </c>
      <c r="BI54" s="41">
        <v>0.0</v>
      </c>
      <c r="BJ54" s="41">
        <v>0.0</v>
      </c>
      <c r="BK54" s="41">
        <v>1.0</v>
      </c>
      <c r="BL54" s="41">
        <v>0.0</v>
      </c>
      <c r="BM54" s="41">
        <v>2.0</v>
      </c>
      <c r="BN54" s="41">
        <v>1.0</v>
      </c>
      <c r="BO54" s="41">
        <v>3.0</v>
      </c>
      <c r="BP54" s="41">
        <v>1.0</v>
      </c>
      <c r="BQ54" s="41">
        <v>1.0</v>
      </c>
      <c r="BR54" s="41">
        <v>0.0</v>
      </c>
      <c r="BS54" s="41">
        <v>2.0</v>
      </c>
      <c r="BT54" s="41">
        <v>0.0</v>
      </c>
      <c r="BU54" s="41">
        <v>1.0</v>
      </c>
      <c r="BV54" s="41">
        <v>0.0</v>
      </c>
      <c r="BW54" s="41">
        <v>1.0</v>
      </c>
      <c r="BX54" s="41">
        <v>1.0</v>
      </c>
      <c r="BY54" s="41">
        <v>0.0</v>
      </c>
      <c r="BZ54" s="41">
        <v>0.0</v>
      </c>
      <c r="CA54" s="41">
        <v>1.0</v>
      </c>
      <c r="CB54" s="41">
        <v>0.0</v>
      </c>
      <c r="CC54" s="41">
        <v>1.0</v>
      </c>
      <c r="CD54" s="41">
        <v>0.0</v>
      </c>
      <c r="CE54" s="41">
        <v>1.0</v>
      </c>
      <c r="CF54" s="41">
        <v>0.0</v>
      </c>
      <c r="CG54" s="41">
        <v>0.0</v>
      </c>
      <c r="CH54" s="41">
        <v>1.0</v>
      </c>
      <c r="CI54" s="41">
        <v>1.0</v>
      </c>
      <c r="CJ54" s="41">
        <v>0.0</v>
      </c>
      <c r="CK54" s="41">
        <v>1.0</v>
      </c>
      <c r="CL54" s="41">
        <v>1.0</v>
      </c>
      <c r="CM54" s="41">
        <v>2.0</v>
      </c>
      <c r="CN54" s="41">
        <v>0.0</v>
      </c>
      <c r="CO54" s="41">
        <v>1.0</v>
      </c>
      <c r="CP54" s="41">
        <v>0.0</v>
      </c>
      <c r="CQ54" s="41">
        <v>1.0</v>
      </c>
      <c r="CR54" s="41">
        <v>0.0</v>
      </c>
      <c r="CS54" s="41">
        <v>1.0</v>
      </c>
      <c r="CT54" s="41">
        <v>0.0</v>
      </c>
      <c r="CU54" s="41">
        <v>1.0</v>
      </c>
      <c r="CV54" s="41">
        <v>0.0</v>
      </c>
      <c r="CW54" s="41">
        <v>1.0</v>
      </c>
      <c r="CX54" s="41">
        <v>0.0</v>
      </c>
      <c r="CY54" s="41">
        <v>1.0</v>
      </c>
      <c r="CZ54" s="41">
        <v>1.0</v>
      </c>
      <c r="DA54" s="41">
        <v>0.0</v>
      </c>
      <c r="DB54" s="41">
        <v>0.0</v>
      </c>
      <c r="DC54" s="41">
        <v>1.0</v>
      </c>
      <c r="DD54" s="48">
        <v>0.0</v>
      </c>
      <c r="DE54" s="48">
        <v>0.0</v>
      </c>
      <c r="DF54" s="48">
        <v>0.0</v>
      </c>
      <c r="DG54" s="48">
        <v>0.0</v>
      </c>
    </row>
    <row r="55" ht="14.25" customHeight="1">
      <c r="A55" s="46" t="s">
        <v>742</v>
      </c>
      <c r="B55" s="46" t="s">
        <v>540</v>
      </c>
      <c r="C55" s="46" t="s">
        <v>541</v>
      </c>
      <c r="D55" s="46">
        <v>54.0</v>
      </c>
      <c r="E55" s="46">
        <v>4.0</v>
      </c>
      <c r="F55" s="46">
        <v>3.0</v>
      </c>
      <c r="G55" s="41">
        <v>16.0</v>
      </c>
      <c r="H55" s="41">
        <v>2.0</v>
      </c>
      <c r="I55" s="41">
        <v>5.0</v>
      </c>
      <c r="J55" s="41">
        <v>8.0</v>
      </c>
      <c r="K55" s="41">
        <v>0.0</v>
      </c>
      <c r="L55" s="41">
        <v>0.0</v>
      </c>
      <c r="M55" s="41">
        <v>0.0</v>
      </c>
      <c r="N55" s="41">
        <v>0.0</v>
      </c>
      <c r="O55" s="47">
        <v>0.0</v>
      </c>
      <c r="P55" s="41">
        <v>0.0</v>
      </c>
      <c r="Q55" s="41">
        <v>0.0</v>
      </c>
      <c r="R55" s="41">
        <v>1.0</v>
      </c>
      <c r="S55" s="41">
        <v>1.0</v>
      </c>
      <c r="T55" s="47">
        <v>73.0</v>
      </c>
      <c r="U55" s="41">
        <v>0.0</v>
      </c>
      <c r="V55" s="41">
        <v>0.0</v>
      </c>
      <c r="W55" s="41">
        <v>1.0</v>
      </c>
      <c r="X55" s="41">
        <v>1.0</v>
      </c>
      <c r="Y55" s="47">
        <v>65.0</v>
      </c>
      <c r="Z55" s="41">
        <v>0.0</v>
      </c>
      <c r="AA55" s="41">
        <v>1.0</v>
      </c>
      <c r="AB55" s="41">
        <v>2.0</v>
      </c>
      <c r="AC55" s="41">
        <v>3.0</v>
      </c>
      <c r="AD55" s="47">
        <v>37.0</v>
      </c>
      <c r="AE55" s="41">
        <v>0.0</v>
      </c>
      <c r="AF55" s="41">
        <v>0.0</v>
      </c>
      <c r="AG55" s="41">
        <v>1.0</v>
      </c>
      <c r="AH55" s="41">
        <v>1.0</v>
      </c>
      <c r="AI55" s="47">
        <v>48.0</v>
      </c>
      <c r="AJ55" s="41">
        <v>3.0</v>
      </c>
      <c r="AK55" s="41">
        <v>3.0</v>
      </c>
      <c r="AL55" s="41">
        <v>0.0</v>
      </c>
      <c r="AM55" s="41">
        <v>6.0</v>
      </c>
      <c r="AN55" s="47">
        <v>17.0</v>
      </c>
      <c r="AO55" s="41">
        <v>1.0</v>
      </c>
      <c r="AP55" s="41">
        <v>1.0</v>
      </c>
      <c r="AQ55" s="41">
        <v>1.0</v>
      </c>
      <c r="AR55" s="41">
        <v>3.0</v>
      </c>
      <c r="AS55" s="47">
        <v>37.0</v>
      </c>
      <c r="AT55" s="41">
        <v>0.0</v>
      </c>
      <c r="AU55" s="41">
        <v>0.0</v>
      </c>
      <c r="AV55" s="41">
        <v>0.0</v>
      </c>
      <c r="AW55" s="41">
        <v>0.0</v>
      </c>
      <c r="AX55" s="47">
        <v>0.0</v>
      </c>
      <c r="AY55" s="41">
        <v>0.0</v>
      </c>
      <c r="AZ55" s="41">
        <v>0.0</v>
      </c>
      <c r="BA55" s="41">
        <v>1.0</v>
      </c>
      <c r="BB55" s="41">
        <v>1.0</v>
      </c>
      <c r="BC55" s="47">
        <v>80.0</v>
      </c>
      <c r="BD55" s="41">
        <v>1.0</v>
      </c>
      <c r="BE55" s="41">
        <v>0.0</v>
      </c>
      <c r="BF55" s="41">
        <v>1.0</v>
      </c>
      <c r="BG55" s="41">
        <v>2.0</v>
      </c>
      <c r="BH55" s="41">
        <v>1.0</v>
      </c>
      <c r="BI55" s="41">
        <v>0.0</v>
      </c>
      <c r="BJ55" s="41">
        <v>1.0</v>
      </c>
      <c r="BK55" s="41">
        <v>2.0</v>
      </c>
      <c r="BL55" s="41">
        <v>2.0</v>
      </c>
      <c r="BM55" s="41">
        <v>0.0</v>
      </c>
      <c r="BN55" s="41">
        <v>1.0</v>
      </c>
      <c r="BO55" s="41">
        <v>3.0</v>
      </c>
      <c r="BP55" s="41">
        <v>0.0</v>
      </c>
      <c r="BQ55" s="41">
        <v>1.0</v>
      </c>
      <c r="BR55" s="41">
        <v>0.0</v>
      </c>
      <c r="BS55" s="41">
        <v>1.0</v>
      </c>
      <c r="BT55" s="41">
        <v>0.0</v>
      </c>
      <c r="BU55" s="41">
        <v>1.0</v>
      </c>
      <c r="BV55" s="41">
        <v>1.0</v>
      </c>
      <c r="BW55" s="41">
        <v>2.0</v>
      </c>
      <c r="BX55" s="41">
        <v>0.0</v>
      </c>
      <c r="BY55" s="41">
        <v>1.0</v>
      </c>
      <c r="BZ55" s="41">
        <v>0.0</v>
      </c>
      <c r="CA55" s="41">
        <v>1.0</v>
      </c>
      <c r="CB55" s="41">
        <v>0.0</v>
      </c>
      <c r="CC55" s="41">
        <v>0.0</v>
      </c>
      <c r="CD55" s="41">
        <v>0.0</v>
      </c>
      <c r="CE55" s="41">
        <v>0.0</v>
      </c>
      <c r="CF55" s="41">
        <v>0.0</v>
      </c>
      <c r="CG55" s="41">
        <v>1.0</v>
      </c>
      <c r="CH55" s="41">
        <v>0.0</v>
      </c>
      <c r="CI55" s="41">
        <v>1.0</v>
      </c>
      <c r="CJ55" s="41">
        <v>0.0</v>
      </c>
      <c r="CK55" s="41">
        <v>0.0</v>
      </c>
      <c r="CL55" s="41">
        <v>0.0</v>
      </c>
      <c r="CM55" s="41">
        <v>0.0</v>
      </c>
      <c r="CN55" s="41">
        <v>0.0</v>
      </c>
      <c r="CO55" s="41">
        <v>0.0</v>
      </c>
      <c r="CP55" s="41">
        <v>0.0</v>
      </c>
      <c r="CQ55" s="41">
        <v>0.0</v>
      </c>
      <c r="CR55" s="41">
        <v>0.0</v>
      </c>
      <c r="CS55" s="41">
        <v>1.0</v>
      </c>
      <c r="CT55" s="41">
        <v>0.0</v>
      </c>
      <c r="CU55" s="41">
        <v>1.0</v>
      </c>
      <c r="CV55" s="41">
        <v>0.0</v>
      </c>
      <c r="CW55" s="41">
        <v>0.0</v>
      </c>
      <c r="CX55" s="41">
        <v>0.0</v>
      </c>
      <c r="CY55" s="41">
        <v>0.0</v>
      </c>
      <c r="CZ55" s="41">
        <v>0.0</v>
      </c>
      <c r="DA55" s="41">
        <v>0.0</v>
      </c>
      <c r="DB55" s="41">
        <v>1.0</v>
      </c>
      <c r="DC55" s="41">
        <v>1.0</v>
      </c>
      <c r="DD55" s="48">
        <v>0.0</v>
      </c>
      <c r="DE55" s="48">
        <v>0.0</v>
      </c>
      <c r="DF55" s="48">
        <v>2.0</v>
      </c>
      <c r="DG55" s="48">
        <v>2.0</v>
      </c>
    </row>
    <row r="56" ht="14.25" customHeight="1">
      <c r="A56" s="46" t="s">
        <v>1082</v>
      </c>
      <c r="B56" s="46" t="s">
        <v>836</v>
      </c>
      <c r="C56" s="46" t="s">
        <v>767</v>
      </c>
      <c r="D56" s="46">
        <v>55.0</v>
      </c>
      <c r="E56" s="46">
        <v>12.0</v>
      </c>
      <c r="F56" s="46">
        <v>2.0</v>
      </c>
      <c r="G56" s="41">
        <v>16.0</v>
      </c>
      <c r="H56" s="41">
        <v>2.0</v>
      </c>
      <c r="I56" s="41">
        <v>3.0</v>
      </c>
      <c r="J56" s="41">
        <v>10.0</v>
      </c>
      <c r="K56" s="41">
        <v>1.0</v>
      </c>
      <c r="L56" s="41">
        <v>0.0</v>
      </c>
      <c r="M56" s="41">
        <v>0.0</v>
      </c>
      <c r="N56" s="41">
        <v>1.0</v>
      </c>
      <c r="O56" s="47">
        <v>73.0</v>
      </c>
      <c r="P56" s="41">
        <v>3.0</v>
      </c>
      <c r="Q56" s="41">
        <v>1.0</v>
      </c>
      <c r="R56" s="41">
        <v>1.0</v>
      </c>
      <c r="S56" s="41">
        <v>5.0</v>
      </c>
      <c r="T56" s="47">
        <v>21.0</v>
      </c>
      <c r="U56" s="41">
        <v>0.0</v>
      </c>
      <c r="V56" s="41">
        <v>1.0</v>
      </c>
      <c r="W56" s="41">
        <v>0.0</v>
      </c>
      <c r="X56" s="41">
        <v>1.0</v>
      </c>
      <c r="Y56" s="47">
        <v>65.0</v>
      </c>
      <c r="Z56" s="41">
        <v>0.0</v>
      </c>
      <c r="AA56" s="41">
        <v>1.0</v>
      </c>
      <c r="AB56" s="41">
        <v>0.0</v>
      </c>
      <c r="AC56" s="41">
        <v>1.0</v>
      </c>
      <c r="AD56" s="47">
        <v>72.0</v>
      </c>
      <c r="AE56" s="41">
        <v>0.0</v>
      </c>
      <c r="AF56" s="41">
        <v>0.0</v>
      </c>
      <c r="AG56" s="41">
        <v>0.0</v>
      </c>
      <c r="AH56" s="41">
        <v>0.0</v>
      </c>
      <c r="AI56" s="47">
        <v>0.0</v>
      </c>
      <c r="AJ56" s="41">
        <v>0.0</v>
      </c>
      <c r="AK56" s="41">
        <v>1.0</v>
      </c>
      <c r="AL56" s="41">
        <v>0.0</v>
      </c>
      <c r="AM56" s="41">
        <v>1.0</v>
      </c>
      <c r="AN56" s="47">
        <v>81.0</v>
      </c>
      <c r="AO56" s="41">
        <v>0.0</v>
      </c>
      <c r="AP56" s="41">
        <v>0.0</v>
      </c>
      <c r="AQ56" s="41">
        <v>1.0</v>
      </c>
      <c r="AR56" s="41">
        <v>1.0</v>
      </c>
      <c r="AS56" s="47">
        <v>68.0</v>
      </c>
      <c r="AT56" s="41">
        <v>0.0</v>
      </c>
      <c r="AU56" s="41">
        <v>0.0</v>
      </c>
      <c r="AV56" s="41">
        <v>3.0</v>
      </c>
      <c r="AW56" s="41">
        <v>3.0</v>
      </c>
      <c r="AX56" s="47">
        <v>34.0</v>
      </c>
      <c r="AY56" s="41">
        <v>0.0</v>
      </c>
      <c r="AZ56" s="41">
        <v>1.0</v>
      </c>
      <c r="BA56" s="41">
        <v>2.0</v>
      </c>
      <c r="BB56" s="41">
        <v>3.0</v>
      </c>
      <c r="BC56" s="47">
        <v>29.0</v>
      </c>
      <c r="BD56" s="41">
        <v>0.0</v>
      </c>
      <c r="BE56" s="41">
        <v>0.0</v>
      </c>
      <c r="BF56" s="41">
        <v>0.0</v>
      </c>
      <c r="BG56" s="41">
        <v>0.0</v>
      </c>
      <c r="BH56" s="41">
        <v>0.0</v>
      </c>
      <c r="BI56" s="41">
        <v>0.0</v>
      </c>
      <c r="BJ56" s="41">
        <v>1.0</v>
      </c>
      <c r="BK56" s="41">
        <v>1.0</v>
      </c>
      <c r="BL56" s="41">
        <v>0.0</v>
      </c>
      <c r="BM56" s="41">
        <v>1.0</v>
      </c>
      <c r="BN56" s="41">
        <v>0.0</v>
      </c>
      <c r="BO56" s="41">
        <v>1.0</v>
      </c>
      <c r="BP56" s="41">
        <v>1.0</v>
      </c>
      <c r="BQ56" s="41">
        <v>0.0</v>
      </c>
      <c r="BR56" s="41">
        <v>0.0</v>
      </c>
      <c r="BS56" s="41">
        <v>1.0</v>
      </c>
      <c r="BT56" s="41">
        <v>0.0</v>
      </c>
      <c r="BU56" s="41">
        <v>0.0</v>
      </c>
      <c r="BV56" s="41">
        <v>1.0</v>
      </c>
      <c r="BW56" s="41">
        <v>1.0</v>
      </c>
      <c r="BX56" s="41">
        <v>0.0</v>
      </c>
      <c r="BY56" s="41">
        <v>1.0</v>
      </c>
      <c r="BZ56" s="41">
        <v>0.0</v>
      </c>
      <c r="CA56" s="41">
        <v>1.0</v>
      </c>
      <c r="CB56" s="41">
        <v>1.0</v>
      </c>
      <c r="CC56" s="41">
        <v>0.0</v>
      </c>
      <c r="CD56" s="41">
        <v>1.0</v>
      </c>
      <c r="CE56" s="41">
        <v>2.0</v>
      </c>
      <c r="CF56" s="41">
        <v>1.0</v>
      </c>
      <c r="CG56" s="41">
        <v>0.0</v>
      </c>
      <c r="CH56" s="41">
        <v>2.0</v>
      </c>
      <c r="CI56" s="41">
        <v>3.0</v>
      </c>
      <c r="CJ56" s="41">
        <v>0.0</v>
      </c>
      <c r="CK56" s="41">
        <v>1.0</v>
      </c>
      <c r="CL56" s="41">
        <v>0.0</v>
      </c>
      <c r="CM56" s="41">
        <v>1.0</v>
      </c>
      <c r="CN56" s="41">
        <v>1.0</v>
      </c>
      <c r="CO56" s="41">
        <v>1.0</v>
      </c>
      <c r="CP56" s="41">
        <v>0.0</v>
      </c>
      <c r="CQ56" s="41">
        <v>2.0</v>
      </c>
      <c r="CR56" s="41">
        <v>0.0</v>
      </c>
      <c r="CS56" s="41">
        <v>0.0</v>
      </c>
      <c r="CT56" s="41">
        <v>1.0</v>
      </c>
      <c r="CU56" s="41">
        <v>1.0</v>
      </c>
      <c r="CV56" s="41">
        <v>0.0</v>
      </c>
      <c r="CW56" s="41">
        <v>0.0</v>
      </c>
      <c r="CX56" s="41">
        <v>1.0</v>
      </c>
      <c r="CY56" s="41">
        <v>1.0</v>
      </c>
      <c r="CZ56" s="41">
        <v>0.0</v>
      </c>
      <c r="DA56" s="41">
        <v>0.0</v>
      </c>
      <c r="DB56" s="41">
        <v>0.0</v>
      </c>
      <c r="DC56" s="41">
        <v>0.0</v>
      </c>
      <c r="DD56" s="48">
        <v>0.0</v>
      </c>
      <c r="DE56" s="48">
        <v>1.0</v>
      </c>
      <c r="DF56" s="48">
        <v>0.0</v>
      </c>
      <c r="DG56" s="48">
        <v>1.0</v>
      </c>
    </row>
    <row r="57" ht="14.25" customHeight="1">
      <c r="A57" s="46" t="s">
        <v>1768</v>
      </c>
      <c r="B57" s="46" t="s">
        <v>1730</v>
      </c>
      <c r="C57" s="46" t="s">
        <v>1586</v>
      </c>
      <c r="D57" s="46">
        <v>56.0</v>
      </c>
      <c r="E57" s="46">
        <v>7.0</v>
      </c>
      <c r="F57" s="46">
        <v>1.0</v>
      </c>
      <c r="G57" s="41">
        <v>16.0</v>
      </c>
      <c r="H57" s="41">
        <v>1.0</v>
      </c>
      <c r="I57" s="41">
        <v>3.0</v>
      </c>
      <c r="J57" s="41">
        <v>11.0</v>
      </c>
      <c r="K57" s="41">
        <v>0.0</v>
      </c>
      <c r="L57" s="41">
        <v>0.0</v>
      </c>
      <c r="M57" s="41">
        <v>0.0</v>
      </c>
      <c r="N57" s="41">
        <v>0.0</v>
      </c>
      <c r="O57" s="47">
        <v>0.0</v>
      </c>
      <c r="P57" s="41">
        <v>1.0</v>
      </c>
      <c r="Q57" s="41">
        <v>2.0</v>
      </c>
      <c r="R57" s="41">
        <v>0.0</v>
      </c>
      <c r="S57" s="41">
        <v>3.0</v>
      </c>
      <c r="T57" s="47">
        <v>34.0</v>
      </c>
      <c r="U57" s="41">
        <v>0.0</v>
      </c>
      <c r="V57" s="41">
        <v>0.0</v>
      </c>
      <c r="W57" s="41">
        <v>0.0</v>
      </c>
      <c r="X57" s="41">
        <v>0.0</v>
      </c>
      <c r="Y57" s="47">
        <v>0.0</v>
      </c>
      <c r="Z57" s="41">
        <v>0.0</v>
      </c>
      <c r="AA57" s="41">
        <v>0.0</v>
      </c>
      <c r="AB57" s="41">
        <v>0.0</v>
      </c>
      <c r="AC57" s="41">
        <v>0.0</v>
      </c>
      <c r="AD57" s="47">
        <v>0.0</v>
      </c>
      <c r="AE57" s="41">
        <v>0.0</v>
      </c>
      <c r="AF57" s="41">
        <v>0.0</v>
      </c>
      <c r="AG57" s="41">
        <v>0.0</v>
      </c>
      <c r="AH57" s="41">
        <v>0.0</v>
      </c>
      <c r="AI57" s="47">
        <v>0.0</v>
      </c>
      <c r="AJ57" s="41">
        <v>0.0</v>
      </c>
      <c r="AK57" s="41">
        <v>0.0</v>
      </c>
      <c r="AL57" s="41">
        <v>0.0</v>
      </c>
      <c r="AM57" s="41">
        <v>0.0</v>
      </c>
      <c r="AN57" s="47">
        <v>0.0</v>
      </c>
      <c r="AO57" s="41">
        <v>0.0</v>
      </c>
      <c r="AP57" s="41">
        <v>1.0</v>
      </c>
      <c r="AQ57" s="41">
        <v>1.0</v>
      </c>
      <c r="AR57" s="41">
        <v>2.0</v>
      </c>
      <c r="AS57" s="47">
        <v>52.0</v>
      </c>
      <c r="AT57" s="41">
        <v>1.0</v>
      </c>
      <c r="AU57" s="41">
        <v>3.0</v>
      </c>
      <c r="AV57" s="41">
        <v>5.0</v>
      </c>
      <c r="AW57" s="41">
        <v>9.0</v>
      </c>
      <c r="AX57" s="47">
        <v>6.0</v>
      </c>
      <c r="AY57" s="41">
        <v>0.0</v>
      </c>
      <c r="AZ57" s="41">
        <v>2.0</v>
      </c>
      <c r="BA57" s="41">
        <v>0.0</v>
      </c>
      <c r="BB57" s="41">
        <v>2.0</v>
      </c>
      <c r="BC57" s="47">
        <v>48.0</v>
      </c>
      <c r="BD57" s="41">
        <v>0.0</v>
      </c>
      <c r="BE57" s="41">
        <v>0.0</v>
      </c>
      <c r="BF57" s="41">
        <v>0.0</v>
      </c>
      <c r="BG57" s="41">
        <v>0.0</v>
      </c>
      <c r="BH57" s="41">
        <v>0.0</v>
      </c>
      <c r="BI57" s="41">
        <v>0.0</v>
      </c>
      <c r="BJ57" s="41">
        <v>1.0</v>
      </c>
      <c r="BK57" s="41">
        <v>1.0</v>
      </c>
      <c r="BL57" s="41">
        <v>0.0</v>
      </c>
      <c r="BM57" s="41">
        <v>0.0</v>
      </c>
      <c r="BN57" s="41">
        <v>1.0</v>
      </c>
      <c r="BO57" s="41">
        <v>1.0</v>
      </c>
      <c r="BP57" s="41">
        <v>0.0</v>
      </c>
      <c r="BQ57" s="41">
        <v>0.0</v>
      </c>
      <c r="BR57" s="41">
        <v>0.0</v>
      </c>
      <c r="BS57" s="41">
        <v>0.0</v>
      </c>
      <c r="BT57" s="41">
        <v>0.0</v>
      </c>
      <c r="BU57" s="41">
        <v>0.0</v>
      </c>
      <c r="BV57" s="41">
        <v>1.0</v>
      </c>
      <c r="BW57" s="41">
        <v>1.0</v>
      </c>
      <c r="BX57" s="41">
        <v>0.0</v>
      </c>
      <c r="BY57" s="41">
        <v>0.0</v>
      </c>
      <c r="BZ57" s="41">
        <v>1.0</v>
      </c>
      <c r="CA57" s="41">
        <v>1.0</v>
      </c>
      <c r="CB57" s="41">
        <v>0.0</v>
      </c>
      <c r="CC57" s="41">
        <v>2.0</v>
      </c>
      <c r="CD57" s="41">
        <v>0.0</v>
      </c>
      <c r="CE57" s="41">
        <v>2.0</v>
      </c>
      <c r="CF57" s="41">
        <v>0.0</v>
      </c>
      <c r="CG57" s="41">
        <v>0.0</v>
      </c>
      <c r="CH57" s="41">
        <v>0.0</v>
      </c>
      <c r="CI57" s="41">
        <v>0.0</v>
      </c>
      <c r="CJ57" s="41">
        <v>0.0</v>
      </c>
      <c r="CK57" s="41">
        <v>1.0</v>
      </c>
      <c r="CL57" s="41">
        <v>0.0</v>
      </c>
      <c r="CM57" s="41">
        <v>1.0</v>
      </c>
      <c r="CN57" s="41">
        <v>0.0</v>
      </c>
      <c r="CO57" s="41">
        <v>0.0</v>
      </c>
      <c r="CP57" s="41">
        <v>0.0</v>
      </c>
      <c r="CQ57" s="41">
        <v>0.0</v>
      </c>
      <c r="CR57" s="41">
        <v>0.0</v>
      </c>
      <c r="CS57" s="41">
        <v>1.0</v>
      </c>
      <c r="CT57" s="41">
        <v>1.0</v>
      </c>
      <c r="CU57" s="41">
        <v>2.0</v>
      </c>
      <c r="CV57" s="41">
        <v>0.0</v>
      </c>
      <c r="CW57" s="41">
        <v>0.0</v>
      </c>
      <c r="CX57" s="41">
        <v>0.0</v>
      </c>
      <c r="CY57" s="41">
        <v>0.0</v>
      </c>
      <c r="CZ57" s="41">
        <v>2.0</v>
      </c>
      <c r="DA57" s="41">
        <v>1.0</v>
      </c>
      <c r="DB57" s="41">
        <v>0.0</v>
      </c>
      <c r="DC57" s="41">
        <v>3.0</v>
      </c>
      <c r="DD57" s="48">
        <v>0.0</v>
      </c>
      <c r="DE57" s="48">
        <v>3.0</v>
      </c>
      <c r="DF57" s="48">
        <v>1.0</v>
      </c>
      <c r="DG57" s="48">
        <v>4.0</v>
      </c>
    </row>
    <row r="58" ht="14.25" customHeight="1">
      <c r="A58" s="46" t="s">
        <v>3982</v>
      </c>
      <c r="B58" s="46" t="s">
        <v>3983</v>
      </c>
      <c r="C58" s="46" t="s">
        <v>3972</v>
      </c>
      <c r="D58" s="46">
        <v>57.0</v>
      </c>
      <c r="E58" s="46">
        <v>2.0</v>
      </c>
      <c r="F58" s="46">
        <v>2.0</v>
      </c>
      <c r="G58" s="41">
        <v>15.0</v>
      </c>
      <c r="H58" s="41">
        <v>5.0</v>
      </c>
      <c r="I58" s="41">
        <v>2.0</v>
      </c>
      <c r="J58" s="41">
        <v>5.0</v>
      </c>
      <c r="K58" s="41">
        <v>0.0</v>
      </c>
      <c r="L58" s="41">
        <v>1.0</v>
      </c>
      <c r="M58" s="41">
        <v>4.0</v>
      </c>
      <c r="N58" s="41">
        <v>5.0</v>
      </c>
      <c r="O58" s="47">
        <v>19.0</v>
      </c>
      <c r="P58" s="41">
        <v>0.0</v>
      </c>
      <c r="Q58" s="41">
        <v>1.0</v>
      </c>
      <c r="R58" s="41">
        <v>1.0</v>
      </c>
      <c r="S58" s="41">
        <v>2.0</v>
      </c>
      <c r="T58" s="47">
        <v>45.0</v>
      </c>
      <c r="U58" s="41">
        <v>0.0</v>
      </c>
      <c r="V58" s="41">
        <v>0.0</v>
      </c>
      <c r="W58" s="41">
        <v>3.0</v>
      </c>
      <c r="X58" s="41">
        <v>3.0</v>
      </c>
      <c r="Y58" s="47">
        <v>34.0</v>
      </c>
      <c r="Z58" s="41">
        <v>0.0</v>
      </c>
      <c r="AA58" s="41">
        <v>0.0</v>
      </c>
      <c r="AB58" s="41">
        <v>1.0</v>
      </c>
      <c r="AC58" s="41">
        <v>1.0</v>
      </c>
      <c r="AD58" s="47">
        <v>72.0</v>
      </c>
      <c r="AE58" s="41">
        <v>0.0</v>
      </c>
      <c r="AF58" s="41">
        <v>0.0</v>
      </c>
      <c r="AG58" s="41">
        <v>1.0</v>
      </c>
      <c r="AH58" s="41">
        <v>1.0</v>
      </c>
      <c r="AI58" s="47">
        <v>48.0</v>
      </c>
      <c r="AJ58" s="41">
        <v>0.0</v>
      </c>
      <c r="AK58" s="41">
        <v>0.0</v>
      </c>
      <c r="AL58" s="41">
        <v>0.0</v>
      </c>
      <c r="AM58" s="41">
        <v>0.0</v>
      </c>
      <c r="AN58" s="47">
        <v>0.0</v>
      </c>
      <c r="AO58" s="41">
        <v>0.0</v>
      </c>
      <c r="AP58" s="41">
        <v>0.0</v>
      </c>
      <c r="AQ58" s="41">
        <v>1.0</v>
      </c>
      <c r="AR58" s="41">
        <v>1.0</v>
      </c>
      <c r="AS58" s="47">
        <v>68.0</v>
      </c>
      <c r="AT58" s="41">
        <v>0.0</v>
      </c>
      <c r="AU58" s="41">
        <v>1.0</v>
      </c>
      <c r="AV58" s="41">
        <v>0.0</v>
      </c>
      <c r="AW58" s="41">
        <v>1.0</v>
      </c>
      <c r="AX58" s="47">
        <v>67.0</v>
      </c>
      <c r="AY58" s="41">
        <v>0.0</v>
      </c>
      <c r="AZ58" s="41">
        <v>0.0</v>
      </c>
      <c r="BA58" s="41">
        <v>1.0</v>
      </c>
      <c r="BB58" s="41">
        <v>1.0</v>
      </c>
      <c r="BC58" s="47">
        <v>80.0</v>
      </c>
      <c r="BD58" s="41">
        <v>0.0</v>
      </c>
      <c r="BE58" s="41">
        <v>0.0</v>
      </c>
      <c r="BF58" s="41">
        <v>0.0</v>
      </c>
      <c r="BG58" s="41">
        <v>0.0</v>
      </c>
      <c r="BH58" s="41">
        <v>0.0</v>
      </c>
      <c r="BI58" s="41">
        <v>0.0</v>
      </c>
      <c r="BJ58" s="41">
        <v>3.0</v>
      </c>
      <c r="BK58" s="41">
        <v>3.0</v>
      </c>
      <c r="BL58" s="41">
        <v>0.0</v>
      </c>
      <c r="BM58" s="41">
        <v>1.0</v>
      </c>
      <c r="BN58" s="41">
        <v>1.0</v>
      </c>
      <c r="BO58" s="41">
        <v>2.0</v>
      </c>
      <c r="BP58" s="41">
        <v>0.0</v>
      </c>
      <c r="BQ58" s="41">
        <v>0.0</v>
      </c>
      <c r="BR58" s="41">
        <v>1.0</v>
      </c>
      <c r="BS58" s="41">
        <v>1.0</v>
      </c>
      <c r="BT58" s="41">
        <v>0.0</v>
      </c>
      <c r="BU58" s="41">
        <v>0.0</v>
      </c>
      <c r="BV58" s="41">
        <v>0.0</v>
      </c>
      <c r="BW58" s="41">
        <v>0.0</v>
      </c>
      <c r="BX58" s="41">
        <v>0.0</v>
      </c>
      <c r="BY58" s="41">
        <v>0.0</v>
      </c>
      <c r="BZ58" s="41">
        <v>1.0</v>
      </c>
      <c r="CA58" s="41">
        <v>1.0</v>
      </c>
      <c r="CB58" s="41">
        <v>0.0</v>
      </c>
      <c r="CC58" s="41">
        <v>0.0</v>
      </c>
      <c r="CD58" s="41">
        <v>0.0</v>
      </c>
      <c r="CE58" s="41">
        <v>0.0</v>
      </c>
      <c r="CF58" s="41">
        <v>0.0</v>
      </c>
      <c r="CG58" s="41">
        <v>0.0</v>
      </c>
      <c r="CH58" s="41">
        <v>1.0</v>
      </c>
      <c r="CI58" s="41">
        <v>1.0</v>
      </c>
      <c r="CJ58" s="41">
        <v>0.0</v>
      </c>
      <c r="CK58" s="41">
        <v>0.0</v>
      </c>
      <c r="CL58" s="41">
        <v>1.0</v>
      </c>
      <c r="CM58" s="41">
        <v>1.0</v>
      </c>
      <c r="CN58" s="41">
        <v>0.0</v>
      </c>
      <c r="CO58" s="41">
        <v>1.0</v>
      </c>
      <c r="CP58" s="41">
        <v>0.0</v>
      </c>
      <c r="CQ58" s="41">
        <v>1.0</v>
      </c>
      <c r="CR58" s="41">
        <v>0.0</v>
      </c>
      <c r="CS58" s="41">
        <v>0.0</v>
      </c>
      <c r="CT58" s="41">
        <v>0.0</v>
      </c>
      <c r="CU58" s="41">
        <v>0.0</v>
      </c>
      <c r="CV58" s="41">
        <v>0.0</v>
      </c>
      <c r="CW58" s="41">
        <v>0.0</v>
      </c>
      <c r="CX58" s="41">
        <v>0.0</v>
      </c>
      <c r="CY58" s="41">
        <v>0.0</v>
      </c>
      <c r="CZ58" s="41">
        <v>0.0</v>
      </c>
      <c r="DA58" s="41">
        <v>0.0</v>
      </c>
      <c r="DB58" s="41">
        <v>1.0</v>
      </c>
      <c r="DC58" s="41">
        <v>1.0</v>
      </c>
      <c r="DD58" s="48">
        <v>0.0</v>
      </c>
      <c r="DE58" s="48">
        <v>1.0</v>
      </c>
      <c r="DF58" s="48">
        <v>3.0</v>
      </c>
      <c r="DG58" s="48">
        <v>4.0</v>
      </c>
    </row>
    <row r="59" ht="14.25" customHeight="1">
      <c r="A59" s="46" t="s">
        <v>1201</v>
      </c>
      <c r="B59" s="46" t="s">
        <v>783</v>
      </c>
      <c r="C59" s="46" t="s">
        <v>767</v>
      </c>
      <c r="D59" s="46">
        <v>58.0</v>
      </c>
      <c r="E59" s="46">
        <v>13.0</v>
      </c>
      <c r="F59" s="46">
        <v>3.0</v>
      </c>
      <c r="G59" s="41">
        <v>15.0</v>
      </c>
      <c r="H59" s="41">
        <v>4.0</v>
      </c>
      <c r="I59" s="41">
        <v>5.0</v>
      </c>
      <c r="J59" s="41">
        <v>5.0</v>
      </c>
      <c r="K59" s="41">
        <v>0.0</v>
      </c>
      <c r="L59" s="41">
        <v>0.0</v>
      </c>
      <c r="M59" s="41">
        <v>1.0</v>
      </c>
      <c r="N59" s="41">
        <v>1.0</v>
      </c>
      <c r="O59" s="47">
        <v>73.0</v>
      </c>
      <c r="P59" s="41">
        <v>0.0</v>
      </c>
      <c r="Q59" s="41">
        <v>0.0</v>
      </c>
      <c r="R59" s="41">
        <v>1.0</v>
      </c>
      <c r="S59" s="41">
        <v>1.0</v>
      </c>
      <c r="T59" s="47">
        <v>73.0</v>
      </c>
      <c r="U59" s="41">
        <v>0.0</v>
      </c>
      <c r="V59" s="41">
        <v>0.0</v>
      </c>
      <c r="W59" s="41">
        <v>2.0</v>
      </c>
      <c r="X59" s="41">
        <v>2.0</v>
      </c>
      <c r="Y59" s="47">
        <v>41.0</v>
      </c>
      <c r="Z59" s="41">
        <v>0.0</v>
      </c>
      <c r="AA59" s="41">
        <v>3.0</v>
      </c>
      <c r="AB59" s="41">
        <v>0.0</v>
      </c>
      <c r="AC59" s="41">
        <v>3.0</v>
      </c>
      <c r="AD59" s="47">
        <v>37.0</v>
      </c>
      <c r="AE59" s="41">
        <v>0.0</v>
      </c>
      <c r="AF59" s="41">
        <v>0.0</v>
      </c>
      <c r="AG59" s="41">
        <v>0.0</v>
      </c>
      <c r="AH59" s="41">
        <v>0.0</v>
      </c>
      <c r="AI59" s="47">
        <v>0.0</v>
      </c>
      <c r="AJ59" s="41">
        <v>2.0</v>
      </c>
      <c r="AK59" s="41">
        <v>2.0</v>
      </c>
      <c r="AL59" s="41">
        <v>3.0</v>
      </c>
      <c r="AM59" s="41">
        <v>7.0</v>
      </c>
      <c r="AN59" s="47">
        <v>13.0</v>
      </c>
      <c r="AO59" s="41">
        <v>0.0</v>
      </c>
      <c r="AP59" s="41">
        <v>0.0</v>
      </c>
      <c r="AQ59" s="41">
        <v>0.0</v>
      </c>
      <c r="AR59" s="41">
        <v>0.0</v>
      </c>
      <c r="AS59" s="47">
        <v>0.0</v>
      </c>
      <c r="AT59" s="41">
        <v>0.0</v>
      </c>
      <c r="AU59" s="41">
        <v>0.0</v>
      </c>
      <c r="AV59" s="41">
        <v>0.0</v>
      </c>
      <c r="AW59" s="41">
        <v>0.0</v>
      </c>
      <c r="AX59" s="47">
        <v>0.0</v>
      </c>
      <c r="AY59" s="41">
        <v>0.0</v>
      </c>
      <c r="AZ59" s="41">
        <v>0.0</v>
      </c>
      <c r="BA59" s="41">
        <v>1.0</v>
      </c>
      <c r="BB59" s="41">
        <v>1.0</v>
      </c>
      <c r="BC59" s="47">
        <v>80.0</v>
      </c>
      <c r="BD59" s="41">
        <v>0.0</v>
      </c>
      <c r="BE59" s="41">
        <v>1.0</v>
      </c>
      <c r="BF59" s="41">
        <v>0.0</v>
      </c>
      <c r="BG59" s="41">
        <v>1.0</v>
      </c>
      <c r="BH59" s="41">
        <v>1.0</v>
      </c>
      <c r="BI59" s="41">
        <v>1.0</v>
      </c>
      <c r="BJ59" s="41">
        <v>0.0</v>
      </c>
      <c r="BK59" s="41">
        <v>2.0</v>
      </c>
      <c r="BL59" s="41">
        <v>0.0</v>
      </c>
      <c r="BM59" s="41">
        <v>1.0</v>
      </c>
      <c r="BN59" s="41">
        <v>2.0</v>
      </c>
      <c r="BO59" s="41">
        <v>3.0</v>
      </c>
      <c r="BP59" s="41">
        <v>0.0</v>
      </c>
      <c r="BQ59" s="41">
        <v>1.0</v>
      </c>
      <c r="BR59" s="41">
        <v>1.0</v>
      </c>
      <c r="BS59" s="41">
        <v>2.0</v>
      </c>
      <c r="BT59" s="41">
        <v>1.0</v>
      </c>
      <c r="BU59" s="41">
        <v>0.0</v>
      </c>
      <c r="BV59" s="41">
        <v>0.0</v>
      </c>
      <c r="BW59" s="41">
        <v>1.0</v>
      </c>
      <c r="BX59" s="41">
        <v>0.0</v>
      </c>
      <c r="BY59" s="41">
        <v>0.0</v>
      </c>
      <c r="BZ59" s="41">
        <v>3.0</v>
      </c>
      <c r="CA59" s="41">
        <v>3.0</v>
      </c>
      <c r="CB59" s="41">
        <v>0.0</v>
      </c>
      <c r="CC59" s="41">
        <v>0.0</v>
      </c>
      <c r="CD59" s="41">
        <v>1.0</v>
      </c>
      <c r="CE59" s="41">
        <v>1.0</v>
      </c>
      <c r="CF59" s="41">
        <v>0.0</v>
      </c>
      <c r="CG59" s="41">
        <v>1.0</v>
      </c>
      <c r="CH59" s="41">
        <v>0.0</v>
      </c>
      <c r="CI59" s="41">
        <v>1.0</v>
      </c>
      <c r="CJ59" s="41">
        <v>0.0</v>
      </c>
      <c r="CK59" s="41">
        <v>0.0</v>
      </c>
      <c r="CL59" s="41">
        <v>1.0</v>
      </c>
      <c r="CM59" s="41">
        <v>1.0</v>
      </c>
      <c r="CN59" s="41">
        <v>0.0</v>
      </c>
      <c r="CO59" s="41">
        <v>0.0</v>
      </c>
      <c r="CP59" s="41">
        <v>0.0</v>
      </c>
      <c r="CQ59" s="41">
        <v>0.0</v>
      </c>
      <c r="CR59" s="41">
        <v>0.0</v>
      </c>
      <c r="CS59" s="41">
        <v>0.0</v>
      </c>
      <c r="CT59" s="41">
        <v>0.0</v>
      </c>
      <c r="CU59" s="41">
        <v>0.0</v>
      </c>
      <c r="CV59" s="41">
        <v>0.0</v>
      </c>
      <c r="CW59" s="41">
        <v>0.0</v>
      </c>
      <c r="CX59" s="41">
        <v>0.0</v>
      </c>
      <c r="CY59" s="41">
        <v>0.0</v>
      </c>
      <c r="CZ59" s="41">
        <v>0.0</v>
      </c>
      <c r="DA59" s="41">
        <v>0.0</v>
      </c>
      <c r="DB59" s="41">
        <v>0.0</v>
      </c>
      <c r="DC59" s="41">
        <v>0.0</v>
      </c>
      <c r="DD59" s="48">
        <v>0.0</v>
      </c>
      <c r="DE59" s="48">
        <v>0.0</v>
      </c>
      <c r="DF59" s="48">
        <v>0.0</v>
      </c>
      <c r="DG59" s="48">
        <v>0.0</v>
      </c>
    </row>
    <row r="60" ht="14.25" customHeight="1">
      <c r="A60" s="46" t="s">
        <v>13</v>
      </c>
      <c r="B60" s="46" t="s">
        <v>14</v>
      </c>
      <c r="C60" s="46" t="s">
        <v>15</v>
      </c>
      <c r="D60" s="46">
        <v>59.0</v>
      </c>
      <c r="E60" s="46">
        <v>1.0</v>
      </c>
      <c r="F60" s="46">
        <v>1.0</v>
      </c>
      <c r="G60" s="41">
        <v>15.0</v>
      </c>
      <c r="H60" s="41">
        <v>2.0</v>
      </c>
      <c r="I60" s="41">
        <v>4.0</v>
      </c>
      <c r="J60" s="41">
        <v>7.0</v>
      </c>
      <c r="K60" s="41">
        <v>0.0</v>
      </c>
      <c r="L60" s="41">
        <v>0.0</v>
      </c>
      <c r="M60" s="41">
        <v>0.0</v>
      </c>
      <c r="N60" s="41">
        <v>0.0</v>
      </c>
      <c r="O60" s="47">
        <v>0.0</v>
      </c>
      <c r="P60" s="41">
        <v>0.0</v>
      </c>
      <c r="Q60" s="41">
        <v>0.0</v>
      </c>
      <c r="R60" s="41">
        <v>1.0</v>
      </c>
      <c r="S60" s="41">
        <v>1.0</v>
      </c>
      <c r="T60" s="47">
        <v>73.0</v>
      </c>
      <c r="U60" s="41">
        <v>0.0</v>
      </c>
      <c r="V60" s="41">
        <v>0.0</v>
      </c>
      <c r="W60" s="41">
        <v>0.0</v>
      </c>
      <c r="X60" s="41">
        <v>0.0</v>
      </c>
      <c r="Y60" s="47">
        <v>0.0</v>
      </c>
      <c r="Z60" s="41">
        <v>0.0</v>
      </c>
      <c r="AA60" s="41">
        <v>0.0</v>
      </c>
      <c r="AB60" s="41">
        <v>2.0</v>
      </c>
      <c r="AC60" s="41">
        <v>2.0</v>
      </c>
      <c r="AD60" s="47">
        <v>52.0</v>
      </c>
      <c r="AE60" s="41">
        <v>0.0</v>
      </c>
      <c r="AF60" s="41">
        <v>0.0</v>
      </c>
      <c r="AG60" s="41">
        <v>0.0</v>
      </c>
      <c r="AH60" s="41">
        <v>0.0</v>
      </c>
      <c r="AI60" s="47">
        <v>0.0</v>
      </c>
      <c r="AJ60" s="41">
        <v>0.0</v>
      </c>
      <c r="AK60" s="41">
        <v>0.0</v>
      </c>
      <c r="AL60" s="41">
        <v>0.0</v>
      </c>
      <c r="AM60" s="41">
        <v>0.0</v>
      </c>
      <c r="AN60" s="47">
        <v>0.0</v>
      </c>
      <c r="AO60" s="41">
        <v>1.0</v>
      </c>
      <c r="AP60" s="41">
        <v>0.0</v>
      </c>
      <c r="AQ60" s="41">
        <v>3.0</v>
      </c>
      <c r="AR60" s="41">
        <v>4.0</v>
      </c>
      <c r="AS60" s="47">
        <v>23.0</v>
      </c>
      <c r="AT60" s="41">
        <v>0.0</v>
      </c>
      <c r="AU60" s="41">
        <v>2.0</v>
      </c>
      <c r="AV60" s="41">
        <v>3.0</v>
      </c>
      <c r="AW60" s="41">
        <v>5.0</v>
      </c>
      <c r="AX60" s="47">
        <v>20.0</v>
      </c>
      <c r="AY60" s="41">
        <v>0.0</v>
      </c>
      <c r="AZ60" s="41">
        <v>1.0</v>
      </c>
      <c r="BA60" s="41">
        <v>2.0</v>
      </c>
      <c r="BB60" s="41">
        <v>3.0</v>
      </c>
      <c r="BC60" s="47">
        <v>29.0</v>
      </c>
      <c r="BD60" s="41">
        <v>0.0</v>
      </c>
      <c r="BE60" s="41">
        <v>0.0</v>
      </c>
      <c r="BF60" s="41">
        <v>0.0</v>
      </c>
      <c r="BG60" s="41">
        <v>0.0</v>
      </c>
      <c r="BH60" s="41">
        <v>0.0</v>
      </c>
      <c r="BI60" s="41">
        <v>0.0</v>
      </c>
      <c r="BJ60" s="41">
        <v>0.0</v>
      </c>
      <c r="BK60" s="41">
        <v>0.0</v>
      </c>
      <c r="BL60" s="41">
        <v>0.0</v>
      </c>
      <c r="BM60" s="41">
        <v>0.0</v>
      </c>
      <c r="BN60" s="41">
        <v>1.0</v>
      </c>
      <c r="BO60" s="41">
        <v>1.0</v>
      </c>
      <c r="BP60" s="41">
        <v>0.0</v>
      </c>
      <c r="BQ60" s="41">
        <v>0.0</v>
      </c>
      <c r="BR60" s="41">
        <v>3.0</v>
      </c>
      <c r="BS60" s="41">
        <v>3.0</v>
      </c>
      <c r="BT60" s="41">
        <v>0.0</v>
      </c>
      <c r="BU60" s="41">
        <v>0.0</v>
      </c>
      <c r="BV60" s="41">
        <v>0.0</v>
      </c>
      <c r="BW60" s="41">
        <v>0.0</v>
      </c>
      <c r="BX60" s="41">
        <v>0.0</v>
      </c>
      <c r="BY60" s="41">
        <v>1.0</v>
      </c>
      <c r="BZ60" s="41">
        <v>2.0</v>
      </c>
      <c r="CA60" s="41">
        <v>3.0</v>
      </c>
      <c r="CB60" s="41">
        <v>1.0</v>
      </c>
      <c r="CC60" s="41">
        <v>0.0</v>
      </c>
      <c r="CD60" s="41">
        <v>0.0</v>
      </c>
      <c r="CE60" s="41">
        <v>1.0</v>
      </c>
      <c r="CF60" s="41">
        <v>0.0</v>
      </c>
      <c r="CG60" s="41">
        <v>0.0</v>
      </c>
      <c r="CH60" s="41">
        <v>1.0</v>
      </c>
      <c r="CI60" s="41">
        <v>1.0</v>
      </c>
      <c r="CJ60" s="41">
        <v>0.0</v>
      </c>
      <c r="CK60" s="41">
        <v>0.0</v>
      </c>
      <c r="CL60" s="41">
        <v>2.0</v>
      </c>
      <c r="CM60" s="41">
        <v>2.0</v>
      </c>
      <c r="CN60" s="41">
        <v>0.0</v>
      </c>
      <c r="CO60" s="41">
        <v>0.0</v>
      </c>
      <c r="CP60" s="41">
        <v>0.0</v>
      </c>
      <c r="CQ60" s="41">
        <v>0.0</v>
      </c>
      <c r="CR60" s="41">
        <v>0.0</v>
      </c>
      <c r="CS60" s="41">
        <v>0.0</v>
      </c>
      <c r="CT60" s="41">
        <v>1.0</v>
      </c>
      <c r="CU60" s="41">
        <v>1.0</v>
      </c>
      <c r="CV60" s="41">
        <v>0.0</v>
      </c>
      <c r="CW60" s="41">
        <v>1.0</v>
      </c>
      <c r="CX60" s="41">
        <v>1.0</v>
      </c>
      <c r="CY60" s="41">
        <v>2.0</v>
      </c>
      <c r="CZ60" s="41">
        <v>0.0</v>
      </c>
      <c r="DA60" s="41">
        <v>1.0</v>
      </c>
      <c r="DB60" s="41">
        <v>0.0</v>
      </c>
      <c r="DC60" s="41">
        <v>1.0</v>
      </c>
      <c r="DD60" s="48">
        <v>0.0</v>
      </c>
      <c r="DE60" s="48">
        <v>0.0</v>
      </c>
      <c r="DF60" s="48">
        <v>0.0</v>
      </c>
      <c r="DG60" s="48">
        <v>0.0</v>
      </c>
    </row>
    <row r="61" ht="14.25" customHeight="1">
      <c r="A61" s="46" t="s">
        <v>3402</v>
      </c>
      <c r="B61" s="46" t="s">
        <v>3403</v>
      </c>
      <c r="C61" s="46" t="s">
        <v>3396</v>
      </c>
      <c r="D61" s="46">
        <v>60.0</v>
      </c>
      <c r="E61" s="46">
        <v>1.0</v>
      </c>
      <c r="F61" s="46">
        <v>1.0</v>
      </c>
      <c r="G61" s="41">
        <v>15.0</v>
      </c>
      <c r="H61" s="41">
        <v>2.0</v>
      </c>
      <c r="I61" s="41">
        <v>3.0</v>
      </c>
      <c r="J61" s="41">
        <v>8.0</v>
      </c>
      <c r="K61" s="41">
        <v>1.0</v>
      </c>
      <c r="L61" s="41">
        <v>1.0</v>
      </c>
      <c r="M61" s="41">
        <v>2.0</v>
      </c>
      <c r="N61" s="41">
        <v>4.0</v>
      </c>
      <c r="O61" s="47">
        <v>25.0</v>
      </c>
      <c r="P61" s="41">
        <v>0.0</v>
      </c>
      <c r="Q61" s="41">
        <v>0.0</v>
      </c>
      <c r="R61" s="41">
        <v>0.0</v>
      </c>
      <c r="S61" s="41">
        <v>0.0</v>
      </c>
      <c r="T61" s="47">
        <v>0.0</v>
      </c>
      <c r="U61" s="41">
        <v>1.0</v>
      </c>
      <c r="V61" s="41">
        <v>0.0</v>
      </c>
      <c r="W61" s="41">
        <v>1.0</v>
      </c>
      <c r="X61" s="41">
        <v>2.0</v>
      </c>
      <c r="Y61" s="47">
        <v>41.0</v>
      </c>
      <c r="Z61" s="41">
        <v>0.0</v>
      </c>
      <c r="AA61" s="41">
        <v>1.0</v>
      </c>
      <c r="AB61" s="41">
        <v>0.0</v>
      </c>
      <c r="AC61" s="41">
        <v>1.0</v>
      </c>
      <c r="AD61" s="47">
        <v>72.0</v>
      </c>
      <c r="AE61" s="41">
        <v>0.0</v>
      </c>
      <c r="AF61" s="41">
        <v>0.0</v>
      </c>
      <c r="AG61" s="41">
        <v>2.0</v>
      </c>
      <c r="AH61" s="41">
        <v>2.0</v>
      </c>
      <c r="AI61" s="47">
        <v>26.0</v>
      </c>
      <c r="AJ61" s="41">
        <v>0.0</v>
      </c>
      <c r="AK61" s="41">
        <v>1.0</v>
      </c>
      <c r="AL61" s="41">
        <v>4.0</v>
      </c>
      <c r="AM61" s="41">
        <v>5.0</v>
      </c>
      <c r="AN61" s="47">
        <v>22.0</v>
      </c>
      <c r="AO61" s="41">
        <v>0.0</v>
      </c>
      <c r="AP61" s="41">
        <v>0.0</v>
      </c>
      <c r="AQ61" s="41">
        <v>1.0</v>
      </c>
      <c r="AR61" s="41">
        <v>1.0</v>
      </c>
      <c r="AS61" s="47">
        <v>68.0</v>
      </c>
      <c r="AT61" s="41">
        <v>0.0</v>
      </c>
      <c r="AU61" s="41">
        <v>0.0</v>
      </c>
      <c r="AV61" s="41">
        <v>0.0</v>
      </c>
      <c r="AW61" s="41">
        <v>0.0</v>
      </c>
      <c r="AX61" s="47">
        <v>0.0</v>
      </c>
      <c r="AY61" s="41">
        <v>0.0</v>
      </c>
      <c r="AZ61" s="41">
        <v>0.0</v>
      </c>
      <c r="BA61" s="41">
        <v>0.0</v>
      </c>
      <c r="BB61" s="41">
        <v>0.0</v>
      </c>
      <c r="BC61" s="47">
        <v>0.0</v>
      </c>
      <c r="BD61" s="41">
        <v>0.0</v>
      </c>
      <c r="BE61" s="41">
        <v>0.0</v>
      </c>
      <c r="BF61" s="41">
        <v>0.0</v>
      </c>
      <c r="BG61" s="41">
        <v>0.0</v>
      </c>
      <c r="BH61" s="41">
        <v>0.0</v>
      </c>
      <c r="BI61" s="41">
        <v>0.0</v>
      </c>
      <c r="BJ61" s="41">
        <v>0.0</v>
      </c>
      <c r="BK61" s="41">
        <v>0.0</v>
      </c>
      <c r="BL61" s="41">
        <v>0.0</v>
      </c>
      <c r="BM61" s="41">
        <v>0.0</v>
      </c>
      <c r="BN61" s="41">
        <v>0.0</v>
      </c>
      <c r="BO61" s="41">
        <v>0.0</v>
      </c>
      <c r="BP61" s="41">
        <v>0.0</v>
      </c>
      <c r="BQ61" s="41">
        <v>0.0</v>
      </c>
      <c r="BR61" s="41">
        <v>0.0</v>
      </c>
      <c r="BS61" s="41">
        <v>0.0</v>
      </c>
      <c r="BT61" s="41">
        <v>0.0</v>
      </c>
      <c r="BU61" s="41">
        <v>0.0</v>
      </c>
      <c r="BV61" s="41">
        <v>1.0</v>
      </c>
      <c r="BW61" s="41">
        <v>1.0</v>
      </c>
      <c r="BX61" s="41">
        <v>0.0</v>
      </c>
      <c r="BY61" s="41">
        <v>1.0</v>
      </c>
      <c r="BZ61" s="41">
        <v>0.0</v>
      </c>
      <c r="CA61" s="41">
        <v>1.0</v>
      </c>
      <c r="CB61" s="41">
        <v>0.0</v>
      </c>
      <c r="CC61" s="41">
        <v>0.0</v>
      </c>
      <c r="CD61" s="41">
        <v>0.0</v>
      </c>
      <c r="CE61" s="41">
        <v>0.0</v>
      </c>
      <c r="CF61" s="41">
        <v>0.0</v>
      </c>
      <c r="CG61" s="41">
        <v>1.0</v>
      </c>
      <c r="CH61" s="41">
        <v>2.0</v>
      </c>
      <c r="CI61" s="41">
        <v>3.0</v>
      </c>
      <c r="CJ61" s="41">
        <v>0.0</v>
      </c>
      <c r="CK61" s="41">
        <v>0.0</v>
      </c>
      <c r="CL61" s="41">
        <v>1.0</v>
      </c>
      <c r="CM61" s="41">
        <v>1.0</v>
      </c>
      <c r="CN61" s="41">
        <v>0.0</v>
      </c>
      <c r="CO61" s="41">
        <v>1.0</v>
      </c>
      <c r="CP61" s="41">
        <v>2.0</v>
      </c>
      <c r="CQ61" s="41">
        <v>3.0</v>
      </c>
      <c r="CR61" s="41">
        <v>0.0</v>
      </c>
      <c r="CS61" s="41">
        <v>0.0</v>
      </c>
      <c r="CT61" s="41">
        <v>1.0</v>
      </c>
      <c r="CU61" s="41">
        <v>1.0</v>
      </c>
      <c r="CV61" s="41">
        <v>0.0</v>
      </c>
      <c r="CW61" s="41">
        <v>0.0</v>
      </c>
      <c r="CX61" s="41">
        <v>3.0</v>
      </c>
      <c r="CY61" s="41">
        <v>3.0</v>
      </c>
      <c r="CZ61" s="41">
        <v>2.0</v>
      </c>
      <c r="DA61" s="41">
        <v>0.0</v>
      </c>
      <c r="DB61" s="41">
        <v>0.0</v>
      </c>
      <c r="DC61" s="41">
        <v>2.0</v>
      </c>
      <c r="DD61" s="48">
        <v>0.0</v>
      </c>
      <c r="DE61" s="48">
        <v>0.0</v>
      </c>
      <c r="DF61" s="48">
        <v>0.0</v>
      </c>
      <c r="DG61" s="48">
        <v>0.0</v>
      </c>
    </row>
    <row r="62" ht="14.25" customHeight="1">
      <c r="A62" s="46" t="s">
        <v>2443</v>
      </c>
      <c r="B62" s="46" t="s">
        <v>2055</v>
      </c>
      <c r="C62" s="46" t="s">
        <v>2036</v>
      </c>
      <c r="D62" s="46">
        <v>61.0</v>
      </c>
      <c r="E62" s="46">
        <v>9.0</v>
      </c>
      <c r="F62" s="46">
        <v>2.0</v>
      </c>
      <c r="G62" s="41">
        <v>15.0</v>
      </c>
      <c r="H62" s="41">
        <v>1.0</v>
      </c>
      <c r="I62" s="41">
        <v>3.0</v>
      </c>
      <c r="J62" s="41">
        <v>10.0</v>
      </c>
      <c r="K62" s="41">
        <v>0.0</v>
      </c>
      <c r="L62" s="41">
        <v>0.0</v>
      </c>
      <c r="M62" s="41">
        <v>0.0</v>
      </c>
      <c r="N62" s="41">
        <v>0.0</v>
      </c>
      <c r="O62" s="47">
        <v>0.0</v>
      </c>
      <c r="P62" s="41">
        <v>0.0</v>
      </c>
      <c r="Q62" s="41">
        <v>1.0</v>
      </c>
      <c r="R62" s="41">
        <v>1.0</v>
      </c>
      <c r="S62" s="41">
        <v>2.0</v>
      </c>
      <c r="T62" s="47">
        <v>45.0</v>
      </c>
      <c r="U62" s="41">
        <v>2.0</v>
      </c>
      <c r="V62" s="41">
        <v>0.0</v>
      </c>
      <c r="W62" s="41">
        <v>4.0</v>
      </c>
      <c r="X62" s="41">
        <v>6.0</v>
      </c>
      <c r="Y62" s="47">
        <v>16.0</v>
      </c>
      <c r="Z62" s="41">
        <v>0.0</v>
      </c>
      <c r="AA62" s="41">
        <v>1.0</v>
      </c>
      <c r="AB62" s="41">
        <v>0.0</v>
      </c>
      <c r="AC62" s="41">
        <v>1.0</v>
      </c>
      <c r="AD62" s="47">
        <v>72.0</v>
      </c>
      <c r="AE62" s="41">
        <v>0.0</v>
      </c>
      <c r="AF62" s="41">
        <v>0.0</v>
      </c>
      <c r="AG62" s="41">
        <v>0.0</v>
      </c>
      <c r="AH62" s="41">
        <v>0.0</v>
      </c>
      <c r="AI62" s="47">
        <v>0.0</v>
      </c>
      <c r="AJ62" s="41">
        <v>0.0</v>
      </c>
      <c r="AK62" s="41">
        <v>1.0</v>
      </c>
      <c r="AL62" s="41">
        <v>1.0</v>
      </c>
      <c r="AM62" s="41">
        <v>2.0</v>
      </c>
      <c r="AN62" s="47">
        <v>49.0</v>
      </c>
      <c r="AO62" s="41">
        <v>0.0</v>
      </c>
      <c r="AP62" s="41">
        <v>1.0</v>
      </c>
      <c r="AQ62" s="41">
        <v>3.0</v>
      </c>
      <c r="AR62" s="41">
        <v>4.0</v>
      </c>
      <c r="AS62" s="47">
        <v>23.0</v>
      </c>
      <c r="AT62" s="41">
        <v>0.0</v>
      </c>
      <c r="AU62" s="41">
        <v>0.0</v>
      </c>
      <c r="AV62" s="41">
        <v>0.0</v>
      </c>
      <c r="AW62" s="41">
        <v>0.0</v>
      </c>
      <c r="AX62" s="47">
        <v>0.0</v>
      </c>
      <c r="AY62" s="41">
        <v>0.0</v>
      </c>
      <c r="AZ62" s="41">
        <v>0.0</v>
      </c>
      <c r="BA62" s="41">
        <v>0.0</v>
      </c>
      <c r="BB62" s="41">
        <v>0.0</v>
      </c>
      <c r="BC62" s="47">
        <v>0.0</v>
      </c>
      <c r="BD62" s="41">
        <v>0.0</v>
      </c>
      <c r="BE62" s="41">
        <v>1.0</v>
      </c>
      <c r="BF62" s="41">
        <v>1.0</v>
      </c>
      <c r="BG62" s="41">
        <v>2.0</v>
      </c>
      <c r="BH62" s="41">
        <v>1.0</v>
      </c>
      <c r="BI62" s="41">
        <v>0.0</v>
      </c>
      <c r="BJ62" s="41">
        <v>2.0</v>
      </c>
      <c r="BK62" s="41">
        <v>3.0</v>
      </c>
      <c r="BL62" s="41">
        <v>0.0</v>
      </c>
      <c r="BM62" s="41">
        <v>0.0</v>
      </c>
      <c r="BN62" s="41">
        <v>0.0</v>
      </c>
      <c r="BO62" s="41">
        <v>0.0</v>
      </c>
      <c r="BP62" s="41">
        <v>1.0</v>
      </c>
      <c r="BQ62" s="41">
        <v>0.0</v>
      </c>
      <c r="BR62" s="41">
        <v>0.0</v>
      </c>
      <c r="BS62" s="41">
        <v>1.0</v>
      </c>
      <c r="BT62" s="41">
        <v>0.0</v>
      </c>
      <c r="BU62" s="41">
        <v>0.0</v>
      </c>
      <c r="BV62" s="41">
        <v>0.0</v>
      </c>
      <c r="BW62" s="41">
        <v>0.0</v>
      </c>
      <c r="BX62" s="41">
        <v>0.0</v>
      </c>
      <c r="BY62" s="41">
        <v>0.0</v>
      </c>
      <c r="BZ62" s="41">
        <v>2.0</v>
      </c>
      <c r="CA62" s="41">
        <v>2.0</v>
      </c>
      <c r="CB62" s="41">
        <v>0.0</v>
      </c>
      <c r="CC62" s="41">
        <v>0.0</v>
      </c>
      <c r="CD62" s="41">
        <v>0.0</v>
      </c>
      <c r="CE62" s="41">
        <v>0.0</v>
      </c>
      <c r="CF62" s="41">
        <v>0.0</v>
      </c>
      <c r="CG62" s="41">
        <v>1.0</v>
      </c>
      <c r="CH62" s="41">
        <v>0.0</v>
      </c>
      <c r="CI62" s="41">
        <v>1.0</v>
      </c>
      <c r="CJ62" s="41">
        <v>0.0</v>
      </c>
      <c r="CK62" s="41">
        <v>0.0</v>
      </c>
      <c r="CL62" s="41">
        <v>1.0</v>
      </c>
      <c r="CM62" s="41">
        <v>1.0</v>
      </c>
      <c r="CN62" s="41">
        <v>0.0</v>
      </c>
      <c r="CO62" s="41">
        <v>0.0</v>
      </c>
      <c r="CP62" s="41">
        <v>0.0</v>
      </c>
      <c r="CQ62" s="41">
        <v>0.0</v>
      </c>
      <c r="CR62" s="41">
        <v>0.0</v>
      </c>
      <c r="CS62" s="41">
        <v>0.0</v>
      </c>
      <c r="CT62" s="41">
        <v>1.0</v>
      </c>
      <c r="CU62" s="41">
        <v>1.0</v>
      </c>
      <c r="CV62" s="41">
        <v>0.0</v>
      </c>
      <c r="CW62" s="41">
        <v>1.0</v>
      </c>
      <c r="CX62" s="41">
        <v>0.0</v>
      </c>
      <c r="CY62" s="41">
        <v>1.0</v>
      </c>
      <c r="CZ62" s="41">
        <v>0.0</v>
      </c>
      <c r="DA62" s="41">
        <v>0.0</v>
      </c>
      <c r="DB62" s="41">
        <v>1.0</v>
      </c>
      <c r="DC62" s="41">
        <v>1.0</v>
      </c>
      <c r="DD62" s="48">
        <v>0.0</v>
      </c>
      <c r="DE62" s="48">
        <v>1.0</v>
      </c>
      <c r="DF62" s="48">
        <v>1.0</v>
      </c>
      <c r="DG62" s="48">
        <v>2.0</v>
      </c>
    </row>
    <row r="63" ht="14.25" customHeight="1">
      <c r="A63" s="46" t="s">
        <v>3871</v>
      </c>
      <c r="B63" s="46" t="s">
        <v>3843</v>
      </c>
      <c r="C63" s="46" t="s">
        <v>3813</v>
      </c>
      <c r="D63" s="46">
        <v>62.0</v>
      </c>
      <c r="E63" s="46">
        <v>2.0</v>
      </c>
      <c r="F63" s="46">
        <v>2.0</v>
      </c>
      <c r="G63" s="41">
        <v>15.0</v>
      </c>
      <c r="H63" s="41">
        <v>1.0</v>
      </c>
      <c r="I63" s="41">
        <v>3.0</v>
      </c>
      <c r="J63" s="41">
        <v>10.0</v>
      </c>
      <c r="K63" s="41">
        <v>0.0</v>
      </c>
      <c r="L63" s="41">
        <v>1.0</v>
      </c>
      <c r="M63" s="41">
        <v>2.0</v>
      </c>
      <c r="N63" s="41">
        <v>3.0</v>
      </c>
      <c r="O63" s="47">
        <v>38.0</v>
      </c>
      <c r="P63" s="41">
        <v>0.0</v>
      </c>
      <c r="Q63" s="41">
        <v>0.0</v>
      </c>
      <c r="R63" s="41">
        <v>1.0</v>
      </c>
      <c r="S63" s="41">
        <v>1.0</v>
      </c>
      <c r="T63" s="47">
        <v>73.0</v>
      </c>
      <c r="U63" s="41">
        <v>0.0</v>
      </c>
      <c r="V63" s="41">
        <v>0.0</v>
      </c>
      <c r="W63" s="41">
        <v>1.0</v>
      </c>
      <c r="X63" s="41">
        <v>1.0</v>
      </c>
      <c r="Y63" s="47">
        <v>65.0</v>
      </c>
      <c r="Z63" s="41">
        <v>0.0</v>
      </c>
      <c r="AA63" s="41">
        <v>0.0</v>
      </c>
      <c r="AB63" s="41">
        <v>1.0</v>
      </c>
      <c r="AC63" s="41">
        <v>1.0</v>
      </c>
      <c r="AD63" s="47">
        <v>72.0</v>
      </c>
      <c r="AE63" s="41">
        <v>0.0</v>
      </c>
      <c r="AF63" s="41">
        <v>0.0</v>
      </c>
      <c r="AG63" s="41">
        <v>1.0</v>
      </c>
      <c r="AH63" s="41">
        <v>1.0</v>
      </c>
      <c r="AI63" s="47">
        <v>48.0</v>
      </c>
      <c r="AJ63" s="41">
        <v>1.0</v>
      </c>
      <c r="AK63" s="41">
        <v>2.0</v>
      </c>
      <c r="AL63" s="41">
        <v>3.0</v>
      </c>
      <c r="AM63" s="41">
        <v>6.0</v>
      </c>
      <c r="AN63" s="47">
        <v>17.0</v>
      </c>
      <c r="AO63" s="41">
        <v>0.0</v>
      </c>
      <c r="AP63" s="41">
        <v>0.0</v>
      </c>
      <c r="AQ63" s="41">
        <v>1.0</v>
      </c>
      <c r="AR63" s="41">
        <v>1.0</v>
      </c>
      <c r="AS63" s="47">
        <v>68.0</v>
      </c>
      <c r="AT63" s="41">
        <v>0.0</v>
      </c>
      <c r="AU63" s="41">
        <v>0.0</v>
      </c>
      <c r="AV63" s="41">
        <v>0.0</v>
      </c>
      <c r="AW63" s="41">
        <v>0.0</v>
      </c>
      <c r="AX63" s="47">
        <v>0.0</v>
      </c>
      <c r="AY63" s="41">
        <v>0.0</v>
      </c>
      <c r="AZ63" s="41">
        <v>0.0</v>
      </c>
      <c r="BA63" s="41">
        <v>1.0</v>
      </c>
      <c r="BB63" s="41">
        <v>1.0</v>
      </c>
      <c r="BC63" s="47">
        <v>80.0</v>
      </c>
      <c r="BD63" s="41">
        <v>0.0</v>
      </c>
      <c r="BE63" s="41">
        <v>0.0</v>
      </c>
      <c r="BF63" s="41">
        <v>0.0</v>
      </c>
      <c r="BG63" s="41">
        <v>0.0</v>
      </c>
      <c r="BH63" s="41">
        <v>0.0</v>
      </c>
      <c r="BI63" s="41">
        <v>0.0</v>
      </c>
      <c r="BJ63" s="41">
        <v>0.0</v>
      </c>
      <c r="BK63" s="41">
        <v>0.0</v>
      </c>
      <c r="BL63" s="41">
        <v>0.0</v>
      </c>
      <c r="BM63" s="41">
        <v>0.0</v>
      </c>
      <c r="BN63" s="41">
        <v>0.0</v>
      </c>
      <c r="BO63" s="41">
        <v>0.0</v>
      </c>
      <c r="BP63" s="41">
        <v>0.0</v>
      </c>
      <c r="BQ63" s="41">
        <v>0.0</v>
      </c>
      <c r="BR63" s="41">
        <v>0.0</v>
      </c>
      <c r="BS63" s="41">
        <v>0.0</v>
      </c>
      <c r="BT63" s="41">
        <v>0.0</v>
      </c>
      <c r="BU63" s="41">
        <v>0.0</v>
      </c>
      <c r="BV63" s="41">
        <v>0.0</v>
      </c>
      <c r="BW63" s="41">
        <v>0.0</v>
      </c>
      <c r="BX63" s="41">
        <v>0.0</v>
      </c>
      <c r="BY63" s="41">
        <v>0.0</v>
      </c>
      <c r="BZ63" s="41">
        <v>0.0</v>
      </c>
      <c r="CA63" s="41">
        <v>0.0</v>
      </c>
      <c r="CB63" s="41">
        <v>1.0</v>
      </c>
      <c r="CC63" s="41">
        <v>0.0</v>
      </c>
      <c r="CD63" s="41">
        <v>3.0</v>
      </c>
      <c r="CE63" s="41">
        <v>4.0</v>
      </c>
      <c r="CF63" s="41">
        <v>0.0</v>
      </c>
      <c r="CG63" s="41">
        <v>0.0</v>
      </c>
      <c r="CH63" s="41">
        <v>1.0</v>
      </c>
      <c r="CI63" s="41">
        <v>1.0</v>
      </c>
      <c r="CJ63" s="41">
        <v>0.0</v>
      </c>
      <c r="CK63" s="41">
        <v>0.0</v>
      </c>
      <c r="CL63" s="41">
        <v>2.0</v>
      </c>
      <c r="CM63" s="41">
        <v>2.0</v>
      </c>
      <c r="CN63" s="41">
        <v>0.0</v>
      </c>
      <c r="CO63" s="41">
        <v>0.0</v>
      </c>
      <c r="CP63" s="41">
        <v>1.0</v>
      </c>
      <c r="CQ63" s="41">
        <v>1.0</v>
      </c>
      <c r="CR63" s="41">
        <v>0.0</v>
      </c>
      <c r="CS63" s="41">
        <v>1.0</v>
      </c>
      <c r="CT63" s="41">
        <v>0.0</v>
      </c>
      <c r="CU63" s="41">
        <v>1.0</v>
      </c>
      <c r="CV63" s="41">
        <v>0.0</v>
      </c>
      <c r="CW63" s="41">
        <v>2.0</v>
      </c>
      <c r="CX63" s="41">
        <v>2.0</v>
      </c>
      <c r="CY63" s="41">
        <v>4.0</v>
      </c>
      <c r="CZ63" s="41">
        <v>0.0</v>
      </c>
      <c r="DA63" s="41">
        <v>0.0</v>
      </c>
      <c r="DB63" s="41">
        <v>1.0</v>
      </c>
      <c r="DC63" s="41">
        <v>1.0</v>
      </c>
      <c r="DD63" s="48">
        <v>0.0</v>
      </c>
      <c r="DE63" s="48">
        <v>0.0</v>
      </c>
      <c r="DF63" s="48">
        <v>1.0</v>
      </c>
      <c r="DG63" s="48">
        <v>1.0</v>
      </c>
    </row>
    <row r="64" ht="14.25" customHeight="1">
      <c r="A64" s="46" t="s">
        <v>3791</v>
      </c>
      <c r="B64" s="46" t="s">
        <v>3792</v>
      </c>
      <c r="C64" s="46" t="s">
        <v>3780</v>
      </c>
      <c r="D64" s="46">
        <v>63.0</v>
      </c>
      <c r="E64" s="46">
        <v>1.0</v>
      </c>
      <c r="F64" s="46">
        <v>1.0</v>
      </c>
      <c r="G64" s="41">
        <v>14.0</v>
      </c>
      <c r="H64" s="41">
        <v>3.0</v>
      </c>
      <c r="I64" s="41">
        <v>2.0</v>
      </c>
      <c r="J64" s="41">
        <v>7.0</v>
      </c>
      <c r="K64" s="41">
        <v>0.0</v>
      </c>
      <c r="L64" s="41">
        <v>2.0</v>
      </c>
      <c r="M64" s="41">
        <v>2.0</v>
      </c>
      <c r="N64" s="41">
        <v>4.0</v>
      </c>
      <c r="O64" s="47">
        <v>25.0</v>
      </c>
      <c r="P64" s="41">
        <v>0.0</v>
      </c>
      <c r="Q64" s="41">
        <v>0.0</v>
      </c>
      <c r="R64" s="41">
        <v>1.0</v>
      </c>
      <c r="S64" s="41">
        <v>1.0</v>
      </c>
      <c r="T64" s="47">
        <v>73.0</v>
      </c>
      <c r="U64" s="41">
        <v>1.0</v>
      </c>
      <c r="V64" s="41">
        <v>0.0</v>
      </c>
      <c r="W64" s="41">
        <v>1.0</v>
      </c>
      <c r="X64" s="41">
        <v>2.0</v>
      </c>
      <c r="Y64" s="47">
        <v>41.0</v>
      </c>
      <c r="Z64" s="41">
        <v>0.0</v>
      </c>
      <c r="AA64" s="41">
        <v>0.0</v>
      </c>
      <c r="AB64" s="41">
        <v>0.0</v>
      </c>
      <c r="AC64" s="41">
        <v>0.0</v>
      </c>
      <c r="AD64" s="47">
        <v>0.0</v>
      </c>
      <c r="AE64" s="41">
        <v>0.0</v>
      </c>
      <c r="AF64" s="41">
        <v>0.0</v>
      </c>
      <c r="AG64" s="41">
        <v>1.0</v>
      </c>
      <c r="AH64" s="41">
        <v>1.0</v>
      </c>
      <c r="AI64" s="47">
        <v>48.0</v>
      </c>
      <c r="AJ64" s="41">
        <v>0.0</v>
      </c>
      <c r="AK64" s="41">
        <v>0.0</v>
      </c>
      <c r="AL64" s="41">
        <v>1.0</v>
      </c>
      <c r="AM64" s="41">
        <v>1.0</v>
      </c>
      <c r="AN64" s="47">
        <v>81.0</v>
      </c>
      <c r="AO64" s="41">
        <v>0.0</v>
      </c>
      <c r="AP64" s="41">
        <v>0.0</v>
      </c>
      <c r="AQ64" s="41">
        <v>1.0</v>
      </c>
      <c r="AR64" s="41">
        <v>1.0</v>
      </c>
      <c r="AS64" s="47">
        <v>68.0</v>
      </c>
      <c r="AT64" s="41">
        <v>0.0</v>
      </c>
      <c r="AU64" s="41">
        <v>0.0</v>
      </c>
      <c r="AV64" s="41">
        <v>3.0</v>
      </c>
      <c r="AW64" s="41">
        <v>3.0</v>
      </c>
      <c r="AX64" s="47">
        <v>34.0</v>
      </c>
      <c r="AY64" s="41">
        <v>0.0</v>
      </c>
      <c r="AZ64" s="41">
        <v>1.0</v>
      </c>
      <c r="BA64" s="41">
        <v>0.0</v>
      </c>
      <c r="BB64" s="41">
        <v>1.0</v>
      </c>
      <c r="BC64" s="47">
        <v>80.0</v>
      </c>
      <c r="BD64" s="41">
        <v>0.0</v>
      </c>
      <c r="BE64" s="41">
        <v>0.0</v>
      </c>
      <c r="BF64" s="41">
        <v>0.0</v>
      </c>
      <c r="BG64" s="41">
        <v>0.0</v>
      </c>
      <c r="BH64" s="41">
        <v>0.0</v>
      </c>
      <c r="BI64" s="41">
        <v>0.0</v>
      </c>
      <c r="BJ64" s="41">
        <v>0.0</v>
      </c>
      <c r="BK64" s="41">
        <v>0.0</v>
      </c>
      <c r="BL64" s="41">
        <v>0.0</v>
      </c>
      <c r="BM64" s="41">
        <v>0.0</v>
      </c>
      <c r="BN64" s="41">
        <v>0.0</v>
      </c>
      <c r="BO64" s="41">
        <v>0.0</v>
      </c>
      <c r="BP64" s="41">
        <v>0.0</v>
      </c>
      <c r="BQ64" s="41">
        <v>0.0</v>
      </c>
      <c r="BR64" s="41">
        <v>0.0</v>
      </c>
      <c r="BS64" s="41">
        <v>0.0</v>
      </c>
      <c r="BT64" s="41">
        <v>0.0</v>
      </c>
      <c r="BU64" s="41">
        <v>0.0</v>
      </c>
      <c r="BV64" s="41">
        <v>0.0</v>
      </c>
      <c r="BW64" s="41">
        <v>0.0</v>
      </c>
      <c r="BX64" s="41">
        <v>0.0</v>
      </c>
      <c r="BY64" s="41">
        <v>0.0</v>
      </c>
      <c r="BZ64" s="41">
        <v>1.0</v>
      </c>
      <c r="CA64" s="41">
        <v>1.0</v>
      </c>
      <c r="CB64" s="41">
        <v>0.0</v>
      </c>
      <c r="CC64" s="41">
        <v>0.0</v>
      </c>
      <c r="CD64" s="41">
        <v>2.0</v>
      </c>
      <c r="CE64" s="41">
        <v>2.0</v>
      </c>
      <c r="CF64" s="41">
        <v>0.0</v>
      </c>
      <c r="CG64" s="41">
        <v>2.0</v>
      </c>
      <c r="CH64" s="41">
        <v>0.0</v>
      </c>
      <c r="CI64" s="41">
        <v>2.0</v>
      </c>
      <c r="CJ64" s="41">
        <v>1.0</v>
      </c>
      <c r="CK64" s="41">
        <v>0.0</v>
      </c>
      <c r="CL64" s="41">
        <v>1.0</v>
      </c>
      <c r="CM64" s="41">
        <v>2.0</v>
      </c>
      <c r="CN64" s="41">
        <v>0.0</v>
      </c>
      <c r="CO64" s="41">
        <v>1.0</v>
      </c>
      <c r="CP64" s="41">
        <v>2.0</v>
      </c>
      <c r="CQ64" s="41">
        <v>3.0</v>
      </c>
      <c r="CR64" s="41">
        <v>0.0</v>
      </c>
      <c r="CS64" s="41">
        <v>0.0</v>
      </c>
      <c r="CT64" s="41">
        <v>1.0</v>
      </c>
      <c r="CU64" s="41">
        <v>1.0</v>
      </c>
      <c r="CV64" s="41">
        <v>0.0</v>
      </c>
      <c r="CW64" s="41">
        <v>0.0</v>
      </c>
      <c r="CX64" s="41">
        <v>2.0</v>
      </c>
      <c r="CY64" s="41">
        <v>2.0</v>
      </c>
      <c r="CZ64" s="41">
        <v>0.0</v>
      </c>
      <c r="DA64" s="41">
        <v>0.0</v>
      </c>
      <c r="DB64" s="41">
        <v>1.0</v>
      </c>
      <c r="DC64" s="41">
        <v>1.0</v>
      </c>
      <c r="DD64" s="48">
        <v>0.0</v>
      </c>
      <c r="DE64" s="48">
        <v>0.0</v>
      </c>
      <c r="DF64" s="48">
        <v>0.0</v>
      </c>
      <c r="DG64" s="48">
        <v>0.0</v>
      </c>
    </row>
    <row r="65" ht="14.25" customHeight="1">
      <c r="A65" s="46" t="s">
        <v>1955</v>
      </c>
      <c r="B65" s="46" t="s">
        <v>1701</v>
      </c>
      <c r="C65" s="46" t="s">
        <v>1586</v>
      </c>
      <c r="D65" s="46">
        <v>64.0</v>
      </c>
      <c r="E65" s="46">
        <v>8.0</v>
      </c>
      <c r="F65" s="46">
        <v>3.0</v>
      </c>
      <c r="G65" s="41">
        <v>13.0</v>
      </c>
      <c r="H65" s="41">
        <v>2.0</v>
      </c>
      <c r="I65" s="41">
        <v>5.0</v>
      </c>
      <c r="J65" s="41">
        <v>5.0</v>
      </c>
      <c r="K65" s="41">
        <v>0.0</v>
      </c>
      <c r="L65" s="41">
        <v>1.0</v>
      </c>
      <c r="M65" s="41">
        <v>1.0</v>
      </c>
      <c r="N65" s="41">
        <v>2.0</v>
      </c>
      <c r="O65" s="47">
        <v>51.0</v>
      </c>
      <c r="P65" s="41">
        <v>0.0</v>
      </c>
      <c r="Q65" s="41">
        <v>0.0</v>
      </c>
      <c r="R65" s="41">
        <v>2.0</v>
      </c>
      <c r="S65" s="41">
        <v>2.0</v>
      </c>
      <c r="T65" s="47">
        <v>45.0</v>
      </c>
      <c r="U65" s="41">
        <v>0.0</v>
      </c>
      <c r="V65" s="41">
        <v>0.0</v>
      </c>
      <c r="W65" s="41">
        <v>0.0</v>
      </c>
      <c r="X65" s="41">
        <v>0.0</v>
      </c>
      <c r="Y65" s="47">
        <v>0.0</v>
      </c>
      <c r="Z65" s="41">
        <v>2.0</v>
      </c>
      <c r="AA65" s="41">
        <v>1.0</v>
      </c>
      <c r="AB65" s="41">
        <v>2.0</v>
      </c>
      <c r="AC65" s="41">
        <v>5.0</v>
      </c>
      <c r="AD65" s="47">
        <v>20.0</v>
      </c>
      <c r="AE65" s="41">
        <v>0.0</v>
      </c>
      <c r="AF65" s="41">
        <v>0.0</v>
      </c>
      <c r="AG65" s="41">
        <v>0.0</v>
      </c>
      <c r="AH65" s="41">
        <v>0.0</v>
      </c>
      <c r="AI65" s="47">
        <v>0.0</v>
      </c>
      <c r="AJ65" s="41">
        <v>0.0</v>
      </c>
      <c r="AK65" s="41">
        <v>1.0</v>
      </c>
      <c r="AL65" s="41">
        <v>1.0</v>
      </c>
      <c r="AM65" s="41">
        <v>2.0</v>
      </c>
      <c r="AN65" s="47">
        <v>49.0</v>
      </c>
      <c r="AO65" s="41">
        <v>0.0</v>
      </c>
      <c r="AP65" s="41">
        <v>1.0</v>
      </c>
      <c r="AQ65" s="41">
        <v>0.0</v>
      </c>
      <c r="AR65" s="41">
        <v>1.0</v>
      </c>
      <c r="AS65" s="47">
        <v>68.0</v>
      </c>
      <c r="AT65" s="41">
        <v>0.0</v>
      </c>
      <c r="AU65" s="41">
        <v>0.0</v>
      </c>
      <c r="AV65" s="41">
        <v>0.0</v>
      </c>
      <c r="AW65" s="41">
        <v>0.0</v>
      </c>
      <c r="AX65" s="47">
        <v>0.0</v>
      </c>
      <c r="AY65" s="41">
        <v>0.0</v>
      </c>
      <c r="AZ65" s="41">
        <v>0.0</v>
      </c>
      <c r="BA65" s="41">
        <v>1.0</v>
      </c>
      <c r="BB65" s="41">
        <v>1.0</v>
      </c>
      <c r="BC65" s="47">
        <v>80.0</v>
      </c>
      <c r="BD65" s="41">
        <v>0.0</v>
      </c>
      <c r="BE65" s="41">
        <v>0.0</v>
      </c>
      <c r="BF65" s="41">
        <v>0.0</v>
      </c>
      <c r="BG65" s="41">
        <v>0.0</v>
      </c>
      <c r="BH65" s="41">
        <v>0.0</v>
      </c>
      <c r="BI65" s="41">
        <v>0.0</v>
      </c>
      <c r="BJ65" s="41">
        <v>0.0</v>
      </c>
      <c r="BK65" s="41">
        <v>0.0</v>
      </c>
      <c r="BL65" s="41">
        <v>0.0</v>
      </c>
      <c r="BM65" s="41">
        <v>0.0</v>
      </c>
      <c r="BN65" s="41">
        <v>2.0</v>
      </c>
      <c r="BO65" s="41">
        <v>2.0</v>
      </c>
      <c r="BP65" s="41">
        <v>0.0</v>
      </c>
      <c r="BQ65" s="41">
        <v>0.0</v>
      </c>
      <c r="BR65" s="41">
        <v>0.0</v>
      </c>
      <c r="BS65" s="41">
        <v>0.0</v>
      </c>
      <c r="BT65" s="41">
        <v>0.0</v>
      </c>
      <c r="BU65" s="41">
        <v>0.0</v>
      </c>
      <c r="BV65" s="41">
        <v>0.0</v>
      </c>
      <c r="BW65" s="41">
        <v>0.0</v>
      </c>
      <c r="BX65" s="41">
        <v>0.0</v>
      </c>
      <c r="BY65" s="41">
        <v>0.0</v>
      </c>
      <c r="BZ65" s="41">
        <v>1.0</v>
      </c>
      <c r="CA65" s="41">
        <v>1.0</v>
      </c>
      <c r="CB65" s="41">
        <v>0.0</v>
      </c>
      <c r="CC65" s="41">
        <v>0.0</v>
      </c>
      <c r="CD65" s="41">
        <v>0.0</v>
      </c>
      <c r="CE65" s="41">
        <v>0.0</v>
      </c>
      <c r="CF65" s="41">
        <v>0.0</v>
      </c>
      <c r="CG65" s="41">
        <v>0.0</v>
      </c>
      <c r="CH65" s="41">
        <v>0.0</v>
      </c>
      <c r="CI65" s="41">
        <v>0.0</v>
      </c>
      <c r="CJ65" s="41">
        <v>1.0</v>
      </c>
      <c r="CK65" s="41">
        <v>1.0</v>
      </c>
      <c r="CL65" s="41">
        <v>1.0</v>
      </c>
      <c r="CM65" s="41">
        <v>3.0</v>
      </c>
      <c r="CN65" s="41">
        <v>0.0</v>
      </c>
      <c r="CO65" s="41">
        <v>1.0</v>
      </c>
      <c r="CP65" s="41">
        <v>0.0</v>
      </c>
      <c r="CQ65" s="41">
        <v>1.0</v>
      </c>
      <c r="CR65" s="41">
        <v>1.0</v>
      </c>
      <c r="CS65" s="41">
        <v>1.0</v>
      </c>
      <c r="CT65" s="41">
        <v>0.0</v>
      </c>
      <c r="CU65" s="41">
        <v>2.0</v>
      </c>
      <c r="CV65" s="41">
        <v>0.0</v>
      </c>
      <c r="CW65" s="41">
        <v>0.0</v>
      </c>
      <c r="CX65" s="41">
        <v>0.0</v>
      </c>
      <c r="CY65" s="41">
        <v>0.0</v>
      </c>
      <c r="CZ65" s="41">
        <v>0.0</v>
      </c>
      <c r="DA65" s="41">
        <v>1.0</v>
      </c>
      <c r="DB65" s="41">
        <v>3.0</v>
      </c>
      <c r="DC65" s="41">
        <v>4.0</v>
      </c>
      <c r="DD65" s="48">
        <v>0.0</v>
      </c>
      <c r="DE65" s="48">
        <v>0.0</v>
      </c>
      <c r="DF65" s="48">
        <v>0.0</v>
      </c>
      <c r="DG65" s="48">
        <v>0.0</v>
      </c>
    </row>
    <row r="66" ht="14.25" customHeight="1">
      <c r="A66" s="46" t="s">
        <v>1228</v>
      </c>
      <c r="B66" s="46" t="s">
        <v>791</v>
      </c>
      <c r="C66" s="46" t="s">
        <v>767</v>
      </c>
      <c r="D66" s="46">
        <v>65.0</v>
      </c>
      <c r="E66" s="46">
        <v>14.0</v>
      </c>
      <c r="F66" s="46">
        <v>3.0</v>
      </c>
      <c r="G66" s="41">
        <v>12.0</v>
      </c>
      <c r="H66" s="41">
        <v>3.0</v>
      </c>
      <c r="I66" s="41">
        <v>4.0</v>
      </c>
      <c r="J66" s="41">
        <v>4.0</v>
      </c>
      <c r="K66" s="41">
        <v>0.0</v>
      </c>
      <c r="L66" s="41">
        <v>0.0</v>
      </c>
      <c r="M66" s="41">
        <v>1.0</v>
      </c>
      <c r="N66" s="41">
        <v>1.0</v>
      </c>
      <c r="O66" s="47">
        <v>73.0</v>
      </c>
      <c r="P66" s="41">
        <v>0.0</v>
      </c>
      <c r="Q66" s="41">
        <v>1.0</v>
      </c>
      <c r="R66" s="41">
        <v>1.0</v>
      </c>
      <c r="S66" s="41">
        <v>2.0</v>
      </c>
      <c r="T66" s="47">
        <v>45.0</v>
      </c>
      <c r="U66" s="41">
        <v>0.0</v>
      </c>
      <c r="V66" s="41">
        <v>1.0</v>
      </c>
      <c r="W66" s="41">
        <v>0.0</v>
      </c>
      <c r="X66" s="41">
        <v>1.0</v>
      </c>
      <c r="Y66" s="47">
        <v>65.0</v>
      </c>
      <c r="Z66" s="41">
        <v>2.0</v>
      </c>
      <c r="AA66" s="41">
        <v>0.0</v>
      </c>
      <c r="AB66" s="41">
        <v>0.0</v>
      </c>
      <c r="AC66" s="41">
        <v>2.0</v>
      </c>
      <c r="AD66" s="47">
        <v>52.0</v>
      </c>
      <c r="AE66" s="41">
        <v>0.0</v>
      </c>
      <c r="AF66" s="41">
        <v>1.0</v>
      </c>
      <c r="AG66" s="41">
        <v>5.0</v>
      </c>
      <c r="AH66" s="41">
        <v>6.0</v>
      </c>
      <c r="AI66" s="47">
        <v>8.0</v>
      </c>
      <c r="AJ66" s="41">
        <v>0.0</v>
      </c>
      <c r="AK66" s="41">
        <v>0.0</v>
      </c>
      <c r="AL66" s="41">
        <v>0.0</v>
      </c>
      <c r="AM66" s="41">
        <v>0.0</v>
      </c>
      <c r="AN66" s="47">
        <v>0.0</v>
      </c>
      <c r="AO66" s="41">
        <v>0.0</v>
      </c>
      <c r="AP66" s="41">
        <v>0.0</v>
      </c>
      <c r="AQ66" s="41">
        <v>0.0</v>
      </c>
      <c r="AR66" s="41">
        <v>0.0</v>
      </c>
      <c r="AS66" s="47">
        <v>0.0</v>
      </c>
      <c r="AT66" s="41">
        <v>0.0</v>
      </c>
      <c r="AU66" s="41">
        <v>0.0</v>
      </c>
      <c r="AV66" s="41">
        <v>0.0</v>
      </c>
      <c r="AW66" s="41">
        <v>0.0</v>
      </c>
      <c r="AX66" s="47">
        <v>0.0</v>
      </c>
      <c r="AY66" s="41">
        <v>0.0</v>
      </c>
      <c r="AZ66" s="41">
        <v>0.0</v>
      </c>
      <c r="BA66" s="41">
        <v>0.0</v>
      </c>
      <c r="BB66" s="41">
        <v>0.0</v>
      </c>
      <c r="BC66" s="47">
        <v>0.0</v>
      </c>
      <c r="BD66" s="41">
        <v>0.0</v>
      </c>
      <c r="BE66" s="41">
        <v>1.0</v>
      </c>
      <c r="BF66" s="41">
        <v>0.0</v>
      </c>
      <c r="BG66" s="41">
        <v>1.0</v>
      </c>
      <c r="BH66" s="41">
        <v>1.0</v>
      </c>
      <c r="BI66" s="41">
        <v>0.0</v>
      </c>
      <c r="BJ66" s="41">
        <v>1.0</v>
      </c>
      <c r="BK66" s="41">
        <v>2.0</v>
      </c>
      <c r="BL66" s="41">
        <v>0.0</v>
      </c>
      <c r="BM66" s="41">
        <v>0.0</v>
      </c>
      <c r="BN66" s="41">
        <v>1.0</v>
      </c>
      <c r="BO66" s="41">
        <v>1.0</v>
      </c>
      <c r="BP66" s="41">
        <v>0.0</v>
      </c>
      <c r="BQ66" s="41">
        <v>0.0</v>
      </c>
      <c r="BR66" s="41">
        <v>0.0</v>
      </c>
      <c r="BS66" s="41">
        <v>0.0</v>
      </c>
      <c r="BT66" s="41">
        <v>0.0</v>
      </c>
      <c r="BU66" s="41">
        <v>0.0</v>
      </c>
      <c r="BV66" s="41">
        <v>0.0</v>
      </c>
      <c r="BW66" s="41">
        <v>0.0</v>
      </c>
      <c r="BX66" s="41">
        <v>0.0</v>
      </c>
      <c r="BY66" s="41">
        <v>0.0</v>
      </c>
      <c r="BZ66" s="41">
        <v>1.0</v>
      </c>
      <c r="CA66" s="41">
        <v>1.0</v>
      </c>
      <c r="CB66" s="41">
        <v>0.0</v>
      </c>
      <c r="CC66" s="41">
        <v>0.0</v>
      </c>
      <c r="CD66" s="41">
        <v>1.0</v>
      </c>
      <c r="CE66" s="41">
        <v>1.0</v>
      </c>
      <c r="CF66" s="41">
        <v>0.0</v>
      </c>
      <c r="CG66" s="41">
        <v>1.0</v>
      </c>
      <c r="CH66" s="41">
        <v>1.0</v>
      </c>
      <c r="CI66" s="41">
        <v>2.0</v>
      </c>
      <c r="CJ66" s="41">
        <v>0.0</v>
      </c>
      <c r="CK66" s="41">
        <v>0.0</v>
      </c>
      <c r="CL66" s="41">
        <v>1.0</v>
      </c>
      <c r="CM66" s="41">
        <v>1.0</v>
      </c>
      <c r="CN66" s="41">
        <v>0.0</v>
      </c>
      <c r="CO66" s="41">
        <v>0.0</v>
      </c>
      <c r="CP66" s="41">
        <v>0.0</v>
      </c>
      <c r="CQ66" s="41">
        <v>0.0</v>
      </c>
      <c r="CR66" s="41">
        <v>1.0</v>
      </c>
      <c r="CS66" s="41">
        <v>1.0</v>
      </c>
      <c r="CT66" s="41">
        <v>1.0</v>
      </c>
      <c r="CU66" s="41">
        <v>3.0</v>
      </c>
      <c r="CV66" s="41">
        <v>0.0</v>
      </c>
      <c r="CW66" s="41">
        <v>0.0</v>
      </c>
      <c r="CX66" s="41">
        <v>0.0</v>
      </c>
      <c r="CY66" s="41">
        <v>0.0</v>
      </c>
      <c r="CZ66" s="41">
        <v>0.0</v>
      </c>
      <c r="DA66" s="41">
        <v>0.0</v>
      </c>
      <c r="DB66" s="41">
        <v>0.0</v>
      </c>
      <c r="DC66" s="41">
        <v>0.0</v>
      </c>
      <c r="DD66" s="48">
        <v>0.0</v>
      </c>
      <c r="DE66" s="48">
        <v>0.0</v>
      </c>
      <c r="DF66" s="48">
        <v>0.0</v>
      </c>
      <c r="DG66" s="48">
        <v>0.0</v>
      </c>
    </row>
    <row r="67" ht="14.25" customHeight="1">
      <c r="A67" s="46" t="s">
        <v>46</v>
      </c>
      <c r="B67" s="46" t="s">
        <v>47</v>
      </c>
      <c r="C67" s="46" t="s">
        <v>15</v>
      </c>
      <c r="D67" s="46">
        <v>66.0</v>
      </c>
      <c r="E67" s="46">
        <v>2.0</v>
      </c>
      <c r="F67" s="46">
        <v>1.0</v>
      </c>
      <c r="G67" s="41">
        <v>12.0</v>
      </c>
      <c r="H67" s="41">
        <v>3.0</v>
      </c>
      <c r="I67" s="41">
        <v>0.0</v>
      </c>
      <c r="J67" s="41">
        <v>8.0</v>
      </c>
      <c r="K67" s="41">
        <v>0.0</v>
      </c>
      <c r="L67" s="41">
        <v>0.0</v>
      </c>
      <c r="M67" s="41">
        <v>1.0</v>
      </c>
      <c r="N67" s="41">
        <v>1.0</v>
      </c>
      <c r="O67" s="47">
        <v>73.0</v>
      </c>
      <c r="P67" s="41">
        <v>0.0</v>
      </c>
      <c r="Q67" s="41">
        <v>0.0</v>
      </c>
      <c r="R67" s="41">
        <v>1.0</v>
      </c>
      <c r="S67" s="41">
        <v>1.0</v>
      </c>
      <c r="T67" s="47">
        <v>73.0</v>
      </c>
      <c r="U67" s="41">
        <v>0.0</v>
      </c>
      <c r="V67" s="41">
        <v>1.0</v>
      </c>
      <c r="W67" s="41">
        <v>0.0</v>
      </c>
      <c r="X67" s="41">
        <v>1.0</v>
      </c>
      <c r="Y67" s="47">
        <v>65.0</v>
      </c>
      <c r="Z67" s="41">
        <v>0.0</v>
      </c>
      <c r="AA67" s="41">
        <v>0.0</v>
      </c>
      <c r="AB67" s="41">
        <v>0.0</v>
      </c>
      <c r="AC67" s="41">
        <v>0.0</v>
      </c>
      <c r="AD67" s="47">
        <v>0.0</v>
      </c>
      <c r="AE67" s="41">
        <v>0.0</v>
      </c>
      <c r="AF67" s="41">
        <v>0.0</v>
      </c>
      <c r="AG67" s="41">
        <v>5.0</v>
      </c>
      <c r="AH67" s="41">
        <v>5.0</v>
      </c>
      <c r="AI67" s="47">
        <v>10.0</v>
      </c>
      <c r="AJ67" s="41">
        <v>0.0</v>
      </c>
      <c r="AK67" s="41">
        <v>0.0</v>
      </c>
      <c r="AL67" s="41">
        <v>0.0</v>
      </c>
      <c r="AM67" s="41">
        <v>0.0</v>
      </c>
      <c r="AN67" s="47">
        <v>0.0</v>
      </c>
      <c r="AO67" s="41">
        <v>0.0</v>
      </c>
      <c r="AP67" s="41">
        <v>0.0</v>
      </c>
      <c r="AQ67" s="41">
        <v>3.0</v>
      </c>
      <c r="AR67" s="41">
        <v>3.0</v>
      </c>
      <c r="AS67" s="47">
        <v>37.0</v>
      </c>
      <c r="AT67" s="41">
        <v>0.0</v>
      </c>
      <c r="AU67" s="41">
        <v>1.0</v>
      </c>
      <c r="AV67" s="41">
        <v>0.0</v>
      </c>
      <c r="AW67" s="41">
        <v>1.0</v>
      </c>
      <c r="AX67" s="47">
        <v>67.0</v>
      </c>
      <c r="AY67" s="41">
        <v>0.0</v>
      </c>
      <c r="AZ67" s="41">
        <v>0.0</v>
      </c>
      <c r="BA67" s="41">
        <v>0.0</v>
      </c>
      <c r="BB67" s="41">
        <v>0.0</v>
      </c>
      <c r="BC67" s="47">
        <v>0.0</v>
      </c>
      <c r="BD67" s="41">
        <v>0.0</v>
      </c>
      <c r="BE67" s="41">
        <v>0.0</v>
      </c>
      <c r="BF67" s="41">
        <v>0.0</v>
      </c>
      <c r="BG67" s="41">
        <v>0.0</v>
      </c>
      <c r="BH67" s="41">
        <v>0.0</v>
      </c>
      <c r="BI67" s="41">
        <v>0.0</v>
      </c>
      <c r="BJ67" s="41">
        <v>0.0</v>
      </c>
      <c r="BK67" s="41">
        <v>0.0</v>
      </c>
      <c r="BL67" s="41">
        <v>0.0</v>
      </c>
      <c r="BM67" s="41">
        <v>0.0</v>
      </c>
      <c r="BN67" s="41">
        <v>0.0</v>
      </c>
      <c r="BO67" s="41">
        <v>0.0</v>
      </c>
      <c r="BP67" s="41">
        <v>0.0</v>
      </c>
      <c r="BQ67" s="41">
        <v>0.0</v>
      </c>
      <c r="BR67" s="41">
        <v>0.0</v>
      </c>
      <c r="BS67" s="41">
        <v>0.0</v>
      </c>
      <c r="BT67" s="41">
        <v>0.0</v>
      </c>
      <c r="BU67" s="41">
        <v>1.0</v>
      </c>
      <c r="BV67" s="41">
        <v>0.0</v>
      </c>
      <c r="BW67" s="41">
        <v>1.0</v>
      </c>
      <c r="BX67" s="41">
        <v>0.0</v>
      </c>
      <c r="BY67" s="41">
        <v>0.0</v>
      </c>
      <c r="BZ67" s="41">
        <v>0.0</v>
      </c>
      <c r="CA67" s="41">
        <v>0.0</v>
      </c>
      <c r="CB67" s="41">
        <v>0.0</v>
      </c>
      <c r="CC67" s="41">
        <v>0.0</v>
      </c>
      <c r="CD67" s="41">
        <v>0.0</v>
      </c>
      <c r="CE67" s="41">
        <v>0.0</v>
      </c>
      <c r="CF67" s="41">
        <v>0.0</v>
      </c>
      <c r="CG67" s="41">
        <v>0.0</v>
      </c>
      <c r="CH67" s="41">
        <v>2.0</v>
      </c>
      <c r="CI67" s="41">
        <v>2.0</v>
      </c>
      <c r="CJ67" s="41">
        <v>0.0</v>
      </c>
      <c r="CK67" s="41">
        <v>0.0</v>
      </c>
      <c r="CL67" s="41">
        <v>0.0</v>
      </c>
      <c r="CM67" s="41">
        <v>0.0</v>
      </c>
      <c r="CN67" s="41">
        <v>0.0</v>
      </c>
      <c r="CO67" s="41">
        <v>0.0</v>
      </c>
      <c r="CP67" s="41">
        <v>2.0</v>
      </c>
      <c r="CQ67" s="41">
        <v>2.0</v>
      </c>
      <c r="CR67" s="41">
        <v>0.0</v>
      </c>
      <c r="CS67" s="41">
        <v>0.0</v>
      </c>
      <c r="CT67" s="41">
        <v>1.0</v>
      </c>
      <c r="CU67" s="41">
        <v>1.0</v>
      </c>
      <c r="CV67" s="41">
        <v>0.0</v>
      </c>
      <c r="CW67" s="41">
        <v>0.0</v>
      </c>
      <c r="CX67" s="41">
        <v>3.0</v>
      </c>
      <c r="CY67" s="41">
        <v>3.0</v>
      </c>
      <c r="CZ67" s="41">
        <v>0.0</v>
      </c>
      <c r="DA67" s="41">
        <v>1.0</v>
      </c>
      <c r="DB67" s="41">
        <v>2.0</v>
      </c>
      <c r="DC67" s="41">
        <v>3.0</v>
      </c>
      <c r="DD67" s="48">
        <v>0.0</v>
      </c>
      <c r="DE67" s="48">
        <v>0.0</v>
      </c>
      <c r="DF67" s="48">
        <v>0.0</v>
      </c>
      <c r="DG67" s="48">
        <v>0.0</v>
      </c>
    </row>
    <row r="68" ht="14.25" customHeight="1">
      <c r="A68" s="46" t="s">
        <v>1791</v>
      </c>
      <c r="B68" s="46" t="s">
        <v>1611</v>
      </c>
      <c r="C68" s="46" t="s">
        <v>1586</v>
      </c>
      <c r="D68" s="46">
        <v>67.0</v>
      </c>
      <c r="E68" s="46">
        <v>9.0</v>
      </c>
      <c r="F68" s="46">
        <v>2.0</v>
      </c>
      <c r="G68" s="41">
        <v>12.0</v>
      </c>
      <c r="H68" s="41">
        <v>2.0</v>
      </c>
      <c r="I68" s="41">
        <v>6.0</v>
      </c>
      <c r="J68" s="41">
        <v>3.0</v>
      </c>
      <c r="K68" s="41">
        <v>0.0</v>
      </c>
      <c r="L68" s="41">
        <v>0.0</v>
      </c>
      <c r="M68" s="41">
        <v>1.0</v>
      </c>
      <c r="N68" s="41">
        <v>1.0</v>
      </c>
      <c r="O68" s="47">
        <v>73.0</v>
      </c>
      <c r="P68" s="41">
        <v>0.0</v>
      </c>
      <c r="Q68" s="41">
        <v>0.0</v>
      </c>
      <c r="R68" s="41">
        <v>0.0</v>
      </c>
      <c r="S68" s="41">
        <v>0.0</v>
      </c>
      <c r="T68" s="47">
        <v>0.0</v>
      </c>
      <c r="U68" s="41">
        <v>0.0</v>
      </c>
      <c r="V68" s="41">
        <v>0.0</v>
      </c>
      <c r="W68" s="41">
        <v>1.0</v>
      </c>
      <c r="X68" s="41">
        <v>1.0</v>
      </c>
      <c r="Y68" s="47">
        <v>65.0</v>
      </c>
      <c r="Z68" s="41">
        <v>0.0</v>
      </c>
      <c r="AA68" s="41">
        <v>1.0</v>
      </c>
      <c r="AB68" s="41">
        <v>2.0</v>
      </c>
      <c r="AC68" s="41">
        <v>3.0</v>
      </c>
      <c r="AD68" s="47">
        <v>37.0</v>
      </c>
      <c r="AE68" s="41">
        <v>1.0</v>
      </c>
      <c r="AF68" s="41">
        <v>0.0</v>
      </c>
      <c r="AG68" s="41">
        <v>0.0</v>
      </c>
      <c r="AH68" s="41">
        <v>1.0</v>
      </c>
      <c r="AI68" s="47">
        <v>48.0</v>
      </c>
      <c r="AJ68" s="41">
        <v>0.0</v>
      </c>
      <c r="AK68" s="41">
        <v>0.0</v>
      </c>
      <c r="AL68" s="41">
        <v>2.0</v>
      </c>
      <c r="AM68" s="41">
        <v>2.0</v>
      </c>
      <c r="AN68" s="47">
        <v>49.0</v>
      </c>
      <c r="AO68" s="41">
        <v>0.0</v>
      </c>
      <c r="AP68" s="41">
        <v>0.0</v>
      </c>
      <c r="AQ68" s="41">
        <v>0.0</v>
      </c>
      <c r="AR68" s="41">
        <v>0.0</v>
      </c>
      <c r="AS68" s="47">
        <v>0.0</v>
      </c>
      <c r="AT68" s="41">
        <v>0.0</v>
      </c>
      <c r="AU68" s="41">
        <v>0.0</v>
      </c>
      <c r="AV68" s="41">
        <v>2.0</v>
      </c>
      <c r="AW68" s="41">
        <v>2.0</v>
      </c>
      <c r="AX68" s="47">
        <v>42.0</v>
      </c>
      <c r="AY68" s="41">
        <v>0.0</v>
      </c>
      <c r="AZ68" s="41">
        <v>1.0</v>
      </c>
      <c r="BA68" s="41">
        <v>1.0</v>
      </c>
      <c r="BB68" s="41">
        <v>2.0</v>
      </c>
      <c r="BC68" s="47">
        <v>48.0</v>
      </c>
      <c r="BD68" s="41">
        <v>0.0</v>
      </c>
      <c r="BE68" s="41">
        <v>0.0</v>
      </c>
      <c r="BF68" s="41">
        <v>0.0</v>
      </c>
      <c r="BG68" s="41">
        <v>0.0</v>
      </c>
      <c r="BH68" s="41">
        <v>0.0</v>
      </c>
      <c r="BI68" s="41">
        <v>0.0</v>
      </c>
      <c r="BJ68" s="41">
        <v>0.0</v>
      </c>
      <c r="BK68" s="41">
        <v>0.0</v>
      </c>
      <c r="BL68" s="41">
        <v>0.0</v>
      </c>
      <c r="BM68" s="41">
        <v>0.0</v>
      </c>
      <c r="BN68" s="41">
        <v>1.0</v>
      </c>
      <c r="BO68" s="41">
        <v>1.0</v>
      </c>
      <c r="BP68" s="41">
        <v>0.0</v>
      </c>
      <c r="BQ68" s="41">
        <v>0.0</v>
      </c>
      <c r="BR68" s="41">
        <v>0.0</v>
      </c>
      <c r="BS68" s="41">
        <v>0.0</v>
      </c>
      <c r="BT68" s="41">
        <v>0.0</v>
      </c>
      <c r="BU68" s="41">
        <v>0.0</v>
      </c>
      <c r="BV68" s="41">
        <v>0.0</v>
      </c>
      <c r="BW68" s="41">
        <v>0.0</v>
      </c>
      <c r="BX68" s="41">
        <v>0.0</v>
      </c>
      <c r="BY68" s="41">
        <v>0.0</v>
      </c>
      <c r="BZ68" s="41">
        <v>2.0</v>
      </c>
      <c r="CA68" s="41">
        <v>2.0</v>
      </c>
      <c r="CB68" s="41">
        <v>0.0</v>
      </c>
      <c r="CC68" s="41">
        <v>0.0</v>
      </c>
      <c r="CD68" s="41">
        <v>1.0</v>
      </c>
      <c r="CE68" s="41">
        <v>1.0</v>
      </c>
      <c r="CF68" s="41">
        <v>0.0</v>
      </c>
      <c r="CG68" s="41">
        <v>0.0</v>
      </c>
      <c r="CH68" s="41">
        <v>1.0</v>
      </c>
      <c r="CI68" s="41">
        <v>1.0</v>
      </c>
      <c r="CJ68" s="41">
        <v>0.0</v>
      </c>
      <c r="CK68" s="41">
        <v>0.0</v>
      </c>
      <c r="CL68" s="41">
        <v>1.0</v>
      </c>
      <c r="CM68" s="41">
        <v>1.0</v>
      </c>
      <c r="CN68" s="41">
        <v>0.0</v>
      </c>
      <c r="CO68" s="41">
        <v>0.0</v>
      </c>
      <c r="CP68" s="41">
        <v>0.0</v>
      </c>
      <c r="CQ68" s="41">
        <v>0.0</v>
      </c>
      <c r="CR68" s="41">
        <v>0.0</v>
      </c>
      <c r="CS68" s="41">
        <v>0.0</v>
      </c>
      <c r="CT68" s="41">
        <v>0.0</v>
      </c>
      <c r="CU68" s="41">
        <v>0.0</v>
      </c>
      <c r="CV68" s="41">
        <v>0.0</v>
      </c>
      <c r="CW68" s="41">
        <v>1.0</v>
      </c>
      <c r="CX68" s="41">
        <v>1.0</v>
      </c>
      <c r="CY68" s="41">
        <v>2.0</v>
      </c>
      <c r="CZ68" s="41">
        <v>0.0</v>
      </c>
      <c r="DA68" s="41">
        <v>1.0</v>
      </c>
      <c r="DB68" s="41">
        <v>1.0</v>
      </c>
      <c r="DC68" s="41">
        <v>2.0</v>
      </c>
      <c r="DD68" s="48">
        <v>1.0</v>
      </c>
      <c r="DE68" s="48">
        <v>0.0</v>
      </c>
      <c r="DF68" s="48">
        <v>1.0</v>
      </c>
      <c r="DG68" s="48">
        <v>2.0</v>
      </c>
    </row>
    <row r="69" ht="14.25" customHeight="1">
      <c r="A69" s="46" t="s">
        <v>4094</v>
      </c>
      <c r="B69" s="46" t="s">
        <v>4095</v>
      </c>
      <c r="C69" s="46" t="s">
        <v>3972</v>
      </c>
      <c r="D69" s="46">
        <v>68.0</v>
      </c>
      <c r="E69" s="46">
        <v>3.0</v>
      </c>
      <c r="F69" s="46">
        <v>1.0</v>
      </c>
      <c r="G69" s="41">
        <v>12.0</v>
      </c>
      <c r="H69" s="41">
        <v>2.0</v>
      </c>
      <c r="I69" s="41">
        <v>4.0</v>
      </c>
      <c r="J69" s="41">
        <v>6.0</v>
      </c>
      <c r="K69" s="41">
        <v>0.0</v>
      </c>
      <c r="L69" s="41">
        <v>0.0</v>
      </c>
      <c r="M69" s="41">
        <v>0.0</v>
      </c>
      <c r="N69" s="41">
        <v>0.0</v>
      </c>
      <c r="O69" s="47">
        <v>0.0</v>
      </c>
      <c r="P69" s="41">
        <v>0.0</v>
      </c>
      <c r="Q69" s="41">
        <v>0.0</v>
      </c>
      <c r="R69" s="41">
        <v>0.0</v>
      </c>
      <c r="S69" s="41">
        <v>0.0</v>
      </c>
      <c r="T69" s="47">
        <v>0.0</v>
      </c>
      <c r="U69" s="41">
        <v>0.0</v>
      </c>
      <c r="V69" s="41">
        <v>0.0</v>
      </c>
      <c r="W69" s="41">
        <v>0.0</v>
      </c>
      <c r="X69" s="41">
        <v>0.0</v>
      </c>
      <c r="Y69" s="47">
        <v>0.0</v>
      </c>
      <c r="Z69" s="41">
        <v>3.0</v>
      </c>
      <c r="AA69" s="41">
        <v>4.0</v>
      </c>
      <c r="AB69" s="41">
        <v>4.0</v>
      </c>
      <c r="AC69" s="41">
        <v>11.0</v>
      </c>
      <c r="AD69" s="47">
        <v>7.0</v>
      </c>
      <c r="AE69" s="41">
        <v>0.0</v>
      </c>
      <c r="AF69" s="41">
        <v>0.0</v>
      </c>
      <c r="AG69" s="41">
        <v>0.0</v>
      </c>
      <c r="AH69" s="41">
        <v>0.0</v>
      </c>
      <c r="AI69" s="47">
        <v>0.0</v>
      </c>
      <c r="AJ69" s="41">
        <v>0.0</v>
      </c>
      <c r="AK69" s="41">
        <v>0.0</v>
      </c>
      <c r="AL69" s="41">
        <v>0.0</v>
      </c>
      <c r="AM69" s="41">
        <v>0.0</v>
      </c>
      <c r="AN69" s="47">
        <v>0.0</v>
      </c>
      <c r="AO69" s="41">
        <v>0.0</v>
      </c>
      <c r="AP69" s="41">
        <v>0.0</v>
      </c>
      <c r="AQ69" s="41">
        <v>1.0</v>
      </c>
      <c r="AR69" s="41">
        <v>1.0</v>
      </c>
      <c r="AS69" s="47">
        <v>68.0</v>
      </c>
      <c r="AT69" s="41">
        <v>0.0</v>
      </c>
      <c r="AU69" s="41">
        <v>0.0</v>
      </c>
      <c r="AV69" s="41">
        <v>0.0</v>
      </c>
      <c r="AW69" s="41">
        <v>0.0</v>
      </c>
      <c r="AX69" s="47">
        <v>0.0</v>
      </c>
      <c r="AY69" s="41">
        <v>0.0</v>
      </c>
      <c r="AZ69" s="41">
        <v>0.0</v>
      </c>
      <c r="BA69" s="41">
        <v>0.0</v>
      </c>
      <c r="BB69" s="41">
        <v>0.0</v>
      </c>
      <c r="BC69" s="47">
        <v>0.0</v>
      </c>
      <c r="BD69" s="41">
        <v>0.0</v>
      </c>
      <c r="BE69" s="41">
        <v>0.0</v>
      </c>
      <c r="BF69" s="41">
        <v>0.0</v>
      </c>
      <c r="BG69" s="41">
        <v>0.0</v>
      </c>
      <c r="BH69" s="41">
        <v>0.0</v>
      </c>
      <c r="BI69" s="41">
        <v>0.0</v>
      </c>
      <c r="BJ69" s="41">
        <v>0.0</v>
      </c>
      <c r="BK69" s="41">
        <v>0.0</v>
      </c>
      <c r="BL69" s="41">
        <v>0.0</v>
      </c>
      <c r="BM69" s="41">
        <v>0.0</v>
      </c>
      <c r="BN69" s="41">
        <v>0.0</v>
      </c>
      <c r="BO69" s="41">
        <v>0.0</v>
      </c>
      <c r="BP69" s="41">
        <v>0.0</v>
      </c>
      <c r="BQ69" s="41">
        <v>0.0</v>
      </c>
      <c r="BR69" s="41">
        <v>0.0</v>
      </c>
      <c r="BS69" s="41">
        <v>0.0</v>
      </c>
      <c r="BT69" s="41">
        <v>0.0</v>
      </c>
      <c r="BU69" s="41">
        <v>0.0</v>
      </c>
      <c r="BV69" s="41">
        <v>0.0</v>
      </c>
      <c r="BW69" s="41">
        <v>0.0</v>
      </c>
      <c r="BX69" s="41">
        <v>0.0</v>
      </c>
      <c r="BY69" s="41">
        <v>0.0</v>
      </c>
      <c r="BZ69" s="41">
        <v>0.0</v>
      </c>
      <c r="CA69" s="41">
        <v>0.0</v>
      </c>
      <c r="CB69" s="41">
        <v>0.0</v>
      </c>
      <c r="CC69" s="41">
        <v>1.0</v>
      </c>
      <c r="CD69" s="41">
        <v>0.0</v>
      </c>
      <c r="CE69" s="41">
        <v>1.0</v>
      </c>
      <c r="CF69" s="41">
        <v>1.0</v>
      </c>
      <c r="CG69" s="41">
        <v>0.0</v>
      </c>
      <c r="CH69" s="41">
        <v>0.0</v>
      </c>
      <c r="CI69" s="41">
        <v>1.0</v>
      </c>
      <c r="CJ69" s="41">
        <v>1.0</v>
      </c>
      <c r="CK69" s="41">
        <v>0.0</v>
      </c>
      <c r="CL69" s="41">
        <v>0.0</v>
      </c>
      <c r="CM69" s="41">
        <v>1.0</v>
      </c>
      <c r="CN69" s="41">
        <v>0.0</v>
      </c>
      <c r="CO69" s="41">
        <v>0.0</v>
      </c>
      <c r="CP69" s="41">
        <v>2.0</v>
      </c>
      <c r="CQ69" s="41">
        <v>2.0</v>
      </c>
      <c r="CR69" s="41">
        <v>0.0</v>
      </c>
      <c r="CS69" s="41">
        <v>1.0</v>
      </c>
      <c r="CT69" s="41">
        <v>2.0</v>
      </c>
      <c r="CU69" s="41">
        <v>3.0</v>
      </c>
      <c r="CV69" s="41">
        <v>0.0</v>
      </c>
      <c r="CW69" s="41">
        <v>2.0</v>
      </c>
      <c r="CX69" s="41">
        <v>0.0</v>
      </c>
      <c r="CY69" s="41">
        <v>2.0</v>
      </c>
      <c r="CZ69" s="41">
        <v>1.0</v>
      </c>
      <c r="DA69" s="41">
        <v>0.0</v>
      </c>
      <c r="DB69" s="41">
        <v>0.0</v>
      </c>
      <c r="DC69" s="41">
        <v>1.0</v>
      </c>
      <c r="DD69" s="48">
        <v>0.0</v>
      </c>
      <c r="DE69" s="48">
        <v>0.0</v>
      </c>
      <c r="DF69" s="48">
        <v>1.0</v>
      </c>
      <c r="DG69" s="48">
        <v>1.0</v>
      </c>
    </row>
    <row r="70" ht="14.25" customHeight="1">
      <c r="A70" s="46" t="s">
        <v>2897</v>
      </c>
      <c r="B70" s="46" t="s">
        <v>2765</v>
      </c>
      <c r="C70" s="46" t="s">
        <v>2675</v>
      </c>
      <c r="D70" s="46">
        <v>69.0</v>
      </c>
      <c r="E70" s="46">
        <v>9.0</v>
      </c>
      <c r="F70" s="46">
        <v>5.0</v>
      </c>
      <c r="G70" s="41">
        <v>12.0</v>
      </c>
      <c r="H70" s="41">
        <v>2.0</v>
      </c>
      <c r="I70" s="41">
        <v>4.0</v>
      </c>
      <c r="J70" s="41">
        <v>5.0</v>
      </c>
      <c r="K70" s="41">
        <v>0.0</v>
      </c>
      <c r="L70" s="41">
        <v>0.0</v>
      </c>
      <c r="M70" s="41">
        <v>1.0</v>
      </c>
      <c r="N70" s="41">
        <v>1.0</v>
      </c>
      <c r="O70" s="47">
        <v>73.0</v>
      </c>
      <c r="P70" s="41">
        <v>0.0</v>
      </c>
      <c r="Q70" s="41">
        <v>1.0</v>
      </c>
      <c r="R70" s="41">
        <v>0.0</v>
      </c>
      <c r="S70" s="41">
        <v>1.0</v>
      </c>
      <c r="T70" s="47">
        <v>73.0</v>
      </c>
      <c r="U70" s="41">
        <v>0.0</v>
      </c>
      <c r="V70" s="41">
        <v>0.0</v>
      </c>
      <c r="W70" s="41">
        <v>0.0</v>
      </c>
      <c r="X70" s="41">
        <v>0.0</v>
      </c>
      <c r="Y70" s="47">
        <v>0.0</v>
      </c>
      <c r="Z70" s="41">
        <v>2.0</v>
      </c>
      <c r="AA70" s="41">
        <v>1.0</v>
      </c>
      <c r="AB70" s="41">
        <v>2.0</v>
      </c>
      <c r="AC70" s="41">
        <v>5.0</v>
      </c>
      <c r="AD70" s="47">
        <v>20.0</v>
      </c>
      <c r="AE70" s="41">
        <v>0.0</v>
      </c>
      <c r="AF70" s="41">
        <v>0.0</v>
      </c>
      <c r="AG70" s="41">
        <v>0.0</v>
      </c>
      <c r="AH70" s="41">
        <v>0.0</v>
      </c>
      <c r="AI70" s="47">
        <v>0.0</v>
      </c>
      <c r="AJ70" s="41">
        <v>0.0</v>
      </c>
      <c r="AK70" s="41">
        <v>0.0</v>
      </c>
      <c r="AL70" s="41">
        <v>0.0</v>
      </c>
      <c r="AM70" s="41">
        <v>0.0</v>
      </c>
      <c r="AN70" s="47">
        <v>0.0</v>
      </c>
      <c r="AO70" s="41">
        <v>0.0</v>
      </c>
      <c r="AP70" s="41">
        <v>0.0</v>
      </c>
      <c r="AQ70" s="41">
        <v>0.0</v>
      </c>
      <c r="AR70" s="41">
        <v>0.0</v>
      </c>
      <c r="AS70" s="47">
        <v>0.0</v>
      </c>
      <c r="AT70" s="41">
        <v>1.0</v>
      </c>
      <c r="AU70" s="41">
        <v>0.0</v>
      </c>
      <c r="AV70" s="41">
        <v>2.0</v>
      </c>
      <c r="AW70" s="41">
        <v>3.0</v>
      </c>
      <c r="AX70" s="47">
        <v>34.0</v>
      </c>
      <c r="AY70" s="41">
        <v>0.0</v>
      </c>
      <c r="AZ70" s="41">
        <v>0.0</v>
      </c>
      <c r="BA70" s="41">
        <v>2.0</v>
      </c>
      <c r="BB70" s="41">
        <v>2.0</v>
      </c>
      <c r="BC70" s="47">
        <v>48.0</v>
      </c>
      <c r="BD70" s="41">
        <v>0.0</v>
      </c>
      <c r="BE70" s="41">
        <v>0.0</v>
      </c>
      <c r="BF70" s="41">
        <v>1.0</v>
      </c>
      <c r="BG70" s="41">
        <v>1.0</v>
      </c>
      <c r="BH70" s="41">
        <v>0.0</v>
      </c>
      <c r="BI70" s="41">
        <v>0.0</v>
      </c>
      <c r="BJ70" s="41">
        <v>0.0</v>
      </c>
      <c r="BK70" s="41">
        <v>0.0</v>
      </c>
      <c r="BL70" s="41">
        <v>0.0</v>
      </c>
      <c r="BM70" s="41">
        <v>0.0</v>
      </c>
      <c r="BN70" s="41">
        <v>1.0</v>
      </c>
      <c r="BO70" s="41">
        <v>1.0</v>
      </c>
      <c r="BP70" s="41">
        <v>0.0</v>
      </c>
      <c r="BQ70" s="41">
        <v>0.0</v>
      </c>
      <c r="BR70" s="41">
        <v>0.0</v>
      </c>
      <c r="BS70" s="41">
        <v>0.0</v>
      </c>
      <c r="BT70" s="41">
        <v>0.0</v>
      </c>
      <c r="BU70" s="41">
        <v>0.0</v>
      </c>
      <c r="BV70" s="41">
        <v>0.0</v>
      </c>
      <c r="BW70" s="41">
        <v>0.0</v>
      </c>
      <c r="BX70" s="41">
        <v>0.0</v>
      </c>
      <c r="BY70" s="41">
        <v>0.0</v>
      </c>
      <c r="BZ70" s="41">
        <v>1.0</v>
      </c>
      <c r="CA70" s="41">
        <v>1.0</v>
      </c>
      <c r="CB70" s="41">
        <v>1.0</v>
      </c>
      <c r="CC70" s="41">
        <v>0.0</v>
      </c>
      <c r="CD70" s="41">
        <v>0.0</v>
      </c>
      <c r="CE70" s="41">
        <v>1.0</v>
      </c>
      <c r="CF70" s="41">
        <v>0.0</v>
      </c>
      <c r="CG70" s="41">
        <v>0.0</v>
      </c>
      <c r="CH70" s="41">
        <v>1.0</v>
      </c>
      <c r="CI70" s="41">
        <v>1.0</v>
      </c>
      <c r="CJ70" s="41">
        <v>0.0</v>
      </c>
      <c r="CK70" s="41">
        <v>0.0</v>
      </c>
      <c r="CL70" s="41">
        <v>1.0</v>
      </c>
      <c r="CM70" s="41">
        <v>1.0</v>
      </c>
      <c r="CN70" s="41">
        <v>0.0</v>
      </c>
      <c r="CO70" s="41">
        <v>2.0</v>
      </c>
      <c r="CP70" s="41">
        <v>1.0</v>
      </c>
      <c r="CQ70" s="41">
        <v>3.0</v>
      </c>
      <c r="CR70" s="41">
        <v>1.0</v>
      </c>
      <c r="CS70" s="41">
        <v>0.0</v>
      </c>
      <c r="CT70" s="41">
        <v>1.0</v>
      </c>
      <c r="CU70" s="41">
        <v>2.0</v>
      </c>
      <c r="CV70" s="41">
        <v>1.0</v>
      </c>
      <c r="CW70" s="41">
        <v>0.0</v>
      </c>
      <c r="CX70" s="41">
        <v>0.0</v>
      </c>
      <c r="CY70" s="41">
        <v>1.0</v>
      </c>
      <c r="CZ70" s="41">
        <v>0.0</v>
      </c>
      <c r="DA70" s="41">
        <v>0.0</v>
      </c>
      <c r="DB70" s="41">
        <v>0.0</v>
      </c>
      <c r="DC70" s="41">
        <v>0.0</v>
      </c>
      <c r="DD70" s="48">
        <v>0.0</v>
      </c>
      <c r="DE70" s="48">
        <v>0.0</v>
      </c>
      <c r="DF70" s="48">
        <v>0.0</v>
      </c>
      <c r="DG70" s="48">
        <v>0.0</v>
      </c>
    </row>
    <row r="71" ht="14.25" customHeight="1">
      <c r="A71" s="46" t="s">
        <v>2391</v>
      </c>
      <c r="B71" s="46" t="s">
        <v>2052</v>
      </c>
      <c r="C71" s="46" t="s">
        <v>2036</v>
      </c>
      <c r="D71" s="46">
        <v>70.0</v>
      </c>
      <c r="E71" s="46">
        <v>10.0</v>
      </c>
      <c r="F71" s="46">
        <v>1.0</v>
      </c>
      <c r="G71" s="41">
        <v>12.0</v>
      </c>
      <c r="H71" s="41">
        <v>2.0</v>
      </c>
      <c r="I71" s="41">
        <v>3.0</v>
      </c>
      <c r="J71" s="41">
        <v>7.0</v>
      </c>
      <c r="K71" s="41">
        <v>2.0</v>
      </c>
      <c r="L71" s="41">
        <v>0.0</v>
      </c>
      <c r="M71" s="41">
        <v>0.0</v>
      </c>
      <c r="N71" s="41">
        <v>2.0</v>
      </c>
      <c r="O71" s="47">
        <v>51.0</v>
      </c>
      <c r="P71" s="41">
        <v>0.0</v>
      </c>
      <c r="Q71" s="41">
        <v>0.0</v>
      </c>
      <c r="R71" s="41">
        <v>2.0</v>
      </c>
      <c r="S71" s="41">
        <v>2.0</v>
      </c>
      <c r="T71" s="47">
        <v>45.0</v>
      </c>
      <c r="U71" s="41">
        <v>1.0</v>
      </c>
      <c r="V71" s="41">
        <v>1.0</v>
      </c>
      <c r="W71" s="41">
        <v>0.0</v>
      </c>
      <c r="X71" s="41">
        <v>2.0</v>
      </c>
      <c r="Y71" s="47">
        <v>41.0</v>
      </c>
      <c r="Z71" s="41">
        <v>0.0</v>
      </c>
      <c r="AA71" s="41">
        <v>1.0</v>
      </c>
      <c r="AB71" s="41">
        <v>1.0</v>
      </c>
      <c r="AC71" s="41">
        <v>2.0</v>
      </c>
      <c r="AD71" s="47">
        <v>52.0</v>
      </c>
      <c r="AE71" s="41">
        <v>0.0</v>
      </c>
      <c r="AF71" s="41">
        <v>0.0</v>
      </c>
      <c r="AG71" s="41">
        <v>0.0</v>
      </c>
      <c r="AH71" s="41">
        <v>0.0</v>
      </c>
      <c r="AI71" s="47">
        <v>0.0</v>
      </c>
      <c r="AJ71" s="41">
        <v>1.0</v>
      </c>
      <c r="AK71" s="41">
        <v>0.0</v>
      </c>
      <c r="AL71" s="41">
        <v>1.0</v>
      </c>
      <c r="AM71" s="41">
        <v>2.0</v>
      </c>
      <c r="AN71" s="47">
        <v>49.0</v>
      </c>
      <c r="AO71" s="41">
        <v>0.0</v>
      </c>
      <c r="AP71" s="41">
        <v>0.0</v>
      </c>
      <c r="AQ71" s="41">
        <v>1.0</v>
      </c>
      <c r="AR71" s="41">
        <v>1.0</v>
      </c>
      <c r="AS71" s="47">
        <v>68.0</v>
      </c>
      <c r="AT71" s="41">
        <v>0.0</v>
      </c>
      <c r="AU71" s="41">
        <v>0.0</v>
      </c>
      <c r="AV71" s="41">
        <v>0.0</v>
      </c>
      <c r="AW71" s="41">
        <v>0.0</v>
      </c>
      <c r="AX71" s="47">
        <v>0.0</v>
      </c>
      <c r="AY71" s="41">
        <v>1.0</v>
      </c>
      <c r="AZ71" s="41">
        <v>0.0</v>
      </c>
      <c r="BA71" s="41">
        <v>0.0</v>
      </c>
      <c r="BB71" s="41">
        <v>1.0</v>
      </c>
      <c r="BC71" s="47">
        <v>80.0</v>
      </c>
      <c r="BD71" s="41">
        <v>0.0</v>
      </c>
      <c r="BE71" s="41">
        <v>1.0</v>
      </c>
      <c r="BF71" s="41">
        <v>0.0</v>
      </c>
      <c r="BG71" s="41">
        <v>1.0</v>
      </c>
      <c r="BH71" s="41">
        <v>0.0</v>
      </c>
      <c r="BI71" s="41">
        <v>0.0</v>
      </c>
      <c r="BJ71" s="41">
        <v>0.0</v>
      </c>
      <c r="BK71" s="41">
        <v>0.0</v>
      </c>
      <c r="BL71" s="41">
        <v>0.0</v>
      </c>
      <c r="BM71" s="41">
        <v>0.0</v>
      </c>
      <c r="BN71" s="41">
        <v>1.0</v>
      </c>
      <c r="BO71" s="41">
        <v>1.0</v>
      </c>
      <c r="BP71" s="41">
        <v>0.0</v>
      </c>
      <c r="BQ71" s="41">
        <v>0.0</v>
      </c>
      <c r="BR71" s="41">
        <v>0.0</v>
      </c>
      <c r="BS71" s="41">
        <v>0.0</v>
      </c>
      <c r="BT71" s="41">
        <v>0.0</v>
      </c>
      <c r="BU71" s="41">
        <v>0.0</v>
      </c>
      <c r="BV71" s="41">
        <v>1.0</v>
      </c>
      <c r="BW71" s="41">
        <v>1.0</v>
      </c>
      <c r="BX71" s="41">
        <v>1.0</v>
      </c>
      <c r="BY71" s="41">
        <v>1.0</v>
      </c>
      <c r="BZ71" s="41">
        <v>1.0</v>
      </c>
      <c r="CA71" s="41">
        <v>3.0</v>
      </c>
      <c r="CB71" s="41">
        <v>0.0</v>
      </c>
      <c r="CC71" s="41">
        <v>0.0</v>
      </c>
      <c r="CD71" s="41">
        <v>0.0</v>
      </c>
      <c r="CE71" s="41">
        <v>0.0</v>
      </c>
      <c r="CF71" s="41">
        <v>2.0</v>
      </c>
      <c r="CG71" s="41">
        <v>0.0</v>
      </c>
      <c r="CH71" s="41">
        <v>0.0</v>
      </c>
      <c r="CI71" s="41">
        <v>2.0</v>
      </c>
      <c r="CJ71" s="41">
        <v>1.0</v>
      </c>
      <c r="CK71" s="41">
        <v>0.0</v>
      </c>
      <c r="CL71" s="41">
        <v>0.0</v>
      </c>
      <c r="CM71" s="41">
        <v>1.0</v>
      </c>
      <c r="CN71" s="41">
        <v>1.0</v>
      </c>
      <c r="CO71" s="41">
        <v>0.0</v>
      </c>
      <c r="CP71" s="41">
        <v>2.0</v>
      </c>
      <c r="CQ71" s="41">
        <v>3.0</v>
      </c>
      <c r="CR71" s="41">
        <v>0.0</v>
      </c>
      <c r="CS71" s="41">
        <v>0.0</v>
      </c>
      <c r="CT71" s="41">
        <v>0.0</v>
      </c>
      <c r="CU71" s="41">
        <v>0.0</v>
      </c>
      <c r="CV71" s="41">
        <v>0.0</v>
      </c>
      <c r="CW71" s="41">
        <v>0.0</v>
      </c>
      <c r="CX71" s="41">
        <v>0.0</v>
      </c>
      <c r="CY71" s="41">
        <v>0.0</v>
      </c>
      <c r="CZ71" s="41">
        <v>0.0</v>
      </c>
      <c r="DA71" s="41">
        <v>0.0</v>
      </c>
      <c r="DB71" s="41">
        <v>0.0</v>
      </c>
      <c r="DC71" s="41">
        <v>0.0</v>
      </c>
      <c r="DD71" s="48">
        <v>0.0</v>
      </c>
      <c r="DE71" s="48">
        <v>0.0</v>
      </c>
      <c r="DF71" s="48">
        <v>0.0</v>
      </c>
      <c r="DG71" s="48">
        <v>0.0</v>
      </c>
    </row>
    <row r="72" ht="14.25" customHeight="1">
      <c r="A72" s="46" t="s">
        <v>3437</v>
      </c>
      <c r="B72" s="46" t="s">
        <v>3395</v>
      </c>
      <c r="C72" s="46" t="s">
        <v>3396</v>
      </c>
      <c r="D72" s="46">
        <v>71.0</v>
      </c>
      <c r="E72" s="46">
        <v>2.0</v>
      </c>
      <c r="F72" s="46">
        <v>1.0</v>
      </c>
      <c r="G72" s="41">
        <v>12.0</v>
      </c>
      <c r="H72" s="41">
        <v>0.0</v>
      </c>
      <c r="I72" s="41">
        <v>2.0</v>
      </c>
      <c r="J72" s="41">
        <v>10.0</v>
      </c>
      <c r="K72" s="41">
        <v>0.0</v>
      </c>
      <c r="L72" s="41">
        <v>0.0</v>
      </c>
      <c r="M72" s="41">
        <v>0.0</v>
      </c>
      <c r="N72" s="41">
        <v>0.0</v>
      </c>
      <c r="O72" s="47">
        <v>0.0</v>
      </c>
      <c r="P72" s="41">
        <v>0.0</v>
      </c>
      <c r="Q72" s="41">
        <v>0.0</v>
      </c>
      <c r="R72" s="41">
        <v>2.0</v>
      </c>
      <c r="S72" s="41">
        <v>2.0</v>
      </c>
      <c r="T72" s="47">
        <v>45.0</v>
      </c>
      <c r="U72" s="41">
        <v>1.0</v>
      </c>
      <c r="V72" s="41">
        <v>0.0</v>
      </c>
      <c r="W72" s="41">
        <v>5.0</v>
      </c>
      <c r="X72" s="41">
        <v>6.0</v>
      </c>
      <c r="Y72" s="47">
        <v>16.0</v>
      </c>
      <c r="Z72" s="41">
        <v>0.0</v>
      </c>
      <c r="AA72" s="41">
        <v>1.0</v>
      </c>
      <c r="AB72" s="41">
        <v>1.0</v>
      </c>
      <c r="AC72" s="41">
        <v>2.0</v>
      </c>
      <c r="AD72" s="47">
        <v>52.0</v>
      </c>
      <c r="AE72" s="41">
        <v>0.0</v>
      </c>
      <c r="AF72" s="41">
        <v>0.0</v>
      </c>
      <c r="AG72" s="41">
        <v>0.0</v>
      </c>
      <c r="AH72" s="41">
        <v>0.0</v>
      </c>
      <c r="AI72" s="47">
        <v>0.0</v>
      </c>
      <c r="AJ72" s="41">
        <v>0.0</v>
      </c>
      <c r="AK72" s="41">
        <v>1.0</v>
      </c>
      <c r="AL72" s="41">
        <v>1.0</v>
      </c>
      <c r="AM72" s="41">
        <v>2.0</v>
      </c>
      <c r="AN72" s="47">
        <v>49.0</v>
      </c>
      <c r="AO72" s="41">
        <v>0.0</v>
      </c>
      <c r="AP72" s="41">
        <v>0.0</v>
      </c>
      <c r="AQ72" s="41">
        <v>0.0</v>
      </c>
      <c r="AR72" s="41">
        <v>0.0</v>
      </c>
      <c r="AS72" s="47">
        <v>0.0</v>
      </c>
      <c r="AT72" s="41">
        <v>0.0</v>
      </c>
      <c r="AU72" s="41">
        <v>0.0</v>
      </c>
      <c r="AV72" s="41">
        <v>0.0</v>
      </c>
      <c r="AW72" s="41">
        <v>0.0</v>
      </c>
      <c r="AX72" s="47">
        <v>0.0</v>
      </c>
      <c r="AY72" s="41">
        <v>0.0</v>
      </c>
      <c r="AZ72" s="41">
        <v>0.0</v>
      </c>
      <c r="BA72" s="41">
        <v>0.0</v>
      </c>
      <c r="BB72" s="41">
        <v>0.0</v>
      </c>
      <c r="BC72" s="47">
        <v>0.0</v>
      </c>
      <c r="BD72" s="41">
        <v>0.0</v>
      </c>
      <c r="BE72" s="41">
        <v>0.0</v>
      </c>
      <c r="BF72" s="41">
        <v>0.0</v>
      </c>
      <c r="BG72" s="41">
        <v>0.0</v>
      </c>
      <c r="BH72" s="41">
        <v>1.0</v>
      </c>
      <c r="BI72" s="41">
        <v>1.0</v>
      </c>
      <c r="BJ72" s="41">
        <v>0.0</v>
      </c>
      <c r="BK72" s="41">
        <v>2.0</v>
      </c>
      <c r="BL72" s="41">
        <v>0.0</v>
      </c>
      <c r="BM72" s="41">
        <v>0.0</v>
      </c>
      <c r="BN72" s="41">
        <v>1.0</v>
      </c>
      <c r="BO72" s="41">
        <v>1.0</v>
      </c>
      <c r="BP72" s="41">
        <v>0.0</v>
      </c>
      <c r="BQ72" s="41">
        <v>0.0</v>
      </c>
      <c r="BR72" s="41">
        <v>1.0</v>
      </c>
      <c r="BS72" s="41">
        <v>1.0</v>
      </c>
      <c r="BT72" s="41">
        <v>0.0</v>
      </c>
      <c r="BU72" s="41">
        <v>0.0</v>
      </c>
      <c r="BV72" s="41">
        <v>0.0</v>
      </c>
      <c r="BW72" s="41">
        <v>0.0</v>
      </c>
      <c r="BX72" s="41">
        <v>0.0</v>
      </c>
      <c r="BY72" s="41">
        <v>0.0</v>
      </c>
      <c r="BZ72" s="41">
        <v>0.0</v>
      </c>
      <c r="CA72" s="41">
        <v>0.0</v>
      </c>
      <c r="CB72" s="41">
        <v>0.0</v>
      </c>
      <c r="CC72" s="41">
        <v>0.0</v>
      </c>
      <c r="CD72" s="41">
        <v>1.0</v>
      </c>
      <c r="CE72" s="41">
        <v>1.0</v>
      </c>
      <c r="CF72" s="41">
        <v>0.0</v>
      </c>
      <c r="CG72" s="41">
        <v>0.0</v>
      </c>
      <c r="CH72" s="41">
        <v>1.0</v>
      </c>
      <c r="CI72" s="41">
        <v>1.0</v>
      </c>
      <c r="CJ72" s="41">
        <v>0.0</v>
      </c>
      <c r="CK72" s="41">
        <v>0.0</v>
      </c>
      <c r="CL72" s="41">
        <v>0.0</v>
      </c>
      <c r="CM72" s="41">
        <v>0.0</v>
      </c>
      <c r="CN72" s="41">
        <v>0.0</v>
      </c>
      <c r="CO72" s="41">
        <v>1.0</v>
      </c>
      <c r="CP72" s="41">
        <v>1.0</v>
      </c>
      <c r="CQ72" s="41">
        <v>2.0</v>
      </c>
      <c r="CR72" s="41">
        <v>0.0</v>
      </c>
      <c r="CS72" s="41">
        <v>0.0</v>
      </c>
      <c r="CT72" s="41">
        <v>1.0</v>
      </c>
      <c r="CU72" s="41">
        <v>1.0</v>
      </c>
      <c r="CV72" s="41">
        <v>0.0</v>
      </c>
      <c r="CW72" s="41">
        <v>0.0</v>
      </c>
      <c r="CX72" s="41">
        <v>1.0</v>
      </c>
      <c r="CY72" s="41">
        <v>1.0</v>
      </c>
      <c r="CZ72" s="41">
        <v>0.0</v>
      </c>
      <c r="DA72" s="41">
        <v>0.0</v>
      </c>
      <c r="DB72" s="41">
        <v>1.0</v>
      </c>
      <c r="DC72" s="41">
        <v>1.0</v>
      </c>
      <c r="DD72" s="48">
        <v>0.0</v>
      </c>
      <c r="DE72" s="48">
        <v>0.0</v>
      </c>
      <c r="DF72" s="48">
        <v>1.0</v>
      </c>
      <c r="DG72" s="48">
        <v>1.0</v>
      </c>
    </row>
    <row r="73" ht="14.25" customHeight="1">
      <c r="A73" s="46" t="s">
        <v>1124</v>
      </c>
      <c r="B73" s="46" t="s">
        <v>774</v>
      </c>
      <c r="C73" s="46" t="s">
        <v>767</v>
      </c>
      <c r="D73" s="46">
        <v>72.0</v>
      </c>
      <c r="E73" s="46">
        <v>15.0</v>
      </c>
      <c r="F73" s="46">
        <v>3.0</v>
      </c>
      <c r="G73" s="41">
        <v>11.0</v>
      </c>
      <c r="H73" s="41">
        <v>3.0</v>
      </c>
      <c r="I73" s="41">
        <v>4.0</v>
      </c>
      <c r="J73" s="41">
        <v>3.0</v>
      </c>
      <c r="K73" s="41">
        <v>0.0</v>
      </c>
      <c r="L73" s="41">
        <v>3.0</v>
      </c>
      <c r="M73" s="41">
        <v>1.0</v>
      </c>
      <c r="N73" s="41">
        <v>4.0</v>
      </c>
      <c r="O73" s="47">
        <v>25.0</v>
      </c>
      <c r="P73" s="41">
        <v>0.0</v>
      </c>
      <c r="Q73" s="41">
        <v>0.0</v>
      </c>
      <c r="R73" s="41">
        <v>0.0</v>
      </c>
      <c r="S73" s="41">
        <v>0.0</v>
      </c>
      <c r="T73" s="47">
        <v>0.0</v>
      </c>
      <c r="U73" s="41">
        <v>0.0</v>
      </c>
      <c r="V73" s="41">
        <v>0.0</v>
      </c>
      <c r="W73" s="41">
        <v>0.0</v>
      </c>
      <c r="X73" s="41">
        <v>0.0</v>
      </c>
      <c r="Y73" s="47">
        <v>0.0</v>
      </c>
      <c r="Z73" s="41">
        <v>0.0</v>
      </c>
      <c r="AA73" s="41">
        <v>0.0</v>
      </c>
      <c r="AB73" s="41">
        <v>0.0</v>
      </c>
      <c r="AC73" s="41">
        <v>0.0</v>
      </c>
      <c r="AD73" s="47">
        <v>0.0</v>
      </c>
      <c r="AE73" s="41">
        <v>0.0</v>
      </c>
      <c r="AF73" s="41">
        <v>0.0</v>
      </c>
      <c r="AG73" s="41">
        <v>0.0</v>
      </c>
      <c r="AH73" s="41">
        <v>0.0</v>
      </c>
      <c r="AI73" s="47">
        <v>0.0</v>
      </c>
      <c r="AJ73" s="41">
        <v>1.0</v>
      </c>
      <c r="AK73" s="41">
        <v>3.0</v>
      </c>
      <c r="AL73" s="41">
        <v>1.0</v>
      </c>
      <c r="AM73" s="41">
        <v>5.0</v>
      </c>
      <c r="AN73" s="47">
        <v>22.0</v>
      </c>
      <c r="AO73" s="41">
        <v>0.0</v>
      </c>
      <c r="AP73" s="41">
        <v>2.0</v>
      </c>
      <c r="AQ73" s="41">
        <v>0.0</v>
      </c>
      <c r="AR73" s="41">
        <v>2.0</v>
      </c>
      <c r="AS73" s="47">
        <v>52.0</v>
      </c>
      <c r="AT73" s="41">
        <v>0.0</v>
      </c>
      <c r="AU73" s="41">
        <v>0.0</v>
      </c>
      <c r="AV73" s="41">
        <v>0.0</v>
      </c>
      <c r="AW73" s="41">
        <v>0.0</v>
      </c>
      <c r="AX73" s="47">
        <v>0.0</v>
      </c>
      <c r="AY73" s="41">
        <v>0.0</v>
      </c>
      <c r="AZ73" s="41">
        <v>0.0</v>
      </c>
      <c r="BA73" s="41">
        <v>0.0</v>
      </c>
      <c r="BB73" s="41">
        <v>0.0</v>
      </c>
      <c r="BC73" s="47">
        <v>0.0</v>
      </c>
      <c r="BD73" s="41">
        <v>0.0</v>
      </c>
      <c r="BE73" s="41">
        <v>0.0</v>
      </c>
      <c r="BF73" s="41">
        <v>0.0</v>
      </c>
      <c r="BG73" s="41">
        <v>0.0</v>
      </c>
      <c r="BH73" s="41">
        <v>0.0</v>
      </c>
      <c r="BI73" s="41">
        <v>0.0</v>
      </c>
      <c r="BJ73" s="41">
        <v>1.0</v>
      </c>
      <c r="BK73" s="41">
        <v>1.0</v>
      </c>
      <c r="BL73" s="41">
        <v>0.0</v>
      </c>
      <c r="BM73" s="41">
        <v>1.0</v>
      </c>
      <c r="BN73" s="41">
        <v>0.0</v>
      </c>
      <c r="BO73" s="41">
        <v>1.0</v>
      </c>
      <c r="BP73" s="41">
        <v>0.0</v>
      </c>
      <c r="BQ73" s="41">
        <v>0.0</v>
      </c>
      <c r="BR73" s="41">
        <v>0.0</v>
      </c>
      <c r="BS73" s="41">
        <v>0.0</v>
      </c>
      <c r="BT73" s="41">
        <v>0.0</v>
      </c>
      <c r="BU73" s="41">
        <v>0.0</v>
      </c>
      <c r="BV73" s="41">
        <v>0.0</v>
      </c>
      <c r="BW73" s="41">
        <v>0.0</v>
      </c>
      <c r="BX73" s="41">
        <v>0.0</v>
      </c>
      <c r="BY73" s="41">
        <v>0.0</v>
      </c>
      <c r="BZ73" s="41">
        <v>0.0</v>
      </c>
      <c r="CA73" s="41">
        <v>0.0</v>
      </c>
      <c r="CB73" s="41">
        <v>0.0</v>
      </c>
      <c r="CC73" s="41">
        <v>0.0</v>
      </c>
      <c r="CD73" s="41">
        <v>0.0</v>
      </c>
      <c r="CE73" s="41">
        <v>0.0</v>
      </c>
      <c r="CF73" s="41">
        <v>0.0</v>
      </c>
      <c r="CG73" s="41">
        <v>0.0</v>
      </c>
      <c r="CH73" s="41">
        <v>1.0</v>
      </c>
      <c r="CI73" s="41">
        <v>1.0</v>
      </c>
      <c r="CJ73" s="41">
        <v>0.0</v>
      </c>
      <c r="CK73" s="41">
        <v>1.0</v>
      </c>
      <c r="CL73" s="41">
        <v>0.0</v>
      </c>
      <c r="CM73" s="41">
        <v>1.0</v>
      </c>
      <c r="CN73" s="41">
        <v>0.0</v>
      </c>
      <c r="CO73" s="41">
        <v>2.0</v>
      </c>
      <c r="CP73" s="41">
        <v>0.0</v>
      </c>
      <c r="CQ73" s="41">
        <v>2.0</v>
      </c>
      <c r="CR73" s="41">
        <v>1.0</v>
      </c>
      <c r="CS73" s="41">
        <v>0.0</v>
      </c>
      <c r="CT73" s="41">
        <v>0.0</v>
      </c>
      <c r="CU73" s="41">
        <v>1.0</v>
      </c>
      <c r="CV73" s="41">
        <v>0.0</v>
      </c>
      <c r="CW73" s="41">
        <v>1.0</v>
      </c>
      <c r="CX73" s="41">
        <v>0.0</v>
      </c>
      <c r="CY73" s="41">
        <v>1.0</v>
      </c>
      <c r="CZ73" s="41">
        <v>0.0</v>
      </c>
      <c r="DA73" s="41">
        <v>3.0</v>
      </c>
      <c r="DB73" s="41">
        <v>0.0</v>
      </c>
      <c r="DC73" s="41">
        <v>3.0</v>
      </c>
      <c r="DD73" s="48">
        <v>0.0</v>
      </c>
      <c r="DE73" s="48">
        <v>0.0</v>
      </c>
      <c r="DF73" s="48">
        <v>0.0</v>
      </c>
      <c r="DG73" s="48">
        <v>0.0</v>
      </c>
    </row>
    <row r="74" ht="14.25" customHeight="1">
      <c r="A74" s="46" t="s">
        <v>3922</v>
      </c>
      <c r="B74" s="46" t="s">
        <v>3917</v>
      </c>
      <c r="C74" s="46" t="s">
        <v>3912</v>
      </c>
      <c r="D74" s="46">
        <v>73.0</v>
      </c>
      <c r="E74" s="46">
        <v>1.0</v>
      </c>
      <c r="F74" s="46">
        <v>1.0</v>
      </c>
      <c r="G74" s="41">
        <v>11.0</v>
      </c>
      <c r="H74" s="41">
        <v>3.0</v>
      </c>
      <c r="I74" s="41">
        <v>3.0</v>
      </c>
      <c r="J74" s="41">
        <v>4.0</v>
      </c>
      <c r="K74" s="41">
        <v>0.0</v>
      </c>
      <c r="L74" s="41">
        <v>1.0</v>
      </c>
      <c r="M74" s="41">
        <v>2.0</v>
      </c>
      <c r="N74" s="41">
        <v>3.0</v>
      </c>
      <c r="O74" s="47">
        <v>38.0</v>
      </c>
      <c r="P74" s="41">
        <v>0.0</v>
      </c>
      <c r="Q74" s="41">
        <v>0.0</v>
      </c>
      <c r="R74" s="41">
        <v>1.0</v>
      </c>
      <c r="S74" s="41">
        <v>1.0</v>
      </c>
      <c r="T74" s="47">
        <v>73.0</v>
      </c>
      <c r="U74" s="41">
        <v>0.0</v>
      </c>
      <c r="V74" s="41">
        <v>0.0</v>
      </c>
      <c r="W74" s="41">
        <v>2.0</v>
      </c>
      <c r="X74" s="41">
        <v>2.0</v>
      </c>
      <c r="Y74" s="47">
        <v>41.0</v>
      </c>
      <c r="Z74" s="41">
        <v>0.0</v>
      </c>
      <c r="AA74" s="41">
        <v>1.0</v>
      </c>
      <c r="AB74" s="41">
        <v>0.0</v>
      </c>
      <c r="AC74" s="41">
        <v>1.0</v>
      </c>
      <c r="AD74" s="47">
        <v>72.0</v>
      </c>
      <c r="AE74" s="41">
        <v>0.0</v>
      </c>
      <c r="AF74" s="41">
        <v>0.0</v>
      </c>
      <c r="AG74" s="41">
        <v>0.0</v>
      </c>
      <c r="AH74" s="41">
        <v>0.0</v>
      </c>
      <c r="AI74" s="47">
        <v>0.0</v>
      </c>
      <c r="AJ74" s="41">
        <v>0.0</v>
      </c>
      <c r="AK74" s="41">
        <v>0.0</v>
      </c>
      <c r="AL74" s="41">
        <v>0.0</v>
      </c>
      <c r="AM74" s="41">
        <v>0.0</v>
      </c>
      <c r="AN74" s="47">
        <v>0.0</v>
      </c>
      <c r="AO74" s="41">
        <v>1.0</v>
      </c>
      <c r="AP74" s="41">
        <v>0.0</v>
      </c>
      <c r="AQ74" s="41">
        <v>0.0</v>
      </c>
      <c r="AR74" s="41">
        <v>1.0</v>
      </c>
      <c r="AS74" s="47">
        <v>68.0</v>
      </c>
      <c r="AT74" s="41">
        <v>0.0</v>
      </c>
      <c r="AU74" s="41">
        <v>2.0</v>
      </c>
      <c r="AV74" s="41">
        <v>0.0</v>
      </c>
      <c r="AW74" s="41">
        <v>2.0</v>
      </c>
      <c r="AX74" s="47">
        <v>42.0</v>
      </c>
      <c r="AY74" s="41">
        <v>1.0</v>
      </c>
      <c r="AZ74" s="41">
        <v>0.0</v>
      </c>
      <c r="BA74" s="41">
        <v>0.0</v>
      </c>
      <c r="BB74" s="41">
        <v>1.0</v>
      </c>
      <c r="BC74" s="47">
        <v>80.0</v>
      </c>
      <c r="BD74" s="41">
        <v>0.0</v>
      </c>
      <c r="BE74" s="41">
        <v>0.0</v>
      </c>
      <c r="BF74" s="41">
        <v>0.0</v>
      </c>
      <c r="BG74" s="41">
        <v>0.0</v>
      </c>
      <c r="BH74" s="41">
        <v>0.0</v>
      </c>
      <c r="BI74" s="41">
        <v>0.0</v>
      </c>
      <c r="BJ74" s="41">
        <v>0.0</v>
      </c>
      <c r="BK74" s="41">
        <v>0.0</v>
      </c>
      <c r="BL74" s="41">
        <v>0.0</v>
      </c>
      <c r="BM74" s="41">
        <v>0.0</v>
      </c>
      <c r="BN74" s="41">
        <v>0.0</v>
      </c>
      <c r="BO74" s="41">
        <v>0.0</v>
      </c>
      <c r="BP74" s="41">
        <v>0.0</v>
      </c>
      <c r="BQ74" s="41">
        <v>0.0</v>
      </c>
      <c r="BR74" s="41">
        <v>0.0</v>
      </c>
      <c r="BS74" s="41">
        <v>0.0</v>
      </c>
      <c r="BT74" s="41">
        <v>0.0</v>
      </c>
      <c r="BU74" s="41">
        <v>0.0</v>
      </c>
      <c r="BV74" s="41">
        <v>0.0</v>
      </c>
      <c r="BW74" s="41">
        <v>0.0</v>
      </c>
      <c r="BX74" s="41">
        <v>0.0</v>
      </c>
      <c r="BY74" s="41">
        <v>0.0</v>
      </c>
      <c r="BZ74" s="41">
        <v>0.0</v>
      </c>
      <c r="CA74" s="41">
        <v>0.0</v>
      </c>
      <c r="CB74" s="41">
        <v>0.0</v>
      </c>
      <c r="CC74" s="41">
        <v>0.0</v>
      </c>
      <c r="CD74" s="41">
        <v>0.0</v>
      </c>
      <c r="CE74" s="41">
        <v>0.0</v>
      </c>
      <c r="CF74" s="41">
        <v>0.0</v>
      </c>
      <c r="CG74" s="41">
        <v>0.0</v>
      </c>
      <c r="CH74" s="41">
        <v>0.0</v>
      </c>
      <c r="CI74" s="41">
        <v>0.0</v>
      </c>
      <c r="CJ74" s="41">
        <v>0.0</v>
      </c>
      <c r="CK74" s="41">
        <v>0.0</v>
      </c>
      <c r="CL74" s="41">
        <v>0.0</v>
      </c>
      <c r="CM74" s="41">
        <v>0.0</v>
      </c>
      <c r="CN74" s="41">
        <v>0.0</v>
      </c>
      <c r="CO74" s="41">
        <v>0.0</v>
      </c>
      <c r="CP74" s="41">
        <v>0.0</v>
      </c>
      <c r="CQ74" s="41">
        <v>0.0</v>
      </c>
      <c r="CR74" s="41">
        <v>0.0</v>
      </c>
      <c r="CS74" s="41">
        <v>1.0</v>
      </c>
      <c r="CT74" s="41">
        <v>1.0</v>
      </c>
      <c r="CU74" s="41">
        <v>2.0</v>
      </c>
      <c r="CV74" s="41">
        <v>2.0</v>
      </c>
      <c r="CW74" s="41">
        <v>1.0</v>
      </c>
      <c r="CX74" s="41">
        <v>3.0</v>
      </c>
      <c r="CY74" s="41">
        <v>6.0</v>
      </c>
      <c r="CZ74" s="41">
        <v>0.0</v>
      </c>
      <c r="DA74" s="41">
        <v>2.0</v>
      </c>
      <c r="DB74" s="41">
        <v>1.0</v>
      </c>
      <c r="DC74" s="41">
        <v>3.0</v>
      </c>
      <c r="DD74" s="48">
        <v>0.0</v>
      </c>
      <c r="DE74" s="48">
        <v>0.0</v>
      </c>
      <c r="DF74" s="48">
        <v>0.0</v>
      </c>
      <c r="DG74" s="48">
        <v>0.0</v>
      </c>
    </row>
    <row r="75" ht="14.25" customHeight="1">
      <c r="A75" s="46" t="s">
        <v>1758</v>
      </c>
      <c r="B75" s="46" t="s">
        <v>1591</v>
      </c>
      <c r="C75" s="46" t="s">
        <v>1586</v>
      </c>
      <c r="D75" s="46">
        <v>74.0</v>
      </c>
      <c r="E75" s="46">
        <v>10.0</v>
      </c>
      <c r="F75" s="46">
        <v>3.0</v>
      </c>
      <c r="G75" s="41">
        <v>11.0</v>
      </c>
      <c r="H75" s="41">
        <v>2.0</v>
      </c>
      <c r="I75" s="41">
        <v>2.0</v>
      </c>
      <c r="J75" s="41">
        <v>6.0</v>
      </c>
      <c r="K75" s="41">
        <v>0.0</v>
      </c>
      <c r="L75" s="41">
        <v>0.0</v>
      </c>
      <c r="M75" s="41">
        <v>0.0</v>
      </c>
      <c r="N75" s="41">
        <v>0.0</v>
      </c>
      <c r="O75" s="47">
        <v>0.0</v>
      </c>
      <c r="P75" s="41">
        <v>0.0</v>
      </c>
      <c r="Q75" s="41">
        <v>0.0</v>
      </c>
      <c r="R75" s="41">
        <v>1.0</v>
      </c>
      <c r="S75" s="41">
        <v>1.0</v>
      </c>
      <c r="T75" s="47">
        <v>73.0</v>
      </c>
      <c r="U75" s="41">
        <v>0.0</v>
      </c>
      <c r="V75" s="41">
        <v>1.0</v>
      </c>
      <c r="W75" s="41">
        <v>2.0</v>
      </c>
      <c r="X75" s="41">
        <v>3.0</v>
      </c>
      <c r="Y75" s="47">
        <v>34.0</v>
      </c>
      <c r="Z75" s="41">
        <v>0.0</v>
      </c>
      <c r="AA75" s="41">
        <v>0.0</v>
      </c>
      <c r="AB75" s="41">
        <v>0.0</v>
      </c>
      <c r="AC75" s="41">
        <v>0.0</v>
      </c>
      <c r="AD75" s="47">
        <v>0.0</v>
      </c>
      <c r="AE75" s="41">
        <v>0.0</v>
      </c>
      <c r="AF75" s="41">
        <v>0.0</v>
      </c>
      <c r="AG75" s="41">
        <v>0.0</v>
      </c>
      <c r="AH75" s="41">
        <v>0.0</v>
      </c>
      <c r="AI75" s="47">
        <v>0.0</v>
      </c>
      <c r="AJ75" s="41">
        <v>0.0</v>
      </c>
      <c r="AK75" s="41">
        <v>1.0</v>
      </c>
      <c r="AL75" s="41">
        <v>0.0</v>
      </c>
      <c r="AM75" s="41">
        <v>1.0</v>
      </c>
      <c r="AN75" s="47">
        <v>81.0</v>
      </c>
      <c r="AO75" s="41">
        <v>1.0</v>
      </c>
      <c r="AP75" s="41">
        <v>2.0</v>
      </c>
      <c r="AQ75" s="41">
        <v>1.0</v>
      </c>
      <c r="AR75" s="41">
        <v>4.0</v>
      </c>
      <c r="AS75" s="47">
        <v>23.0</v>
      </c>
      <c r="AT75" s="41">
        <v>0.0</v>
      </c>
      <c r="AU75" s="41">
        <v>1.0</v>
      </c>
      <c r="AV75" s="41">
        <v>1.0</v>
      </c>
      <c r="AW75" s="41">
        <v>2.0</v>
      </c>
      <c r="AX75" s="47">
        <v>42.0</v>
      </c>
      <c r="AY75" s="41">
        <v>0.0</v>
      </c>
      <c r="AZ75" s="41">
        <v>0.0</v>
      </c>
      <c r="BA75" s="41">
        <v>0.0</v>
      </c>
      <c r="BB75" s="41">
        <v>0.0</v>
      </c>
      <c r="BC75" s="47">
        <v>0.0</v>
      </c>
      <c r="BD75" s="41">
        <v>0.0</v>
      </c>
      <c r="BE75" s="41">
        <v>1.0</v>
      </c>
      <c r="BF75" s="41">
        <v>1.0</v>
      </c>
      <c r="BG75" s="41">
        <v>2.0</v>
      </c>
      <c r="BH75" s="41">
        <v>0.0</v>
      </c>
      <c r="BI75" s="41">
        <v>0.0</v>
      </c>
      <c r="BJ75" s="41">
        <v>0.0</v>
      </c>
      <c r="BK75" s="41">
        <v>0.0</v>
      </c>
      <c r="BL75" s="41">
        <v>0.0</v>
      </c>
      <c r="BM75" s="41">
        <v>2.0</v>
      </c>
      <c r="BN75" s="41">
        <v>1.0</v>
      </c>
      <c r="BO75" s="41">
        <v>3.0</v>
      </c>
      <c r="BP75" s="41">
        <v>1.0</v>
      </c>
      <c r="BQ75" s="41">
        <v>1.0</v>
      </c>
      <c r="BR75" s="41">
        <v>0.0</v>
      </c>
      <c r="BS75" s="41">
        <v>2.0</v>
      </c>
      <c r="BT75" s="41">
        <v>0.0</v>
      </c>
      <c r="BU75" s="41">
        <v>0.0</v>
      </c>
      <c r="BV75" s="41">
        <v>1.0</v>
      </c>
      <c r="BW75" s="41">
        <v>1.0</v>
      </c>
      <c r="BX75" s="41">
        <v>0.0</v>
      </c>
      <c r="BY75" s="41">
        <v>0.0</v>
      </c>
      <c r="BZ75" s="41">
        <v>0.0</v>
      </c>
      <c r="CA75" s="41">
        <v>0.0</v>
      </c>
      <c r="CB75" s="41">
        <v>0.0</v>
      </c>
      <c r="CC75" s="41">
        <v>0.0</v>
      </c>
      <c r="CD75" s="41">
        <v>0.0</v>
      </c>
      <c r="CE75" s="41">
        <v>0.0</v>
      </c>
      <c r="CF75" s="41">
        <v>0.0</v>
      </c>
      <c r="CG75" s="41">
        <v>0.0</v>
      </c>
      <c r="CH75" s="41">
        <v>0.0</v>
      </c>
      <c r="CI75" s="41">
        <v>0.0</v>
      </c>
      <c r="CJ75" s="41">
        <v>0.0</v>
      </c>
      <c r="CK75" s="41">
        <v>1.0</v>
      </c>
      <c r="CL75" s="41">
        <v>0.0</v>
      </c>
      <c r="CM75" s="41">
        <v>1.0</v>
      </c>
      <c r="CN75" s="41">
        <v>0.0</v>
      </c>
      <c r="CO75" s="41">
        <v>0.0</v>
      </c>
      <c r="CP75" s="41">
        <v>1.0</v>
      </c>
      <c r="CQ75" s="41">
        <v>1.0</v>
      </c>
      <c r="CR75" s="41">
        <v>0.0</v>
      </c>
      <c r="CS75" s="41">
        <v>0.0</v>
      </c>
      <c r="CT75" s="41">
        <v>1.0</v>
      </c>
      <c r="CU75" s="41">
        <v>1.0</v>
      </c>
      <c r="CV75" s="41">
        <v>0.0</v>
      </c>
      <c r="CW75" s="41">
        <v>0.0</v>
      </c>
      <c r="CX75" s="41">
        <v>0.0</v>
      </c>
      <c r="CY75" s="41">
        <v>0.0</v>
      </c>
      <c r="CZ75" s="41">
        <v>0.0</v>
      </c>
      <c r="DA75" s="41">
        <v>0.0</v>
      </c>
      <c r="DB75" s="41">
        <v>0.0</v>
      </c>
      <c r="DC75" s="41">
        <v>0.0</v>
      </c>
      <c r="DD75" s="48">
        <v>0.0</v>
      </c>
      <c r="DE75" s="48">
        <v>0.0</v>
      </c>
      <c r="DF75" s="48">
        <v>0.0</v>
      </c>
      <c r="DG75" s="48">
        <v>0.0</v>
      </c>
    </row>
    <row r="76" ht="14.25" customHeight="1">
      <c r="A76" s="46" t="s">
        <v>3830</v>
      </c>
      <c r="B76" s="46" t="s">
        <v>3831</v>
      </c>
      <c r="C76" s="46" t="s">
        <v>3813</v>
      </c>
      <c r="D76" s="46">
        <v>75.0</v>
      </c>
      <c r="E76" s="46">
        <v>3.0</v>
      </c>
      <c r="F76" s="46">
        <v>1.0</v>
      </c>
      <c r="G76" s="41">
        <v>11.0</v>
      </c>
      <c r="H76" s="41">
        <v>1.0</v>
      </c>
      <c r="I76" s="41">
        <v>8.0</v>
      </c>
      <c r="J76" s="41">
        <v>2.0</v>
      </c>
      <c r="K76" s="41">
        <v>0.0</v>
      </c>
      <c r="L76" s="41">
        <v>0.0</v>
      </c>
      <c r="M76" s="41">
        <v>2.0</v>
      </c>
      <c r="N76" s="41">
        <v>2.0</v>
      </c>
      <c r="O76" s="47">
        <v>51.0</v>
      </c>
      <c r="P76" s="41">
        <v>0.0</v>
      </c>
      <c r="Q76" s="41">
        <v>0.0</v>
      </c>
      <c r="R76" s="41">
        <v>3.0</v>
      </c>
      <c r="S76" s="41">
        <v>3.0</v>
      </c>
      <c r="T76" s="47">
        <v>34.0</v>
      </c>
      <c r="U76" s="41">
        <v>0.0</v>
      </c>
      <c r="V76" s="41">
        <v>0.0</v>
      </c>
      <c r="W76" s="41">
        <v>0.0</v>
      </c>
      <c r="X76" s="41">
        <v>0.0</v>
      </c>
      <c r="Y76" s="47">
        <v>0.0</v>
      </c>
      <c r="Z76" s="41">
        <v>0.0</v>
      </c>
      <c r="AA76" s="41">
        <v>0.0</v>
      </c>
      <c r="AB76" s="41">
        <v>1.0</v>
      </c>
      <c r="AC76" s="41">
        <v>1.0</v>
      </c>
      <c r="AD76" s="47">
        <v>72.0</v>
      </c>
      <c r="AE76" s="41">
        <v>0.0</v>
      </c>
      <c r="AF76" s="41">
        <v>1.0</v>
      </c>
      <c r="AG76" s="41">
        <v>1.0</v>
      </c>
      <c r="AH76" s="41">
        <v>2.0</v>
      </c>
      <c r="AI76" s="47">
        <v>26.0</v>
      </c>
      <c r="AJ76" s="41">
        <v>0.0</v>
      </c>
      <c r="AK76" s="41">
        <v>0.0</v>
      </c>
      <c r="AL76" s="41">
        <v>2.0</v>
      </c>
      <c r="AM76" s="41">
        <v>2.0</v>
      </c>
      <c r="AN76" s="47">
        <v>49.0</v>
      </c>
      <c r="AO76" s="41">
        <v>0.0</v>
      </c>
      <c r="AP76" s="41">
        <v>0.0</v>
      </c>
      <c r="AQ76" s="41">
        <v>0.0</v>
      </c>
      <c r="AR76" s="41">
        <v>0.0</v>
      </c>
      <c r="AS76" s="47">
        <v>0.0</v>
      </c>
      <c r="AT76" s="41">
        <v>0.0</v>
      </c>
      <c r="AU76" s="41">
        <v>0.0</v>
      </c>
      <c r="AV76" s="41">
        <v>0.0</v>
      </c>
      <c r="AW76" s="41">
        <v>0.0</v>
      </c>
      <c r="AX76" s="47">
        <v>0.0</v>
      </c>
      <c r="AY76" s="41">
        <v>0.0</v>
      </c>
      <c r="AZ76" s="41">
        <v>0.0</v>
      </c>
      <c r="BA76" s="41">
        <v>1.0</v>
      </c>
      <c r="BB76" s="41">
        <v>1.0</v>
      </c>
      <c r="BC76" s="47">
        <v>80.0</v>
      </c>
      <c r="BD76" s="41">
        <v>0.0</v>
      </c>
      <c r="BE76" s="41">
        <v>0.0</v>
      </c>
      <c r="BF76" s="41">
        <v>1.0</v>
      </c>
      <c r="BG76" s="41">
        <v>1.0</v>
      </c>
      <c r="BH76" s="41">
        <v>0.0</v>
      </c>
      <c r="BI76" s="41">
        <v>0.0</v>
      </c>
      <c r="BJ76" s="41">
        <v>1.0</v>
      </c>
      <c r="BK76" s="41">
        <v>1.0</v>
      </c>
      <c r="BL76" s="41">
        <v>0.0</v>
      </c>
      <c r="BM76" s="41">
        <v>0.0</v>
      </c>
      <c r="BN76" s="41">
        <v>0.0</v>
      </c>
      <c r="BO76" s="41">
        <v>0.0</v>
      </c>
      <c r="BP76" s="41">
        <v>0.0</v>
      </c>
      <c r="BQ76" s="41">
        <v>0.0</v>
      </c>
      <c r="BR76" s="41">
        <v>0.0</v>
      </c>
      <c r="BS76" s="41">
        <v>0.0</v>
      </c>
      <c r="BT76" s="41">
        <v>0.0</v>
      </c>
      <c r="BU76" s="41">
        <v>0.0</v>
      </c>
      <c r="BV76" s="41">
        <v>1.0</v>
      </c>
      <c r="BW76" s="41">
        <v>1.0</v>
      </c>
      <c r="BX76" s="41">
        <v>0.0</v>
      </c>
      <c r="BY76" s="41">
        <v>0.0</v>
      </c>
      <c r="BZ76" s="41">
        <v>0.0</v>
      </c>
      <c r="CA76" s="41">
        <v>0.0</v>
      </c>
      <c r="CB76" s="41">
        <v>0.0</v>
      </c>
      <c r="CC76" s="41">
        <v>0.0</v>
      </c>
      <c r="CD76" s="41">
        <v>3.0</v>
      </c>
      <c r="CE76" s="41">
        <v>3.0</v>
      </c>
      <c r="CF76" s="41">
        <v>0.0</v>
      </c>
      <c r="CG76" s="41">
        <v>0.0</v>
      </c>
      <c r="CH76" s="41">
        <v>0.0</v>
      </c>
      <c r="CI76" s="41">
        <v>0.0</v>
      </c>
      <c r="CJ76" s="41">
        <v>0.0</v>
      </c>
      <c r="CK76" s="41">
        <v>0.0</v>
      </c>
      <c r="CL76" s="41">
        <v>1.0</v>
      </c>
      <c r="CM76" s="41">
        <v>1.0</v>
      </c>
      <c r="CN76" s="41">
        <v>0.0</v>
      </c>
      <c r="CO76" s="41">
        <v>0.0</v>
      </c>
      <c r="CP76" s="41">
        <v>0.0</v>
      </c>
      <c r="CQ76" s="41">
        <v>0.0</v>
      </c>
      <c r="CR76" s="41">
        <v>0.0</v>
      </c>
      <c r="CS76" s="41">
        <v>0.0</v>
      </c>
      <c r="CT76" s="41">
        <v>2.0</v>
      </c>
      <c r="CU76" s="41">
        <v>2.0</v>
      </c>
      <c r="CV76" s="41">
        <v>0.0</v>
      </c>
      <c r="CW76" s="41">
        <v>1.0</v>
      </c>
      <c r="CX76" s="41">
        <v>0.0</v>
      </c>
      <c r="CY76" s="41">
        <v>1.0</v>
      </c>
      <c r="CZ76" s="41">
        <v>0.0</v>
      </c>
      <c r="DA76" s="41">
        <v>0.0</v>
      </c>
      <c r="DB76" s="41">
        <v>0.0</v>
      </c>
      <c r="DC76" s="41">
        <v>0.0</v>
      </c>
      <c r="DD76" s="48">
        <v>0.0</v>
      </c>
      <c r="DE76" s="48">
        <v>0.0</v>
      </c>
      <c r="DF76" s="48">
        <v>1.0</v>
      </c>
      <c r="DG76" s="48">
        <v>1.0</v>
      </c>
    </row>
    <row r="77" ht="14.25" customHeight="1">
      <c r="A77" s="46" t="s">
        <v>2496</v>
      </c>
      <c r="B77" s="46" t="s">
        <v>2497</v>
      </c>
      <c r="C77" s="46" t="s">
        <v>2036</v>
      </c>
      <c r="D77" s="46">
        <v>76.0</v>
      </c>
      <c r="E77" s="46">
        <v>11.0</v>
      </c>
      <c r="F77" s="46">
        <v>1.0</v>
      </c>
      <c r="G77" s="41">
        <v>11.0</v>
      </c>
      <c r="H77" s="41">
        <v>1.0</v>
      </c>
      <c r="I77" s="41">
        <v>5.0</v>
      </c>
      <c r="J77" s="41">
        <v>5.0</v>
      </c>
      <c r="K77" s="41">
        <v>0.0</v>
      </c>
      <c r="L77" s="41">
        <v>0.0</v>
      </c>
      <c r="M77" s="41">
        <v>0.0</v>
      </c>
      <c r="N77" s="41">
        <v>0.0</v>
      </c>
      <c r="O77" s="47">
        <v>0.0</v>
      </c>
      <c r="P77" s="41">
        <v>0.0</v>
      </c>
      <c r="Q77" s="41">
        <v>0.0</v>
      </c>
      <c r="R77" s="41">
        <v>0.0</v>
      </c>
      <c r="S77" s="41">
        <v>0.0</v>
      </c>
      <c r="T77" s="47">
        <v>0.0</v>
      </c>
      <c r="U77" s="41">
        <v>0.0</v>
      </c>
      <c r="V77" s="41">
        <v>0.0</v>
      </c>
      <c r="W77" s="41">
        <v>0.0</v>
      </c>
      <c r="X77" s="41">
        <v>0.0</v>
      </c>
      <c r="Y77" s="47">
        <v>0.0</v>
      </c>
      <c r="Z77" s="41">
        <v>0.0</v>
      </c>
      <c r="AA77" s="41">
        <v>0.0</v>
      </c>
      <c r="AB77" s="41">
        <v>3.0</v>
      </c>
      <c r="AC77" s="41">
        <v>3.0</v>
      </c>
      <c r="AD77" s="47">
        <v>37.0</v>
      </c>
      <c r="AE77" s="41">
        <v>0.0</v>
      </c>
      <c r="AF77" s="41">
        <v>1.0</v>
      </c>
      <c r="AG77" s="41">
        <v>0.0</v>
      </c>
      <c r="AH77" s="41">
        <v>1.0</v>
      </c>
      <c r="AI77" s="47">
        <v>48.0</v>
      </c>
      <c r="AJ77" s="41">
        <v>0.0</v>
      </c>
      <c r="AK77" s="41">
        <v>2.0</v>
      </c>
      <c r="AL77" s="41">
        <v>5.0</v>
      </c>
      <c r="AM77" s="41">
        <v>7.0</v>
      </c>
      <c r="AN77" s="47">
        <v>13.0</v>
      </c>
      <c r="AO77" s="41">
        <v>0.0</v>
      </c>
      <c r="AP77" s="41">
        <v>0.0</v>
      </c>
      <c r="AQ77" s="41">
        <v>0.0</v>
      </c>
      <c r="AR77" s="41">
        <v>0.0</v>
      </c>
      <c r="AS77" s="47">
        <v>0.0</v>
      </c>
      <c r="AT77" s="41">
        <v>0.0</v>
      </c>
      <c r="AU77" s="41">
        <v>0.0</v>
      </c>
      <c r="AV77" s="41">
        <v>0.0</v>
      </c>
      <c r="AW77" s="41">
        <v>0.0</v>
      </c>
      <c r="AX77" s="47">
        <v>0.0</v>
      </c>
      <c r="AY77" s="41">
        <v>0.0</v>
      </c>
      <c r="AZ77" s="41">
        <v>0.0</v>
      </c>
      <c r="BA77" s="41">
        <v>0.0</v>
      </c>
      <c r="BB77" s="41">
        <v>0.0</v>
      </c>
      <c r="BC77" s="47">
        <v>0.0</v>
      </c>
      <c r="BD77" s="41">
        <v>0.0</v>
      </c>
      <c r="BE77" s="41">
        <v>1.0</v>
      </c>
      <c r="BF77" s="41">
        <v>2.0</v>
      </c>
      <c r="BG77" s="41">
        <v>3.0</v>
      </c>
      <c r="BH77" s="41">
        <v>0.0</v>
      </c>
      <c r="BI77" s="41">
        <v>0.0</v>
      </c>
      <c r="BJ77" s="41">
        <v>0.0</v>
      </c>
      <c r="BK77" s="41">
        <v>0.0</v>
      </c>
      <c r="BL77" s="41">
        <v>0.0</v>
      </c>
      <c r="BM77" s="41">
        <v>0.0</v>
      </c>
      <c r="BN77" s="41">
        <v>1.0</v>
      </c>
      <c r="BO77" s="41">
        <v>1.0</v>
      </c>
      <c r="BP77" s="41">
        <v>0.0</v>
      </c>
      <c r="BQ77" s="41">
        <v>0.0</v>
      </c>
      <c r="BR77" s="41">
        <v>1.0</v>
      </c>
      <c r="BS77" s="41">
        <v>1.0</v>
      </c>
      <c r="BT77" s="41">
        <v>0.0</v>
      </c>
      <c r="BU77" s="41">
        <v>0.0</v>
      </c>
      <c r="BV77" s="41">
        <v>0.0</v>
      </c>
      <c r="BW77" s="41">
        <v>0.0</v>
      </c>
      <c r="BX77" s="41">
        <v>0.0</v>
      </c>
      <c r="BY77" s="41">
        <v>1.0</v>
      </c>
      <c r="BZ77" s="41">
        <v>0.0</v>
      </c>
      <c r="CA77" s="41">
        <v>1.0</v>
      </c>
      <c r="CB77" s="41">
        <v>0.0</v>
      </c>
      <c r="CC77" s="41">
        <v>0.0</v>
      </c>
      <c r="CD77" s="41">
        <v>0.0</v>
      </c>
      <c r="CE77" s="41">
        <v>0.0</v>
      </c>
      <c r="CF77" s="41">
        <v>0.0</v>
      </c>
      <c r="CG77" s="41">
        <v>0.0</v>
      </c>
      <c r="CH77" s="41">
        <v>0.0</v>
      </c>
      <c r="CI77" s="41">
        <v>0.0</v>
      </c>
      <c r="CJ77" s="41">
        <v>0.0</v>
      </c>
      <c r="CK77" s="41">
        <v>0.0</v>
      </c>
      <c r="CL77" s="41">
        <v>1.0</v>
      </c>
      <c r="CM77" s="41">
        <v>1.0</v>
      </c>
      <c r="CN77" s="41">
        <v>0.0</v>
      </c>
      <c r="CO77" s="41">
        <v>0.0</v>
      </c>
      <c r="CP77" s="41">
        <v>0.0</v>
      </c>
      <c r="CQ77" s="41">
        <v>0.0</v>
      </c>
      <c r="CR77" s="41">
        <v>0.0</v>
      </c>
      <c r="CS77" s="41">
        <v>0.0</v>
      </c>
      <c r="CT77" s="41">
        <v>0.0</v>
      </c>
      <c r="CU77" s="41">
        <v>0.0</v>
      </c>
      <c r="CV77" s="41">
        <v>0.0</v>
      </c>
      <c r="CW77" s="41">
        <v>0.0</v>
      </c>
      <c r="CX77" s="41">
        <v>0.0</v>
      </c>
      <c r="CY77" s="41">
        <v>0.0</v>
      </c>
      <c r="CZ77" s="41">
        <v>0.0</v>
      </c>
      <c r="DA77" s="41">
        <v>0.0</v>
      </c>
      <c r="DB77" s="41">
        <v>1.0</v>
      </c>
      <c r="DC77" s="41">
        <v>1.0</v>
      </c>
      <c r="DD77" s="48">
        <v>0.0</v>
      </c>
      <c r="DE77" s="48">
        <v>1.0</v>
      </c>
      <c r="DF77" s="48">
        <v>2.0</v>
      </c>
      <c r="DG77" s="48">
        <v>3.0</v>
      </c>
    </row>
    <row r="78" ht="14.25" customHeight="1">
      <c r="A78" s="46" t="s">
        <v>3477</v>
      </c>
      <c r="B78" s="46" t="s">
        <v>3478</v>
      </c>
      <c r="C78" s="46" t="s">
        <v>3479</v>
      </c>
      <c r="D78" s="46">
        <v>77.0</v>
      </c>
      <c r="E78" s="46">
        <v>1.0</v>
      </c>
      <c r="F78" s="46">
        <v>1.0</v>
      </c>
      <c r="G78" s="41">
        <v>11.0</v>
      </c>
      <c r="H78" s="41">
        <v>1.0</v>
      </c>
      <c r="I78" s="41">
        <v>2.0</v>
      </c>
      <c r="J78" s="41">
        <v>8.0</v>
      </c>
      <c r="K78" s="41">
        <v>0.0</v>
      </c>
      <c r="L78" s="41">
        <v>0.0</v>
      </c>
      <c r="M78" s="41">
        <v>2.0</v>
      </c>
      <c r="N78" s="41">
        <v>2.0</v>
      </c>
      <c r="O78" s="47">
        <v>51.0</v>
      </c>
      <c r="P78" s="41">
        <v>1.0</v>
      </c>
      <c r="Q78" s="41">
        <v>1.0</v>
      </c>
      <c r="R78" s="41">
        <v>1.0</v>
      </c>
      <c r="S78" s="41">
        <v>3.0</v>
      </c>
      <c r="T78" s="47">
        <v>34.0</v>
      </c>
      <c r="U78" s="41">
        <v>0.0</v>
      </c>
      <c r="V78" s="41">
        <v>0.0</v>
      </c>
      <c r="W78" s="41">
        <v>0.0</v>
      </c>
      <c r="X78" s="41">
        <v>0.0</v>
      </c>
      <c r="Y78" s="47">
        <v>0.0</v>
      </c>
      <c r="Z78" s="41">
        <v>0.0</v>
      </c>
      <c r="AA78" s="41">
        <v>1.0</v>
      </c>
      <c r="AB78" s="41">
        <v>2.0</v>
      </c>
      <c r="AC78" s="41">
        <v>3.0</v>
      </c>
      <c r="AD78" s="47">
        <v>37.0</v>
      </c>
      <c r="AE78" s="41">
        <v>0.0</v>
      </c>
      <c r="AF78" s="41">
        <v>0.0</v>
      </c>
      <c r="AG78" s="41">
        <v>1.0</v>
      </c>
      <c r="AH78" s="41">
        <v>1.0</v>
      </c>
      <c r="AI78" s="47">
        <v>48.0</v>
      </c>
      <c r="AJ78" s="41">
        <v>0.0</v>
      </c>
      <c r="AK78" s="41">
        <v>0.0</v>
      </c>
      <c r="AL78" s="41">
        <v>0.0</v>
      </c>
      <c r="AM78" s="41">
        <v>0.0</v>
      </c>
      <c r="AN78" s="47">
        <v>0.0</v>
      </c>
      <c r="AO78" s="41">
        <v>0.0</v>
      </c>
      <c r="AP78" s="41">
        <v>0.0</v>
      </c>
      <c r="AQ78" s="41">
        <v>0.0</v>
      </c>
      <c r="AR78" s="41">
        <v>0.0</v>
      </c>
      <c r="AS78" s="47">
        <v>0.0</v>
      </c>
      <c r="AT78" s="41">
        <v>1.0</v>
      </c>
      <c r="AU78" s="41">
        <v>0.0</v>
      </c>
      <c r="AV78" s="41">
        <v>0.0</v>
      </c>
      <c r="AW78" s="41">
        <v>1.0</v>
      </c>
      <c r="AX78" s="47">
        <v>67.0</v>
      </c>
      <c r="AY78" s="41">
        <v>0.0</v>
      </c>
      <c r="AZ78" s="41">
        <v>0.0</v>
      </c>
      <c r="BA78" s="41">
        <v>1.0</v>
      </c>
      <c r="BB78" s="41">
        <v>1.0</v>
      </c>
      <c r="BC78" s="47">
        <v>80.0</v>
      </c>
      <c r="BD78" s="41">
        <v>0.0</v>
      </c>
      <c r="BE78" s="41">
        <v>0.0</v>
      </c>
      <c r="BF78" s="41">
        <v>0.0</v>
      </c>
      <c r="BG78" s="41">
        <v>0.0</v>
      </c>
      <c r="BH78" s="41">
        <v>0.0</v>
      </c>
      <c r="BI78" s="41">
        <v>0.0</v>
      </c>
      <c r="BJ78" s="41">
        <v>0.0</v>
      </c>
      <c r="BK78" s="41">
        <v>0.0</v>
      </c>
      <c r="BL78" s="41">
        <v>0.0</v>
      </c>
      <c r="BM78" s="41">
        <v>0.0</v>
      </c>
      <c r="BN78" s="41">
        <v>0.0</v>
      </c>
      <c r="BO78" s="41">
        <v>0.0</v>
      </c>
      <c r="BP78" s="41">
        <v>0.0</v>
      </c>
      <c r="BQ78" s="41">
        <v>0.0</v>
      </c>
      <c r="BR78" s="41">
        <v>0.0</v>
      </c>
      <c r="BS78" s="41">
        <v>0.0</v>
      </c>
      <c r="BT78" s="41">
        <v>0.0</v>
      </c>
      <c r="BU78" s="41">
        <v>0.0</v>
      </c>
      <c r="BV78" s="41">
        <v>1.0</v>
      </c>
      <c r="BW78" s="41">
        <v>1.0</v>
      </c>
      <c r="BX78" s="41">
        <v>0.0</v>
      </c>
      <c r="BY78" s="41">
        <v>1.0</v>
      </c>
      <c r="BZ78" s="41">
        <v>0.0</v>
      </c>
      <c r="CA78" s="41">
        <v>1.0</v>
      </c>
      <c r="CB78" s="41">
        <v>2.0</v>
      </c>
      <c r="CC78" s="41">
        <v>1.0</v>
      </c>
      <c r="CD78" s="41">
        <v>0.0</v>
      </c>
      <c r="CE78" s="41">
        <v>3.0</v>
      </c>
      <c r="CF78" s="41">
        <v>0.0</v>
      </c>
      <c r="CG78" s="41">
        <v>0.0</v>
      </c>
      <c r="CH78" s="41">
        <v>1.0</v>
      </c>
      <c r="CI78" s="41">
        <v>1.0</v>
      </c>
      <c r="CJ78" s="41">
        <v>0.0</v>
      </c>
      <c r="CK78" s="41">
        <v>0.0</v>
      </c>
      <c r="CL78" s="41">
        <v>1.0</v>
      </c>
      <c r="CM78" s="41">
        <v>1.0</v>
      </c>
      <c r="CN78" s="41">
        <v>0.0</v>
      </c>
      <c r="CO78" s="41">
        <v>0.0</v>
      </c>
      <c r="CP78" s="41">
        <v>3.0</v>
      </c>
      <c r="CQ78" s="41">
        <v>3.0</v>
      </c>
      <c r="CR78" s="41">
        <v>0.0</v>
      </c>
      <c r="CS78" s="41">
        <v>0.0</v>
      </c>
      <c r="CT78" s="41">
        <v>0.0</v>
      </c>
      <c r="CU78" s="41">
        <v>0.0</v>
      </c>
      <c r="CV78" s="41">
        <v>0.0</v>
      </c>
      <c r="CW78" s="41">
        <v>0.0</v>
      </c>
      <c r="CX78" s="41">
        <v>0.0</v>
      </c>
      <c r="CY78" s="41">
        <v>0.0</v>
      </c>
      <c r="CZ78" s="41">
        <v>0.0</v>
      </c>
      <c r="DA78" s="41">
        <v>0.0</v>
      </c>
      <c r="DB78" s="41">
        <v>0.0</v>
      </c>
      <c r="DC78" s="41">
        <v>0.0</v>
      </c>
      <c r="DD78" s="48">
        <v>0.0</v>
      </c>
      <c r="DE78" s="48">
        <v>0.0</v>
      </c>
      <c r="DF78" s="48">
        <v>1.0</v>
      </c>
      <c r="DG78" s="48">
        <v>1.0</v>
      </c>
    </row>
    <row r="79" ht="14.25" customHeight="1">
      <c r="A79" s="46" t="s">
        <v>4002</v>
      </c>
      <c r="B79" s="46" t="s">
        <v>3983</v>
      </c>
      <c r="C79" s="46" t="s">
        <v>3972</v>
      </c>
      <c r="D79" s="46">
        <v>78.0</v>
      </c>
      <c r="E79" s="46">
        <v>4.0</v>
      </c>
      <c r="F79" s="46">
        <v>3.0</v>
      </c>
      <c r="G79" s="41">
        <v>11.0</v>
      </c>
      <c r="H79" s="41">
        <v>0.0</v>
      </c>
      <c r="I79" s="41">
        <v>3.0</v>
      </c>
      <c r="J79" s="41">
        <v>7.0</v>
      </c>
      <c r="K79" s="41">
        <v>1.0</v>
      </c>
      <c r="L79" s="41">
        <v>0.0</v>
      </c>
      <c r="M79" s="41">
        <v>0.0</v>
      </c>
      <c r="N79" s="41">
        <v>1.0</v>
      </c>
      <c r="O79" s="47">
        <v>73.0</v>
      </c>
      <c r="P79" s="41">
        <v>0.0</v>
      </c>
      <c r="Q79" s="41">
        <v>0.0</v>
      </c>
      <c r="R79" s="41">
        <v>0.0</v>
      </c>
      <c r="S79" s="41">
        <v>0.0</v>
      </c>
      <c r="T79" s="47">
        <v>0.0</v>
      </c>
      <c r="U79" s="41">
        <v>1.0</v>
      </c>
      <c r="V79" s="41">
        <v>0.0</v>
      </c>
      <c r="W79" s="41">
        <v>1.0</v>
      </c>
      <c r="X79" s="41">
        <v>2.0</v>
      </c>
      <c r="Y79" s="47">
        <v>41.0</v>
      </c>
      <c r="Z79" s="41">
        <v>0.0</v>
      </c>
      <c r="AA79" s="41">
        <v>0.0</v>
      </c>
      <c r="AB79" s="41">
        <v>0.0</v>
      </c>
      <c r="AC79" s="41">
        <v>0.0</v>
      </c>
      <c r="AD79" s="47">
        <v>0.0</v>
      </c>
      <c r="AE79" s="41">
        <v>0.0</v>
      </c>
      <c r="AF79" s="41">
        <v>0.0</v>
      </c>
      <c r="AG79" s="41">
        <v>2.0</v>
      </c>
      <c r="AH79" s="41">
        <v>2.0</v>
      </c>
      <c r="AI79" s="47">
        <v>26.0</v>
      </c>
      <c r="AJ79" s="41">
        <v>1.0</v>
      </c>
      <c r="AK79" s="41">
        <v>0.0</v>
      </c>
      <c r="AL79" s="41">
        <v>0.0</v>
      </c>
      <c r="AM79" s="41">
        <v>1.0</v>
      </c>
      <c r="AN79" s="47">
        <v>81.0</v>
      </c>
      <c r="AO79" s="41">
        <v>0.0</v>
      </c>
      <c r="AP79" s="41">
        <v>0.0</v>
      </c>
      <c r="AQ79" s="41">
        <v>4.0</v>
      </c>
      <c r="AR79" s="41">
        <v>4.0</v>
      </c>
      <c r="AS79" s="47">
        <v>23.0</v>
      </c>
      <c r="AT79" s="41">
        <v>0.0</v>
      </c>
      <c r="AU79" s="41">
        <v>0.0</v>
      </c>
      <c r="AV79" s="41">
        <v>1.0</v>
      </c>
      <c r="AW79" s="41">
        <v>1.0</v>
      </c>
      <c r="AX79" s="47">
        <v>67.0</v>
      </c>
      <c r="AY79" s="41">
        <v>0.0</v>
      </c>
      <c r="AZ79" s="41">
        <v>0.0</v>
      </c>
      <c r="BA79" s="41">
        <v>0.0</v>
      </c>
      <c r="BB79" s="41">
        <v>0.0</v>
      </c>
      <c r="BC79" s="47">
        <v>0.0</v>
      </c>
      <c r="BD79" s="41">
        <v>0.0</v>
      </c>
      <c r="BE79" s="41">
        <v>0.0</v>
      </c>
      <c r="BF79" s="41">
        <v>0.0</v>
      </c>
      <c r="BG79" s="41">
        <v>0.0</v>
      </c>
      <c r="BH79" s="41">
        <v>2.0</v>
      </c>
      <c r="BI79" s="41">
        <v>0.0</v>
      </c>
      <c r="BJ79" s="41">
        <v>1.0</v>
      </c>
      <c r="BK79" s="41">
        <v>3.0</v>
      </c>
      <c r="BL79" s="41">
        <v>0.0</v>
      </c>
      <c r="BM79" s="41">
        <v>0.0</v>
      </c>
      <c r="BN79" s="41">
        <v>2.0</v>
      </c>
      <c r="BO79" s="41">
        <v>2.0</v>
      </c>
      <c r="BP79" s="41">
        <v>0.0</v>
      </c>
      <c r="BQ79" s="41">
        <v>0.0</v>
      </c>
      <c r="BR79" s="41">
        <v>2.0</v>
      </c>
      <c r="BS79" s="41">
        <v>2.0</v>
      </c>
      <c r="BT79" s="41">
        <v>0.0</v>
      </c>
      <c r="BU79" s="41">
        <v>0.0</v>
      </c>
      <c r="BV79" s="41">
        <v>0.0</v>
      </c>
      <c r="BW79" s="41">
        <v>0.0</v>
      </c>
      <c r="BX79" s="41">
        <v>0.0</v>
      </c>
      <c r="BY79" s="41">
        <v>0.0</v>
      </c>
      <c r="BZ79" s="41">
        <v>0.0</v>
      </c>
      <c r="CA79" s="41">
        <v>0.0</v>
      </c>
      <c r="CB79" s="41">
        <v>0.0</v>
      </c>
      <c r="CC79" s="41">
        <v>0.0</v>
      </c>
      <c r="CD79" s="41">
        <v>0.0</v>
      </c>
      <c r="CE79" s="41">
        <v>0.0</v>
      </c>
      <c r="CF79" s="41">
        <v>1.0</v>
      </c>
      <c r="CG79" s="41">
        <v>0.0</v>
      </c>
      <c r="CH79" s="41">
        <v>0.0</v>
      </c>
      <c r="CI79" s="41">
        <v>1.0</v>
      </c>
      <c r="CJ79" s="41">
        <v>0.0</v>
      </c>
      <c r="CK79" s="41">
        <v>0.0</v>
      </c>
      <c r="CL79" s="41">
        <v>1.0</v>
      </c>
      <c r="CM79" s="41">
        <v>1.0</v>
      </c>
      <c r="CN79" s="41">
        <v>0.0</v>
      </c>
      <c r="CO79" s="41">
        <v>0.0</v>
      </c>
      <c r="CP79" s="41">
        <v>0.0</v>
      </c>
      <c r="CQ79" s="41">
        <v>0.0</v>
      </c>
      <c r="CR79" s="41">
        <v>0.0</v>
      </c>
      <c r="CS79" s="41">
        <v>0.0</v>
      </c>
      <c r="CT79" s="41">
        <v>1.0</v>
      </c>
      <c r="CU79" s="41">
        <v>1.0</v>
      </c>
      <c r="CV79" s="41">
        <v>0.0</v>
      </c>
      <c r="CW79" s="41">
        <v>0.0</v>
      </c>
      <c r="CX79" s="41">
        <v>0.0</v>
      </c>
      <c r="CY79" s="41">
        <v>0.0</v>
      </c>
      <c r="CZ79" s="41">
        <v>0.0</v>
      </c>
      <c r="DA79" s="41">
        <v>0.0</v>
      </c>
      <c r="DB79" s="41">
        <v>1.0</v>
      </c>
      <c r="DC79" s="41">
        <v>1.0</v>
      </c>
      <c r="DD79" s="48">
        <v>0.0</v>
      </c>
      <c r="DE79" s="48">
        <v>0.0</v>
      </c>
      <c r="DF79" s="48">
        <v>0.0</v>
      </c>
      <c r="DG79" s="48">
        <v>0.0</v>
      </c>
    </row>
    <row r="80" ht="14.25" customHeight="1">
      <c r="A80" s="46" t="s">
        <v>1179</v>
      </c>
      <c r="B80" s="46" t="s">
        <v>783</v>
      </c>
      <c r="C80" s="46" t="s">
        <v>767</v>
      </c>
      <c r="D80" s="46">
        <v>79.0</v>
      </c>
      <c r="E80" s="46">
        <v>16.0</v>
      </c>
      <c r="F80" s="46">
        <v>4.0</v>
      </c>
      <c r="G80" s="41">
        <v>11.0</v>
      </c>
      <c r="H80" s="41">
        <v>0.0</v>
      </c>
      <c r="I80" s="41">
        <v>2.0</v>
      </c>
      <c r="J80" s="41">
        <v>9.0</v>
      </c>
      <c r="K80" s="41">
        <v>0.0</v>
      </c>
      <c r="L80" s="41">
        <v>0.0</v>
      </c>
      <c r="M80" s="41">
        <v>1.0</v>
      </c>
      <c r="N80" s="41">
        <v>1.0</v>
      </c>
      <c r="O80" s="47">
        <v>73.0</v>
      </c>
      <c r="P80" s="41">
        <v>1.0</v>
      </c>
      <c r="Q80" s="41">
        <v>0.0</v>
      </c>
      <c r="R80" s="41">
        <v>1.0</v>
      </c>
      <c r="S80" s="41">
        <v>2.0</v>
      </c>
      <c r="T80" s="47">
        <v>45.0</v>
      </c>
      <c r="U80" s="41">
        <v>0.0</v>
      </c>
      <c r="V80" s="41">
        <v>0.0</v>
      </c>
      <c r="W80" s="41">
        <v>0.0</v>
      </c>
      <c r="X80" s="41">
        <v>0.0</v>
      </c>
      <c r="Y80" s="47">
        <v>0.0</v>
      </c>
      <c r="Z80" s="41">
        <v>1.0</v>
      </c>
      <c r="AA80" s="41">
        <v>4.0</v>
      </c>
      <c r="AB80" s="41">
        <v>0.0</v>
      </c>
      <c r="AC80" s="41">
        <v>5.0</v>
      </c>
      <c r="AD80" s="47">
        <v>20.0</v>
      </c>
      <c r="AE80" s="41">
        <v>0.0</v>
      </c>
      <c r="AF80" s="41">
        <v>0.0</v>
      </c>
      <c r="AG80" s="41">
        <v>0.0</v>
      </c>
      <c r="AH80" s="41">
        <v>0.0</v>
      </c>
      <c r="AI80" s="47">
        <v>0.0</v>
      </c>
      <c r="AJ80" s="41">
        <v>1.0</v>
      </c>
      <c r="AK80" s="41">
        <v>1.0</v>
      </c>
      <c r="AL80" s="41">
        <v>1.0</v>
      </c>
      <c r="AM80" s="41">
        <v>3.0</v>
      </c>
      <c r="AN80" s="47">
        <v>34.0</v>
      </c>
      <c r="AO80" s="41">
        <v>0.0</v>
      </c>
      <c r="AP80" s="41">
        <v>0.0</v>
      </c>
      <c r="AQ80" s="41">
        <v>0.0</v>
      </c>
      <c r="AR80" s="41">
        <v>0.0</v>
      </c>
      <c r="AS80" s="47">
        <v>0.0</v>
      </c>
      <c r="AT80" s="41">
        <v>0.0</v>
      </c>
      <c r="AU80" s="41">
        <v>0.0</v>
      </c>
      <c r="AV80" s="41">
        <v>0.0</v>
      </c>
      <c r="AW80" s="41">
        <v>0.0</v>
      </c>
      <c r="AX80" s="47">
        <v>0.0</v>
      </c>
      <c r="AY80" s="41">
        <v>0.0</v>
      </c>
      <c r="AZ80" s="41">
        <v>0.0</v>
      </c>
      <c r="BA80" s="41">
        <v>0.0</v>
      </c>
      <c r="BB80" s="41">
        <v>0.0</v>
      </c>
      <c r="BC80" s="47">
        <v>0.0</v>
      </c>
      <c r="BD80" s="41">
        <v>0.0</v>
      </c>
      <c r="BE80" s="41">
        <v>0.0</v>
      </c>
      <c r="BF80" s="41">
        <v>0.0</v>
      </c>
      <c r="BG80" s="41">
        <v>0.0</v>
      </c>
      <c r="BH80" s="41">
        <v>1.0</v>
      </c>
      <c r="BI80" s="41">
        <v>1.0</v>
      </c>
      <c r="BJ80" s="41">
        <v>0.0</v>
      </c>
      <c r="BK80" s="41">
        <v>2.0</v>
      </c>
      <c r="BL80" s="41">
        <v>0.0</v>
      </c>
      <c r="BM80" s="41">
        <v>1.0</v>
      </c>
      <c r="BN80" s="41">
        <v>0.0</v>
      </c>
      <c r="BO80" s="41">
        <v>1.0</v>
      </c>
      <c r="BP80" s="41">
        <v>0.0</v>
      </c>
      <c r="BQ80" s="41">
        <v>0.0</v>
      </c>
      <c r="BR80" s="41">
        <v>0.0</v>
      </c>
      <c r="BS80" s="41">
        <v>0.0</v>
      </c>
      <c r="BT80" s="41">
        <v>0.0</v>
      </c>
      <c r="BU80" s="41">
        <v>2.0</v>
      </c>
      <c r="BV80" s="41">
        <v>0.0</v>
      </c>
      <c r="BW80" s="41">
        <v>2.0</v>
      </c>
      <c r="BX80" s="41">
        <v>0.0</v>
      </c>
      <c r="BY80" s="41">
        <v>0.0</v>
      </c>
      <c r="BZ80" s="41">
        <v>0.0</v>
      </c>
      <c r="CA80" s="41">
        <v>0.0</v>
      </c>
      <c r="CB80" s="41">
        <v>0.0</v>
      </c>
      <c r="CC80" s="41">
        <v>0.0</v>
      </c>
      <c r="CD80" s="41">
        <v>1.0</v>
      </c>
      <c r="CE80" s="41">
        <v>1.0</v>
      </c>
      <c r="CF80" s="41">
        <v>1.0</v>
      </c>
      <c r="CG80" s="41">
        <v>0.0</v>
      </c>
      <c r="CH80" s="41">
        <v>0.0</v>
      </c>
      <c r="CI80" s="41">
        <v>1.0</v>
      </c>
      <c r="CJ80" s="41">
        <v>0.0</v>
      </c>
      <c r="CK80" s="41">
        <v>0.0</v>
      </c>
      <c r="CL80" s="41">
        <v>1.0</v>
      </c>
      <c r="CM80" s="41">
        <v>1.0</v>
      </c>
      <c r="CN80" s="41">
        <v>0.0</v>
      </c>
      <c r="CO80" s="41">
        <v>0.0</v>
      </c>
      <c r="CP80" s="41">
        <v>0.0</v>
      </c>
      <c r="CQ80" s="41">
        <v>0.0</v>
      </c>
      <c r="CR80" s="41">
        <v>1.0</v>
      </c>
      <c r="CS80" s="41">
        <v>0.0</v>
      </c>
      <c r="CT80" s="41">
        <v>0.0</v>
      </c>
      <c r="CU80" s="41">
        <v>1.0</v>
      </c>
      <c r="CV80" s="41">
        <v>0.0</v>
      </c>
      <c r="CW80" s="41">
        <v>0.0</v>
      </c>
      <c r="CX80" s="41">
        <v>0.0</v>
      </c>
      <c r="CY80" s="41">
        <v>0.0</v>
      </c>
      <c r="CZ80" s="41">
        <v>0.0</v>
      </c>
      <c r="DA80" s="41">
        <v>0.0</v>
      </c>
      <c r="DB80" s="41">
        <v>1.0</v>
      </c>
      <c r="DC80" s="41">
        <v>1.0</v>
      </c>
      <c r="DD80" s="48">
        <v>0.0</v>
      </c>
      <c r="DE80" s="48">
        <v>1.0</v>
      </c>
      <c r="DF80" s="48">
        <v>0.0</v>
      </c>
      <c r="DG80" s="48">
        <v>1.0</v>
      </c>
    </row>
    <row r="81" ht="14.25" customHeight="1">
      <c r="A81" s="46" t="s">
        <v>1619</v>
      </c>
      <c r="B81" s="46" t="s">
        <v>1620</v>
      </c>
      <c r="C81" s="46" t="s">
        <v>1586</v>
      </c>
      <c r="D81" s="46">
        <v>80.0</v>
      </c>
      <c r="E81" s="46">
        <v>11.0</v>
      </c>
      <c r="F81" s="46">
        <v>1.0</v>
      </c>
      <c r="G81" s="41">
        <v>11.0</v>
      </c>
      <c r="H81" s="41">
        <v>0.0</v>
      </c>
      <c r="I81" s="41">
        <v>2.0</v>
      </c>
      <c r="J81" s="41">
        <v>8.0</v>
      </c>
      <c r="K81" s="41">
        <v>1.0</v>
      </c>
      <c r="L81" s="41">
        <v>0.0</v>
      </c>
      <c r="M81" s="41">
        <v>0.0</v>
      </c>
      <c r="N81" s="41">
        <v>1.0</v>
      </c>
      <c r="O81" s="47">
        <v>73.0</v>
      </c>
      <c r="P81" s="41">
        <v>0.0</v>
      </c>
      <c r="Q81" s="41">
        <v>0.0</v>
      </c>
      <c r="R81" s="41">
        <v>1.0</v>
      </c>
      <c r="S81" s="41">
        <v>1.0</v>
      </c>
      <c r="T81" s="47">
        <v>73.0</v>
      </c>
      <c r="U81" s="41">
        <v>0.0</v>
      </c>
      <c r="V81" s="41">
        <v>0.0</v>
      </c>
      <c r="W81" s="41">
        <v>0.0</v>
      </c>
      <c r="X81" s="41">
        <v>0.0</v>
      </c>
      <c r="Y81" s="47">
        <v>0.0</v>
      </c>
      <c r="Z81" s="41">
        <v>0.0</v>
      </c>
      <c r="AA81" s="41">
        <v>6.0</v>
      </c>
      <c r="AB81" s="41">
        <v>2.0</v>
      </c>
      <c r="AC81" s="41">
        <v>8.0</v>
      </c>
      <c r="AD81" s="47">
        <v>13.0</v>
      </c>
      <c r="AE81" s="41">
        <v>0.0</v>
      </c>
      <c r="AF81" s="41">
        <v>0.0</v>
      </c>
      <c r="AG81" s="41">
        <v>0.0</v>
      </c>
      <c r="AH81" s="41">
        <v>0.0</v>
      </c>
      <c r="AI81" s="47">
        <v>0.0</v>
      </c>
      <c r="AJ81" s="41">
        <v>1.0</v>
      </c>
      <c r="AK81" s="41">
        <v>0.0</v>
      </c>
      <c r="AL81" s="41">
        <v>0.0</v>
      </c>
      <c r="AM81" s="41">
        <v>1.0</v>
      </c>
      <c r="AN81" s="47">
        <v>81.0</v>
      </c>
      <c r="AO81" s="41">
        <v>0.0</v>
      </c>
      <c r="AP81" s="41">
        <v>0.0</v>
      </c>
      <c r="AQ81" s="41">
        <v>0.0</v>
      </c>
      <c r="AR81" s="41">
        <v>0.0</v>
      </c>
      <c r="AS81" s="47">
        <v>0.0</v>
      </c>
      <c r="AT81" s="41">
        <v>0.0</v>
      </c>
      <c r="AU81" s="41">
        <v>0.0</v>
      </c>
      <c r="AV81" s="41">
        <v>0.0</v>
      </c>
      <c r="AW81" s="41">
        <v>0.0</v>
      </c>
      <c r="AX81" s="47">
        <v>0.0</v>
      </c>
      <c r="AY81" s="41">
        <v>0.0</v>
      </c>
      <c r="AZ81" s="41">
        <v>0.0</v>
      </c>
      <c r="BA81" s="41">
        <v>0.0</v>
      </c>
      <c r="BB81" s="41">
        <v>0.0</v>
      </c>
      <c r="BC81" s="47">
        <v>0.0</v>
      </c>
      <c r="BD81" s="41">
        <v>0.0</v>
      </c>
      <c r="BE81" s="41">
        <v>0.0</v>
      </c>
      <c r="BF81" s="41">
        <v>0.0</v>
      </c>
      <c r="BG81" s="41">
        <v>0.0</v>
      </c>
      <c r="BH81" s="41">
        <v>0.0</v>
      </c>
      <c r="BI81" s="41">
        <v>0.0</v>
      </c>
      <c r="BJ81" s="41">
        <v>0.0</v>
      </c>
      <c r="BK81" s="41">
        <v>0.0</v>
      </c>
      <c r="BL81" s="41">
        <v>1.0</v>
      </c>
      <c r="BM81" s="41">
        <v>0.0</v>
      </c>
      <c r="BN81" s="41">
        <v>2.0</v>
      </c>
      <c r="BO81" s="41">
        <v>3.0</v>
      </c>
      <c r="BP81" s="41">
        <v>1.0</v>
      </c>
      <c r="BQ81" s="41">
        <v>1.0</v>
      </c>
      <c r="BR81" s="41">
        <v>0.0</v>
      </c>
      <c r="BS81" s="41">
        <v>2.0</v>
      </c>
      <c r="BT81" s="41">
        <v>0.0</v>
      </c>
      <c r="BU81" s="41">
        <v>1.0</v>
      </c>
      <c r="BV81" s="41">
        <v>0.0</v>
      </c>
      <c r="BW81" s="41">
        <v>1.0</v>
      </c>
      <c r="BX81" s="41">
        <v>0.0</v>
      </c>
      <c r="BY81" s="41">
        <v>1.0</v>
      </c>
      <c r="BZ81" s="41">
        <v>1.0</v>
      </c>
      <c r="CA81" s="41">
        <v>2.0</v>
      </c>
      <c r="CB81" s="41">
        <v>0.0</v>
      </c>
      <c r="CC81" s="41">
        <v>1.0</v>
      </c>
      <c r="CD81" s="41">
        <v>0.0</v>
      </c>
      <c r="CE81" s="41">
        <v>1.0</v>
      </c>
      <c r="CF81" s="41">
        <v>0.0</v>
      </c>
      <c r="CG81" s="41">
        <v>0.0</v>
      </c>
      <c r="CH81" s="41">
        <v>0.0</v>
      </c>
      <c r="CI81" s="41">
        <v>0.0</v>
      </c>
      <c r="CJ81" s="41">
        <v>0.0</v>
      </c>
      <c r="CK81" s="41">
        <v>0.0</v>
      </c>
      <c r="CL81" s="41">
        <v>0.0</v>
      </c>
      <c r="CM81" s="41">
        <v>0.0</v>
      </c>
      <c r="CN81" s="41">
        <v>0.0</v>
      </c>
      <c r="CO81" s="41">
        <v>1.0</v>
      </c>
      <c r="CP81" s="41">
        <v>0.0</v>
      </c>
      <c r="CQ81" s="41">
        <v>1.0</v>
      </c>
      <c r="CR81" s="41">
        <v>0.0</v>
      </c>
      <c r="CS81" s="41">
        <v>0.0</v>
      </c>
      <c r="CT81" s="41">
        <v>0.0</v>
      </c>
      <c r="CU81" s="41">
        <v>0.0</v>
      </c>
      <c r="CV81" s="41">
        <v>0.0</v>
      </c>
      <c r="CW81" s="41">
        <v>0.0</v>
      </c>
      <c r="CX81" s="41">
        <v>0.0</v>
      </c>
      <c r="CY81" s="41">
        <v>0.0</v>
      </c>
      <c r="CZ81" s="41">
        <v>0.0</v>
      </c>
      <c r="DA81" s="41">
        <v>1.0</v>
      </c>
      <c r="DB81" s="41">
        <v>0.0</v>
      </c>
      <c r="DC81" s="41">
        <v>1.0</v>
      </c>
      <c r="DD81" s="48">
        <v>0.0</v>
      </c>
      <c r="DE81" s="48">
        <v>0.0</v>
      </c>
      <c r="DF81" s="48">
        <v>0.0</v>
      </c>
      <c r="DG81" s="48">
        <v>0.0</v>
      </c>
    </row>
    <row r="82" ht="14.25" customHeight="1">
      <c r="A82" s="46" t="s">
        <v>2326</v>
      </c>
      <c r="B82" s="46" t="s">
        <v>2097</v>
      </c>
      <c r="C82" s="46" t="s">
        <v>2036</v>
      </c>
      <c r="D82" s="46">
        <v>81.0</v>
      </c>
      <c r="E82" s="46">
        <v>12.0</v>
      </c>
      <c r="F82" s="46">
        <v>1.0</v>
      </c>
      <c r="G82" s="41">
        <v>10.0</v>
      </c>
      <c r="H82" s="41">
        <v>2.0</v>
      </c>
      <c r="I82" s="41">
        <v>6.0</v>
      </c>
      <c r="J82" s="41">
        <v>1.0</v>
      </c>
      <c r="K82" s="41">
        <v>0.0</v>
      </c>
      <c r="L82" s="41">
        <v>0.0</v>
      </c>
      <c r="M82" s="41">
        <v>0.0</v>
      </c>
      <c r="N82" s="41">
        <v>0.0</v>
      </c>
      <c r="O82" s="47">
        <v>0.0</v>
      </c>
      <c r="P82" s="41">
        <v>0.0</v>
      </c>
      <c r="Q82" s="41">
        <v>0.0</v>
      </c>
      <c r="R82" s="41">
        <v>0.0</v>
      </c>
      <c r="S82" s="41">
        <v>0.0</v>
      </c>
      <c r="T82" s="47">
        <v>0.0</v>
      </c>
      <c r="U82" s="41">
        <v>0.0</v>
      </c>
      <c r="V82" s="41">
        <v>0.0</v>
      </c>
      <c r="W82" s="41">
        <v>0.0</v>
      </c>
      <c r="X82" s="41">
        <v>0.0</v>
      </c>
      <c r="Y82" s="47">
        <v>0.0</v>
      </c>
      <c r="Z82" s="41">
        <v>0.0</v>
      </c>
      <c r="AA82" s="41">
        <v>1.0</v>
      </c>
      <c r="AB82" s="41">
        <v>1.0</v>
      </c>
      <c r="AC82" s="41">
        <v>2.0</v>
      </c>
      <c r="AD82" s="47">
        <v>52.0</v>
      </c>
      <c r="AE82" s="41">
        <v>0.0</v>
      </c>
      <c r="AF82" s="41">
        <v>1.0</v>
      </c>
      <c r="AG82" s="41">
        <v>0.0</v>
      </c>
      <c r="AH82" s="41">
        <v>1.0</v>
      </c>
      <c r="AI82" s="47">
        <v>48.0</v>
      </c>
      <c r="AJ82" s="41">
        <v>0.0</v>
      </c>
      <c r="AK82" s="41">
        <v>3.0</v>
      </c>
      <c r="AL82" s="41">
        <v>3.0</v>
      </c>
      <c r="AM82" s="41">
        <v>6.0</v>
      </c>
      <c r="AN82" s="47">
        <v>17.0</v>
      </c>
      <c r="AO82" s="41">
        <v>0.0</v>
      </c>
      <c r="AP82" s="41">
        <v>0.0</v>
      </c>
      <c r="AQ82" s="41">
        <v>0.0</v>
      </c>
      <c r="AR82" s="41">
        <v>0.0</v>
      </c>
      <c r="AS82" s="47">
        <v>0.0</v>
      </c>
      <c r="AT82" s="41">
        <v>0.0</v>
      </c>
      <c r="AU82" s="41">
        <v>1.0</v>
      </c>
      <c r="AV82" s="41">
        <v>0.0</v>
      </c>
      <c r="AW82" s="41">
        <v>1.0</v>
      </c>
      <c r="AX82" s="47">
        <v>67.0</v>
      </c>
      <c r="AY82" s="41">
        <v>0.0</v>
      </c>
      <c r="AZ82" s="41">
        <v>0.0</v>
      </c>
      <c r="BA82" s="41">
        <v>0.0</v>
      </c>
      <c r="BB82" s="41">
        <v>0.0</v>
      </c>
      <c r="BC82" s="47">
        <v>0.0</v>
      </c>
      <c r="BD82" s="41">
        <v>0.0</v>
      </c>
      <c r="BE82" s="41">
        <v>0.0</v>
      </c>
      <c r="BF82" s="41">
        <v>1.0</v>
      </c>
      <c r="BG82" s="41">
        <v>1.0</v>
      </c>
      <c r="BH82" s="41">
        <v>0.0</v>
      </c>
      <c r="BI82" s="41">
        <v>1.0</v>
      </c>
      <c r="BJ82" s="41">
        <v>0.0</v>
      </c>
      <c r="BK82" s="41">
        <v>1.0</v>
      </c>
      <c r="BL82" s="41">
        <v>0.0</v>
      </c>
      <c r="BM82" s="41">
        <v>1.0</v>
      </c>
      <c r="BN82" s="41">
        <v>0.0</v>
      </c>
      <c r="BO82" s="41">
        <v>1.0</v>
      </c>
      <c r="BP82" s="41">
        <v>0.0</v>
      </c>
      <c r="BQ82" s="41">
        <v>0.0</v>
      </c>
      <c r="BR82" s="41">
        <v>0.0</v>
      </c>
      <c r="BS82" s="41">
        <v>0.0</v>
      </c>
      <c r="BT82" s="41">
        <v>0.0</v>
      </c>
      <c r="BU82" s="41">
        <v>0.0</v>
      </c>
      <c r="BV82" s="41">
        <v>0.0</v>
      </c>
      <c r="BW82" s="41">
        <v>0.0</v>
      </c>
      <c r="BX82" s="41">
        <v>0.0</v>
      </c>
      <c r="BY82" s="41">
        <v>1.0</v>
      </c>
      <c r="BZ82" s="41">
        <v>0.0</v>
      </c>
      <c r="CA82" s="41">
        <v>1.0</v>
      </c>
      <c r="CB82" s="41">
        <v>0.0</v>
      </c>
      <c r="CC82" s="41">
        <v>1.0</v>
      </c>
      <c r="CD82" s="41">
        <v>1.0</v>
      </c>
      <c r="CE82" s="41">
        <v>2.0</v>
      </c>
      <c r="CF82" s="41">
        <v>0.0</v>
      </c>
      <c r="CG82" s="41">
        <v>0.0</v>
      </c>
      <c r="CH82" s="41">
        <v>0.0</v>
      </c>
      <c r="CI82" s="41">
        <v>0.0</v>
      </c>
      <c r="CJ82" s="41">
        <v>0.0</v>
      </c>
      <c r="CK82" s="41">
        <v>0.0</v>
      </c>
      <c r="CL82" s="41">
        <v>0.0</v>
      </c>
      <c r="CM82" s="41">
        <v>0.0</v>
      </c>
      <c r="CN82" s="41">
        <v>0.0</v>
      </c>
      <c r="CO82" s="41">
        <v>0.0</v>
      </c>
      <c r="CP82" s="41">
        <v>1.0</v>
      </c>
      <c r="CQ82" s="41">
        <v>1.0</v>
      </c>
      <c r="CR82" s="41">
        <v>0.0</v>
      </c>
      <c r="CS82" s="41">
        <v>0.0</v>
      </c>
      <c r="CT82" s="41">
        <v>0.0</v>
      </c>
      <c r="CU82" s="41">
        <v>0.0</v>
      </c>
      <c r="CV82" s="41">
        <v>0.0</v>
      </c>
      <c r="CW82" s="41">
        <v>1.0</v>
      </c>
      <c r="CX82" s="41">
        <v>0.0</v>
      </c>
      <c r="CY82" s="41">
        <v>1.0</v>
      </c>
      <c r="CZ82" s="41">
        <v>0.0</v>
      </c>
      <c r="DA82" s="41">
        <v>1.0</v>
      </c>
      <c r="DB82" s="41">
        <v>0.0</v>
      </c>
      <c r="DC82" s="41">
        <v>1.0</v>
      </c>
      <c r="DD82" s="48">
        <v>0.0</v>
      </c>
      <c r="DE82" s="48">
        <v>0.0</v>
      </c>
      <c r="DF82" s="48">
        <v>1.0</v>
      </c>
      <c r="DG82" s="48">
        <v>1.0</v>
      </c>
    </row>
    <row r="83" ht="14.25" customHeight="1">
      <c r="A83" s="46" t="s">
        <v>2079</v>
      </c>
      <c r="B83" s="46" t="s">
        <v>2067</v>
      </c>
      <c r="C83" s="46" t="s">
        <v>2036</v>
      </c>
      <c r="D83" s="46">
        <v>82.0</v>
      </c>
      <c r="E83" s="46">
        <v>13.0</v>
      </c>
      <c r="F83" s="46">
        <v>3.0</v>
      </c>
      <c r="G83" s="41">
        <v>10.0</v>
      </c>
      <c r="H83" s="41">
        <v>2.0</v>
      </c>
      <c r="I83" s="41">
        <v>2.0</v>
      </c>
      <c r="J83" s="41">
        <v>5.0</v>
      </c>
      <c r="K83" s="41">
        <v>0.0</v>
      </c>
      <c r="L83" s="41">
        <v>0.0</v>
      </c>
      <c r="M83" s="41">
        <v>0.0</v>
      </c>
      <c r="N83" s="41">
        <v>0.0</v>
      </c>
      <c r="O83" s="47">
        <v>0.0</v>
      </c>
      <c r="P83" s="41">
        <v>0.0</v>
      </c>
      <c r="Q83" s="41">
        <v>0.0</v>
      </c>
      <c r="R83" s="41">
        <v>2.0</v>
      </c>
      <c r="S83" s="41">
        <v>2.0</v>
      </c>
      <c r="T83" s="47">
        <v>45.0</v>
      </c>
      <c r="U83" s="41">
        <v>0.0</v>
      </c>
      <c r="V83" s="41">
        <v>1.0</v>
      </c>
      <c r="W83" s="41">
        <v>1.0</v>
      </c>
      <c r="X83" s="41">
        <v>2.0</v>
      </c>
      <c r="Y83" s="47">
        <v>41.0</v>
      </c>
      <c r="Z83" s="41">
        <v>0.0</v>
      </c>
      <c r="AA83" s="41">
        <v>0.0</v>
      </c>
      <c r="AB83" s="41">
        <v>0.0</v>
      </c>
      <c r="AC83" s="41">
        <v>0.0</v>
      </c>
      <c r="AD83" s="47">
        <v>0.0</v>
      </c>
      <c r="AE83" s="41">
        <v>0.0</v>
      </c>
      <c r="AF83" s="41">
        <v>0.0</v>
      </c>
      <c r="AG83" s="41">
        <v>0.0</v>
      </c>
      <c r="AH83" s="41">
        <v>0.0</v>
      </c>
      <c r="AI83" s="47">
        <v>0.0</v>
      </c>
      <c r="AJ83" s="41">
        <v>0.0</v>
      </c>
      <c r="AK83" s="41">
        <v>0.0</v>
      </c>
      <c r="AL83" s="41">
        <v>0.0</v>
      </c>
      <c r="AM83" s="41">
        <v>0.0</v>
      </c>
      <c r="AN83" s="47">
        <v>0.0</v>
      </c>
      <c r="AO83" s="41">
        <v>0.0</v>
      </c>
      <c r="AP83" s="41">
        <v>1.0</v>
      </c>
      <c r="AQ83" s="41">
        <v>1.0</v>
      </c>
      <c r="AR83" s="41">
        <v>2.0</v>
      </c>
      <c r="AS83" s="47">
        <v>52.0</v>
      </c>
      <c r="AT83" s="41">
        <v>0.0</v>
      </c>
      <c r="AU83" s="41">
        <v>0.0</v>
      </c>
      <c r="AV83" s="41">
        <v>2.0</v>
      </c>
      <c r="AW83" s="41">
        <v>2.0</v>
      </c>
      <c r="AX83" s="47">
        <v>42.0</v>
      </c>
      <c r="AY83" s="41">
        <v>0.0</v>
      </c>
      <c r="AZ83" s="41">
        <v>1.0</v>
      </c>
      <c r="BA83" s="41">
        <v>1.0</v>
      </c>
      <c r="BB83" s="41">
        <v>2.0</v>
      </c>
      <c r="BC83" s="47">
        <v>48.0</v>
      </c>
      <c r="BD83" s="41">
        <v>0.0</v>
      </c>
      <c r="BE83" s="41">
        <v>0.0</v>
      </c>
      <c r="BF83" s="41">
        <v>0.0</v>
      </c>
      <c r="BG83" s="41">
        <v>0.0</v>
      </c>
      <c r="BH83" s="41">
        <v>0.0</v>
      </c>
      <c r="BI83" s="41">
        <v>0.0</v>
      </c>
      <c r="BJ83" s="41">
        <v>0.0</v>
      </c>
      <c r="BK83" s="41">
        <v>0.0</v>
      </c>
      <c r="BL83" s="41">
        <v>0.0</v>
      </c>
      <c r="BM83" s="41">
        <v>0.0</v>
      </c>
      <c r="BN83" s="41">
        <v>0.0</v>
      </c>
      <c r="BO83" s="41">
        <v>0.0</v>
      </c>
      <c r="BP83" s="41">
        <v>0.0</v>
      </c>
      <c r="BQ83" s="41">
        <v>1.0</v>
      </c>
      <c r="BR83" s="41">
        <v>0.0</v>
      </c>
      <c r="BS83" s="41">
        <v>1.0</v>
      </c>
      <c r="BT83" s="41">
        <v>0.0</v>
      </c>
      <c r="BU83" s="41">
        <v>0.0</v>
      </c>
      <c r="BV83" s="41">
        <v>0.0</v>
      </c>
      <c r="BW83" s="41">
        <v>0.0</v>
      </c>
      <c r="BX83" s="41">
        <v>0.0</v>
      </c>
      <c r="BY83" s="41">
        <v>0.0</v>
      </c>
      <c r="BZ83" s="41">
        <v>2.0</v>
      </c>
      <c r="CA83" s="41">
        <v>2.0</v>
      </c>
      <c r="CB83" s="41">
        <v>0.0</v>
      </c>
      <c r="CC83" s="41">
        <v>1.0</v>
      </c>
      <c r="CD83" s="41">
        <v>0.0</v>
      </c>
      <c r="CE83" s="41">
        <v>1.0</v>
      </c>
      <c r="CF83" s="41">
        <v>0.0</v>
      </c>
      <c r="CG83" s="41">
        <v>0.0</v>
      </c>
      <c r="CH83" s="41">
        <v>2.0</v>
      </c>
      <c r="CI83" s="41">
        <v>2.0</v>
      </c>
      <c r="CJ83" s="41">
        <v>0.0</v>
      </c>
      <c r="CK83" s="41">
        <v>0.0</v>
      </c>
      <c r="CL83" s="41">
        <v>1.0</v>
      </c>
      <c r="CM83" s="41">
        <v>1.0</v>
      </c>
      <c r="CN83" s="41">
        <v>0.0</v>
      </c>
      <c r="CO83" s="41">
        <v>0.0</v>
      </c>
      <c r="CP83" s="41">
        <v>1.0</v>
      </c>
      <c r="CQ83" s="41">
        <v>1.0</v>
      </c>
      <c r="CR83" s="41">
        <v>0.0</v>
      </c>
      <c r="CS83" s="41">
        <v>1.0</v>
      </c>
      <c r="CT83" s="41">
        <v>1.0</v>
      </c>
      <c r="CU83" s="41">
        <v>2.0</v>
      </c>
      <c r="CV83" s="41">
        <v>0.0</v>
      </c>
      <c r="CW83" s="41">
        <v>0.0</v>
      </c>
      <c r="CX83" s="41">
        <v>0.0</v>
      </c>
      <c r="CY83" s="41">
        <v>0.0</v>
      </c>
      <c r="CZ83" s="41">
        <v>0.0</v>
      </c>
      <c r="DA83" s="41">
        <v>0.0</v>
      </c>
      <c r="DB83" s="41">
        <v>0.0</v>
      </c>
      <c r="DC83" s="41">
        <v>0.0</v>
      </c>
      <c r="DD83" s="48">
        <v>0.0</v>
      </c>
      <c r="DE83" s="48">
        <v>0.0</v>
      </c>
      <c r="DF83" s="48">
        <v>0.0</v>
      </c>
      <c r="DG83" s="48">
        <v>0.0</v>
      </c>
    </row>
    <row r="84" ht="14.25" customHeight="1">
      <c r="A84" s="46" t="s">
        <v>1533</v>
      </c>
      <c r="B84" s="46" t="s">
        <v>1526</v>
      </c>
      <c r="C84" s="46" t="s">
        <v>1527</v>
      </c>
      <c r="D84" s="46">
        <v>83.0</v>
      </c>
      <c r="E84" s="46">
        <v>2.0</v>
      </c>
      <c r="F84" s="46">
        <v>1.0</v>
      </c>
      <c r="G84" s="41">
        <v>10.0</v>
      </c>
      <c r="H84" s="41">
        <v>1.0</v>
      </c>
      <c r="I84" s="41">
        <v>5.0</v>
      </c>
      <c r="J84" s="41">
        <v>3.0</v>
      </c>
      <c r="K84" s="41">
        <v>0.0</v>
      </c>
      <c r="L84" s="41">
        <v>0.0</v>
      </c>
      <c r="M84" s="41">
        <v>5.0</v>
      </c>
      <c r="N84" s="41">
        <v>5.0</v>
      </c>
      <c r="O84" s="47">
        <v>19.0</v>
      </c>
      <c r="P84" s="41">
        <v>0.0</v>
      </c>
      <c r="Q84" s="41">
        <v>0.0</v>
      </c>
      <c r="R84" s="41">
        <v>0.0</v>
      </c>
      <c r="S84" s="41">
        <v>0.0</v>
      </c>
      <c r="T84" s="47">
        <v>0.0</v>
      </c>
      <c r="U84" s="41">
        <v>0.0</v>
      </c>
      <c r="V84" s="41">
        <v>0.0</v>
      </c>
      <c r="W84" s="41">
        <v>0.0</v>
      </c>
      <c r="X84" s="41">
        <v>0.0</v>
      </c>
      <c r="Y84" s="47">
        <v>0.0</v>
      </c>
      <c r="Z84" s="41">
        <v>0.0</v>
      </c>
      <c r="AA84" s="41">
        <v>0.0</v>
      </c>
      <c r="AB84" s="41">
        <v>0.0</v>
      </c>
      <c r="AC84" s="41">
        <v>0.0</v>
      </c>
      <c r="AD84" s="47">
        <v>0.0</v>
      </c>
      <c r="AE84" s="41">
        <v>0.0</v>
      </c>
      <c r="AF84" s="41">
        <v>1.0</v>
      </c>
      <c r="AG84" s="41">
        <v>1.0</v>
      </c>
      <c r="AH84" s="41">
        <v>2.0</v>
      </c>
      <c r="AI84" s="47">
        <v>26.0</v>
      </c>
      <c r="AJ84" s="41">
        <v>0.0</v>
      </c>
      <c r="AK84" s="41">
        <v>1.0</v>
      </c>
      <c r="AL84" s="41">
        <v>1.0</v>
      </c>
      <c r="AM84" s="41">
        <v>2.0</v>
      </c>
      <c r="AN84" s="47">
        <v>49.0</v>
      </c>
      <c r="AO84" s="41">
        <v>0.0</v>
      </c>
      <c r="AP84" s="41">
        <v>0.0</v>
      </c>
      <c r="AQ84" s="41">
        <v>1.0</v>
      </c>
      <c r="AR84" s="41">
        <v>1.0</v>
      </c>
      <c r="AS84" s="47">
        <v>68.0</v>
      </c>
      <c r="AT84" s="41">
        <v>0.0</v>
      </c>
      <c r="AU84" s="41">
        <v>0.0</v>
      </c>
      <c r="AV84" s="41">
        <v>0.0</v>
      </c>
      <c r="AW84" s="41">
        <v>0.0</v>
      </c>
      <c r="AX84" s="47">
        <v>0.0</v>
      </c>
      <c r="AY84" s="41">
        <v>0.0</v>
      </c>
      <c r="AZ84" s="41">
        <v>0.0</v>
      </c>
      <c r="BA84" s="41">
        <v>0.0</v>
      </c>
      <c r="BB84" s="41">
        <v>0.0</v>
      </c>
      <c r="BC84" s="47">
        <v>0.0</v>
      </c>
      <c r="BD84" s="41">
        <v>0.0</v>
      </c>
      <c r="BE84" s="41">
        <v>0.0</v>
      </c>
      <c r="BF84" s="41">
        <v>0.0</v>
      </c>
      <c r="BG84" s="41">
        <v>0.0</v>
      </c>
      <c r="BH84" s="41">
        <v>0.0</v>
      </c>
      <c r="BI84" s="41">
        <v>0.0</v>
      </c>
      <c r="BJ84" s="41">
        <v>0.0</v>
      </c>
      <c r="BK84" s="41">
        <v>0.0</v>
      </c>
      <c r="BL84" s="41">
        <v>0.0</v>
      </c>
      <c r="BM84" s="41">
        <v>0.0</v>
      </c>
      <c r="BN84" s="41">
        <v>0.0</v>
      </c>
      <c r="BO84" s="41">
        <v>0.0</v>
      </c>
      <c r="BP84" s="41">
        <v>0.0</v>
      </c>
      <c r="BQ84" s="41">
        <v>0.0</v>
      </c>
      <c r="BR84" s="41">
        <v>2.0</v>
      </c>
      <c r="BS84" s="41">
        <v>2.0</v>
      </c>
      <c r="BT84" s="41">
        <v>0.0</v>
      </c>
      <c r="BU84" s="41">
        <v>0.0</v>
      </c>
      <c r="BV84" s="41">
        <v>0.0</v>
      </c>
      <c r="BW84" s="41">
        <v>0.0</v>
      </c>
      <c r="BX84" s="41">
        <v>0.0</v>
      </c>
      <c r="BY84" s="41">
        <v>0.0</v>
      </c>
      <c r="BZ84" s="41">
        <v>0.0</v>
      </c>
      <c r="CA84" s="41">
        <v>0.0</v>
      </c>
      <c r="CB84" s="41">
        <v>0.0</v>
      </c>
      <c r="CC84" s="41">
        <v>1.0</v>
      </c>
      <c r="CD84" s="41">
        <v>1.0</v>
      </c>
      <c r="CE84" s="41">
        <v>2.0</v>
      </c>
      <c r="CF84" s="41">
        <v>0.0</v>
      </c>
      <c r="CG84" s="41">
        <v>0.0</v>
      </c>
      <c r="CH84" s="41">
        <v>0.0</v>
      </c>
      <c r="CI84" s="41">
        <v>0.0</v>
      </c>
      <c r="CJ84" s="41">
        <v>0.0</v>
      </c>
      <c r="CK84" s="41">
        <v>1.0</v>
      </c>
      <c r="CL84" s="41">
        <v>0.0</v>
      </c>
      <c r="CM84" s="41">
        <v>1.0</v>
      </c>
      <c r="CN84" s="41">
        <v>0.0</v>
      </c>
      <c r="CO84" s="41">
        <v>0.0</v>
      </c>
      <c r="CP84" s="41">
        <v>1.0</v>
      </c>
      <c r="CQ84" s="41">
        <v>1.0</v>
      </c>
      <c r="CR84" s="41">
        <v>0.0</v>
      </c>
      <c r="CS84" s="41">
        <v>0.0</v>
      </c>
      <c r="CT84" s="41">
        <v>2.0</v>
      </c>
      <c r="CU84" s="41">
        <v>2.0</v>
      </c>
      <c r="CV84" s="41">
        <v>0.0</v>
      </c>
      <c r="CW84" s="41">
        <v>0.0</v>
      </c>
      <c r="CX84" s="41">
        <v>1.0</v>
      </c>
      <c r="CY84" s="41">
        <v>1.0</v>
      </c>
      <c r="CZ84" s="41">
        <v>0.0</v>
      </c>
      <c r="DA84" s="41">
        <v>0.0</v>
      </c>
      <c r="DB84" s="41">
        <v>1.0</v>
      </c>
      <c r="DC84" s="41">
        <v>1.0</v>
      </c>
      <c r="DD84" s="48">
        <v>0.0</v>
      </c>
      <c r="DE84" s="48">
        <v>0.0</v>
      </c>
      <c r="DF84" s="48">
        <v>0.0</v>
      </c>
      <c r="DG84" s="48">
        <v>0.0</v>
      </c>
    </row>
    <row r="85" ht="14.25" customHeight="1">
      <c r="A85" s="46" t="s">
        <v>126</v>
      </c>
      <c r="B85" s="46" t="s">
        <v>71</v>
      </c>
      <c r="C85" s="46" t="s">
        <v>64</v>
      </c>
      <c r="D85" s="46">
        <v>84.0</v>
      </c>
      <c r="E85" s="46">
        <v>3.0</v>
      </c>
      <c r="F85" s="46">
        <v>2.0</v>
      </c>
      <c r="G85" s="41">
        <v>10.0</v>
      </c>
      <c r="H85" s="41">
        <v>0.0</v>
      </c>
      <c r="I85" s="41">
        <v>2.0</v>
      </c>
      <c r="J85" s="41">
        <v>8.0</v>
      </c>
      <c r="K85" s="41">
        <v>0.0</v>
      </c>
      <c r="L85" s="41">
        <v>0.0</v>
      </c>
      <c r="M85" s="41">
        <v>0.0</v>
      </c>
      <c r="N85" s="41">
        <v>0.0</v>
      </c>
      <c r="O85" s="47">
        <v>0.0</v>
      </c>
      <c r="P85" s="41">
        <v>0.0</v>
      </c>
      <c r="Q85" s="41">
        <v>0.0</v>
      </c>
      <c r="R85" s="41">
        <v>0.0</v>
      </c>
      <c r="S85" s="41">
        <v>0.0</v>
      </c>
      <c r="T85" s="47">
        <v>0.0</v>
      </c>
      <c r="U85" s="41">
        <v>0.0</v>
      </c>
      <c r="V85" s="41">
        <v>0.0</v>
      </c>
      <c r="W85" s="41">
        <v>0.0</v>
      </c>
      <c r="X85" s="41">
        <v>0.0</v>
      </c>
      <c r="Y85" s="47">
        <v>0.0</v>
      </c>
      <c r="Z85" s="41">
        <v>2.0</v>
      </c>
      <c r="AA85" s="41">
        <v>1.0</v>
      </c>
      <c r="AB85" s="41">
        <v>1.0</v>
      </c>
      <c r="AC85" s="41">
        <v>4.0</v>
      </c>
      <c r="AD85" s="47">
        <v>26.0</v>
      </c>
      <c r="AE85" s="41">
        <v>0.0</v>
      </c>
      <c r="AF85" s="41">
        <v>0.0</v>
      </c>
      <c r="AG85" s="41">
        <v>1.0</v>
      </c>
      <c r="AH85" s="41">
        <v>1.0</v>
      </c>
      <c r="AI85" s="47">
        <v>48.0</v>
      </c>
      <c r="AJ85" s="41">
        <v>0.0</v>
      </c>
      <c r="AK85" s="41">
        <v>0.0</v>
      </c>
      <c r="AL85" s="41">
        <v>1.0</v>
      </c>
      <c r="AM85" s="41">
        <v>1.0</v>
      </c>
      <c r="AN85" s="47">
        <v>81.0</v>
      </c>
      <c r="AO85" s="41">
        <v>0.0</v>
      </c>
      <c r="AP85" s="41">
        <v>2.0</v>
      </c>
      <c r="AQ85" s="41">
        <v>1.0</v>
      </c>
      <c r="AR85" s="41">
        <v>3.0</v>
      </c>
      <c r="AS85" s="47">
        <v>37.0</v>
      </c>
      <c r="AT85" s="41">
        <v>1.0</v>
      </c>
      <c r="AU85" s="41">
        <v>0.0</v>
      </c>
      <c r="AV85" s="41">
        <v>0.0</v>
      </c>
      <c r="AW85" s="41">
        <v>1.0</v>
      </c>
      <c r="AX85" s="47">
        <v>67.0</v>
      </c>
      <c r="AY85" s="41">
        <v>0.0</v>
      </c>
      <c r="AZ85" s="41">
        <v>0.0</v>
      </c>
      <c r="BA85" s="41">
        <v>0.0</v>
      </c>
      <c r="BB85" s="41">
        <v>0.0</v>
      </c>
      <c r="BC85" s="47">
        <v>0.0</v>
      </c>
      <c r="BD85" s="41">
        <v>1.0</v>
      </c>
      <c r="BE85" s="41">
        <v>0.0</v>
      </c>
      <c r="BF85" s="41">
        <v>0.0</v>
      </c>
      <c r="BG85" s="41">
        <v>1.0</v>
      </c>
      <c r="BH85" s="41">
        <v>0.0</v>
      </c>
      <c r="BI85" s="41">
        <v>0.0</v>
      </c>
      <c r="BJ85" s="41">
        <v>0.0</v>
      </c>
      <c r="BK85" s="41">
        <v>0.0</v>
      </c>
      <c r="BL85" s="41">
        <v>1.0</v>
      </c>
      <c r="BM85" s="41">
        <v>0.0</v>
      </c>
      <c r="BN85" s="41">
        <v>0.0</v>
      </c>
      <c r="BO85" s="41">
        <v>1.0</v>
      </c>
      <c r="BP85" s="41">
        <v>0.0</v>
      </c>
      <c r="BQ85" s="41">
        <v>0.0</v>
      </c>
      <c r="BR85" s="41">
        <v>0.0</v>
      </c>
      <c r="BS85" s="41">
        <v>0.0</v>
      </c>
      <c r="BT85" s="41">
        <v>1.0</v>
      </c>
      <c r="BU85" s="41">
        <v>0.0</v>
      </c>
      <c r="BV85" s="41">
        <v>0.0</v>
      </c>
      <c r="BW85" s="41">
        <v>1.0</v>
      </c>
      <c r="BX85" s="41">
        <v>0.0</v>
      </c>
      <c r="BY85" s="41">
        <v>1.0</v>
      </c>
      <c r="BZ85" s="41">
        <v>1.0</v>
      </c>
      <c r="CA85" s="41">
        <v>2.0</v>
      </c>
      <c r="CB85" s="41">
        <v>0.0</v>
      </c>
      <c r="CC85" s="41">
        <v>0.0</v>
      </c>
      <c r="CD85" s="41">
        <v>0.0</v>
      </c>
      <c r="CE85" s="41">
        <v>0.0</v>
      </c>
      <c r="CF85" s="41">
        <v>0.0</v>
      </c>
      <c r="CG85" s="41">
        <v>1.0</v>
      </c>
      <c r="CH85" s="41">
        <v>2.0</v>
      </c>
      <c r="CI85" s="41">
        <v>3.0</v>
      </c>
      <c r="CJ85" s="41">
        <v>0.0</v>
      </c>
      <c r="CK85" s="41">
        <v>1.0</v>
      </c>
      <c r="CL85" s="41">
        <v>0.0</v>
      </c>
      <c r="CM85" s="41">
        <v>1.0</v>
      </c>
      <c r="CN85" s="41">
        <v>0.0</v>
      </c>
      <c r="CO85" s="41">
        <v>0.0</v>
      </c>
      <c r="CP85" s="41">
        <v>0.0</v>
      </c>
      <c r="CQ85" s="41">
        <v>0.0</v>
      </c>
      <c r="CR85" s="41">
        <v>0.0</v>
      </c>
      <c r="CS85" s="41">
        <v>0.0</v>
      </c>
      <c r="CT85" s="41">
        <v>1.0</v>
      </c>
      <c r="CU85" s="41">
        <v>1.0</v>
      </c>
      <c r="CV85" s="41">
        <v>0.0</v>
      </c>
      <c r="CW85" s="41">
        <v>0.0</v>
      </c>
      <c r="CX85" s="41">
        <v>0.0</v>
      </c>
      <c r="CY85" s="41">
        <v>0.0</v>
      </c>
      <c r="CZ85" s="41">
        <v>0.0</v>
      </c>
      <c r="DA85" s="41">
        <v>0.0</v>
      </c>
      <c r="DB85" s="41">
        <v>0.0</v>
      </c>
      <c r="DC85" s="41">
        <v>0.0</v>
      </c>
      <c r="DD85" s="48">
        <v>0.0</v>
      </c>
      <c r="DE85" s="48">
        <v>0.0</v>
      </c>
      <c r="DF85" s="48">
        <v>0.0</v>
      </c>
      <c r="DG85" s="48">
        <v>0.0</v>
      </c>
    </row>
    <row r="86" ht="14.25" customHeight="1">
      <c r="A86" s="46" t="s">
        <v>3288</v>
      </c>
      <c r="B86" s="46" t="s">
        <v>3289</v>
      </c>
      <c r="C86" s="46" t="s">
        <v>3280</v>
      </c>
      <c r="D86" s="46">
        <v>85.0</v>
      </c>
      <c r="E86" s="46">
        <v>1.0</v>
      </c>
      <c r="F86" s="46">
        <v>1.0</v>
      </c>
      <c r="G86" s="41">
        <v>10.0</v>
      </c>
      <c r="H86" s="41">
        <v>0.0</v>
      </c>
      <c r="I86" s="41">
        <v>1.0</v>
      </c>
      <c r="J86" s="41">
        <v>9.0</v>
      </c>
      <c r="K86" s="41">
        <v>0.0</v>
      </c>
      <c r="L86" s="41">
        <v>1.0</v>
      </c>
      <c r="M86" s="41">
        <v>1.0</v>
      </c>
      <c r="N86" s="41">
        <v>2.0</v>
      </c>
      <c r="O86" s="47">
        <v>51.0</v>
      </c>
      <c r="P86" s="41">
        <v>0.0</v>
      </c>
      <c r="Q86" s="41">
        <v>0.0</v>
      </c>
      <c r="R86" s="41">
        <v>0.0</v>
      </c>
      <c r="S86" s="41">
        <v>0.0</v>
      </c>
      <c r="T86" s="47">
        <v>0.0</v>
      </c>
      <c r="U86" s="41">
        <v>0.0</v>
      </c>
      <c r="V86" s="41">
        <v>0.0</v>
      </c>
      <c r="W86" s="41">
        <v>0.0</v>
      </c>
      <c r="X86" s="41">
        <v>0.0</v>
      </c>
      <c r="Y86" s="47">
        <v>0.0</v>
      </c>
      <c r="Z86" s="41">
        <v>0.0</v>
      </c>
      <c r="AA86" s="41">
        <v>0.0</v>
      </c>
      <c r="AB86" s="41">
        <v>1.0</v>
      </c>
      <c r="AC86" s="41">
        <v>1.0</v>
      </c>
      <c r="AD86" s="47">
        <v>72.0</v>
      </c>
      <c r="AE86" s="41">
        <v>0.0</v>
      </c>
      <c r="AF86" s="41">
        <v>0.0</v>
      </c>
      <c r="AG86" s="41">
        <v>0.0</v>
      </c>
      <c r="AH86" s="41">
        <v>0.0</v>
      </c>
      <c r="AI86" s="47">
        <v>0.0</v>
      </c>
      <c r="AJ86" s="41">
        <v>1.0</v>
      </c>
      <c r="AK86" s="41">
        <v>0.0</v>
      </c>
      <c r="AL86" s="41">
        <v>4.0</v>
      </c>
      <c r="AM86" s="41">
        <v>5.0</v>
      </c>
      <c r="AN86" s="47">
        <v>22.0</v>
      </c>
      <c r="AO86" s="41">
        <v>0.0</v>
      </c>
      <c r="AP86" s="41">
        <v>0.0</v>
      </c>
      <c r="AQ86" s="41">
        <v>0.0</v>
      </c>
      <c r="AR86" s="41">
        <v>0.0</v>
      </c>
      <c r="AS86" s="47">
        <v>0.0</v>
      </c>
      <c r="AT86" s="41">
        <v>0.0</v>
      </c>
      <c r="AU86" s="41">
        <v>0.0</v>
      </c>
      <c r="AV86" s="41">
        <v>0.0</v>
      </c>
      <c r="AW86" s="41">
        <v>0.0</v>
      </c>
      <c r="AX86" s="47">
        <v>0.0</v>
      </c>
      <c r="AY86" s="41">
        <v>0.0</v>
      </c>
      <c r="AZ86" s="41">
        <v>0.0</v>
      </c>
      <c r="BA86" s="41">
        <v>2.0</v>
      </c>
      <c r="BB86" s="41">
        <v>2.0</v>
      </c>
      <c r="BC86" s="47">
        <v>48.0</v>
      </c>
      <c r="BD86" s="41">
        <v>0.0</v>
      </c>
      <c r="BE86" s="41">
        <v>0.0</v>
      </c>
      <c r="BF86" s="41">
        <v>0.0</v>
      </c>
      <c r="BG86" s="41">
        <v>0.0</v>
      </c>
      <c r="BH86" s="41">
        <v>0.0</v>
      </c>
      <c r="BI86" s="41">
        <v>0.0</v>
      </c>
      <c r="BJ86" s="41">
        <v>0.0</v>
      </c>
      <c r="BK86" s="41">
        <v>0.0</v>
      </c>
      <c r="BL86" s="41">
        <v>0.0</v>
      </c>
      <c r="BM86" s="41">
        <v>0.0</v>
      </c>
      <c r="BN86" s="41">
        <v>0.0</v>
      </c>
      <c r="BO86" s="41">
        <v>0.0</v>
      </c>
      <c r="BP86" s="41">
        <v>0.0</v>
      </c>
      <c r="BQ86" s="41">
        <v>0.0</v>
      </c>
      <c r="BR86" s="41">
        <v>0.0</v>
      </c>
      <c r="BS86" s="41">
        <v>0.0</v>
      </c>
      <c r="BT86" s="41">
        <v>0.0</v>
      </c>
      <c r="BU86" s="41">
        <v>0.0</v>
      </c>
      <c r="BV86" s="41">
        <v>0.0</v>
      </c>
      <c r="BW86" s="41">
        <v>0.0</v>
      </c>
      <c r="BX86" s="41">
        <v>0.0</v>
      </c>
      <c r="BY86" s="41">
        <v>0.0</v>
      </c>
      <c r="BZ86" s="41">
        <v>1.0</v>
      </c>
      <c r="CA86" s="41">
        <v>1.0</v>
      </c>
      <c r="CB86" s="41">
        <v>0.0</v>
      </c>
      <c r="CC86" s="41">
        <v>0.0</v>
      </c>
      <c r="CD86" s="41">
        <v>2.0</v>
      </c>
      <c r="CE86" s="41">
        <v>2.0</v>
      </c>
      <c r="CF86" s="41">
        <v>0.0</v>
      </c>
      <c r="CG86" s="41">
        <v>0.0</v>
      </c>
      <c r="CH86" s="41">
        <v>2.0</v>
      </c>
      <c r="CI86" s="41">
        <v>2.0</v>
      </c>
      <c r="CJ86" s="41">
        <v>1.0</v>
      </c>
      <c r="CK86" s="41">
        <v>0.0</v>
      </c>
      <c r="CL86" s="41">
        <v>0.0</v>
      </c>
      <c r="CM86" s="41">
        <v>1.0</v>
      </c>
      <c r="CN86" s="41">
        <v>0.0</v>
      </c>
      <c r="CO86" s="41">
        <v>0.0</v>
      </c>
      <c r="CP86" s="41">
        <v>0.0</v>
      </c>
      <c r="CQ86" s="41">
        <v>0.0</v>
      </c>
      <c r="CR86" s="41">
        <v>0.0</v>
      </c>
      <c r="CS86" s="41">
        <v>0.0</v>
      </c>
      <c r="CT86" s="41">
        <v>0.0</v>
      </c>
      <c r="CU86" s="41">
        <v>0.0</v>
      </c>
      <c r="CV86" s="41">
        <v>0.0</v>
      </c>
      <c r="CW86" s="41">
        <v>0.0</v>
      </c>
      <c r="CX86" s="41">
        <v>2.0</v>
      </c>
      <c r="CY86" s="41">
        <v>2.0</v>
      </c>
      <c r="CZ86" s="41">
        <v>0.0</v>
      </c>
      <c r="DA86" s="41">
        <v>1.0</v>
      </c>
      <c r="DB86" s="41">
        <v>0.0</v>
      </c>
      <c r="DC86" s="41">
        <v>1.0</v>
      </c>
      <c r="DD86" s="48">
        <v>0.0</v>
      </c>
      <c r="DE86" s="48">
        <v>0.0</v>
      </c>
      <c r="DF86" s="48">
        <v>1.0</v>
      </c>
      <c r="DG86" s="48">
        <v>1.0</v>
      </c>
    </row>
    <row r="87" ht="14.25" customHeight="1">
      <c r="A87" s="46" t="s">
        <v>1059</v>
      </c>
      <c r="B87" s="46" t="s">
        <v>774</v>
      </c>
      <c r="C87" s="46" t="s">
        <v>767</v>
      </c>
      <c r="D87" s="46">
        <v>86.0</v>
      </c>
      <c r="E87" s="46">
        <v>17.0</v>
      </c>
      <c r="F87" s="46">
        <v>4.0</v>
      </c>
      <c r="G87" s="41">
        <v>9.0</v>
      </c>
      <c r="H87" s="41">
        <v>2.0</v>
      </c>
      <c r="I87" s="41">
        <v>4.0</v>
      </c>
      <c r="J87" s="41">
        <v>2.0</v>
      </c>
      <c r="K87" s="41">
        <v>0.0</v>
      </c>
      <c r="L87" s="41">
        <v>0.0</v>
      </c>
      <c r="M87" s="41">
        <v>0.0</v>
      </c>
      <c r="N87" s="41">
        <v>0.0</v>
      </c>
      <c r="O87" s="47">
        <v>0.0</v>
      </c>
      <c r="P87" s="41">
        <v>0.0</v>
      </c>
      <c r="Q87" s="41">
        <v>1.0</v>
      </c>
      <c r="R87" s="41">
        <v>1.0</v>
      </c>
      <c r="S87" s="41">
        <v>2.0</v>
      </c>
      <c r="T87" s="47">
        <v>45.0</v>
      </c>
      <c r="U87" s="41">
        <v>0.0</v>
      </c>
      <c r="V87" s="41">
        <v>0.0</v>
      </c>
      <c r="W87" s="41">
        <v>0.0</v>
      </c>
      <c r="X87" s="41">
        <v>0.0</v>
      </c>
      <c r="Y87" s="47">
        <v>0.0</v>
      </c>
      <c r="Z87" s="41">
        <v>0.0</v>
      </c>
      <c r="AA87" s="41">
        <v>0.0</v>
      </c>
      <c r="AB87" s="41">
        <v>0.0</v>
      </c>
      <c r="AC87" s="41">
        <v>0.0</v>
      </c>
      <c r="AD87" s="47">
        <v>0.0</v>
      </c>
      <c r="AE87" s="41">
        <v>0.0</v>
      </c>
      <c r="AF87" s="41">
        <v>0.0</v>
      </c>
      <c r="AG87" s="41">
        <v>0.0</v>
      </c>
      <c r="AH87" s="41">
        <v>0.0</v>
      </c>
      <c r="AI87" s="47">
        <v>0.0</v>
      </c>
      <c r="AJ87" s="41">
        <v>0.0</v>
      </c>
      <c r="AK87" s="41">
        <v>0.0</v>
      </c>
      <c r="AL87" s="41">
        <v>0.0</v>
      </c>
      <c r="AM87" s="41">
        <v>0.0</v>
      </c>
      <c r="AN87" s="47">
        <v>0.0</v>
      </c>
      <c r="AO87" s="41">
        <v>1.0</v>
      </c>
      <c r="AP87" s="41">
        <v>0.0</v>
      </c>
      <c r="AQ87" s="41">
        <v>2.0</v>
      </c>
      <c r="AR87" s="41">
        <v>3.0</v>
      </c>
      <c r="AS87" s="47">
        <v>37.0</v>
      </c>
      <c r="AT87" s="41">
        <v>0.0</v>
      </c>
      <c r="AU87" s="41">
        <v>1.0</v>
      </c>
      <c r="AV87" s="41">
        <v>1.0</v>
      </c>
      <c r="AW87" s="41">
        <v>2.0</v>
      </c>
      <c r="AX87" s="47">
        <v>42.0</v>
      </c>
      <c r="AY87" s="41">
        <v>0.0</v>
      </c>
      <c r="AZ87" s="41">
        <v>1.0</v>
      </c>
      <c r="BA87" s="41">
        <v>1.0</v>
      </c>
      <c r="BB87" s="41">
        <v>2.0</v>
      </c>
      <c r="BC87" s="47">
        <v>48.0</v>
      </c>
      <c r="BD87" s="41">
        <v>1.0</v>
      </c>
      <c r="BE87" s="41">
        <v>0.0</v>
      </c>
      <c r="BF87" s="41">
        <v>1.0</v>
      </c>
      <c r="BG87" s="41">
        <v>2.0</v>
      </c>
      <c r="BH87" s="41">
        <v>0.0</v>
      </c>
      <c r="BI87" s="41">
        <v>1.0</v>
      </c>
      <c r="BJ87" s="41">
        <v>1.0</v>
      </c>
      <c r="BK87" s="41">
        <v>2.0</v>
      </c>
      <c r="BL87" s="41">
        <v>0.0</v>
      </c>
      <c r="BM87" s="41">
        <v>0.0</v>
      </c>
      <c r="BN87" s="41">
        <v>0.0</v>
      </c>
      <c r="BO87" s="41">
        <v>0.0</v>
      </c>
      <c r="BP87" s="41">
        <v>0.0</v>
      </c>
      <c r="BQ87" s="41">
        <v>0.0</v>
      </c>
      <c r="BR87" s="41">
        <v>1.0</v>
      </c>
      <c r="BS87" s="41">
        <v>1.0</v>
      </c>
      <c r="BT87" s="41">
        <v>0.0</v>
      </c>
      <c r="BU87" s="41">
        <v>0.0</v>
      </c>
      <c r="BV87" s="41">
        <v>0.0</v>
      </c>
      <c r="BW87" s="41">
        <v>0.0</v>
      </c>
      <c r="BX87" s="41">
        <v>0.0</v>
      </c>
      <c r="BY87" s="41">
        <v>0.0</v>
      </c>
      <c r="BZ87" s="41">
        <v>0.0</v>
      </c>
      <c r="CA87" s="41">
        <v>0.0</v>
      </c>
      <c r="CB87" s="41">
        <v>0.0</v>
      </c>
      <c r="CC87" s="41">
        <v>0.0</v>
      </c>
      <c r="CD87" s="41">
        <v>0.0</v>
      </c>
      <c r="CE87" s="41">
        <v>0.0</v>
      </c>
      <c r="CF87" s="41">
        <v>0.0</v>
      </c>
      <c r="CG87" s="41">
        <v>0.0</v>
      </c>
      <c r="CH87" s="41">
        <v>1.0</v>
      </c>
      <c r="CI87" s="41">
        <v>1.0</v>
      </c>
      <c r="CJ87" s="41">
        <v>0.0</v>
      </c>
      <c r="CK87" s="41">
        <v>2.0</v>
      </c>
      <c r="CL87" s="41">
        <v>0.0</v>
      </c>
      <c r="CM87" s="41">
        <v>2.0</v>
      </c>
      <c r="CN87" s="41">
        <v>0.0</v>
      </c>
      <c r="CO87" s="41">
        <v>0.0</v>
      </c>
      <c r="CP87" s="41">
        <v>1.0</v>
      </c>
      <c r="CQ87" s="41">
        <v>1.0</v>
      </c>
      <c r="CR87" s="41">
        <v>0.0</v>
      </c>
      <c r="CS87" s="41">
        <v>0.0</v>
      </c>
      <c r="CT87" s="41">
        <v>0.0</v>
      </c>
      <c r="CU87" s="41">
        <v>0.0</v>
      </c>
      <c r="CV87" s="41">
        <v>0.0</v>
      </c>
      <c r="CW87" s="41">
        <v>0.0</v>
      </c>
      <c r="CX87" s="41">
        <v>0.0</v>
      </c>
      <c r="CY87" s="41">
        <v>0.0</v>
      </c>
      <c r="CZ87" s="41">
        <v>0.0</v>
      </c>
      <c r="DA87" s="41">
        <v>0.0</v>
      </c>
      <c r="DB87" s="41">
        <v>0.0</v>
      </c>
      <c r="DC87" s="41">
        <v>0.0</v>
      </c>
      <c r="DD87" s="48">
        <v>0.0</v>
      </c>
      <c r="DE87" s="48">
        <v>0.0</v>
      </c>
      <c r="DF87" s="48">
        <v>0.0</v>
      </c>
      <c r="DG87" s="48">
        <v>0.0</v>
      </c>
    </row>
    <row r="88" ht="14.25" customHeight="1">
      <c r="A88" s="46" t="s">
        <v>1574</v>
      </c>
      <c r="B88" s="46" t="s">
        <v>1545</v>
      </c>
      <c r="C88" s="46" t="s">
        <v>1527</v>
      </c>
      <c r="D88" s="46">
        <v>87.0</v>
      </c>
      <c r="E88" s="46">
        <v>3.0</v>
      </c>
      <c r="F88" s="46">
        <v>2.0</v>
      </c>
      <c r="G88" s="41">
        <v>9.0</v>
      </c>
      <c r="H88" s="41">
        <v>1.0</v>
      </c>
      <c r="I88" s="41">
        <v>3.0</v>
      </c>
      <c r="J88" s="41">
        <v>5.0</v>
      </c>
      <c r="K88" s="41">
        <v>0.0</v>
      </c>
      <c r="L88" s="41">
        <v>0.0</v>
      </c>
      <c r="M88" s="41">
        <v>0.0</v>
      </c>
      <c r="N88" s="41">
        <v>0.0</v>
      </c>
      <c r="O88" s="47">
        <v>0.0</v>
      </c>
      <c r="P88" s="41">
        <v>0.0</v>
      </c>
      <c r="Q88" s="41">
        <v>1.0</v>
      </c>
      <c r="R88" s="41">
        <v>1.0</v>
      </c>
      <c r="S88" s="41">
        <v>2.0</v>
      </c>
      <c r="T88" s="47">
        <v>45.0</v>
      </c>
      <c r="U88" s="41">
        <v>0.0</v>
      </c>
      <c r="V88" s="41">
        <v>0.0</v>
      </c>
      <c r="W88" s="41">
        <v>0.0</v>
      </c>
      <c r="X88" s="41">
        <v>0.0</v>
      </c>
      <c r="Y88" s="47">
        <v>0.0</v>
      </c>
      <c r="Z88" s="41">
        <v>1.0</v>
      </c>
      <c r="AA88" s="41">
        <v>1.0</v>
      </c>
      <c r="AB88" s="41">
        <v>2.0</v>
      </c>
      <c r="AC88" s="41">
        <v>4.0</v>
      </c>
      <c r="AD88" s="47">
        <v>26.0</v>
      </c>
      <c r="AE88" s="41">
        <v>0.0</v>
      </c>
      <c r="AF88" s="41">
        <v>0.0</v>
      </c>
      <c r="AG88" s="41">
        <v>0.0</v>
      </c>
      <c r="AH88" s="41">
        <v>0.0</v>
      </c>
      <c r="AI88" s="47">
        <v>0.0</v>
      </c>
      <c r="AJ88" s="41">
        <v>0.0</v>
      </c>
      <c r="AK88" s="41">
        <v>0.0</v>
      </c>
      <c r="AL88" s="41">
        <v>0.0</v>
      </c>
      <c r="AM88" s="41">
        <v>0.0</v>
      </c>
      <c r="AN88" s="47">
        <v>0.0</v>
      </c>
      <c r="AO88" s="41">
        <v>0.0</v>
      </c>
      <c r="AP88" s="41">
        <v>0.0</v>
      </c>
      <c r="AQ88" s="41">
        <v>1.0</v>
      </c>
      <c r="AR88" s="41">
        <v>1.0</v>
      </c>
      <c r="AS88" s="47">
        <v>68.0</v>
      </c>
      <c r="AT88" s="41">
        <v>0.0</v>
      </c>
      <c r="AU88" s="41">
        <v>1.0</v>
      </c>
      <c r="AV88" s="41">
        <v>1.0</v>
      </c>
      <c r="AW88" s="41">
        <v>2.0</v>
      </c>
      <c r="AX88" s="47">
        <v>42.0</v>
      </c>
      <c r="AY88" s="41">
        <v>0.0</v>
      </c>
      <c r="AZ88" s="41">
        <v>0.0</v>
      </c>
      <c r="BA88" s="41">
        <v>0.0</v>
      </c>
      <c r="BB88" s="41">
        <v>0.0</v>
      </c>
      <c r="BC88" s="47">
        <v>0.0</v>
      </c>
      <c r="BD88" s="41">
        <v>0.0</v>
      </c>
      <c r="BE88" s="41">
        <v>0.0</v>
      </c>
      <c r="BF88" s="41">
        <v>1.0</v>
      </c>
      <c r="BG88" s="41">
        <v>1.0</v>
      </c>
      <c r="BH88" s="41">
        <v>0.0</v>
      </c>
      <c r="BI88" s="41">
        <v>1.0</v>
      </c>
      <c r="BJ88" s="41">
        <v>0.0</v>
      </c>
      <c r="BK88" s="41">
        <v>1.0</v>
      </c>
      <c r="BL88" s="41">
        <v>0.0</v>
      </c>
      <c r="BM88" s="41">
        <v>0.0</v>
      </c>
      <c r="BN88" s="41">
        <v>0.0</v>
      </c>
      <c r="BO88" s="41">
        <v>0.0</v>
      </c>
      <c r="BP88" s="41">
        <v>0.0</v>
      </c>
      <c r="BQ88" s="41">
        <v>0.0</v>
      </c>
      <c r="BR88" s="41">
        <v>0.0</v>
      </c>
      <c r="BS88" s="41">
        <v>0.0</v>
      </c>
      <c r="BT88" s="41">
        <v>0.0</v>
      </c>
      <c r="BU88" s="41">
        <v>0.0</v>
      </c>
      <c r="BV88" s="41">
        <v>1.0</v>
      </c>
      <c r="BW88" s="41">
        <v>1.0</v>
      </c>
      <c r="BX88" s="41">
        <v>0.0</v>
      </c>
      <c r="BY88" s="41">
        <v>0.0</v>
      </c>
      <c r="BZ88" s="41">
        <v>0.0</v>
      </c>
      <c r="CA88" s="41">
        <v>0.0</v>
      </c>
      <c r="CB88" s="41">
        <v>0.0</v>
      </c>
      <c r="CC88" s="41">
        <v>0.0</v>
      </c>
      <c r="CD88" s="41">
        <v>1.0</v>
      </c>
      <c r="CE88" s="41">
        <v>1.0</v>
      </c>
      <c r="CF88" s="41">
        <v>1.0</v>
      </c>
      <c r="CG88" s="41">
        <v>1.0</v>
      </c>
      <c r="CH88" s="41">
        <v>1.0</v>
      </c>
      <c r="CI88" s="41">
        <v>3.0</v>
      </c>
      <c r="CJ88" s="41">
        <v>0.0</v>
      </c>
      <c r="CK88" s="41">
        <v>0.0</v>
      </c>
      <c r="CL88" s="41">
        <v>0.0</v>
      </c>
      <c r="CM88" s="41">
        <v>0.0</v>
      </c>
      <c r="CN88" s="41">
        <v>0.0</v>
      </c>
      <c r="CO88" s="41">
        <v>0.0</v>
      </c>
      <c r="CP88" s="41">
        <v>0.0</v>
      </c>
      <c r="CQ88" s="41">
        <v>0.0</v>
      </c>
      <c r="CR88" s="41">
        <v>0.0</v>
      </c>
      <c r="CS88" s="41">
        <v>0.0</v>
      </c>
      <c r="CT88" s="41">
        <v>1.0</v>
      </c>
      <c r="CU88" s="41">
        <v>1.0</v>
      </c>
      <c r="CV88" s="41">
        <v>0.0</v>
      </c>
      <c r="CW88" s="41">
        <v>0.0</v>
      </c>
      <c r="CX88" s="41">
        <v>0.0</v>
      </c>
      <c r="CY88" s="41">
        <v>0.0</v>
      </c>
      <c r="CZ88" s="41">
        <v>0.0</v>
      </c>
      <c r="DA88" s="41">
        <v>0.0</v>
      </c>
      <c r="DB88" s="41">
        <v>0.0</v>
      </c>
      <c r="DC88" s="41">
        <v>0.0</v>
      </c>
      <c r="DD88" s="48">
        <v>0.0</v>
      </c>
      <c r="DE88" s="48">
        <v>1.0</v>
      </c>
      <c r="DF88" s="48">
        <v>0.0</v>
      </c>
      <c r="DG88" s="48">
        <v>1.0</v>
      </c>
    </row>
    <row r="89" ht="14.25" customHeight="1">
      <c r="A89" s="46" t="s">
        <v>70</v>
      </c>
      <c r="B89" s="46" t="s">
        <v>71</v>
      </c>
      <c r="C89" s="46" t="s">
        <v>64</v>
      </c>
      <c r="D89" s="46">
        <v>88.0</v>
      </c>
      <c r="E89" s="46">
        <v>4.0</v>
      </c>
      <c r="F89" s="46">
        <v>3.0</v>
      </c>
      <c r="G89" s="41">
        <v>9.0</v>
      </c>
      <c r="H89" s="41">
        <v>1.0</v>
      </c>
      <c r="I89" s="41">
        <v>3.0</v>
      </c>
      <c r="J89" s="41">
        <v>4.0</v>
      </c>
      <c r="K89" s="41">
        <v>0.0</v>
      </c>
      <c r="L89" s="41">
        <v>0.0</v>
      </c>
      <c r="M89" s="41">
        <v>0.0</v>
      </c>
      <c r="N89" s="41">
        <v>0.0</v>
      </c>
      <c r="O89" s="47">
        <v>0.0</v>
      </c>
      <c r="P89" s="41">
        <v>0.0</v>
      </c>
      <c r="Q89" s="41">
        <v>0.0</v>
      </c>
      <c r="R89" s="41">
        <v>0.0</v>
      </c>
      <c r="S89" s="41">
        <v>0.0</v>
      </c>
      <c r="T89" s="47">
        <v>0.0</v>
      </c>
      <c r="U89" s="41">
        <v>0.0</v>
      </c>
      <c r="V89" s="41">
        <v>0.0</v>
      </c>
      <c r="W89" s="41">
        <v>0.0</v>
      </c>
      <c r="X89" s="41">
        <v>0.0</v>
      </c>
      <c r="Y89" s="47">
        <v>0.0</v>
      </c>
      <c r="Z89" s="41">
        <v>0.0</v>
      </c>
      <c r="AA89" s="41">
        <v>0.0</v>
      </c>
      <c r="AB89" s="41">
        <v>0.0</v>
      </c>
      <c r="AC89" s="41">
        <v>0.0</v>
      </c>
      <c r="AD89" s="47">
        <v>0.0</v>
      </c>
      <c r="AE89" s="41">
        <v>0.0</v>
      </c>
      <c r="AF89" s="41">
        <v>0.0</v>
      </c>
      <c r="AG89" s="41">
        <v>0.0</v>
      </c>
      <c r="AH89" s="41">
        <v>0.0</v>
      </c>
      <c r="AI89" s="47">
        <v>0.0</v>
      </c>
      <c r="AJ89" s="41">
        <v>0.0</v>
      </c>
      <c r="AK89" s="41">
        <v>0.0</v>
      </c>
      <c r="AL89" s="41">
        <v>0.0</v>
      </c>
      <c r="AM89" s="41">
        <v>0.0</v>
      </c>
      <c r="AN89" s="47">
        <v>0.0</v>
      </c>
      <c r="AO89" s="41">
        <v>1.0</v>
      </c>
      <c r="AP89" s="41">
        <v>0.0</v>
      </c>
      <c r="AQ89" s="41">
        <v>1.0</v>
      </c>
      <c r="AR89" s="41">
        <v>2.0</v>
      </c>
      <c r="AS89" s="47">
        <v>52.0</v>
      </c>
      <c r="AT89" s="41">
        <v>0.0</v>
      </c>
      <c r="AU89" s="41">
        <v>1.0</v>
      </c>
      <c r="AV89" s="41">
        <v>1.0</v>
      </c>
      <c r="AW89" s="41">
        <v>2.0</v>
      </c>
      <c r="AX89" s="47">
        <v>42.0</v>
      </c>
      <c r="AY89" s="41">
        <v>1.0</v>
      </c>
      <c r="AZ89" s="41">
        <v>1.0</v>
      </c>
      <c r="BA89" s="41">
        <v>3.0</v>
      </c>
      <c r="BB89" s="41">
        <v>5.0</v>
      </c>
      <c r="BC89" s="47">
        <v>17.0</v>
      </c>
      <c r="BD89" s="41">
        <v>1.0</v>
      </c>
      <c r="BE89" s="41">
        <v>0.0</v>
      </c>
      <c r="BF89" s="41">
        <v>2.0</v>
      </c>
      <c r="BG89" s="41">
        <v>3.0</v>
      </c>
      <c r="BH89" s="41">
        <v>0.0</v>
      </c>
      <c r="BI89" s="41">
        <v>0.0</v>
      </c>
      <c r="BJ89" s="41">
        <v>0.0</v>
      </c>
      <c r="BK89" s="41">
        <v>0.0</v>
      </c>
      <c r="BL89" s="41">
        <v>0.0</v>
      </c>
      <c r="BM89" s="41">
        <v>0.0</v>
      </c>
      <c r="BN89" s="41">
        <v>0.0</v>
      </c>
      <c r="BO89" s="41">
        <v>0.0</v>
      </c>
      <c r="BP89" s="41">
        <v>0.0</v>
      </c>
      <c r="BQ89" s="41">
        <v>0.0</v>
      </c>
      <c r="BR89" s="41">
        <v>0.0</v>
      </c>
      <c r="BS89" s="41">
        <v>0.0</v>
      </c>
      <c r="BT89" s="41">
        <v>0.0</v>
      </c>
      <c r="BU89" s="41">
        <v>0.0</v>
      </c>
      <c r="BV89" s="41">
        <v>1.0</v>
      </c>
      <c r="BW89" s="41">
        <v>1.0</v>
      </c>
      <c r="BX89" s="41">
        <v>0.0</v>
      </c>
      <c r="BY89" s="41">
        <v>0.0</v>
      </c>
      <c r="BZ89" s="41">
        <v>1.0</v>
      </c>
      <c r="CA89" s="41">
        <v>1.0</v>
      </c>
      <c r="CB89" s="41">
        <v>0.0</v>
      </c>
      <c r="CC89" s="41">
        <v>1.0</v>
      </c>
      <c r="CD89" s="41">
        <v>0.0</v>
      </c>
      <c r="CE89" s="41">
        <v>1.0</v>
      </c>
      <c r="CF89" s="41">
        <v>0.0</v>
      </c>
      <c r="CG89" s="41">
        <v>0.0</v>
      </c>
      <c r="CH89" s="41">
        <v>0.0</v>
      </c>
      <c r="CI89" s="41">
        <v>0.0</v>
      </c>
      <c r="CJ89" s="41">
        <v>0.0</v>
      </c>
      <c r="CK89" s="41">
        <v>0.0</v>
      </c>
      <c r="CL89" s="41">
        <v>0.0</v>
      </c>
      <c r="CM89" s="41">
        <v>0.0</v>
      </c>
      <c r="CN89" s="41">
        <v>1.0</v>
      </c>
      <c r="CO89" s="41">
        <v>0.0</v>
      </c>
      <c r="CP89" s="41">
        <v>0.0</v>
      </c>
      <c r="CQ89" s="41">
        <v>1.0</v>
      </c>
      <c r="CR89" s="41">
        <v>0.0</v>
      </c>
      <c r="CS89" s="41">
        <v>0.0</v>
      </c>
      <c r="CT89" s="41">
        <v>0.0</v>
      </c>
      <c r="CU89" s="41">
        <v>0.0</v>
      </c>
      <c r="CV89" s="41">
        <v>0.0</v>
      </c>
      <c r="CW89" s="41">
        <v>0.0</v>
      </c>
      <c r="CX89" s="41">
        <v>0.0</v>
      </c>
      <c r="CY89" s="41">
        <v>0.0</v>
      </c>
      <c r="CZ89" s="41">
        <v>0.0</v>
      </c>
      <c r="DA89" s="41">
        <v>1.0</v>
      </c>
      <c r="DB89" s="41">
        <v>1.0</v>
      </c>
      <c r="DC89" s="41">
        <v>2.0</v>
      </c>
      <c r="DD89" s="48">
        <v>0.0</v>
      </c>
      <c r="DE89" s="48">
        <v>0.0</v>
      </c>
      <c r="DF89" s="48">
        <v>0.0</v>
      </c>
      <c r="DG89" s="48">
        <v>0.0</v>
      </c>
    </row>
    <row r="90" ht="14.25" customHeight="1">
      <c r="A90" s="46" t="s">
        <v>351</v>
      </c>
      <c r="B90" s="46" t="s">
        <v>193</v>
      </c>
      <c r="C90" s="46" t="s">
        <v>194</v>
      </c>
      <c r="D90" s="46">
        <v>89.0</v>
      </c>
      <c r="E90" s="46">
        <v>5.0</v>
      </c>
      <c r="F90" s="46">
        <v>4.0</v>
      </c>
      <c r="G90" s="41">
        <v>9.0</v>
      </c>
      <c r="H90" s="41">
        <v>1.0</v>
      </c>
      <c r="I90" s="41">
        <v>3.0</v>
      </c>
      <c r="J90" s="41">
        <v>4.0</v>
      </c>
      <c r="K90" s="41">
        <v>0.0</v>
      </c>
      <c r="L90" s="41">
        <v>0.0</v>
      </c>
      <c r="M90" s="41">
        <v>0.0</v>
      </c>
      <c r="N90" s="41">
        <v>0.0</v>
      </c>
      <c r="O90" s="47">
        <v>0.0</v>
      </c>
      <c r="P90" s="41">
        <v>0.0</v>
      </c>
      <c r="Q90" s="41">
        <v>0.0</v>
      </c>
      <c r="R90" s="41">
        <v>0.0</v>
      </c>
      <c r="S90" s="41">
        <v>0.0</v>
      </c>
      <c r="T90" s="47">
        <v>0.0</v>
      </c>
      <c r="U90" s="41">
        <v>0.0</v>
      </c>
      <c r="V90" s="41">
        <v>0.0</v>
      </c>
      <c r="W90" s="41">
        <v>0.0</v>
      </c>
      <c r="X90" s="41">
        <v>0.0</v>
      </c>
      <c r="Y90" s="47">
        <v>0.0</v>
      </c>
      <c r="Z90" s="41">
        <v>0.0</v>
      </c>
      <c r="AA90" s="41">
        <v>0.0</v>
      </c>
      <c r="AB90" s="41">
        <v>0.0</v>
      </c>
      <c r="AC90" s="41">
        <v>0.0</v>
      </c>
      <c r="AD90" s="47">
        <v>0.0</v>
      </c>
      <c r="AE90" s="41">
        <v>0.0</v>
      </c>
      <c r="AF90" s="41">
        <v>0.0</v>
      </c>
      <c r="AG90" s="41">
        <v>0.0</v>
      </c>
      <c r="AH90" s="41">
        <v>0.0</v>
      </c>
      <c r="AI90" s="47">
        <v>0.0</v>
      </c>
      <c r="AJ90" s="41">
        <v>0.0</v>
      </c>
      <c r="AK90" s="41">
        <v>0.0</v>
      </c>
      <c r="AL90" s="41">
        <v>0.0</v>
      </c>
      <c r="AM90" s="41">
        <v>0.0</v>
      </c>
      <c r="AN90" s="47">
        <v>0.0</v>
      </c>
      <c r="AO90" s="41">
        <v>0.0</v>
      </c>
      <c r="AP90" s="41">
        <v>2.0</v>
      </c>
      <c r="AQ90" s="41">
        <v>2.0</v>
      </c>
      <c r="AR90" s="41">
        <v>4.0</v>
      </c>
      <c r="AS90" s="47">
        <v>23.0</v>
      </c>
      <c r="AT90" s="41">
        <v>1.0</v>
      </c>
      <c r="AU90" s="41">
        <v>3.0</v>
      </c>
      <c r="AV90" s="41">
        <v>1.0</v>
      </c>
      <c r="AW90" s="41">
        <v>5.0</v>
      </c>
      <c r="AX90" s="47">
        <v>20.0</v>
      </c>
      <c r="AY90" s="41">
        <v>0.0</v>
      </c>
      <c r="AZ90" s="41">
        <v>0.0</v>
      </c>
      <c r="BA90" s="41">
        <v>0.0</v>
      </c>
      <c r="BB90" s="41">
        <v>0.0</v>
      </c>
      <c r="BC90" s="47">
        <v>0.0</v>
      </c>
      <c r="BD90" s="41">
        <v>0.0</v>
      </c>
      <c r="BE90" s="41">
        <v>0.0</v>
      </c>
      <c r="BF90" s="41">
        <v>0.0</v>
      </c>
      <c r="BG90" s="41">
        <v>0.0</v>
      </c>
      <c r="BH90" s="41">
        <v>0.0</v>
      </c>
      <c r="BI90" s="41">
        <v>0.0</v>
      </c>
      <c r="BJ90" s="41">
        <v>0.0</v>
      </c>
      <c r="BK90" s="41">
        <v>0.0</v>
      </c>
      <c r="BL90" s="41">
        <v>0.0</v>
      </c>
      <c r="BM90" s="41">
        <v>0.0</v>
      </c>
      <c r="BN90" s="41">
        <v>0.0</v>
      </c>
      <c r="BO90" s="41">
        <v>0.0</v>
      </c>
      <c r="BP90" s="41">
        <v>0.0</v>
      </c>
      <c r="BQ90" s="41">
        <v>1.0</v>
      </c>
      <c r="BR90" s="41">
        <v>0.0</v>
      </c>
      <c r="BS90" s="41">
        <v>1.0</v>
      </c>
      <c r="BT90" s="41">
        <v>0.0</v>
      </c>
      <c r="BU90" s="41">
        <v>0.0</v>
      </c>
      <c r="BV90" s="41">
        <v>2.0</v>
      </c>
      <c r="BW90" s="41">
        <v>2.0</v>
      </c>
      <c r="BX90" s="41">
        <v>0.0</v>
      </c>
      <c r="BY90" s="41">
        <v>2.0</v>
      </c>
      <c r="BZ90" s="41">
        <v>0.0</v>
      </c>
      <c r="CA90" s="41">
        <v>2.0</v>
      </c>
      <c r="CB90" s="41">
        <v>0.0</v>
      </c>
      <c r="CC90" s="41">
        <v>1.0</v>
      </c>
      <c r="CD90" s="41">
        <v>0.0</v>
      </c>
      <c r="CE90" s="41">
        <v>1.0</v>
      </c>
      <c r="CF90" s="41">
        <v>1.0</v>
      </c>
      <c r="CG90" s="41">
        <v>0.0</v>
      </c>
      <c r="CH90" s="41">
        <v>0.0</v>
      </c>
      <c r="CI90" s="41">
        <v>1.0</v>
      </c>
      <c r="CJ90" s="41">
        <v>0.0</v>
      </c>
      <c r="CK90" s="41">
        <v>0.0</v>
      </c>
      <c r="CL90" s="41">
        <v>0.0</v>
      </c>
      <c r="CM90" s="41">
        <v>0.0</v>
      </c>
      <c r="CN90" s="41">
        <v>0.0</v>
      </c>
      <c r="CO90" s="41">
        <v>0.0</v>
      </c>
      <c r="CP90" s="41">
        <v>1.0</v>
      </c>
      <c r="CQ90" s="41">
        <v>1.0</v>
      </c>
      <c r="CR90" s="41">
        <v>0.0</v>
      </c>
      <c r="CS90" s="41">
        <v>0.0</v>
      </c>
      <c r="CT90" s="41">
        <v>0.0</v>
      </c>
      <c r="CU90" s="41">
        <v>0.0</v>
      </c>
      <c r="CV90" s="41">
        <v>0.0</v>
      </c>
      <c r="CW90" s="41">
        <v>1.0</v>
      </c>
      <c r="CX90" s="41">
        <v>0.0</v>
      </c>
      <c r="CY90" s="41">
        <v>1.0</v>
      </c>
      <c r="CZ90" s="41">
        <v>0.0</v>
      </c>
      <c r="DA90" s="41">
        <v>0.0</v>
      </c>
      <c r="DB90" s="41">
        <v>0.0</v>
      </c>
      <c r="DC90" s="41">
        <v>0.0</v>
      </c>
      <c r="DD90" s="48">
        <v>0.0</v>
      </c>
      <c r="DE90" s="48">
        <v>0.0</v>
      </c>
      <c r="DF90" s="48">
        <v>0.0</v>
      </c>
      <c r="DG90" s="48">
        <v>0.0</v>
      </c>
    </row>
    <row r="91" ht="14.25" customHeight="1">
      <c r="A91" s="46" t="s">
        <v>2601</v>
      </c>
      <c r="B91" s="46" t="s">
        <v>2061</v>
      </c>
      <c r="C91" s="46" t="s">
        <v>2036</v>
      </c>
      <c r="D91" s="46">
        <v>90.0</v>
      </c>
      <c r="E91" s="46">
        <v>14.0</v>
      </c>
      <c r="F91" s="46">
        <v>1.0</v>
      </c>
      <c r="G91" s="41">
        <v>9.0</v>
      </c>
      <c r="H91" s="41">
        <v>1.0</v>
      </c>
      <c r="I91" s="41">
        <v>1.0</v>
      </c>
      <c r="J91" s="41">
        <v>7.0</v>
      </c>
      <c r="K91" s="41">
        <v>0.0</v>
      </c>
      <c r="L91" s="41">
        <v>0.0</v>
      </c>
      <c r="M91" s="41">
        <v>0.0</v>
      </c>
      <c r="N91" s="41">
        <v>0.0</v>
      </c>
      <c r="O91" s="47">
        <v>0.0</v>
      </c>
      <c r="P91" s="41">
        <v>0.0</v>
      </c>
      <c r="Q91" s="41">
        <v>0.0</v>
      </c>
      <c r="R91" s="41">
        <v>0.0</v>
      </c>
      <c r="S91" s="41">
        <v>0.0</v>
      </c>
      <c r="T91" s="47">
        <v>0.0</v>
      </c>
      <c r="U91" s="41">
        <v>0.0</v>
      </c>
      <c r="V91" s="41">
        <v>0.0</v>
      </c>
      <c r="W91" s="41">
        <v>0.0</v>
      </c>
      <c r="X91" s="41">
        <v>0.0</v>
      </c>
      <c r="Y91" s="47">
        <v>0.0</v>
      </c>
      <c r="Z91" s="41">
        <v>0.0</v>
      </c>
      <c r="AA91" s="41">
        <v>0.0</v>
      </c>
      <c r="AB91" s="41">
        <v>0.0</v>
      </c>
      <c r="AC91" s="41">
        <v>0.0</v>
      </c>
      <c r="AD91" s="47">
        <v>0.0</v>
      </c>
      <c r="AE91" s="41">
        <v>0.0</v>
      </c>
      <c r="AF91" s="41">
        <v>0.0</v>
      </c>
      <c r="AG91" s="41">
        <v>0.0</v>
      </c>
      <c r="AH91" s="41">
        <v>0.0</v>
      </c>
      <c r="AI91" s="47">
        <v>0.0</v>
      </c>
      <c r="AJ91" s="41">
        <v>0.0</v>
      </c>
      <c r="AK91" s="41">
        <v>1.0</v>
      </c>
      <c r="AL91" s="41">
        <v>1.0</v>
      </c>
      <c r="AM91" s="41">
        <v>2.0</v>
      </c>
      <c r="AN91" s="47">
        <v>49.0</v>
      </c>
      <c r="AO91" s="41">
        <v>0.0</v>
      </c>
      <c r="AP91" s="41">
        <v>0.0</v>
      </c>
      <c r="AQ91" s="41">
        <v>0.0</v>
      </c>
      <c r="AR91" s="41">
        <v>0.0</v>
      </c>
      <c r="AS91" s="47">
        <v>0.0</v>
      </c>
      <c r="AT91" s="41">
        <v>0.0</v>
      </c>
      <c r="AU91" s="41">
        <v>4.0</v>
      </c>
      <c r="AV91" s="41">
        <v>1.0</v>
      </c>
      <c r="AW91" s="41">
        <v>5.0</v>
      </c>
      <c r="AX91" s="47">
        <v>20.0</v>
      </c>
      <c r="AY91" s="41">
        <v>0.0</v>
      </c>
      <c r="AZ91" s="41">
        <v>1.0</v>
      </c>
      <c r="BA91" s="41">
        <v>1.0</v>
      </c>
      <c r="BB91" s="41">
        <v>2.0</v>
      </c>
      <c r="BC91" s="47">
        <v>48.0</v>
      </c>
      <c r="BD91" s="41">
        <v>0.0</v>
      </c>
      <c r="BE91" s="41">
        <v>1.0</v>
      </c>
      <c r="BF91" s="41">
        <v>0.0</v>
      </c>
      <c r="BG91" s="41">
        <v>1.0</v>
      </c>
      <c r="BH91" s="41">
        <v>0.0</v>
      </c>
      <c r="BI91" s="41">
        <v>2.0</v>
      </c>
      <c r="BJ91" s="41">
        <v>0.0</v>
      </c>
      <c r="BK91" s="41">
        <v>2.0</v>
      </c>
      <c r="BL91" s="41">
        <v>0.0</v>
      </c>
      <c r="BM91" s="41">
        <v>0.0</v>
      </c>
      <c r="BN91" s="41">
        <v>1.0</v>
      </c>
      <c r="BO91" s="41">
        <v>1.0</v>
      </c>
      <c r="BP91" s="41">
        <v>0.0</v>
      </c>
      <c r="BQ91" s="41">
        <v>0.0</v>
      </c>
      <c r="BR91" s="41">
        <v>0.0</v>
      </c>
      <c r="BS91" s="41">
        <v>0.0</v>
      </c>
      <c r="BT91" s="41">
        <v>0.0</v>
      </c>
      <c r="BU91" s="41">
        <v>0.0</v>
      </c>
      <c r="BV91" s="41">
        <v>0.0</v>
      </c>
      <c r="BW91" s="41">
        <v>0.0</v>
      </c>
      <c r="BX91" s="41">
        <v>0.0</v>
      </c>
      <c r="BY91" s="41">
        <v>0.0</v>
      </c>
      <c r="BZ91" s="41">
        <v>0.0</v>
      </c>
      <c r="CA91" s="41">
        <v>0.0</v>
      </c>
      <c r="CB91" s="41">
        <v>0.0</v>
      </c>
      <c r="CC91" s="41">
        <v>0.0</v>
      </c>
      <c r="CD91" s="41">
        <v>0.0</v>
      </c>
      <c r="CE91" s="41">
        <v>0.0</v>
      </c>
      <c r="CF91" s="41">
        <v>0.0</v>
      </c>
      <c r="CG91" s="41">
        <v>0.0</v>
      </c>
      <c r="CH91" s="41">
        <v>0.0</v>
      </c>
      <c r="CI91" s="41">
        <v>0.0</v>
      </c>
      <c r="CJ91" s="41">
        <v>0.0</v>
      </c>
      <c r="CK91" s="41">
        <v>0.0</v>
      </c>
      <c r="CL91" s="41">
        <v>0.0</v>
      </c>
      <c r="CM91" s="41">
        <v>0.0</v>
      </c>
      <c r="CN91" s="41">
        <v>0.0</v>
      </c>
      <c r="CO91" s="41">
        <v>0.0</v>
      </c>
      <c r="CP91" s="41">
        <v>0.0</v>
      </c>
      <c r="CQ91" s="41">
        <v>0.0</v>
      </c>
      <c r="CR91" s="41">
        <v>0.0</v>
      </c>
      <c r="CS91" s="41">
        <v>0.0</v>
      </c>
      <c r="CT91" s="41">
        <v>0.0</v>
      </c>
      <c r="CU91" s="41">
        <v>0.0</v>
      </c>
      <c r="CV91" s="41">
        <v>0.0</v>
      </c>
      <c r="CW91" s="41">
        <v>1.0</v>
      </c>
      <c r="CX91" s="41">
        <v>0.0</v>
      </c>
      <c r="CY91" s="41">
        <v>1.0</v>
      </c>
      <c r="CZ91" s="41">
        <v>0.0</v>
      </c>
      <c r="DA91" s="41">
        <v>1.0</v>
      </c>
      <c r="DB91" s="41">
        <v>1.0</v>
      </c>
      <c r="DC91" s="41">
        <v>2.0</v>
      </c>
      <c r="DD91" s="48">
        <v>0.0</v>
      </c>
      <c r="DE91" s="48">
        <v>1.0</v>
      </c>
      <c r="DF91" s="48">
        <v>1.0</v>
      </c>
      <c r="DG91" s="48">
        <v>2.0</v>
      </c>
    </row>
    <row r="92" ht="14.25" customHeight="1">
      <c r="A92" s="46" t="s">
        <v>3458</v>
      </c>
      <c r="B92" s="46" t="s">
        <v>3403</v>
      </c>
      <c r="C92" s="46" t="s">
        <v>3396</v>
      </c>
      <c r="D92" s="46">
        <v>91.0</v>
      </c>
      <c r="E92" s="46">
        <v>3.0</v>
      </c>
      <c r="F92" s="46">
        <v>2.0</v>
      </c>
      <c r="G92" s="41">
        <v>9.0</v>
      </c>
      <c r="H92" s="41">
        <v>0.0</v>
      </c>
      <c r="I92" s="41">
        <v>6.0</v>
      </c>
      <c r="J92" s="41">
        <v>3.0</v>
      </c>
      <c r="K92" s="41">
        <v>0.0</v>
      </c>
      <c r="L92" s="41">
        <v>0.0</v>
      </c>
      <c r="M92" s="41">
        <v>1.0</v>
      </c>
      <c r="N92" s="41">
        <v>1.0</v>
      </c>
      <c r="O92" s="47">
        <v>73.0</v>
      </c>
      <c r="P92" s="41">
        <v>0.0</v>
      </c>
      <c r="Q92" s="41">
        <v>0.0</v>
      </c>
      <c r="R92" s="41">
        <v>1.0</v>
      </c>
      <c r="S92" s="41">
        <v>1.0</v>
      </c>
      <c r="T92" s="47">
        <v>73.0</v>
      </c>
      <c r="U92" s="41">
        <v>0.0</v>
      </c>
      <c r="V92" s="41">
        <v>0.0</v>
      </c>
      <c r="W92" s="41">
        <v>0.0</v>
      </c>
      <c r="X92" s="41">
        <v>0.0</v>
      </c>
      <c r="Y92" s="47">
        <v>0.0</v>
      </c>
      <c r="Z92" s="41">
        <v>0.0</v>
      </c>
      <c r="AA92" s="41">
        <v>0.0</v>
      </c>
      <c r="AB92" s="41">
        <v>0.0</v>
      </c>
      <c r="AC92" s="41">
        <v>0.0</v>
      </c>
      <c r="AD92" s="47">
        <v>0.0</v>
      </c>
      <c r="AE92" s="41">
        <v>0.0</v>
      </c>
      <c r="AF92" s="41">
        <v>0.0</v>
      </c>
      <c r="AG92" s="41">
        <v>0.0</v>
      </c>
      <c r="AH92" s="41">
        <v>0.0</v>
      </c>
      <c r="AI92" s="47">
        <v>0.0</v>
      </c>
      <c r="AJ92" s="41">
        <v>0.0</v>
      </c>
      <c r="AK92" s="41">
        <v>0.0</v>
      </c>
      <c r="AL92" s="41">
        <v>1.0</v>
      </c>
      <c r="AM92" s="41">
        <v>1.0</v>
      </c>
      <c r="AN92" s="47">
        <v>81.0</v>
      </c>
      <c r="AO92" s="41">
        <v>0.0</v>
      </c>
      <c r="AP92" s="41">
        <v>1.0</v>
      </c>
      <c r="AQ92" s="41">
        <v>2.0</v>
      </c>
      <c r="AR92" s="41">
        <v>3.0</v>
      </c>
      <c r="AS92" s="47">
        <v>37.0</v>
      </c>
      <c r="AT92" s="41">
        <v>0.0</v>
      </c>
      <c r="AU92" s="41">
        <v>0.0</v>
      </c>
      <c r="AV92" s="41">
        <v>1.0</v>
      </c>
      <c r="AW92" s="41">
        <v>1.0</v>
      </c>
      <c r="AX92" s="47">
        <v>67.0</v>
      </c>
      <c r="AY92" s="41">
        <v>0.0</v>
      </c>
      <c r="AZ92" s="41">
        <v>0.0</v>
      </c>
      <c r="BA92" s="41">
        <v>2.0</v>
      </c>
      <c r="BB92" s="41">
        <v>2.0</v>
      </c>
      <c r="BC92" s="47">
        <v>48.0</v>
      </c>
      <c r="BD92" s="41">
        <v>0.0</v>
      </c>
      <c r="BE92" s="41">
        <v>0.0</v>
      </c>
      <c r="BF92" s="41">
        <v>0.0</v>
      </c>
      <c r="BG92" s="41">
        <v>0.0</v>
      </c>
      <c r="BH92" s="41">
        <v>0.0</v>
      </c>
      <c r="BI92" s="41">
        <v>0.0</v>
      </c>
      <c r="BJ92" s="41">
        <v>0.0</v>
      </c>
      <c r="BK92" s="41">
        <v>0.0</v>
      </c>
      <c r="BL92" s="41">
        <v>0.0</v>
      </c>
      <c r="BM92" s="41">
        <v>0.0</v>
      </c>
      <c r="BN92" s="41">
        <v>1.0</v>
      </c>
      <c r="BO92" s="41">
        <v>1.0</v>
      </c>
      <c r="BP92" s="41">
        <v>0.0</v>
      </c>
      <c r="BQ92" s="41">
        <v>0.0</v>
      </c>
      <c r="BR92" s="41">
        <v>0.0</v>
      </c>
      <c r="BS92" s="41">
        <v>0.0</v>
      </c>
      <c r="BT92" s="41">
        <v>0.0</v>
      </c>
      <c r="BU92" s="41">
        <v>1.0</v>
      </c>
      <c r="BV92" s="41">
        <v>1.0</v>
      </c>
      <c r="BW92" s="41">
        <v>2.0</v>
      </c>
      <c r="BX92" s="41">
        <v>0.0</v>
      </c>
      <c r="BY92" s="41">
        <v>0.0</v>
      </c>
      <c r="BZ92" s="41">
        <v>2.0</v>
      </c>
      <c r="CA92" s="41">
        <v>2.0</v>
      </c>
      <c r="CB92" s="41">
        <v>0.0</v>
      </c>
      <c r="CC92" s="41">
        <v>0.0</v>
      </c>
      <c r="CD92" s="41">
        <v>0.0</v>
      </c>
      <c r="CE92" s="41">
        <v>0.0</v>
      </c>
      <c r="CF92" s="41">
        <v>0.0</v>
      </c>
      <c r="CG92" s="41">
        <v>0.0</v>
      </c>
      <c r="CH92" s="41">
        <v>0.0</v>
      </c>
      <c r="CI92" s="41">
        <v>0.0</v>
      </c>
      <c r="CJ92" s="41">
        <v>0.0</v>
      </c>
      <c r="CK92" s="41">
        <v>0.0</v>
      </c>
      <c r="CL92" s="41">
        <v>0.0</v>
      </c>
      <c r="CM92" s="41">
        <v>0.0</v>
      </c>
      <c r="CN92" s="41">
        <v>0.0</v>
      </c>
      <c r="CO92" s="41">
        <v>0.0</v>
      </c>
      <c r="CP92" s="41">
        <v>1.0</v>
      </c>
      <c r="CQ92" s="41">
        <v>1.0</v>
      </c>
      <c r="CR92" s="41">
        <v>0.0</v>
      </c>
      <c r="CS92" s="41">
        <v>0.0</v>
      </c>
      <c r="CT92" s="41">
        <v>1.0</v>
      </c>
      <c r="CU92" s="41">
        <v>1.0</v>
      </c>
      <c r="CV92" s="41">
        <v>0.0</v>
      </c>
      <c r="CW92" s="41">
        <v>0.0</v>
      </c>
      <c r="CX92" s="41">
        <v>1.0</v>
      </c>
      <c r="CY92" s="41">
        <v>1.0</v>
      </c>
      <c r="CZ92" s="41">
        <v>0.0</v>
      </c>
      <c r="DA92" s="41">
        <v>0.0</v>
      </c>
      <c r="DB92" s="41">
        <v>1.0</v>
      </c>
      <c r="DC92" s="41">
        <v>1.0</v>
      </c>
      <c r="DD92" s="48">
        <v>0.0</v>
      </c>
      <c r="DE92" s="48">
        <v>0.0</v>
      </c>
      <c r="DF92" s="48">
        <v>0.0</v>
      </c>
      <c r="DG92" s="48">
        <v>0.0</v>
      </c>
    </row>
    <row r="93" ht="14.25" customHeight="1">
      <c r="A93" s="46" t="s">
        <v>2485</v>
      </c>
      <c r="B93" s="46" t="s">
        <v>2061</v>
      </c>
      <c r="C93" s="46" t="s">
        <v>2036</v>
      </c>
      <c r="D93" s="46">
        <v>92.0</v>
      </c>
      <c r="E93" s="46">
        <v>15.0</v>
      </c>
      <c r="F93" s="46">
        <v>2.0</v>
      </c>
      <c r="G93" s="41">
        <v>9.0</v>
      </c>
      <c r="H93" s="41">
        <v>0.0</v>
      </c>
      <c r="I93" s="41">
        <v>1.0</v>
      </c>
      <c r="J93" s="41">
        <v>8.0</v>
      </c>
      <c r="K93" s="41">
        <v>0.0</v>
      </c>
      <c r="L93" s="41">
        <v>1.0</v>
      </c>
      <c r="M93" s="41">
        <v>0.0</v>
      </c>
      <c r="N93" s="41">
        <v>1.0</v>
      </c>
      <c r="O93" s="47">
        <v>73.0</v>
      </c>
      <c r="P93" s="41">
        <v>0.0</v>
      </c>
      <c r="Q93" s="41">
        <v>1.0</v>
      </c>
      <c r="R93" s="41">
        <v>1.0</v>
      </c>
      <c r="S93" s="41">
        <v>2.0</v>
      </c>
      <c r="T93" s="47">
        <v>45.0</v>
      </c>
      <c r="U93" s="41">
        <v>0.0</v>
      </c>
      <c r="V93" s="41">
        <v>0.0</v>
      </c>
      <c r="W93" s="41">
        <v>0.0</v>
      </c>
      <c r="X93" s="41">
        <v>0.0</v>
      </c>
      <c r="Y93" s="47">
        <v>0.0</v>
      </c>
      <c r="Z93" s="41">
        <v>0.0</v>
      </c>
      <c r="AA93" s="41">
        <v>0.0</v>
      </c>
      <c r="AB93" s="41">
        <v>0.0</v>
      </c>
      <c r="AC93" s="41">
        <v>0.0</v>
      </c>
      <c r="AD93" s="47">
        <v>0.0</v>
      </c>
      <c r="AE93" s="41">
        <v>0.0</v>
      </c>
      <c r="AF93" s="41">
        <v>0.0</v>
      </c>
      <c r="AG93" s="41">
        <v>0.0</v>
      </c>
      <c r="AH93" s="41">
        <v>0.0</v>
      </c>
      <c r="AI93" s="47">
        <v>0.0</v>
      </c>
      <c r="AJ93" s="41">
        <v>0.0</v>
      </c>
      <c r="AK93" s="41">
        <v>1.0</v>
      </c>
      <c r="AL93" s="41">
        <v>0.0</v>
      </c>
      <c r="AM93" s="41">
        <v>1.0</v>
      </c>
      <c r="AN93" s="47">
        <v>81.0</v>
      </c>
      <c r="AO93" s="41">
        <v>0.0</v>
      </c>
      <c r="AP93" s="41">
        <v>0.0</v>
      </c>
      <c r="AQ93" s="41">
        <v>0.0</v>
      </c>
      <c r="AR93" s="41">
        <v>0.0</v>
      </c>
      <c r="AS93" s="47">
        <v>0.0</v>
      </c>
      <c r="AT93" s="41">
        <v>0.0</v>
      </c>
      <c r="AU93" s="41">
        <v>0.0</v>
      </c>
      <c r="AV93" s="41">
        <v>0.0</v>
      </c>
      <c r="AW93" s="41">
        <v>0.0</v>
      </c>
      <c r="AX93" s="47">
        <v>0.0</v>
      </c>
      <c r="AY93" s="41">
        <v>2.0</v>
      </c>
      <c r="AZ93" s="41">
        <v>3.0</v>
      </c>
      <c r="BA93" s="41">
        <v>0.0</v>
      </c>
      <c r="BB93" s="41">
        <v>5.0</v>
      </c>
      <c r="BC93" s="47">
        <v>17.0</v>
      </c>
      <c r="BD93" s="41">
        <v>0.0</v>
      </c>
      <c r="BE93" s="41">
        <v>0.0</v>
      </c>
      <c r="BF93" s="41">
        <v>0.0</v>
      </c>
      <c r="BG93" s="41">
        <v>0.0</v>
      </c>
      <c r="BH93" s="41">
        <v>0.0</v>
      </c>
      <c r="BI93" s="41">
        <v>1.0</v>
      </c>
      <c r="BJ93" s="41">
        <v>1.0</v>
      </c>
      <c r="BK93" s="41">
        <v>2.0</v>
      </c>
      <c r="BL93" s="41">
        <v>0.0</v>
      </c>
      <c r="BM93" s="41">
        <v>1.0</v>
      </c>
      <c r="BN93" s="41">
        <v>0.0</v>
      </c>
      <c r="BO93" s="41">
        <v>1.0</v>
      </c>
      <c r="BP93" s="41">
        <v>1.0</v>
      </c>
      <c r="BQ93" s="41">
        <v>0.0</v>
      </c>
      <c r="BR93" s="41">
        <v>0.0</v>
      </c>
      <c r="BS93" s="41">
        <v>1.0</v>
      </c>
      <c r="BT93" s="41">
        <v>0.0</v>
      </c>
      <c r="BU93" s="41">
        <v>0.0</v>
      </c>
      <c r="BV93" s="41">
        <v>0.0</v>
      </c>
      <c r="BW93" s="41">
        <v>0.0</v>
      </c>
      <c r="BX93" s="41">
        <v>0.0</v>
      </c>
      <c r="BY93" s="41">
        <v>0.0</v>
      </c>
      <c r="BZ93" s="41">
        <v>0.0</v>
      </c>
      <c r="CA93" s="41">
        <v>0.0</v>
      </c>
      <c r="CB93" s="41">
        <v>0.0</v>
      </c>
      <c r="CC93" s="41">
        <v>2.0</v>
      </c>
      <c r="CD93" s="41">
        <v>0.0</v>
      </c>
      <c r="CE93" s="41">
        <v>2.0</v>
      </c>
      <c r="CF93" s="41">
        <v>1.0</v>
      </c>
      <c r="CG93" s="41">
        <v>0.0</v>
      </c>
      <c r="CH93" s="41">
        <v>0.0</v>
      </c>
      <c r="CI93" s="41">
        <v>1.0</v>
      </c>
      <c r="CJ93" s="41">
        <v>0.0</v>
      </c>
      <c r="CK93" s="41">
        <v>0.0</v>
      </c>
      <c r="CL93" s="41">
        <v>0.0</v>
      </c>
      <c r="CM93" s="41">
        <v>0.0</v>
      </c>
      <c r="CN93" s="41">
        <v>0.0</v>
      </c>
      <c r="CO93" s="41">
        <v>1.0</v>
      </c>
      <c r="CP93" s="41">
        <v>0.0</v>
      </c>
      <c r="CQ93" s="41">
        <v>1.0</v>
      </c>
      <c r="CR93" s="41">
        <v>0.0</v>
      </c>
      <c r="CS93" s="41">
        <v>1.0</v>
      </c>
      <c r="CT93" s="41">
        <v>0.0</v>
      </c>
      <c r="CU93" s="41">
        <v>1.0</v>
      </c>
      <c r="CV93" s="41">
        <v>0.0</v>
      </c>
      <c r="CW93" s="41">
        <v>0.0</v>
      </c>
      <c r="CX93" s="41">
        <v>0.0</v>
      </c>
      <c r="CY93" s="41">
        <v>0.0</v>
      </c>
      <c r="CZ93" s="41">
        <v>0.0</v>
      </c>
      <c r="DA93" s="41">
        <v>0.0</v>
      </c>
      <c r="DB93" s="41">
        <v>0.0</v>
      </c>
      <c r="DC93" s="41">
        <v>0.0</v>
      </c>
      <c r="DD93" s="48">
        <v>0.0</v>
      </c>
      <c r="DE93" s="48">
        <v>0.0</v>
      </c>
      <c r="DF93" s="48">
        <v>0.0</v>
      </c>
      <c r="DG93" s="48">
        <v>0.0</v>
      </c>
    </row>
    <row r="94" ht="14.25" customHeight="1">
      <c r="A94" s="46" t="s">
        <v>2069</v>
      </c>
      <c r="B94" s="46" t="s">
        <v>2067</v>
      </c>
      <c r="C94" s="46" t="s">
        <v>2036</v>
      </c>
      <c r="D94" s="46">
        <v>93.0</v>
      </c>
      <c r="E94" s="46">
        <v>16.0</v>
      </c>
      <c r="F94" s="46">
        <v>4.0</v>
      </c>
      <c r="G94" s="41">
        <v>8.0</v>
      </c>
      <c r="H94" s="41">
        <v>2.0</v>
      </c>
      <c r="I94" s="41">
        <v>4.0</v>
      </c>
      <c r="J94" s="41">
        <v>1.0</v>
      </c>
      <c r="K94" s="41">
        <v>0.0</v>
      </c>
      <c r="L94" s="41">
        <v>0.0</v>
      </c>
      <c r="M94" s="41">
        <v>0.0</v>
      </c>
      <c r="N94" s="41">
        <v>0.0</v>
      </c>
      <c r="O94" s="47">
        <v>0.0</v>
      </c>
      <c r="P94" s="41">
        <v>0.0</v>
      </c>
      <c r="Q94" s="41">
        <v>0.0</v>
      </c>
      <c r="R94" s="41">
        <v>0.0</v>
      </c>
      <c r="S94" s="41">
        <v>0.0</v>
      </c>
      <c r="T94" s="47">
        <v>0.0</v>
      </c>
      <c r="U94" s="41">
        <v>0.0</v>
      </c>
      <c r="V94" s="41">
        <v>2.0</v>
      </c>
      <c r="W94" s="41">
        <v>0.0</v>
      </c>
      <c r="X94" s="41">
        <v>2.0</v>
      </c>
      <c r="Y94" s="47">
        <v>41.0</v>
      </c>
      <c r="Z94" s="41">
        <v>0.0</v>
      </c>
      <c r="AA94" s="41">
        <v>0.0</v>
      </c>
      <c r="AB94" s="41">
        <v>0.0</v>
      </c>
      <c r="AC94" s="41">
        <v>0.0</v>
      </c>
      <c r="AD94" s="47">
        <v>0.0</v>
      </c>
      <c r="AE94" s="41">
        <v>0.0</v>
      </c>
      <c r="AF94" s="41">
        <v>0.0</v>
      </c>
      <c r="AG94" s="41">
        <v>0.0</v>
      </c>
      <c r="AH94" s="41">
        <v>0.0</v>
      </c>
      <c r="AI94" s="47">
        <v>0.0</v>
      </c>
      <c r="AJ94" s="41">
        <v>0.0</v>
      </c>
      <c r="AK94" s="41">
        <v>0.0</v>
      </c>
      <c r="AL94" s="41">
        <v>0.0</v>
      </c>
      <c r="AM94" s="41">
        <v>0.0</v>
      </c>
      <c r="AN94" s="47">
        <v>0.0</v>
      </c>
      <c r="AO94" s="41">
        <v>1.0</v>
      </c>
      <c r="AP94" s="41">
        <v>0.0</v>
      </c>
      <c r="AQ94" s="41">
        <v>2.0</v>
      </c>
      <c r="AR94" s="41">
        <v>3.0</v>
      </c>
      <c r="AS94" s="47">
        <v>37.0</v>
      </c>
      <c r="AT94" s="41">
        <v>0.0</v>
      </c>
      <c r="AU94" s="41">
        <v>0.0</v>
      </c>
      <c r="AV94" s="41">
        <v>3.0</v>
      </c>
      <c r="AW94" s="41">
        <v>3.0</v>
      </c>
      <c r="AX94" s="47">
        <v>34.0</v>
      </c>
      <c r="AY94" s="41">
        <v>0.0</v>
      </c>
      <c r="AZ94" s="41">
        <v>0.0</v>
      </c>
      <c r="BA94" s="41">
        <v>0.0</v>
      </c>
      <c r="BB94" s="41">
        <v>0.0</v>
      </c>
      <c r="BC94" s="47">
        <v>0.0</v>
      </c>
      <c r="BD94" s="41">
        <v>0.0</v>
      </c>
      <c r="BE94" s="41">
        <v>0.0</v>
      </c>
      <c r="BF94" s="41">
        <v>0.0</v>
      </c>
      <c r="BG94" s="41">
        <v>0.0</v>
      </c>
      <c r="BH94" s="41">
        <v>0.0</v>
      </c>
      <c r="BI94" s="41">
        <v>0.0</v>
      </c>
      <c r="BJ94" s="41">
        <v>0.0</v>
      </c>
      <c r="BK94" s="41">
        <v>0.0</v>
      </c>
      <c r="BL94" s="41">
        <v>0.0</v>
      </c>
      <c r="BM94" s="41">
        <v>0.0</v>
      </c>
      <c r="BN94" s="41">
        <v>0.0</v>
      </c>
      <c r="BO94" s="41">
        <v>0.0</v>
      </c>
      <c r="BP94" s="41">
        <v>0.0</v>
      </c>
      <c r="BQ94" s="41">
        <v>0.0</v>
      </c>
      <c r="BR94" s="41">
        <v>0.0</v>
      </c>
      <c r="BS94" s="41">
        <v>0.0</v>
      </c>
      <c r="BT94" s="41">
        <v>0.0</v>
      </c>
      <c r="BU94" s="41">
        <v>0.0</v>
      </c>
      <c r="BV94" s="41">
        <v>0.0</v>
      </c>
      <c r="BW94" s="41">
        <v>0.0</v>
      </c>
      <c r="BX94" s="41">
        <v>0.0</v>
      </c>
      <c r="BY94" s="41">
        <v>1.0</v>
      </c>
      <c r="BZ94" s="41">
        <v>0.0</v>
      </c>
      <c r="CA94" s="41">
        <v>1.0</v>
      </c>
      <c r="CB94" s="41">
        <v>0.0</v>
      </c>
      <c r="CC94" s="41">
        <v>0.0</v>
      </c>
      <c r="CD94" s="41">
        <v>1.0</v>
      </c>
      <c r="CE94" s="41">
        <v>1.0</v>
      </c>
      <c r="CF94" s="41">
        <v>1.0</v>
      </c>
      <c r="CG94" s="41">
        <v>1.0</v>
      </c>
      <c r="CH94" s="41">
        <v>2.0</v>
      </c>
      <c r="CI94" s="41">
        <v>4.0</v>
      </c>
      <c r="CJ94" s="41">
        <v>0.0</v>
      </c>
      <c r="CK94" s="41">
        <v>0.0</v>
      </c>
      <c r="CL94" s="41">
        <v>1.0</v>
      </c>
      <c r="CM94" s="41">
        <v>1.0</v>
      </c>
      <c r="CN94" s="41">
        <v>0.0</v>
      </c>
      <c r="CO94" s="41">
        <v>0.0</v>
      </c>
      <c r="CP94" s="41">
        <v>1.0</v>
      </c>
      <c r="CQ94" s="41">
        <v>1.0</v>
      </c>
      <c r="CR94" s="41">
        <v>0.0</v>
      </c>
      <c r="CS94" s="41">
        <v>0.0</v>
      </c>
      <c r="CT94" s="41">
        <v>0.0</v>
      </c>
      <c r="CU94" s="41">
        <v>0.0</v>
      </c>
      <c r="CV94" s="41">
        <v>0.0</v>
      </c>
      <c r="CW94" s="41">
        <v>0.0</v>
      </c>
      <c r="CX94" s="41">
        <v>0.0</v>
      </c>
      <c r="CY94" s="41">
        <v>0.0</v>
      </c>
      <c r="CZ94" s="41">
        <v>0.0</v>
      </c>
      <c r="DA94" s="41">
        <v>0.0</v>
      </c>
      <c r="DB94" s="41">
        <v>0.0</v>
      </c>
      <c r="DC94" s="41">
        <v>0.0</v>
      </c>
      <c r="DD94" s="48">
        <v>0.0</v>
      </c>
      <c r="DE94" s="48">
        <v>0.0</v>
      </c>
      <c r="DF94" s="48">
        <v>0.0</v>
      </c>
      <c r="DG94" s="48">
        <v>0.0</v>
      </c>
    </row>
    <row r="95" ht="14.25" customHeight="1">
      <c r="A95" s="46" t="s">
        <v>1192</v>
      </c>
      <c r="B95" s="46" t="s">
        <v>766</v>
      </c>
      <c r="C95" s="46" t="s">
        <v>767</v>
      </c>
      <c r="D95" s="46">
        <v>94.0</v>
      </c>
      <c r="E95" s="46">
        <v>18.0</v>
      </c>
      <c r="F95" s="46">
        <v>5.0</v>
      </c>
      <c r="G95" s="41">
        <v>8.0</v>
      </c>
      <c r="H95" s="41">
        <v>1.0</v>
      </c>
      <c r="I95" s="41">
        <v>2.0</v>
      </c>
      <c r="J95" s="41">
        <v>5.0</v>
      </c>
      <c r="K95" s="41">
        <v>3.0</v>
      </c>
      <c r="L95" s="41">
        <v>0.0</v>
      </c>
      <c r="M95" s="41">
        <v>0.0</v>
      </c>
      <c r="N95" s="41">
        <v>3.0</v>
      </c>
      <c r="O95" s="47">
        <v>38.0</v>
      </c>
      <c r="P95" s="41">
        <v>0.0</v>
      </c>
      <c r="Q95" s="41">
        <v>0.0</v>
      </c>
      <c r="R95" s="41">
        <v>0.0</v>
      </c>
      <c r="S95" s="41">
        <v>0.0</v>
      </c>
      <c r="T95" s="47">
        <v>0.0</v>
      </c>
      <c r="U95" s="41">
        <v>0.0</v>
      </c>
      <c r="V95" s="41">
        <v>0.0</v>
      </c>
      <c r="W95" s="41">
        <v>0.0</v>
      </c>
      <c r="X95" s="41">
        <v>0.0</v>
      </c>
      <c r="Y95" s="47">
        <v>0.0</v>
      </c>
      <c r="Z95" s="41">
        <v>1.0</v>
      </c>
      <c r="AA95" s="41">
        <v>1.0</v>
      </c>
      <c r="AB95" s="41">
        <v>2.0</v>
      </c>
      <c r="AC95" s="41">
        <v>4.0</v>
      </c>
      <c r="AD95" s="47">
        <v>26.0</v>
      </c>
      <c r="AE95" s="41">
        <v>0.0</v>
      </c>
      <c r="AF95" s="41">
        <v>0.0</v>
      </c>
      <c r="AG95" s="41">
        <v>0.0</v>
      </c>
      <c r="AH95" s="41">
        <v>0.0</v>
      </c>
      <c r="AI95" s="47">
        <v>0.0</v>
      </c>
      <c r="AJ95" s="41">
        <v>0.0</v>
      </c>
      <c r="AK95" s="41">
        <v>1.0</v>
      </c>
      <c r="AL95" s="41">
        <v>0.0</v>
      </c>
      <c r="AM95" s="41">
        <v>1.0</v>
      </c>
      <c r="AN95" s="47">
        <v>81.0</v>
      </c>
      <c r="AO95" s="41">
        <v>0.0</v>
      </c>
      <c r="AP95" s="41">
        <v>0.0</v>
      </c>
      <c r="AQ95" s="41">
        <v>0.0</v>
      </c>
      <c r="AR95" s="41">
        <v>0.0</v>
      </c>
      <c r="AS95" s="47">
        <v>0.0</v>
      </c>
      <c r="AT95" s="41">
        <v>0.0</v>
      </c>
      <c r="AU95" s="41">
        <v>0.0</v>
      </c>
      <c r="AV95" s="41">
        <v>0.0</v>
      </c>
      <c r="AW95" s="41">
        <v>0.0</v>
      </c>
      <c r="AX95" s="47">
        <v>0.0</v>
      </c>
      <c r="AY95" s="41">
        <v>0.0</v>
      </c>
      <c r="AZ95" s="41">
        <v>0.0</v>
      </c>
      <c r="BA95" s="41">
        <v>0.0</v>
      </c>
      <c r="BB95" s="41">
        <v>0.0</v>
      </c>
      <c r="BC95" s="47">
        <v>0.0</v>
      </c>
      <c r="BD95" s="41">
        <v>0.0</v>
      </c>
      <c r="BE95" s="41">
        <v>0.0</v>
      </c>
      <c r="BF95" s="41">
        <v>0.0</v>
      </c>
      <c r="BG95" s="41">
        <v>0.0</v>
      </c>
      <c r="BH95" s="41">
        <v>0.0</v>
      </c>
      <c r="BI95" s="41">
        <v>1.0</v>
      </c>
      <c r="BJ95" s="41">
        <v>0.0</v>
      </c>
      <c r="BK95" s="41">
        <v>1.0</v>
      </c>
      <c r="BL95" s="41">
        <v>0.0</v>
      </c>
      <c r="BM95" s="41">
        <v>0.0</v>
      </c>
      <c r="BN95" s="41">
        <v>1.0</v>
      </c>
      <c r="BO95" s="41">
        <v>1.0</v>
      </c>
      <c r="BP95" s="41">
        <v>0.0</v>
      </c>
      <c r="BQ95" s="41">
        <v>0.0</v>
      </c>
      <c r="BR95" s="41">
        <v>0.0</v>
      </c>
      <c r="BS95" s="41">
        <v>0.0</v>
      </c>
      <c r="BT95" s="41">
        <v>0.0</v>
      </c>
      <c r="BU95" s="41">
        <v>0.0</v>
      </c>
      <c r="BV95" s="41">
        <v>0.0</v>
      </c>
      <c r="BW95" s="41">
        <v>0.0</v>
      </c>
      <c r="BX95" s="41">
        <v>1.0</v>
      </c>
      <c r="BY95" s="41">
        <v>0.0</v>
      </c>
      <c r="BZ95" s="41">
        <v>0.0</v>
      </c>
      <c r="CA95" s="41">
        <v>1.0</v>
      </c>
      <c r="CB95" s="41">
        <v>0.0</v>
      </c>
      <c r="CC95" s="41">
        <v>0.0</v>
      </c>
      <c r="CD95" s="41">
        <v>0.0</v>
      </c>
      <c r="CE95" s="41">
        <v>0.0</v>
      </c>
      <c r="CF95" s="41">
        <v>1.0</v>
      </c>
      <c r="CG95" s="41">
        <v>0.0</v>
      </c>
      <c r="CH95" s="41">
        <v>0.0</v>
      </c>
      <c r="CI95" s="41">
        <v>1.0</v>
      </c>
      <c r="CJ95" s="41">
        <v>0.0</v>
      </c>
      <c r="CK95" s="41">
        <v>0.0</v>
      </c>
      <c r="CL95" s="41">
        <v>0.0</v>
      </c>
      <c r="CM95" s="41">
        <v>0.0</v>
      </c>
      <c r="CN95" s="41">
        <v>1.0</v>
      </c>
      <c r="CO95" s="41">
        <v>0.0</v>
      </c>
      <c r="CP95" s="41">
        <v>0.0</v>
      </c>
      <c r="CQ95" s="41">
        <v>1.0</v>
      </c>
      <c r="CR95" s="41">
        <v>1.0</v>
      </c>
      <c r="CS95" s="41">
        <v>0.0</v>
      </c>
      <c r="CT95" s="41">
        <v>0.0</v>
      </c>
      <c r="CU95" s="41">
        <v>1.0</v>
      </c>
      <c r="CV95" s="41">
        <v>0.0</v>
      </c>
      <c r="CW95" s="41">
        <v>0.0</v>
      </c>
      <c r="CX95" s="41">
        <v>0.0</v>
      </c>
      <c r="CY95" s="41">
        <v>0.0</v>
      </c>
      <c r="CZ95" s="41">
        <v>0.0</v>
      </c>
      <c r="DA95" s="41">
        <v>0.0</v>
      </c>
      <c r="DB95" s="41">
        <v>0.0</v>
      </c>
      <c r="DC95" s="41">
        <v>0.0</v>
      </c>
      <c r="DD95" s="48">
        <v>0.0</v>
      </c>
      <c r="DE95" s="48">
        <v>1.0</v>
      </c>
      <c r="DF95" s="48">
        <v>1.0</v>
      </c>
      <c r="DG95" s="48">
        <v>2.0</v>
      </c>
    </row>
    <row r="96" ht="14.25" customHeight="1">
      <c r="A96" s="46" t="s">
        <v>2008</v>
      </c>
      <c r="B96" s="46" t="s">
        <v>1611</v>
      </c>
      <c r="C96" s="46" t="s">
        <v>1586</v>
      </c>
      <c r="D96" s="46">
        <v>95.0</v>
      </c>
      <c r="E96" s="46">
        <v>12.0</v>
      </c>
      <c r="F96" s="46">
        <v>3.0</v>
      </c>
      <c r="G96" s="41">
        <v>8.0</v>
      </c>
      <c r="H96" s="41">
        <v>1.0</v>
      </c>
      <c r="I96" s="41">
        <v>2.0</v>
      </c>
      <c r="J96" s="41">
        <v>5.0</v>
      </c>
      <c r="K96" s="41">
        <v>1.0</v>
      </c>
      <c r="L96" s="41">
        <v>3.0</v>
      </c>
      <c r="M96" s="41">
        <v>3.0</v>
      </c>
      <c r="N96" s="41">
        <v>7.0</v>
      </c>
      <c r="O96" s="47">
        <v>11.0</v>
      </c>
      <c r="P96" s="41">
        <v>0.0</v>
      </c>
      <c r="Q96" s="41">
        <v>0.0</v>
      </c>
      <c r="R96" s="41">
        <v>0.0</v>
      </c>
      <c r="S96" s="41">
        <v>0.0</v>
      </c>
      <c r="T96" s="47">
        <v>0.0</v>
      </c>
      <c r="U96" s="41">
        <v>0.0</v>
      </c>
      <c r="V96" s="41">
        <v>0.0</v>
      </c>
      <c r="W96" s="41">
        <v>0.0</v>
      </c>
      <c r="X96" s="41">
        <v>0.0</v>
      </c>
      <c r="Y96" s="47">
        <v>0.0</v>
      </c>
      <c r="Z96" s="41">
        <v>0.0</v>
      </c>
      <c r="AA96" s="41">
        <v>0.0</v>
      </c>
      <c r="AB96" s="41">
        <v>0.0</v>
      </c>
      <c r="AC96" s="41">
        <v>0.0</v>
      </c>
      <c r="AD96" s="47">
        <v>0.0</v>
      </c>
      <c r="AE96" s="41">
        <v>0.0</v>
      </c>
      <c r="AF96" s="41">
        <v>0.0</v>
      </c>
      <c r="AG96" s="41">
        <v>0.0</v>
      </c>
      <c r="AH96" s="41">
        <v>0.0</v>
      </c>
      <c r="AI96" s="47">
        <v>0.0</v>
      </c>
      <c r="AJ96" s="41">
        <v>0.0</v>
      </c>
      <c r="AK96" s="41">
        <v>0.0</v>
      </c>
      <c r="AL96" s="41">
        <v>0.0</v>
      </c>
      <c r="AM96" s="41">
        <v>0.0</v>
      </c>
      <c r="AN96" s="47">
        <v>0.0</v>
      </c>
      <c r="AO96" s="41">
        <v>0.0</v>
      </c>
      <c r="AP96" s="41">
        <v>0.0</v>
      </c>
      <c r="AQ96" s="41">
        <v>1.0</v>
      </c>
      <c r="AR96" s="41">
        <v>1.0</v>
      </c>
      <c r="AS96" s="47">
        <v>68.0</v>
      </c>
      <c r="AT96" s="41">
        <v>0.0</v>
      </c>
      <c r="AU96" s="41">
        <v>0.0</v>
      </c>
      <c r="AV96" s="41">
        <v>0.0</v>
      </c>
      <c r="AW96" s="41">
        <v>0.0</v>
      </c>
      <c r="AX96" s="47">
        <v>0.0</v>
      </c>
      <c r="AY96" s="41">
        <v>0.0</v>
      </c>
      <c r="AZ96" s="41">
        <v>0.0</v>
      </c>
      <c r="BA96" s="41">
        <v>0.0</v>
      </c>
      <c r="BB96" s="41">
        <v>0.0</v>
      </c>
      <c r="BC96" s="47">
        <v>0.0</v>
      </c>
      <c r="BD96" s="41">
        <v>0.0</v>
      </c>
      <c r="BE96" s="41">
        <v>0.0</v>
      </c>
      <c r="BF96" s="41">
        <v>0.0</v>
      </c>
      <c r="BG96" s="41">
        <v>0.0</v>
      </c>
      <c r="BH96" s="41">
        <v>0.0</v>
      </c>
      <c r="BI96" s="41">
        <v>0.0</v>
      </c>
      <c r="BJ96" s="41">
        <v>1.0</v>
      </c>
      <c r="BK96" s="41">
        <v>1.0</v>
      </c>
      <c r="BL96" s="41">
        <v>0.0</v>
      </c>
      <c r="BM96" s="41">
        <v>1.0</v>
      </c>
      <c r="BN96" s="41">
        <v>0.0</v>
      </c>
      <c r="BO96" s="41">
        <v>1.0</v>
      </c>
      <c r="BP96" s="41">
        <v>0.0</v>
      </c>
      <c r="BQ96" s="41">
        <v>0.0</v>
      </c>
      <c r="BR96" s="41">
        <v>0.0</v>
      </c>
      <c r="BS96" s="41">
        <v>0.0</v>
      </c>
      <c r="BT96" s="41">
        <v>0.0</v>
      </c>
      <c r="BU96" s="41">
        <v>0.0</v>
      </c>
      <c r="BV96" s="41">
        <v>1.0</v>
      </c>
      <c r="BW96" s="41">
        <v>1.0</v>
      </c>
      <c r="BX96" s="41">
        <v>0.0</v>
      </c>
      <c r="BY96" s="41">
        <v>0.0</v>
      </c>
      <c r="BZ96" s="41">
        <v>0.0</v>
      </c>
      <c r="CA96" s="41">
        <v>0.0</v>
      </c>
      <c r="CB96" s="41">
        <v>0.0</v>
      </c>
      <c r="CC96" s="41">
        <v>1.0</v>
      </c>
      <c r="CD96" s="41">
        <v>0.0</v>
      </c>
      <c r="CE96" s="41">
        <v>1.0</v>
      </c>
      <c r="CF96" s="41">
        <v>0.0</v>
      </c>
      <c r="CG96" s="41">
        <v>0.0</v>
      </c>
      <c r="CH96" s="41">
        <v>1.0</v>
      </c>
      <c r="CI96" s="41">
        <v>1.0</v>
      </c>
      <c r="CJ96" s="41">
        <v>1.0</v>
      </c>
      <c r="CK96" s="41">
        <v>0.0</v>
      </c>
      <c r="CL96" s="41">
        <v>0.0</v>
      </c>
      <c r="CM96" s="41">
        <v>1.0</v>
      </c>
      <c r="CN96" s="41">
        <v>0.0</v>
      </c>
      <c r="CO96" s="41">
        <v>0.0</v>
      </c>
      <c r="CP96" s="41">
        <v>0.0</v>
      </c>
      <c r="CQ96" s="41">
        <v>0.0</v>
      </c>
      <c r="CR96" s="41">
        <v>0.0</v>
      </c>
      <c r="CS96" s="41">
        <v>0.0</v>
      </c>
      <c r="CT96" s="41">
        <v>0.0</v>
      </c>
      <c r="CU96" s="41">
        <v>0.0</v>
      </c>
      <c r="CV96" s="41">
        <v>0.0</v>
      </c>
      <c r="CW96" s="41">
        <v>1.0</v>
      </c>
      <c r="CX96" s="41">
        <v>1.0</v>
      </c>
      <c r="CY96" s="41">
        <v>2.0</v>
      </c>
      <c r="CZ96" s="41">
        <v>0.0</v>
      </c>
      <c r="DA96" s="41">
        <v>0.0</v>
      </c>
      <c r="DB96" s="41">
        <v>0.0</v>
      </c>
      <c r="DC96" s="41">
        <v>0.0</v>
      </c>
      <c r="DD96" s="48">
        <v>0.0</v>
      </c>
      <c r="DE96" s="48">
        <v>0.0</v>
      </c>
      <c r="DF96" s="48">
        <v>0.0</v>
      </c>
      <c r="DG96" s="48">
        <v>0.0</v>
      </c>
    </row>
    <row r="97" ht="14.25" customHeight="1">
      <c r="A97" s="46" t="s">
        <v>3376</v>
      </c>
      <c r="B97" s="46" t="s">
        <v>3368</v>
      </c>
      <c r="C97" s="46" t="s">
        <v>3369</v>
      </c>
      <c r="D97" s="46">
        <v>96.0</v>
      </c>
      <c r="E97" s="46">
        <v>1.0</v>
      </c>
      <c r="F97" s="46">
        <v>1.0</v>
      </c>
      <c r="G97" s="41">
        <v>8.0</v>
      </c>
      <c r="H97" s="41">
        <v>1.0</v>
      </c>
      <c r="I97" s="41">
        <v>2.0</v>
      </c>
      <c r="J97" s="41">
        <v>4.0</v>
      </c>
      <c r="K97" s="41">
        <v>0.0</v>
      </c>
      <c r="L97" s="41">
        <v>1.0</v>
      </c>
      <c r="M97" s="41">
        <v>3.0</v>
      </c>
      <c r="N97" s="41">
        <v>4.0</v>
      </c>
      <c r="O97" s="47">
        <v>25.0</v>
      </c>
      <c r="P97" s="41">
        <v>0.0</v>
      </c>
      <c r="Q97" s="41">
        <v>0.0</v>
      </c>
      <c r="R97" s="41">
        <v>0.0</v>
      </c>
      <c r="S97" s="41">
        <v>0.0</v>
      </c>
      <c r="T97" s="47">
        <v>0.0</v>
      </c>
      <c r="U97" s="41">
        <v>0.0</v>
      </c>
      <c r="V97" s="41">
        <v>0.0</v>
      </c>
      <c r="W97" s="41">
        <v>0.0</v>
      </c>
      <c r="X97" s="41">
        <v>0.0</v>
      </c>
      <c r="Y97" s="47">
        <v>0.0</v>
      </c>
      <c r="Z97" s="41">
        <v>0.0</v>
      </c>
      <c r="AA97" s="41">
        <v>0.0</v>
      </c>
      <c r="AB97" s="41">
        <v>0.0</v>
      </c>
      <c r="AC97" s="41">
        <v>0.0</v>
      </c>
      <c r="AD97" s="47">
        <v>0.0</v>
      </c>
      <c r="AE97" s="41">
        <v>0.0</v>
      </c>
      <c r="AF97" s="41">
        <v>0.0</v>
      </c>
      <c r="AG97" s="41">
        <v>0.0</v>
      </c>
      <c r="AH97" s="41">
        <v>0.0</v>
      </c>
      <c r="AI97" s="47">
        <v>0.0</v>
      </c>
      <c r="AJ97" s="41">
        <v>0.0</v>
      </c>
      <c r="AK97" s="41">
        <v>0.0</v>
      </c>
      <c r="AL97" s="41">
        <v>0.0</v>
      </c>
      <c r="AM97" s="41">
        <v>0.0</v>
      </c>
      <c r="AN97" s="47">
        <v>0.0</v>
      </c>
      <c r="AO97" s="41">
        <v>0.0</v>
      </c>
      <c r="AP97" s="41">
        <v>1.0</v>
      </c>
      <c r="AQ97" s="41">
        <v>2.0</v>
      </c>
      <c r="AR97" s="41">
        <v>3.0</v>
      </c>
      <c r="AS97" s="47">
        <v>37.0</v>
      </c>
      <c r="AT97" s="41">
        <v>0.0</v>
      </c>
      <c r="AU97" s="41">
        <v>0.0</v>
      </c>
      <c r="AV97" s="41">
        <v>1.0</v>
      </c>
      <c r="AW97" s="41">
        <v>1.0</v>
      </c>
      <c r="AX97" s="47">
        <v>67.0</v>
      </c>
      <c r="AY97" s="41">
        <v>0.0</v>
      </c>
      <c r="AZ97" s="41">
        <v>0.0</v>
      </c>
      <c r="BA97" s="41">
        <v>0.0</v>
      </c>
      <c r="BB97" s="41">
        <v>0.0</v>
      </c>
      <c r="BC97" s="47">
        <v>0.0</v>
      </c>
      <c r="BD97" s="41">
        <v>0.0</v>
      </c>
      <c r="BE97" s="41">
        <v>0.0</v>
      </c>
      <c r="BF97" s="41">
        <v>0.0</v>
      </c>
      <c r="BG97" s="41">
        <v>0.0</v>
      </c>
      <c r="BH97" s="41">
        <v>0.0</v>
      </c>
      <c r="BI97" s="41">
        <v>0.0</v>
      </c>
      <c r="BJ97" s="41">
        <v>0.0</v>
      </c>
      <c r="BK97" s="41">
        <v>0.0</v>
      </c>
      <c r="BL97" s="41">
        <v>0.0</v>
      </c>
      <c r="BM97" s="41">
        <v>1.0</v>
      </c>
      <c r="BN97" s="41">
        <v>0.0</v>
      </c>
      <c r="BO97" s="41">
        <v>1.0</v>
      </c>
      <c r="BP97" s="41">
        <v>0.0</v>
      </c>
      <c r="BQ97" s="41">
        <v>0.0</v>
      </c>
      <c r="BR97" s="41">
        <v>1.0</v>
      </c>
      <c r="BS97" s="41">
        <v>1.0</v>
      </c>
      <c r="BT97" s="41">
        <v>0.0</v>
      </c>
      <c r="BU97" s="41">
        <v>1.0</v>
      </c>
      <c r="BV97" s="41">
        <v>0.0</v>
      </c>
      <c r="BW97" s="41">
        <v>1.0</v>
      </c>
      <c r="BX97" s="41">
        <v>0.0</v>
      </c>
      <c r="BY97" s="41">
        <v>0.0</v>
      </c>
      <c r="BZ97" s="41">
        <v>0.0</v>
      </c>
      <c r="CA97" s="41">
        <v>0.0</v>
      </c>
      <c r="CB97" s="41">
        <v>0.0</v>
      </c>
      <c r="CC97" s="41">
        <v>0.0</v>
      </c>
      <c r="CD97" s="41">
        <v>0.0</v>
      </c>
      <c r="CE97" s="41">
        <v>0.0</v>
      </c>
      <c r="CF97" s="41">
        <v>0.0</v>
      </c>
      <c r="CG97" s="41">
        <v>0.0</v>
      </c>
      <c r="CH97" s="41">
        <v>0.0</v>
      </c>
      <c r="CI97" s="41">
        <v>0.0</v>
      </c>
      <c r="CJ97" s="41">
        <v>0.0</v>
      </c>
      <c r="CK97" s="41">
        <v>0.0</v>
      </c>
      <c r="CL97" s="41">
        <v>1.0</v>
      </c>
      <c r="CM97" s="41">
        <v>1.0</v>
      </c>
      <c r="CN97" s="41">
        <v>0.0</v>
      </c>
      <c r="CO97" s="41">
        <v>0.0</v>
      </c>
      <c r="CP97" s="41">
        <v>2.0</v>
      </c>
      <c r="CQ97" s="41">
        <v>2.0</v>
      </c>
      <c r="CR97" s="41">
        <v>0.0</v>
      </c>
      <c r="CS97" s="41">
        <v>0.0</v>
      </c>
      <c r="CT97" s="41">
        <v>0.0</v>
      </c>
      <c r="CU97" s="41">
        <v>0.0</v>
      </c>
      <c r="CV97" s="41">
        <v>0.0</v>
      </c>
      <c r="CW97" s="41">
        <v>0.0</v>
      </c>
      <c r="CX97" s="41">
        <v>1.0</v>
      </c>
      <c r="CY97" s="41">
        <v>1.0</v>
      </c>
      <c r="CZ97" s="41">
        <v>0.0</v>
      </c>
      <c r="DA97" s="41">
        <v>0.0</v>
      </c>
      <c r="DB97" s="41">
        <v>1.0</v>
      </c>
      <c r="DC97" s="41">
        <v>1.0</v>
      </c>
      <c r="DD97" s="48">
        <v>0.0</v>
      </c>
      <c r="DE97" s="48">
        <v>0.0</v>
      </c>
      <c r="DF97" s="48">
        <v>0.0</v>
      </c>
      <c r="DG97" s="48">
        <v>0.0</v>
      </c>
    </row>
    <row r="98" ht="14.25" customHeight="1">
      <c r="A98" s="46" t="s">
        <v>2966</v>
      </c>
      <c r="B98" s="46" t="s">
        <v>2967</v>
      </c>
      <c r="C98" s="46" t="s">
        <v>2675</v>
      </c>
      <c r="D98" s="46">
        <v>97.0</v>
      </c>
      <c r="E98" s="46">
        <v>10.0</v>
      </c>
      <c r="F98" s="46">
        <v>1.0</v>
      </c>
      <c r="G98" s="41">
        <v>8.0</v>
      </c>
      <c r="H98" s="41">
        <v>1.0</v>
      </c>
      <c r="I98" s="41">
        <v>2.0</v>
      </c>
      <c r="J98" s="41">
        <v>4.0</v>
      </c>
      <c r="K98" s="41">
        <v>0.0</v>
      </c>
      <c r="L98" s="41">
        <v>1.0</v>
      </c>
      <c r="M98" s="41">
        <v>2.0</v>
      </c>
      <c r="N98" s="41">
        <v>3.0</v>
      </c>
      <c r="O98" s="47">
        <v>38.0</v>
      </c>
      <c r="P98" s="41">
        <v>0.0</v>
      </c>
      <c r="Q98" s="41">
        <v>0.0</v>
      </c>
      <c r="R98" s="41">
        <v>1.0</v>
      </c>
      <c r="S98" s="41">
        <v>1.0</v>
      </c>
      <c r="T98" s="47">
        <v>73.0</v>
      </c>
      <c r="U98" s="41">
        <v>0.0</v>
      </c>
      <c r="V98" s="41">
        <v>0.0</v>
      </c>
      <c r="W98" s="41">
        <v>1.0</v>
      </c>
      <c r="X98" s="41">
        <v>1.0</v>
      </c>
      <c r="Y98" s="47">
        <v>65.0</v>
      </c>
      <c r="Z98" s="41">
        <v>0.0</v>
      </c>
      <c r="AA98" s="41">
        <v>0.0</v>
      </c>
      <c r="AB98" s="41">
        <v>0.0</v>
      </c>
      <c r="AC98" s="41">
        <v>0.0</v>
      </c>
      <c r="AD98" s="47">
        <v>0.0</v>
      </c>
      <c r="AE98" s="41">
        <v>0.0</v>
      </c>
      <c r="AF98" s="41">
        <v>0.0</v>
      </c>
      <c r="AG98" s="41">
        <v>0.0</v>
      </c>
      <c r="AH98" s="41">
        <v>0.0</v>
      </c>
      <c r="AI98" s="47">
        <v>0.0</v>
      </c>
      <c r="AJ98" s="41">
        <v>0.0</v>
      </c>
      <c r="AK98" s="41">
        <v>1.0</v>
      </c>
      <c r="AL98" s="41">
        <v>1.0</v>
      </c>
      <c r="AM98" s="41">
        <v>2.0</v>
      </c>
      <c r="AN98" s="47">
        <v>49.0</v>
      </c>
      <c r="AO98" s="41">
        <v>0.0</v>
      </c>
      <c r="AP98" s="41">
        <v>0.0</v>
      </c>
      <c r="AQ98" s="41">
        <v>0.0</v>
      </c>
      <c r="AR98" s="41">
        <v>0.0</v>
      </c>
      <c r="AS98" s="47">
        <v>0.0</v>
      </c>
      <c r="AT98" s="41">
        <v>0.0</v>
      </c>
      <c r="AU98" s="41">
        <v>0.0</v>
      </c>
      <c r="AV98" s="41">
        <v>0.0</v>
      </c>
      <c r="AW98" s="41">
        <v>0.0</v>
      </c>
      <c r="AX98" s="47">
        <v>0.0</v>
      </c>
      <c r="AY98" s="41">
        <v>0.0</v>
      </c>
      <c r="AZ98" s="41">
        <v>0.0</v>
      </c>
      <c r="BA98" s="41">
        <v>1.0</v>
      </c>
      <c r="BB98" s="41">
        <v>1.0</v>
      </c>
      <c r="BC98" s="47">
        <v>80.0</v>
      </c>
      <c r="BD98" s="41">
        <v>0.0</v>
      </c>
      <c r="BE98" s="41">
        <v>0.0</v>
      </c>
      <c r="BF98" s="41">
        <v>0.0</v>
      </c>
      <c r="BG98" s="41">
        <v>0.0</v>
      </c>
      <c r="BH98" s="41">
        <v>0.0</v>
      </c>
      <c r="BI98" s="41">
        <v>0.0</v>
      </c>
      <c r="BJ98" s="41">
        <v>0.0</v>
      </c>
      <c r="BK98" s="41">
        <v>0.0</v>
      </c>
      <c r="BL98" s="41">
        <v>0.0</v>
      </c>
      <c r="BM98" s="41">
        <v>0.0</v>
      </c>
      <c r="BN98" s="41">
        <v>1.0</v>
      </c>
      <c r="BO98" s="41">
        <v>1.0</v>
      </c>
      <c r="BP98" s="41">
        <v>0.0</v>
      </c>
      <c r="BQ98" s="41">
        <v>0.0</v>
      </c>
      <c r="BR98" s="41">
        <v>0.0</v>
      </c>
      <c r="BS98" s="41">
        <v>0.0</v>
      </c>
      <c r="BT98" s="41">
        <v>0.0</v>
      </c>
      <c r="BU98" s="41">
        <v>0.0</v>
      </c>
      <c r="BV98" s="41">
        <v>1.0</v>
      </c>
      <c r="BW98" s="41">
        <v>1.0</v>
      </c>
      <c r="BX98" s="41">
        <v>0.0</v>
      </c>
      <c r="BY98" s="41">
        <v>0.0</v>
      </c>
      <c r="BZ98" s="41">
        <v>1.0</v>
      </c>
      <c r="CA98" s="41">
        <v>1.0</v>
      </c>
      <c r="CB98" s="41">
        <v>0.0</v>
      </c>
      <c r="CC98" s="41">
        <v>0.0</v>
      </c>
      <c r="CD98" s="41">
        <v>0.0</v>
      </c>
      <c r="CE98" s="41">
        <v>0.0</v>
      </c>
      <c r="CF98" s="41">
        <v>0.0</v>
      </c>
      <c r="CG98" s="41">
        <v>1.0</v>
      </c>
      <c r="CH98" s="41">
        <v>0.0</v>
      </c>
      <c r="CI98" s="41">
        <v>1.0</v>
      </c>
      <c r="CJ98" s="41">
        <v>0.0</v>
      </c>
      <c r="CK98" s="41">
        <v>1.0</v>
      </c>
      <c r="CL98" s="41">
        <v>0.0</v>
      </c>
      <c r="CM98" s="41">
        <v>1.0</v>
      </c>
      <c r="CN98" s="41">
        <v>0.0</v>
      </c>
      <c r="CO98" s="41">
        <v>0.0</v>
      </c>
      <c r="CP98" s="41">
        <v>2.0</v>
      </c>
      <c r="CQ98" s="41">
        <v>2.0</v>
      </c>
      <c r="CR98" s="41">
        <v>0.0</v>
      </c>
      <c r="CS98" s="41">
        <v>0.0</v>
      </c>
      <c r="CT98" s="41">
        <v>0.0</v>
      </c>
      <c r="CU98" s="41">
        <v>0.0</v>
      </c>
      <c r="CV98" s="41">
        <v>0.0</v>
      </c>
      <c r="CW98" s="41">
        <v>0.0</v>
      </c>
      <c r="CX98" s="41">
        <v>1.0</v>
      </c>
      <c r="CY98" s="41">
        <v>1.0</v>
      </c>
      <c r="CZ98" s="41">
        <v>0.0</v>
      </c>
      <c r="DA98" s="41">
        <v>0.0</v>
      </c>
      <c r="DB98" s="41">
        <v>0.0</v>
      </c>
      <c r="DC98" s="41">
        <v>0.0</v>
      </c>
      <c r="DD98" s="48">
        <v>0.0</v>
      </c>
      <c r="DE98" s="48">
        <v>0.0</v>
      </c>
      <c r="DF98" s="48">
        <v>0.0</v>
      </c>
      <c r="DG98" s="48">
        <v>0.0</v>
      </c>
    </row>
    <row r="99" ht="14.25" customHeight="1">
      <c r="A99" s="46" t="s">
        <v>3752</v>
      </c>
      <c r="B99" s="46" t="s">
        <v>3753</v>
      </c>
      <c r="C99" s="46" t="s">
        <v>3754</v>
      </c>
      <c r="D99" s="46">
        <v>98.0</v>
      </c>
      <c r="E99" s="46">
        <v>1.0</v>
      </c>
      <c r="F99" s="46">
        <v>1.0</v>
      </c>
      <c r="G99" s="41">
        <v>8.0</v>
      </c>
      <c r="H99" s="41">
        <v>1.0</v>
      </c>
      <c r="I99" s="41">
        <v>1.0</v>
      </c>
      <c r="J99" s="41">
        <v>5.0</v>
      </c>
      <c r="K99" s="41">
        <v>0.0</v>
      </c>
      <c r="L99" s="41">
        <v>0.0</v>
      </c>
      <c r="M99" s="41">
        <v>2.0</v>
      </c>
      <c r="N99" s="41">
        <v>2.0</v>
      </c>
      <c r="O99" s="47">
        <v>51.0</v>
      </c>
      <c r="P99" s="41">
        <v>0.0</v>
      </c>
      <c r="Q99" s="41">
        <v>0.0</v>
      </c>
      <c r="R99" s="41">
        <v>0.0</v>
      </c>
      <c r="S99" s="41">
        <v>0.0</v>
      </c>
      <c r="T99" s="47">
        <v>0.0</v>
      </c>
      <c r="U99" s="41">
        <v>0.0</v>
      </c>
      <c r="V99" s="41">
        <v>0.0</v>
      </c>
      <c r="W99" s="41">
        <v>1.0</v>
      </c>
      <c r="X99" s="41">
        <v>1.0</v>
      </c>
      <c r="Y99" s="47">
        <v>65.0</v>
      </c>
      <c r="Z99" s="41">
        <v>0.0</v>
      </c>
      <c r="AA99" s="41">
        <v>0.0</v>
      </c>
      <c r="AB99" s="41">
        <v>0.0</v>
      </c>
      <c r="AC99" s="41">
        <v>0.0</v>
      </c>
      <c r="AD99" s="47">
        <v>0.0</v>
      </c>
      <c r="AE99" s="41">
        <v>0.0</v>
      </c>
      <c r="AF99" s="41">
        <v>0.0</v>
      </c>
      <c r="AG99" s="41">
        <v>0.0</v>
      </c>
      <c r="AH99" s="41">
        <v>0.0</v>
      </c>
      <c r="AI99" s="47">
        <v>0.0</v>
      </c>
      <c r="AJ99" s="41">
        <v>1.0</v>
      </c>
      <c r="AK99" s="41">
        <v>0.0</v>
      </c>
      <c r="AL99" s="41">
        <v>2.0</v>
      </c>
      <c r="AM99" s="41">
        <v>3.0</v>
      </c>
      <c r="AN99" s="47">
        <v>34.0</v>
      </c>
      <c r="AO99" s="41">
        <v>0.0</v>
      </c>
      <c r="AP99" s="41">
        <v>0.0</v>
      </c>
      <c r="AQ99" s="41">
        <v>0.0</v>
      </c>
      <c r="AR99" s="41">
        <v>0.0</v>
      </c>
      <c r="AS99" s="47">
        <v>0.0</v>
      </c>
      <c r="AT99" s="41">
        <v>0.0</v>
      </c>
      <c r="AU99" s="41">
        <v>0.0</v>
      </c>
      <c r="AV99" s="41">
        <v>0.0</v>
      </c>
      <c r="AW99" s="41">
        <v>0.0</v>
      </c>
      <c r="AX99" s="47">
        <v>0.0</v>
      </c>
      <c r="AY99" s="41">
        <v>0.0</v>
      </c>
      <c r="AZ99" s="41">
        <v>0.0</v>
      </c>
      <c r="BA99" s="41">
        <v>2.0</v>
      </c>
      <c r="BB99" s="41">
        <v>2.0</v>
      </c>
      <c r="BC99" s="47">
        <v>48.0</v>
      </c>
      <c r="BD99" s="41">
        <v>0.0</v>
      </c>
      <c r="BE99" s="41">
        <v>0.0</v>
      </c>
      <c r="BF99" s="41">
        <v>0.0</v>
      </c>
      <c r="BG99" s="41">
        <v>0.0</v>
      </c>
      <c r="BH99" s="41">
        <v>0.0</v>
      </c>
      <c r="BI99" s="41">
        <v>0.0</v>
      </c>
      <c r="BJ99" s="41">
        <v>0.0</v>
      </c>
      <c r="BK99" s="41">
        <v>0.0</v>
      </c>
      <c r="BL99" s="41">
        <v>0.0</v>
      </c>
      <c r="BM99" s="41">
        <v>0.0</v>
      </c>
      <c r="BN99" s="41">
        <v>0.0</v>
      </c>
      <c r="BO99" s="41">
        <v>0.0</v>
      </c>
      <c r="BP99" s="41">
        <v>0.0</v>
      </c>
      <c r="BQ99" s="41">
        <v>0.0</v>
      </c>
      <c r="BR99" s="41">
        <v>0.0</v>
      </c>
      <c r="BS99" s="41">
        <v>0.0</v>
      </c>
      <c r="BT99" s="41">
        <v>0.0</v>
      </c>
      <c r="BU99" s="41">
        <v>0.0</v>
      </c>
      <c r="BV99" s="41">
        <v>0.0</v>
      </c>
      <c r="BW99" s="41">
        <v>0.0</v>
      </c>
      <c r="BX99" s="41">
        <v>0.0</v>
      </c>
      <c r="BY99" s="41">
        <v>0.0</v>
      </c>
      <c r="BZ99" s="41">
        <v>0.0</v>
      </c>
      <c r="CA99" s="41">
        <v>0.0</v>
      </c>
      <c r="CB99" s="41">
        <v>0.0</v>
      </c>
      <c r="CC99" s="41">
        <v>0.0</v>
      </c>
      <c r="CD99" s="41">
        <v>0.0</v>
      </c>
      <c r="CE99" s="41">
        <v>0.0</v>
      </c>
      <c r="CF99" s="41">
        <v>0.0</v>
      </c>
      <c r="CG99" s="41">
        <v>0.0</v>
      </c>
      <c r="CH99" s="41">
        <v>2.0</v>
      </c>
      <c r="CI99" s="41">
        <v>2.0</v>
      </c>
      <c r="CJ99" s="41">
        <v>0.0</v>
      </c>
      <c r="CK99" s="41">
        <v>0.0</v>
      </c>
      <c r="CL99" s="41">
        <v>2.0</v>
      </c>
      <c r="CM99" s="41">
        <v>2.0</v>
      </c>
      <c r="CN99" s="41">
        <v>0.0</v>
      </c>
      <c r="CO99" s="41">
        <v>0.0</v>
      </c>
      <c r="CP99" s="41">
        <v>1.0</v>
      </c>
      <c r="CQ99" s="41">
        <v>1.0</v>
      </c>
      <c r="CR99" s="41">
        <v>0.0</v>
      </c>
      <c r="CS99" s="41">
        <v>0.0</v>
      </c>
      <c r="CT99" s="41">
        <v>0.0</v>
      </c>
      <c r="CU99" s="41">
        <v>0.0</v>
      </c>
      <c r="CV99" s="41">
        <v>0.0</v>
      </c>
      <c r="CW99" s="41">
        <v>0.0</v>
      </c>
      <c r="CX99" s="41">
        <v>0.0</v>
      </c>
      <c r="CY99" s="41">
        <v>0.0</v>
      </c>
      <c r="CZ99" s="41">
        <v>0.0</v>
      </c>
      <c r="DA99" s="41">
        <v>0.0</v>
      </c>
      <c r="DB99" s="41">
        <v>1.0</v>
      </c>
      <c r="DC99" s="41">
        <v>1.0</v>
      </c>
      <c r="DD99" s="48">
        <v>1.0</v>
      </c>
      <c r="DE99" s="48">
        <v>0.0</v>
      </c>
      <c r="DF99" s="48">
        <v>1.0</v>
      </c>
      <c r="DG99" s="48">
        <v>2.0</v>
      </c>
    </row>
    <row r="100" ht="14.25" customHeight="1">
      <c r="A100" s="46" t="s">
        <v>3815</v>
      </c>
      <c r="B100" s="46" t="s">
        <v>3816</v>
      </c>
      <c r="C100" s="46" t="s">
        <v>3813</v>
      </c>
      <c r="D100" s="46">
        <v>99.0</v>
      </c>
      <c r="E100" s="46">
        <v>4.0</v>
      </c>
      <c r="F100" s="46">
        <v>1.0</v>
      </c>
      <c r="G100" s="41">
        <v>8.0</v>
      </c>
      <c r="H100" s="41">
        <v>0.0</v>
      </c>
      <c r="I100" s="41">
        <v>5.0</v>
      </c>
      <c r="J100" s="41">
        <v>2.0</v>
      </c>
      <c r="K100" s="41">
        <v>0.0</v>
      </c>
      <c r="L100" s="41">
        <v>1.0</v>
      </c>
      <c r="M100" s="41">
        <v>0.0</v>
      </c>
      <c r="N100" s="41">
        <v>1.0</v>
      </c>
      <c r="O100" s="47">
        <v>73.0</v>
      </c>
      <c r="P100" s="41">
        <v>0.0</v>
      </c>
      <c r="Q100" s="41">
        <v>1.0</v>
      </c>
      <c r="R100" s="41">
        <v>1.0</v>
      </c>
      <c r="S100" s="41">
        <v>2.0</v>
      </c>
      <c r="T100" s="47">
        <v>45.0</v>
      </c>
      <c r="U100" s="41">
        <v>0.0</v>
      </c>
      <c r="V100" s="41">
        <v>0.0</v>
      </c>
      <c r="W100" s="41">
        <v>0.0</v>
      </c>
      <c r="X100" s="41">
        <v>0.0</v>
      </c>
      <c r="Y100" s="47">
        <v>0.0</v>
      </c>
      <c r="Z100" s="41">
        <v>0.0</v>
      </c>
      <c r="AA100" s="41">
        <v>0.0</v>
      </c>
      <c r="AB100" s="41">
        <v>0.0</v>
      </c>
      <c r="AC100" s="41">
        <v>0.0</v>
      </c>
      <c r="AD100" s="47">
        <v>0.0</v>
      </c>
      <c r="AE100" s="41">
        <v>0.0</v>
      </c>
      <c r="AF100" s="41">
        <v>0.0</v>
      </c>
      <c r="AG100" s="41">
        <v>0.0</v>
      </c>
      <c r="AH100" s="41">
        <v>0.0</v>
      </c>
      <c r="AI100" s="47">
        <v>0.0</v>
      </c>
      <c r="AJ100" s="41">
        <v>0.0</v>
      </c>
      <c r="AK100" s="41">
        <v>0.0</v>
      </c>
      <c r="AL100" s="41">
        <v>1.0</v>
      </c>
      <c r="AM100" s="41">
        <v>1.0</v>
      </c>
      <c r="AN100" s="47">
        <v>81.0</v>
      </c>
      <c r="AO100" s="41">
        <v>0.0</v>
      </c>
      <c r="AP100" s="41">
        <v>0.0</v>
      </c>
      <c r="AQ100" s="41">
        <v>1.0</v>
      </c>
      <c r="AR100" s="41">
        <v>1.0</v>
      </c>
      <c r="AS100" s="47">
        <v>68.0</v>
      </c>
      <c r="AT100" s="41">
        <v>0.0</v>
      </c>
      <c r="AU100" s="41">
        <v>0.0</v>
      </c>
      <c r="AV100" s="41">
        <v>0.0</v>
      </c>
      <c r="AW100" s="41">
        <v>0.0</v>
      </c>
      <c r="AX100" s="47">
        <v>0.0</v>
      </c>
      <c r="AY100" s="41">
        <v>0.0</v>
      </c>
      <c r="AZ100" s="41">
        <v>1.0</v>
      </c>
      <c r="BA100" s="41">
        <v>2.0</v>
      </c>
      <c r="BB100" s="41">
        <v>3.0</v>
      </c>
      <c r="BC100" s="47">
        <v>29.0</v>
      </c>
      <c r="BD100" s="41">
        <v>0.0</v>
      </c>
      <c r="BE100" s="41">
        <v>0.0</v>
      </c>
      <c r="BF100" s="41">
        <v>0.0</v>
      </c>
      <c r="BG100" s="41">
        <v>0.0</v>
      </c>
      <c r="BH100" s="41">
        <v>0.0</v>
      </c>
      <c r="BI100" s="41">
        <v>0.0</v>
      </c>
      <c r="BJ100" s="41">
        <v>0.0</v>
      </c>
      <c r="BK100" s="41">
        <v>0.0</v>
      </c>
      <c r="BL100" s="41">
        <v>0.0</v>
      </c>
      <c r="BM100" s="41">
        <v>0.0</v>
      </c>
      <c r="BN100" s="41">
        <v>0.0</v>
      </c>
      <c r="BO100" s="41">
        <v>0.0</v>
      </c>
      <c r="BP100" s="41">
        <v>0.0</v>
      </c>
      <c r="BQ100" s="41">
        <v>1.0</v>
      </c>
      <c r="BR100" s="41">
        <v>0.0</v>
      </c>
      <c r="BS100" s="41">
        <v>1.0</v>
      </c>
      <c r="BT100" s="41">
        <v>0.0</v>
      </c>
      <c r="BU100" s="41">
        <v>0.0</v>
      </c>
      <c r="BV100" s="41">
        <v>0.0</v>
      </c>
      <c r="BW100" s="41">
        <v>0.0</v>
      </c>
      <c r="BX100" s="41">
        <v>0.0</v>
      </c>
      <c r="BY100" s="41">
        <v>0.0</v>
      </c>
      <c r="BZ100" s="41">
        <v>0.0</v>
      </c>
      <c r="CA100" s="41">
        <v>0.0</v>
      </c>
      <c r="CB100" s="41">
        <v>0.0</v>
      </c>
      <c r="CC100" s="41">
        <v>0.0</v>
      </c>
      <c r="CD100" s="41">
        <v>0.0</v>
      </c>
      <c r="CE100" s="41">
        <v>0.0</v>
      </c>
      <c r="CF100" s="41">
        <v>0.0</v>
      </c>
      <c r="CG100" s="41">
        <v>0.0</v>
      </c>
      <c r="CH100" s="41">
        <v>1.0</v>
      </c>
      <c r="CI100" s="41">
        <v>1.0</v>
      </c>
      <c r="CJ100" s="41">
        <v>0.0</v>
      </c>
      <c r="CK100" s="41">
        <v>0.0</v>
      </c>
      <c r="CL100" s="41">
        <v>0.0</v>
      </c>
      <c r="CM100" s="41">
        <v>0.0</v>
      </c>
      <c r="CN100" s="41">
        <v>0.0</v>
      </c>
      <c r="CO100" s="41">
        <v>1.0</v>
      </c>
      <c r="CP100" s="41">
        <v>1.0</v>
      </c>
      <c r="CQ100" s="41">
        <v>2.0</v>
      </c>
      <c r="CR100" s="41">
        <v>0.0</v>
      </c>
      <c r="CS100" s="41">
        <v>1.0</v>
      </c>
      <c r="CT100" s="41">
        <v>2.0</v>
      </c>
      <c r="CU100" s="41">
        <v>3.0</v>
      </c>
      <c r="CV100" s="41">
        <v>0.0</v>
      </c>
      <c r="CW100" s="41">
        <v>0.0</v>
      </c>
      <c r="CX100" s="41">
        <v>0.0</v>
      </c>
      <c r="CY100" s="41">
        <v>0.0</v>
      </c>
      <c r="CZ100" s="41">
        <v>0.0</v>
      </c>
      <c r="DA100" s="41">
        <v>0.0</v>
      </c>
      <c r="DB100" s="41">
        <v>0.0</v>
      </c>
      <c r="DC100" s="41">
        <v>0.0</v>
      </c>
      <c r="DD100" s="48">
        <v>0.0</v>
      </c>
      <c r="DE100" s="48">
        <v>0.0</v>
      </c>
      <c r="DF100" s="48">
        <v>1.0</v>
      </c>
      <c r="DG100" s="48">
        <v>1.0</v>
      </c>
    </row>
    <row r="101" ht="14.25" customHeight="1">
      <c r="A101" s="46" t="s">
        <v>3933</v>
      </c>
      <c r="B101" s="46" t="s">
        <v>3917</v>
      </c>
      <c r="C101" s="46" t="s">
        <v>3912</v>
      </c>
      <c r="D101" s="46">
        <v>100.0</v>
      </c>
      <c r="E101" s="46">
        <v>2.0</v>
      </c>
      <c r="F101" s="46">
        <v>2.0</v>
      </c>
      <c r="G101" s="41">
        <v>8.0</v>
      </c>
      <c r="H101" s="41">
        <v>0.0</v>
      </c>
      <c r="I101" s="41">
        <v>3.0</v>
      </c>
      <c r="J101" s="41">
        <v>5.0</v>
      </c>
      <c r="K101" s="41">
        <v>0.0</v>
      </c>
      <c r="L101" s="41">
        <v>0.0</v>
      </c>
      <c r="M101" s="41">
        <v>0.0</v>
      </c>
      <c r="N101" s="41">
        <v>0.0</v>
      </c>
      <c r="O101" s="47">
        <v>0.0</v>
      </c>
      <c r="P101" s="41">
        <v>0.0</v>
      </c>
      <c r="Q101" s="41">
        <v>1.0</v>
      </c>
      <c r="R101" s="41">
        <v>1.0</v>
      </c>
      <c r="S101" s="41">
        <v>2.0</v>
      </c>
      <c r="T101" s="47">
        <v>45.0</v>
      </c>
      <c r="U101" s="41">
        <v>0.0</v>
      </c>
      <c r="V101" s="41">
        <v>1.0</v>
      </c>
      <c r="W101" s="41">
        <v>0.0</v>
      </c>
      <c r="X101" s="41">
        <v>1.0</v>
      </c>
      <c r="Y101" s="47">
        <v>65.0</v>
      </c>
      <c r="Z101" s="41">
        <v>0.0</v>
      </c>
      <c r="AA101" s="41">
        <v>0.0</v>
      </c>
      <c r="AB101" s="41">
        <v>0.0</v>
      </c>
      <c r="AC101" s="41">
        <v>0.0</v>
      </c>
      <c r="AD101" s="47">
        <v>0.0</v>
      </c>
      <c r="AE101" s="41">
        <v>0.0</v>
      </c>
      <c r="AF101" s="41">
        <v>0.0</v>
      </c>
      <c r="AG101" s="41">
        <v>0.0</v>
      </c>
      <c r="AH101" s="41">
        <v>0.0</v>
      </c>
      <c r="AI101" s="47">
        <v>0.0</v>
      </c>
      <c r="AJ101" s="41">
        <v>0.0</v>
      </c>
      <c r="AK101" s="41">
        <v>0.0</v>
      </c>
      <c r="AL101" s="41">
        <v>2.0</v>
      </c>
      <c r="AM101" s="41">
        <v>2.0</v>
      </c>
      <c r="AN101" s="47">
        <v>49.0</v>
      </c>
      <c r="AO101" s="41">
        <v>0.0</v>
      </c>
      <c r="AP101" s="41">
        <v>0.0</v>
      </c>
      <c r="AQ101" s="41">
        <v>2.0</v>
      </c>
      <c r="AR101" s="41">
        <v>2.0</v>
      </c>
      <c r="AS101" s="47">
        <v>52.0</v>
      </c>
      <c r="AT101" s="41">
        <v>0.0</v>
      </c>
      <c r="AU101" s="41">
        <v>0.0</v>
      </c>
      <c r="AV101" s="41">
        <v>0.0</v>
      </c>
      <c r="AW101" s="41">
        <v>0.0</v>
      </c>
      <c r="AX101" s="47">
        <v>0.0</v>
      </c>
      <c r="AY101" s="41">
        <v>0.0</v>
      </c>
      <c r="AZ101" s="41">
        <v>1.0</v>
      </c>
      <c r="BA101" s="41">
        <v>0.0</v>
      </c>
      <c r="BB101" s="41">
        <v>1.0</v>
      </c>
      <c r="BC101" s="47">
        <v>80.0</v>
      </c>
      <c r="BD101" s="41">
        <v>0.0</v>
      </c>
      <c r="BE101" s="41">
        <v>1.0</v>
      </c>
      <c r="BF101" s="41">
        <v>0.0</v>
      </c>
      <c r="BG101" s="41">
        <v>1.0</v>
      </c>
      <c r="BH101" s="41">
        <v>0.0</v>
      </c>
      <c r="BI101" s="41">
        <v>0.0</v>
      </c>
      <c r="BJ101" s="41">
        <v>0.0</v>
      </c>
      <c r="BK101" s="41">
        <v>0.0</v>
      </c>
      <c r="BL101" s="41">
        <v>0.0</v>
      </c>
      <c r="BM101" s="41">
        <v>0.0</v>
      </c>
      <c r="BN101" s="41">
        <v>0.0</v>
      </c>
      <c r="BO101" s="41">
        <v>0.0</v>
      </c>
      <c r="BP101" s="41">
        <v>0.0</v>
      </c>
      <c r="BQ101" s="41">
        <v>0.0</v>
      </c>
      <c r="BR101" s="41">
        <v>0.0</v>
      </c>
      <c r="BS101" s="41">
        <v>0.0</v>
      </c>
      <c r="BT101" s="41">
        <v>0.0</v>
      </c>
      <c r="BU101" s="41">
        <v>1.0</v>
      </c>
      <c r="BV101" s="41">
        <v>2.0</v>
      </c>
      <c r="BW101" s="41">
        <v>3.0</v>
      </c>
      <c r="BX101" s="41">
        <v>0.0</v>
      </c>
      <c r="BY101" s="41">
        <v>0.0</v>
      </c>
      <c r="BZ101" s="41">
        <v>0.0</v>
      </c>
      <c r="CA101" s="41">
        <v>0.0</v>
      </c>
      <c r="CB101" s="41">
        <v>0.0</v>
      </c>
      <c r="CC101" s="41">
        <v>0.0</v>
      </c>
      <c r="CD101" s="41">
        <v>0.0</v>
      </c>
      <c r="CE101" s="41">
        <v>0.0</v>
      </c>
      <c r="CF101" s="41">
        <v>0.0</v>
      </c>
      <c r="CG101" s="41">
        <v>0.0</v>
      </c>
      <c r="CH101" s="41">
        <v>0.0</v>
      </c>
      <c r="CI101" s="41">
        <v>0.0</v>
      </c>
      <c r="CJ101" s="41">
        <v>0.0</v>
      </c>
      <c r="CK101" s="41">
        <v>0.0</v>
      </c>
      <c r="CL101" s="41">
        <v>0.0</v>
      </c>
      <c r="CM101" s="41">
        <v>0.0</v>
      </c>
      <c r="CN101" s="41">
        <v>0.0</v>
      </c>
      <c r="CO101" s="41">
        <v>0.0</v>
      </c>
      <c r="CP101" s="41">
        <v>2.0</v>
      </c>
      <c r="CQ101" s="41">
        <v>2.0</v>
      </c>
      <c r="CR101" s="41">
        <v>0.0</v>
      </c>
      <c r="CS101" s="41">
        <v>0.0</v>
      </c>
      <c r="CT101" s="41">
        <v>1.0</v>
      </c>
      <c r="CU101" s="41">
        <v>1.0</v>
      </c>
      <c r="CV101" s="41">
        <v>0.0</v>
      </c>
      <c r="CW101" s="41">
        <v>1.0</v>
      </c>
      <c r="CX101" s="41">
        <v>0.0</v>
      </c>
      <c r="CY101" s="41">
        <v>1.0</v>
      </c>
      <c r="CZ101" s="41">
        <v>0.0</v>
      </c>
      <c r="DA101" s="41">
        <v>0.0</v>
      </c>
      <c r="DB101" s="41">
        <v>0.0</v>
      </c>
      <c r="DC101" s="41">
        <v>0.0</v>
      </c>
      <c r="DD101" s="48">
        <v>0.0</v>
      </c>
      <c r="DE101" s="48">
        <v>0.0</v>
      </c>
      <c r="DF101" s="48">
        <v>0.0</v>
      </c>
      <c r="DG101" s="48">
        <v>0.0</v>
      </c>
    </row>
    <row r="102" ht="14.25" customHeight="1">
      <c r="A102" s="46" t="s">
        <v>1601</v>
      </c>
      <c r="B102" s="46" t="s">
        <v>1602</v>
      </c>
      <c r="C102" s="46" t="s">
        <v>1586</v>
      </c>
      <c r="D102" s="46">
        <v>101.0</v>
      </c>
      <c r="E102" s="46">
        <v>13.0</v>
      </c>
      <c r="F102" s="46">
        <v>2.0</v>
      </c>
      <c r="G102" s="41">
        <v>8.0</v>
      </c>
      <c r="H102" s="41">
        <v>0.0</v>
      </c>
      <c r="I102" s="41">
        <v>2.0</v>
      </c>
      <c r="J102" s="41">
        <v>6.0</v>
      </c>
      <c r="K102" s="41">
        <v>0.0</v>
      </c>
      <c r="L102" s="41">
        <v>0.0</v>
      </c>
      <c r="M102" s="41">
        <v>0.0</v>
      </c>
      <c r="N102" s="41">
        <v>0.0</v>
      </c>
      <c r="O102" s="47">
        <v>0.0</v>
      </c>
      <c r="P102" s="41">
        <v>0.0</v>
      </c>
      <c r="Q102" s="41">
        <v>0.0</v>
      </c>
      <c r="R102" s="41">
        <v>0.0</v>
      </c>
      <c r="S102" s="41">
        <v>0.0</v>
      </c>
      <c r="T102" s="47">
        <v>0.0</v>
      </c>
      <c r="U102" s="41">
        <v>0.0</v>
      </c>
      <c r="V102" s="41">
        <v>0.0</v>
      </c>
      <c r="W102" s="41">
        <v>2.0</v>
      </c>
      <c r="X102" s="41">
        <v>2.0</v>
      </c>
      <c r="Y102" s="47">
        <v>41.0</v>
      </c>
      <c r="Z102" s="41">
        <v>0.0</v>
      </c>
      <c r="AA102" s="41">
        <v>0.0</v>
      </c>
      <c r="AB102" s="41">
        <v>0.0</v>
      </c>
      <c r="AC102" s="41">
        <v>0.0</v>
      </c>
      <c r="AD102" s="47">
        <v>0.0</v>
      </c>
      <c r="AE102" s="41">
        <v>0.0</v>
      </c>
      <c r="AF102" s="41">
        <v>0.0</v>
      </c>
      <c r="AG102" s="41">
        <v>0.0</v>
      </c>
      <c r="AH102" s="41">
        <v>0.0</v>
      </c>
      <c r="AI102" s="47">
        <v>0.0</v>
      </c>
      <c r="AJ102" s="41">
        <v>0.0</v>
      </c>
      <c r="AK102" s="41">
        <v>0.0</v>
      </c>
      <c r="AL102" s="41">
        <v>0.0</v>
      </c>
      <c r="AM102" s="41">
        <v>0.0</v>
      </c>
      <c r="AN102" s="47">
        <v>0.0</v>
      </c>
      <c r="AO102" s="41">
        <v>0.0</v>
      </c>
      <c r="AP102" s="41">
        <v>1.0</v>
      </c>
      <c r="AQ102" s="41">
        <v>2.0</v>
      </c>
      <c r="AR102" s="41">
        <v>3.0</v>
      </c>
      <c r="AS102" s="47">
        <v>37.0</v>
      </c>
      <c r="AT102" s="41">
        <v>0.0</v>
      </c>
      <c r="AU102" s="41">
        <v>1.0</v>
      </c>
      <c r="AV102" s="41">
        <v>1.0</v>
      </c>
      <c r="AW102" s="41">
        <v>2.0</v>
      </c>
      <c r="AX102" s="47">
        <v>42.0</v>
      </c>
      <c r="AY102" s="41">
        <v>0.0</v>
      </c>
      <c r="AZ102" s="41">
        <v>1.0</v>
      </c>
      <c r="BA102" s="41">
        <v>0.0</v>
      </c>
      <c r="BB102" s="41">
        <v>1.0</v>
      </c>
      <c r="BC102" s="47">
        <v>80.0</v>
      </c>
      <c r="BD102" s="41">
        <v>0.0</v>
      </c>
      <c r="BE102" s="41">
        <v>0.0</v>
      </c>
      <c r="BF102" s="41">
        <v>0.0</v>
      </c>
      <c r="BG102" s="41">
        <v>0.0</v>
      </c>
      <c r="BH102" s="41">
        <v>0.0</v>
      </c>
      <c r="BI102" s="41">
        <v>0.0</v>
      </c>
      <c r="BJ102" s="41">
        <v>0.0</v>
      </c>
      <c r="BK102" s="41">
        <v>0.0</v>
      </c>
      <c r="BL102" s="41">
        <v>0.0</v>
      </c>
      <c r="BM102" s="41">
        <v>0.0</v>
      </c>
      <c r="BN102" s="41">
        <v>0.0</v>
      </c>
      <c r="BO102" s="41">
        <v>0.0</v>
      </c>
      <c r="BP102" s="41">
        <v>0.0</v>
      </c>
      <c r="BQ102" s="41">
        <v>0.0</v>
      </c>
      <c r="BR102" s="41">
        <v>0.0</v>
      </c>
      <c r="BS102" s="41">
        <v>0.0</v>
      </c>
      <c r="BT102" s="41">
        <v>0.0</v>
      </c>
      <c r="BU102" s="41">
        <v>0.0</v>
      </c>
      <c r="BV102" s="41">
        <v>0.0</v>
      </c>
      <c r="BW102" s="41">
        <v>0.0</v>
      </c>
      <c r="BX102" s="41">
        <v>0.0</v>
      </c>
      <c r="BY102" s="41">
        <v>0.0</v>
      </c>
      <c r="BZ102" s="41">
        <v>0.0</v>
      </c>
      <c r="CA102" s="41">
        <v>0.0</v>
      </c>
      <c r="CB102" s="41">
        <v>0.0</v>
      </c>
      <c r="CC102" s="41">
        <v>0.0</v>
      </c>
      <c r="CD102" s="41">
        <v>0.0</v>
      </c>
      <c r="CE102" s="41">
        <v>0.0</v>
      </c>
      <c r="CF102" s="41">
        <v>0.0</v>
      </c>
      <c r="CG102" s="41">
        <v>0.0</v>
      </c>
      <c r="CH102" s="41">
        <v>0.0</v>
      </c>
      <c r="CI102" s="41">
        <v>0.0</v>
      </c>
      <c r="CJ102" s="41">
        <v>0.0</v>
      </c>
      <c r="CK102" s="41">
        <v>0.0</v>
      </c>
      <c r="CL102" s="41">
        <v>0.0</v>
      </c>
      <c r="CM102" s="41">
        <v>0.0</v>
      </c>
      <c r="CN102" s="41">
        <v>0.0</v>
      </c>
      <c r="CO102" s="41">
        <v>0.0</v>
      </c>
      <c r="CP102" s="41">
        <v>0.0</v>
      </c>
      <c r="CQ102" s="41">
        <v>0.0</v>
      </c>
      <c r="CR102" s="41">
        <v>0.0</v>
      </c>
      <c r="CS102" s="41">
        <v>0.0</v>
      </c>
      <c r="CT102" s="41">
        <v>1.0</v>
      </c>
      <c r="CU102" s="41">
        <v>1.0</v>
      </c>
      <c r="CV102" s="41">
        <v>0.0</v>
      </c>
      <c r="CW102" s="41">
        <v>1.0</v>
      </c>
      <c r="CX102" s="41">
        <v>1.0</v>
      </c>
      <c r="CY102" s="41">
        <v>2.0</v>
      </c>
      <c r="CZ102" s="41">
        <v>0.0</v>
      </c>
      <c r="DA102" s="41">
        <v>1.0</v>
      </c>
      <c r="DB102" s="41">
        <v>1.0</v>
      </c>
      <c r="DC102" s="41">
        <v>2.0</v>
      </c>
      <c r="DD102" s="48">
        <v>0.0</v>
      </c>
      <c r="DE102" s="48">
        <v>1.0</v>
      </c>
      <c r="DF102" s="48">
        <v>2.0</v>
      </c>
      <c r="DG102" s="48">
        <v>3.0</v>
      </c>
    </row>
    <row r="103" ht="14.25" customHeight="1">
      <c r="A103" s="46" t="s">
        <v>2764</v>
      </c>
      <c r="B103" s="46" t="s">
        <v>2765</v>
      </c>
      <c r="C103" s="46" t="s">
        <v>2675</v>
      </c>
      <c r="D103" s="46">
        <v>102.0</v>
      </c>
      <c r="E103" s="46">
        <v>11.0</v>
      </c>
      <c r="F103" s="46">
        <v>6.0</v>
      </c>
      <c r="G103" s="41">
        <v>8.0</v>
      </c>
      <c r="H103" s="41">
        <v>0.0</v>
      </c>
      <c r="I103" s="41">
        <v>2.0</v>
      </c>
      <c r="J103" s="41">
        <v>6.0</v>
      </c>
      <c r="K103" s="41">
        <v>0.0</v>
      </c>
      <c r="L103" s="41">
        <v>0.0</v>
      </c>
      <c r="M103" s="41">
        <v>0.0</v>
      </c>
      <c r="N103" s="41">
        <v>0.0</v>
      </c>
      <c r="O103" s="47">
        <v>0.0</v>
      </c>
      <c r="P103" s="41">
        <v>0.0</v>
      </c>
      <c r="Q103" s="41">
        <v>1.0</v>
      </c>
      <c r="R103" s="41">
        <v>0.0</v>
      </c>
      <c r="S103" s="41">
        <v>1.0</v>
      </c>
      <c r="T103" s="47">
        <v>73.0</v>
      </c>
      <c r="U103" s="41">
        <v>0.0</v>
      </c>
      <c r="V103" s="41">
        <v>0.0</v>
      </c>
      <c r="W103" s="41">
        <v>0.0</v>
      </c>
      <c r="X103" s="41">
        <v>0.0</v>
      </c>
      <c r="Y103" s="47">
        <v>0.0</v>
      </c>
      <c r="Z103" s="41">
        <v>0.0</v>
      </c>
      <c r="AA103" s="41">
        <v>0.0</v>
      </c>
      <c r="AB103" s="41">
        <v>0.0</v>
      </c>
      <c r="AC103" s="41">
        <v>0.0</v>
      </c>
      <c r="AD103" s="47">
        <v>0.0</v>
      </c>
      <c r="AE103" s="41">
        <v>0.0</v>
      </c>
      <c r="AF103" s="41">
        <v>0.0</v>
      </c>
      <c r="AG103" s="41">
        <v>0.0</v>
      </c>
      <c r="AH103" s="41">
        <v>0.0</v>
      </c>
      <c r="AI103" s="47">
        <v>0.0</v>
      </c>
      <c r="AJ103" s="41">
        <v>0.0</v>
      </c>
      <c r="AK103" s="41">
        <v>0.0</v>
      </c>
      <c r="AL103" s="41">
        <v>0.0</v>
      </c>
      <c r="AM103" s="41">
        <v>0.0</v>
      </c>
      <c r="AN103" s="47">
        <v>0.0</v>
      </c>
      <c r="AO103" s="41">
        <v>1.0</v>
      </c>
      <c r="AP103" s="41">
        <v>2.0</v>
      </c>
      <c r="AQ103" s="41">
        <v>1.0</v>
      </c>
      <c r="AR103" s="41">
        <v>4.0</v>
      </c>
      <c r="AS103" s="47">
        <v>23.0</v>
      </c>
      <c r="AT103" s="41">
        <v>1.0</v>
      </c>
      <c r="AU103" s="41">
        <v>1.0</v>
      </c>
      <c r="AV103" s="41">
        <v>0.0</v>
      </c>
      <c r="AW103" s="41">
        <v>2.0</v>
      </c>
      <c r="AX103" s="47">
        <v>42.0</v>
      </c>
      <c r="AY103" s="41">
        <v>0.0</v>
      </c>
      <c r="AZ103" s="41">
        <v>0.0</v>
      </c>
      <c r="BA103" s="41">
        <v>1.0</v>
      </c>
      <c r="BB103" s="41">
        <v>1.0</v>
      </c>
      <c r="BC103" s="47">
        <v>80.0</v>
      </c>
      <c r="BD103" s="41">
        <v>0.0</v>
      </c>
      <c r="BE103" s="41">
        <v>0.0</v>
      </c>
      <c r="BF103" s="41">
        <v>0.0</v>
      </c>
      <c r="BG103" s="41">
        <v>0.0</v>
      </c>
      <c r="BH103" s="41">
        <v>0.0</v>
      </c>
      <c r="BI103" s="41">
        <v>0.0</v>
      </c>
      <c r="BJ103" s="41">
        <v>0.0</v>
      </c>
      <c r="BK103" s="41">
        <v>0.0</v>
      </c>
      <c r="BL103" s="41">
        <v>0.0</v>
      </c>
      <c r="BM103" s="41">
        <v>0.0</v>
      </c>
      <c r="BN103" s="41">
        <v>0.0</v>
      </c>
      <c r="BO103" s="41">
        <v>0.0</v>
      </c>
      <c r="BP103" s="41">
        <v>0.0</v>
      </c>
      <c r="BQ103" s="41">
        <v>0.0</v>
      </c>
      <c r="BR103" s="41">
        <v>0.0</v>
      </c>
      <c r="BS103" s="41">
        <v>0.0</v>
      </c>
      <c r="BT103" s="41">
        <v>0.0</v>
      </c>
      <c r="BU103" s="41">
        <v>0.0</v>
      </c>
      <c r="BV103" s="41">
        <v>0.0</v>
      </c>
      <c r="BW103" s="41">
        <v>0.0</v>
      </c>
      <c r="BX103" s="41">
        <v>0.0</v>
      </c>
      <c r="BY103" s="41">
        <v>0.0</v>
      </c>
      <c r="BZ103" s="41">
        <v>0.0</v>
      </c>
      <c r="CA103" s="41">
        <v>0.0</v>
      </c>
      <c r="CB103" s="41">
        <v>0.0</v>
      </c>
      <c r="CC103" s="41">
        <v>1.0</v>
      </c>
      <c r="CD103" s="41">
        <v>1.0</v>
      </c>
      <c r="CE103" s="41">
        <v>2.0</v>
      </c>
      <c r="CF103" s="41">
        <v>1.0</v>
      </c>
      <c r="CG103" s="41">
        <v>1.0</v>
      </c>
      <c r="CH103" s="41">
        <v>0.0</v>
      </c>
      <c r="CI103" s="41">
        <v>2.0</v>
      </c>
      <c r="CJ103" s="41">
        <v>1.0</v>
      </c>
      <c r="CK103" s="41">
        <v>0.0</v>
      </c>
      <c r="CL103" s="41">
        <v>0.0</v>
      </c>
      <c r="CM103" s="41">
        <v>1.0</v>
      </c>
      <c r="CN103" s="41">
        <v>0.0</v>
      </c>
      <c r="CO103" s="41">
        <v>0.0</v>
      </c>
      <c r="CP103" s="41">
        <v>0.0</v>
      </c>
      <c r="CQ103" s="41">
        <v>0.0</v>
      </c>
      <c r="CR103" s="41">
        <v>0.0</v>
      </c>
      <c r="CS103" s="41">
        <v>1.0</v>
      </c>
      <c r="CT103" s="41">
        <v>0.0</v>
      </c>
      <c r="CU103" s="41">
        <v>1.0</v>
      </c>
      <c r="CV103" s="41">
        <v>0.0</v>
      </c>
      <c r="CW103" s="41">
        <v>0.0</v>
      </c>
      <c r="CX103" s="41">
        <v>0.0</v>
      </c>
      <c r="CY103" s="41">
        <v>0.0</v>
      </c>
      <c r="CZ103" s="41">
        <v>0.0</v>
      </c>
      <c r="DA103" s="41">
        <v>1.0</v>
      </c>
      <c r="DB103" s="41">
        <v>1.0</v>
      </c>
      <c r="DC103" s="41">
        <v>2.0</v>
      </c>
      <c r="DD103" s="48">
        <v>0.0</v>
      </c>
      <c r="DE103" s="48">
        <v>0.0</v>
      </c>
      <c r="DF103" s="48">
        <v>0.0</v>
      </c>
      <c r="DG103" s="48">
        <v>0.0</v>
      </c>
    </row>
    <row r="104" ht="14.25" customHeight="1">
      <c r="A104" s="46" t="s">
        <v>2272</v>
      </c>
      <c r="B104" s="46" t="s">
        <v>2067</v>
      </c>
      <c r="C104" s="46" t="s">
        <v>2036</v>
      </c>
      <c r="D104" s="46">
        <v>103.0</v>
      </c>
      <c r="E104" s="46">
        <v>17.0</v>
      </c>
      <c r="F104" s="46">
        <v>5.0</v>
      </c>
      <c r="G104" s="41">
        <v>8.0</v>
      </c>
      <c r="H104" s="41">
        <v>0.0</v>
      </c>
      <c r="I104" s="41">
        <v>2.0</v>
      </c>
      <c r="J104" s="41">
        <v>6.0</v>
      </c>
      <c r="K104" s="41">
        <v>0.0</v>
      </c>
      <c r="L104" s="41">
        <v>0.0</v>
      </c>
      <c r="M104" s="41">
        <v>0.0</v>
      </c>
      <c r="N104" s="41">
        <v>0.0</v>
      </c>
      <c r="O104" s="47">
        <v>0.0</v>
      </c>
      <c r="P104" s="41">
        <v>0.0</v>
      </c>
      <c r="Q104" s="41">
        <v>0.0</v>
      </c>
      <c r="R104" s="41">
        <v>0.0</v>
      </c>
      <c r="S104" s="41">
        <v>0.0</v>
      </c>
      <c r="T104" s="47">
        <v>0.0</v>
      </c>
      <c r="U104" s="41">
        <v>0.0</v>
      </c>
      <c r="V104" s="41">
        <v>0.0</v>
      </c>
      <c r="W104" s="41">
        <v>0.0</v>
      </c>
      <c r="X104" s="41">
        <v>0.0</v>
      </c>
      <c r="Y104" s="47">
        <v>0.0</v>
      </c>
      <c r="Z104" s="41">
        <v>0.0</v>
      </c>
      <c r="AA104" s="41">
        <v>0.0</v>
      </c>
      <c r="AB104" s="41">
        <v>0.0</v>
      </c>
      <c r="AC104" s="41">
        <v>0.0</v>
      </c>
      <c r="AD104" s="47">
        <v>0.0</v>
      </c>
      <c r="AE104" s="41">
        <v>0.0</v>
      </c>
      <c r="AF104" s="41">
        <v>0.0</v>
      </c>
      <c r="AG104" s="41">
        <v>0.0</v>
      </c>
      <c r="AH104" s="41">
        <v>0.0</v>
      </c>
      <c r="AI104" s="47">
        <v>0.0</v>
      </c>
      <c r="AJ104" s="41">
        <v>0.0</v>
      </c>
      <c r="AK104" s="41">
        <v>0.0</v>
      </c>
      <c r="AL104" s="41">
        <v>0.0</v>
      </c>
      <c r="AM104" s="41">
        <v>0.0</v>
      </c>
      <c r="AN104" s="47">
        <v>0.0</v>
      </c>
      <c r="AO104" s="41">
        <v>0.0</v>
      </c>
      <c r="AP104" s="41">
        <v>0.0</v>
      </c>
      <c r="AQ104" s="41">
        <v>0.0</v>
      </c>
      <c r="AR104" s="41">
        <v>0.0</v>
      </c>
      <c r="AS104" s="47">
        <v>0.0</v>
      </c>
      <c r="AT104" s="41">
        <v>1.0</v>
      </c>
      <c r="AU104" s="41">
        <v>3.0</v>
      </c>
      <c r="AV104" s="41">
        <v>3.0</v>
      </c>
      <c r="AW104" s="41">
        <v>7.0</v>
      </c>
      <c r="AX104" s="47">
        <v>14.0</v>
      </c>
      <c r="AY104" s="41">
        <v>0.0</v>
      </c>
      <c r="AZ104" s="41">
        <v>0.0</v>
      </c>
      <c r="BA104" s="41">
        <v>1.0</v>
      </c>
      <c r="BB104" s="41">
        <v>1.0</v>
      </c>
      <c r="BC104" s="47">
        <v>80.0</v>
      </c>
      <c r="BD104" s="41">
        <v>0.0</v>
      </c>
      <c r="BE104" s="41">
        <v>0.0</v>
      </c>
      <c r="BF104" s="41">
        <v>0.0</v>
      </c>
      <c r="BG104" s="41">
        <v>0.0</v>
      </c>
      <c r="BH104" s="41">
        <v>0.0</v>
      </c>
      <c r="BI104" s="41">
        <v>0.0</v>
      </c>
      <c r="BJ104" s="41">
        <v>0.0</v>
      </c>
      <c r="BK104" s="41">
        <v>0.0</v>
      </c>
      <c r="BL104" s="41">
        <v>0.0</v>
      </c>
      <c r="BM104" s="41">
        <v>0.0</v>
      </c>
      <c r="BN104" s="41">
        <v>0.0</v>
      </c>
      <c r="BO104" s="41">
        <v>0.0</v>
      </c>
      <c r="BP104" s="41">
        <v>0.0</v>
      </c>
      <c r="BQ104" s="41">
        <v>0.0</v>
      </c>
      <c r="BR104" s="41">
        <v>0.0</v>
      </c>
      <c r="BS104" s="41">
        <v>0.0</v>
      </c>
      <c r="BT104" s="41">
        <v>0.0</v>
      </c>
      <c r="BU104" s="41">
        <v>0.0</v>
      </c>
      <c r="BV104" s="41">
        <v>0.0</v>
      </c>
      <c r="BW104" s="41">
        <v>0.0</v>
      </c>
      <c r="BX104" s="41">
        <v>0.0</v>
      </c>
      <c r="BY104" s="41">
        <v>0.0</v>
      </c>
      <c r="BZ104" s="41">
        <v>0.0</v>
      </c>
      <c r="CA104" s="41">
        <v>0.0</v>
      </c>
      <c r="CB104" s="41">
        <v>0.0</v>
      </c>
      <c r="CC104" s="41">
        <v>1.0</v>
      </c>
      <c r="CD104" s="41">
        <v>0.0</v>
      </c>
      <c r="CE104" s="41">
        <v>1.0</v>
      </c>
      <c r="CF104" s="41">
        <v>0.0</v>
      </c>
      <c r="CG104" s="41">
        <v>0.0</v>
      </c>
      <c r="CH104" s="41">
        <v>1.0</v>
      </c>
      <c r="CI104" s="41">
        <v>1.0</v>
      </c>
      <c r="CJ104" s="41">
        <v>0.0</v>
      </c>
      <c r="CK104" s="41">
        <v>1.0</v>
      </c>
      <c r="CL104" s="41">
        <v>1.0</v>
      </c>
      <c r="CM104" s="41">
        <v>2.0</v>
      </c>
      <c r="CN104" s="41">
        <v>0.0</v>
      </c>
      <c r="CO104" s="41">
        <v>0.0</v>
      </c>
      <c r="CP104" s="41">
        <v>1.0</v>
      </c>
      <c r="CQ104" s="41">
        <v>1.0</v>
      </c>
      <c r="CR104" s="41">
        <v>0.0</v>
      </c>
      <c r="CS104" s="41">
        <v>1.0</v>
      </c>
      <c r="CT104" s="41">
        <v>0.0</v>
      </c>
      <c r="CU104" s="41">
        <v>1.0</v>
      </c>
      <c r="CV104" s="41">
        <v>1.0</v>
      </c>
      <c r="CW104" s="41">
        <v>0.0</v>
      </c>
      <c r="CX104" s="41">
        <v>0.0</v>
      </c>
      <c r="CY104" s="41">
        <v>1.0</v>
      </c>
      <c r="CZ104" s="41">
        <v>0.0</v>
      </c>
      <c r="DA104" s="41">
        <v>0.0</v>
      </c>
      <c r="DB104" s="41">
        <v>1.0</v>
      </c>
      <c r="DC104" s="41">
        <v>1.0</v>
      </c>
      <c r="DD104" s="48">
        <v>0.0</v>
      </c>
      <c r="DE104" s="48">
        <v>0.0</v>
      </c>
      <c r="DF104" s="48">
        <v>0.0</v>
      </c>
      <c r="DG104" s="48">
        <v>0.0</v>
      </c>
    </row>
    <row r="105" ht="14.25" customHeight="1">
      <c r="A105" s="46" t="s">
        <v>3778</v>
      </c>
      <c r="B105" s="46" t="s">
        <v>3779</v>
      </c>
      <c r="C105" s="46" t="s">
        <v>3780</v>
      </c>
      <c r="D105" s="46">
        <v>104.0</v>
      </c>
      <c r="E105" s="46">
        <v>2.0</v>
      </c>
      <c r="F105" s="46">
        <v>1.0</v>
      </c>
      <c r="G105" s="41">
        <v>8.0</v>
      </c>
      <c r="H105" s="41">
        <v>0.0</v>
      </c>
      <c r="I105" s="41">
        <v>2.0</v>
      </c>
      <c r="J105" s="41">
        <v>6.0</v>
      </c>
      <c r="K105" s="41">
        <v>0.0</v>
      </c>
      <c r="L105" s="41">
        <v>0.0</v>
      </c>
      <c r="M105" s="41">
        <v>1.0</v>
      </c>
      <c r="N105" s="41">
        <v>1.0</v>
      </c>
      <c r="O105" s="47">
        <v>73.0</v>
      </c>
      <c r="P105" s="41">
        <v>0.0</v>
      </c>
      <c r="Q105" s="41">
        <v>0.0</v>
      </c>
      <c r="R105" s="41">
        <v>0.0</v>
      </c>
      <c r="S105" s="41">
        <v>0.0</v>
      </c>
      <c r="T105" s="47">
        <v>0.0</v>
      </c>
      <c r="U105" s="41">
        <v>0.0</v>
      </c>
      <c r="V105" s="41">
        <v>0.0</v>
      </c>
      <c r="W105" s="41">
        <v>1.0</v>
      </c>
      <c r="X105" s="41">
        <v>1.0</v>
      </c>
      <c r="Y105" s="47">
        <v>65.0</v>
      </c>
      <c r="Z105" s="41">
        <v>0.0</v>
      </c>
      <c r="AA105" s="41">
        <v>0.0</v>
      </c>
      <c r="AB105" s="41">
        <v>0.0</v>
      </c>
      <c r="AC105" s="41">
        <v>0.0</v>
      </c>
      <c r="AD105" s="47">
        <v>0.0</v>
      </c>
      <c r="AE105" s="41">
        <v>0.0</v>
      </c>
      <c r="AF105" s="41">
        <v>0.0</v>
      </c>
      <c r="AG105" s="41">
        <v>0.0</v>
      </c>
      <c r="AH105" s="41">
        <v>0.0</v>
      </c>
      <c r="AI105" s="47">
        <v>0.0</v>
      </c>
      <c r="AJ105" s="41">
        <v>0.0</v>
      </c>
      <c r="AK105" s="41">
        <v>0.0</v>
      </c>
      <c r="AL105" s="41">
        <v>1.0</v>
      </c>
      <c r="AM105" s="41">
        <v>1.0</v>
      </c>
      <c r="AN105" s="47">
        <v>81.0</v>
      </c>
      <c r="AO105" s="41">
        <v>0.0</v>
      </c>
      <c r="AP105" s="41">
        <v>0.0</v>
      </c>
      <c r="AQ105" s="41">
        <v>0.0</v>
      </c>
      <c r="AR105" s="41">
        <v>0.0</v>
      </c>
      <c r="AS105" s="47">
        <v>0.0</v>
      </c>
      <c r="AT105" s="41">
        <v>0.0</v>
      </c>
      <c r="AU105" s="41">
        <v>0.0</v>
      </c>
      <c r="AV105" s="41">
        <v>2.0</v>
      </c>
      <c r="AW105" s="41">
        <v>2.0</v>
      </c>
      <c r="AX105" s="47">
        <v>42.0</v>
      </c>
      <c r="AY105" s="41">
        <v>0.0</v>
      </c>
      <c r="AZ105" s="41">
        <v>2.0</v>
      </c>
      <c r="BA105" s="41">
        <v>1.0</v>
      </c>
      <c r="BB105" s="41">
        <v>3.0</v>
      </c>
      <c r="BC105" s="47">
        <v>29.0</v>
      </c>
      <c r="BD105" s="41">
        <v>0.0</v>
      </c>
      <c r="BE105" s="41">
        <v>0.0</v>
      </c>
      <c r="BF105" s="41">
        <v>1.0</v>
      </c>
      <c r="BG105" s="41">
        <v>1.0</v>
      </c>
      <c r="BH105" s="41">
        <v>0.0</v>
      </c>
      <c r="BI105" s="41">
        <v>1.0</v>
      </c>
      <c r="BJ105" s="41">
        <v>0.0</v>
      </c>
      <c r="BK105" s="41">
        <v>1.0</v>
      </c>
      <c r="BL105" s="41">
        <v>0.0</v>
      </c>
      <c r="BM105" s="41">
        <v>0.0</v>
      </c>
      <c r="BN105" s="41">
        <v>0.0</v>
      </c>
      <c r="BO105" s="41">
        <v>0.0</v>
      </c>
      <c r="BP105" s="41">
        <v>0.0</v>
      </c>
      <c r="BQ105" s="41">
        <v>0.0</v>
      </c>
      <c r="BR105" s="41">
        <v>1.0</v>
      </c>
      <c r="BS105" s="41">
        <v>1.0</v>
      </c>
      <c r="BT105" s="41">
        <v>0.0</v>
      </c>
      <c r="BU105" s="41">
        <v>0.0</v>
      </c>
      <c r="BV105" s="41">
        <v>3.0</v>
      </c>
      <c r="BW105" s="41">
        <v>3.0</v>
      </c>
      <c r="BX105" s="41">
        <v>0.0</v>
      </c>
      <c r="BY105" s="41">
        <v>1.0</v>
      </c>
      <c r="BZ105" s="41">
        <v>0.0</v>
      </c>
      <c r="CA105" s="41">
        <v>1.0</v>
      </c>
      <c r="CB105" s="41">
        <v>0.0</v>
      </c>
      <c r="CC105" s="41">
        <v>0.0</v>
      </c>
      <c r="CD105" s="41">
        <v>0.0</v>
      </c>
      <c r="CE105" s="41">
        <v>0.0</v>
      </c>
      <c r="CF105" s="41">
        <v>0.0</v>
      </c>
      <c r="CG105" s="41">
        <v>0.0</v>
      </c>
      <c r="CH105" s="41">
        <v>0.0</v>
      </c>
      <c r="CI105" s="41">
        <v>0.0</v>
      </c>
      <c r="CJ105" s="41">
        <v>0.0</v>
      </c>
      <c r="CK105" s="41">
        <v>0.0</v>
      </c>
      <c r="CL105" s="41">
        <v>0.0</v>
      </c>
      <c r="CM105" s="41">
        <v>0.0</v>
      </c>
      <c r="CN105" s="41">
        <v>0.0</v>
      </c>
      <c r="CO105" s="41">
        <v>0.0</v>
      </c>
      <c r="CP105" s="41">
        <v>0.0</v>
      </c>
      <c r="CQ105" s="41">
        <v>0.0</v>
      </c>
      <c r="CR105" s="41">
        <v>0.0</v>
      </c>
      <c r="CS105" s="41">
        <v>0.0</v>
      </c>
      <c r="CT105" s="41">
        <v>0.0</v>
      </c>
      <c r="CU105" s="41">
        <v>0.0</v>
      </c>
      <c r="CV105" s="41">
        <v>0.0</v>
      </c>
      <c r="CW105" s="41">
        <v>0.0</v>
      </c>
      <c r="CX105" s="41">
        <v>1.0</v>
      </c>
      <c r="CY105" s="41">
        <v>1.0</v>
      </c>
      <c r="CZ105" s="41">
        <v>0.0</v>
      </c>
      <c r="DA105" s="41">
        <v>0.0</v>
      </c>
      <c r="DB105" s="41">
        <v>0.0</v>
      </c>
      <c r="DC105" s="41">
        <v>0.0</v>
      </c>
      <c r="DD105" s="48">
        <v>0.0</v>
      </c>
      <c r="DE105" s="48">
        <v>0.0</v>
      </c>
      <c r="DF105" s="48">
        <v>0.0</v>
      </c>
      <c r="DG105" s="48">
        <v>0.0</v>
      </c>
    </row>
    <row r="106" ht="14.25" customHeight="1">
      <c r="A106" s="46" t="s">
        <v>1095</v>
      </c>
      <c r="B106" s="46" t="s">
        <v>774</v>
      </c>
      <c r="C106" s="46" t="s">
        <v>767</v>
      </c>
      <c r="D106" s="46">
        <v>105.0</v>
      </c>
      <c r="E106" s="46">
        <v>19.0</v>
      </c>
      <c r="F106" s="46">
        <v>5.0</v>
      </c>
      <c r="G106" s="41">
        <v>7.0</v>
      </c>
      <c r="H106" s="41">
        <v>4.0</v>
      </c>
      <c r="I106" s="41">
        <v>1.0</v>
      </c>
      <c r="J106" s="41">
        <v>1.0</v>
      </c>
      <c r="K106" s="41">
        <v>0.0</v>
      </c>
      <c r="L106" s="41">
        <v>0.0</v>
      </c>
      <c r="M106" s="41">
        <v>0.0</v>
      </c>
      <c r="N106" s="41">
        <v>0.0</v>
      </c>
      <c r="O106" s="47">
        <v>0.0</v>
      </c>
      <c r="P106" s="41">
        <v>0.0</v>
      </c>
      <c r="Q106" s="41">
        <v>1.0</v>
      </c>
      <c r="R106" s="41">
        <v>0.0</v>
      </c>
      <c r="S106" s="41">
        <v>1.0</v>
      </c>
      <c r="T106" s="47">
        <v>73.0</v>
      </c>
      <c r="U106" s="41">
        <v>0.0</v>
      </c>
      <c r="V106" s="41">
        <v>0.0</v>
      </c>
      <c r="W106" s="41">
        <v>0.0</v>
      </c>
      <c r="X106" s="41">
        <v>0.0</v>
      </c>
      <c r="Y106" s="47">
        <v>0.0</v>
      </c>
      <c r="Z106" s="41">
        <v>0.0</v>
      </c>
      <c r="AA106" s="41">
        <v>2.0</v>
      </c>
      <c r="AB106" s="41">
        <v>0.0</v>
      </c>
      <c r="AC106" s="41">
        <v>2.0</v>
      </c>
      <c r="AD106" s="47">
        <v>52.0</v>
      </c>
      <c r="AE106" s="41">
        <v>0.0</v>
      </c>
      <c r="AF106" s="41">
        <v>0.0</v>
      </c>
      <c r="AG106" s="41">
        <v>0.0</v>
      </c>
      <c r="AH106" s="41">
        <v>0.0</v>
      </c>
      <c r="AI106" s="47">
        <v>0.0</v>
      </c>
      <c r="AJ106" s="41">
        <v>0.0</v>
      </c>
      <c r="AK106" s="41">
        <v>0.0</v>
      </c>
      <c r="AL106" s="41">
        <v>0.0</v>
      </c>
      <c r="AM106" s="41">
        <v>0.0</v>
      </c>
      <c r="AN106" s="47">
        <v>0.0</v>
      </c>
      <c r="AO106" s="41">
        <v>1.0</v>
      </c>
      <c r="AP106" s="41">
        <v>0.0</v>
      </c>
      <c r="AQ106" s="41">
        <v>0.0</v>
      </c>
      <c r="AR106" s="41">
        <v>1.0</v>
      </c>
      <c r="AS106" s="47">
        <v>68.0</v>
      </c>
      <c r="AT106" s="41">
        <v>0.0</v>
      </c>
      <c r="AU106" s="41">
        <v>1.0</v>
      </c>
      <c r="AV106" s="41">
        <v>0.0</v>
      </c>
      <c r="AW106" s="41">
        <v>1.0</v>
      </c>
      <c r="AX106" s="47">
        <v>67.0</v>
      </c>
      <c r="AY106" s="41">
        <v>1.0</v>
      </c>
      <c r="AZ106" s="41">
        <v>0.0</v>
      </c>
      <c r="BA106" s="41">
        <v>1.0</v>
      </c>
      <c r="BB106" s="41">
        <v>2.0</v>
      </c>
      <c r="BC106" s="47">
        <v>48.0</v>
      </c>
      <c r="BD106" s="41">
        <v>0.0</v>
      </c>
      <c r="BE106" s="41">
        <v>1.0</v>
      </c>
      <c r="BF106" s="41">
        <v>0.0</v>
      </c>
      <c r="BG106" s="41">
        <v>1.0</v>
      </c>
      <c r="BH106" s="41">
        <v>1.0</v>
      </c>
      <c r="BI106" s="41">
        <v>1.0</v>
      </c>
      <c r="BJ106" s="41">
        <v>1.0</v>
      </c>
      <c r="BK106" s="41">
        <v>3.0</v>
      </c>
      <c r="BL106" s="41">
        <v>1.0</v>
      </c>
      <c r="BM106" s="41">
        <v>1.0</v>
      </c>
      <c r="BN106" s="41">
        <v>0.0</v>
      </c>
      <c r="BO106" s="41">
        <v>2.0</v>
      </c>
      <c r="BP106" s="41">
        <v>0.0</v>
      </c>
      <c r="BQ106" s="41">
        <v>0.0</v>
      </c>
      <c r="BR106" s="41">
        <v>0.0</v>
      </c>
      <c r="BS106" s="41">
        <v>0.0</v>
      </c>
      <c r="BT106" s="41">
        <v>0.0</v>
      </c>
      <c r="BU106" s="41">
        <v>0.0</v>
      </c>
      <c r="BV106" s="41">
        <v>0.0</v>
      </c>
      <c r="BW106" s="41">
        <v>0.0</v>
      </c>
      <c r="BX106" s="41">
        <v>0.0</v>
      </c>
      <c r="BY106" s="41">
        <v>0.0</v>
      </c>
      <c r="BZ106" s="41">
        <v>0.0</v>
      </c>
      <c r="CA106" s="41">
        <v>0.0</v>
      </c>
      <c r="CB106" s="41">
        <v>0.0</v>
      </c>
      <c r="CC106" s="41">
        <v>0.0</v>
      </c>
      <c r="CD106" s="41">
        <v>0.0</v>
      </c>
      <c r="CE106" s="41">
        <v>0.0</v>
      </c>
      <c r="CF106" s="41">
        <v>0.0</v>
      </c>
      <c r="CG106" s="41">
        <v>0.0</v>
      </c>
      <c r="CH106" s="41">
        <v>0.0</v>
      </c>
      <c r="CI106" s="41">
        <v>0.0</v>
      </c>
      <c r="CJ106" s="41">
        <v>0.0</v>
      </c>
      <c r="CK106" s="41">
        <v>0.0</v>
      </c>
      <c r="CL106" s="41">
        <v>0.0</v>
      </c>
      <c r="CM106" s="41">
        <v>0.0</v>
      </c>
      <c r="CN106" s="41">
        <v>0.0</v>
      </c>
      <c r="CO106" s="41">
        <v>0.0</v>
      </c>
      <c r="CP106" s="41">
        <v>0.0</v>
      </c>
      <c r="CQ106" s="41">
        <v>0.0</v>
      </c>
      <c r="CR106" s="41">
        <v>0.0</v>
      </c>
      <c r="CS106" s="41">
        <v>0.0</v>
      </c>
      <c r="CT106" s="41">
        <v>0.0</v>
      </c>
      <c r="CU106" s="41">
        <v>0.0</v>
      </c>
      <c r="CV106" s="41">
        <v>0.0</v>
      </c>
      <c r="CW106" s="41">
        <v>1.0</v>
      </c>
      <c r="CX106" s="41">
        <v>0.0</v>
      </c>
      <c r="CY106" s="41">
        <v>1.0</v>
      </c>
      <c r="CZ106" s="41">
        <v>0.0</v>
      </c>
      <c r="DA106" s="41">
        <v>0.0</v>
      </c>
      <c r="DB106" s="41">
        <v>0.0</v>
      </c>
      <c r="DC106" s="41">
        <v>0.0</v>
      </c>
      <c r="DD106" s="48">
        <v>0.0</v>
      </c>
      <c r="DE106" s="48">
        <v>0.0</v>
      </c>
      <c r="DF106" s="48">
        <v>0.0</v>
      </c>
      <c r="DG106" s="48">
        <v>0.0</v>
      </c>
    </row>
    <row r="107" ht="14.25" customHeight="1">
      <c r="A107" s="46" t="s">
        <v>3942</v>
      </c>
      <c r="B107" s="46" t="s">
        <v>3917</v>
      </c>
      <c r="C107" s="46" t="s">
        <v>3912</v>
      </c>
      <c r="D107" s="46">
        <v>106.0</v>
      </c>
      <c r="E107" s="46">
        <v>3.0</v>
      </c>
      <c r="F107" s="46">
        <v>3.0</v>
      </c>
      <c r="G107" s="41">
        <v>7.0</v>
      </c>
      <c r="H107" s="41">
        <v>3.0</v>
      </c>
      <c r="I107" s="41">
        <v>1.0</v>
      </c>
      <c r="J107" s="41">
        <v>2.0</v>
      </c>
      <c r="K107" s="41">
        <v>0.0</v>
      </c>
      <c r="L107" s="41">
        <v>0.0</v>
      </c>
      <c r="M107" s="41">
        <v>0.0</v>
      </c>
      <c r="N107" s="41">
        <v>0.0</v>
      </c>
      <c r="O107" s="47">
        <v>0.0</v>
      </c>
      <c r="P107" s="41">
        <v>0.0</v>
      </c>
      <c r="Q107" s="41">
        <v>1.0</v>
      </c>
      <c r="R107" s="41">
        <v>0.0</v>
      </c>
      <c r="S107" s="41">
        <v>1.0</v>
      </c>
      <c r="T107" s="47">
        <v>73.0</v>
      </c>
      <c r="U107" s="41">
        <v>0.0</v>
      </c>
      <c r="V107" s="41">
        <v>0.0</v>
      </c>
      <c r="W107" s="41">
        <v>0.0</v>
      </c>
      <c r="X107" s="41">
        <v>0.0</v>
      </c>
      <c r="Y107" s="47">
        <v>0.0</v>
      </c>
      <c r="Z107" s="41">
        <v>0.0</v>
      </c>
      <c r="AA107" s="41">
        <v>0.0</v>
      </c>
      <c r="AB107" s="41">
        <v>1.0</v>
      </c>
      <c r="AC107" s="41">
        <v>1.0</v>
      </c>
      <c r="AD107" s="47">
        <v>72.0</v>
      </c>
      <c r="AE107" s="41">
        <v>0.0</v>
      </c>
      <c r="AF107" s="41">
        <v>0.0</v>
      </c>
      <c r="AG107" s="41">
        <v>0.0</v>
      </c>
      <c r="AH107" s="41">
        <v>0.0</v>
      </c>
      <c r="AI107" s="47">
        <v>0.0</v>
      </c>
      <c r="AJ107" s="41">
        <v>0.0</v>
      </c>
      <c r="AK107" s="41">
        <v>0.0</v>
      </c>
      <c r="AL107" s="41">
        <v>0.0</v>
      </c>
      <c r="AM107" s="41">
        <v>0.0</v>
      </c>
      <c r="AN107" s="47">
        <v>0.0</v>
      </c>
      <c r="AO107" s="41">
        <v>1.0</v>
      </c>
      <c r="AP107" s="41">
        <v>1.0</v>
      </c>
      <c r="AQ107" s="41">
        <v>0.0</v>
      </c>
      <c r="AR107" s="41">
        <v>2.0</v>
      </c>
      <c r="AS107" s="47">
        <v>52.0</v>
      </c>
      <c r="AT107" s="41">
        <v>0.0</v>
      </c>
      <c r="AU107" s="41">
        <v>0.0</v>
      </c>
      <c r="AV107" s="41">
        <v>0.0</v>
      </c>
      <c r="AW107" s="41">
        <v>0.0</v>
      </c>
      <c r="AX107" s="47">
        <v>0.0</v>
      </c>
      <c r="AY107" s="41">
        <v>0.0</v>
      </c>
      <c r="AZ107" s="41">
        <v>0.0</v>
      </c>
      <c r="BA107" s="41">
        <v>3.0</v>
      </c>
      <c r="BB107" s="41">
        <v>3.0</v>
      </c>
      <c r="BC107" s="47">
        <v>29.0</v>
      </c>
      <c r="BD107" s="41">
        <v>0.0</v>
      </c>
      <c r="BE107" s="41">
        <v>0.0</v>
      </c>
      <c r="BF107" s="41">
        <v>0.0</v>
      </c>
      <c r="BG107" s="41">
        <v>0.0</v>
      </c>
      <c r="BH107" s="41">
        <v>0.0</v>
      </c>
      <c r="BI107" s="41">
        <v>0.0</v>
      </c>
      <c r="BJ107" s="41">
        <v>0.0</v>
      </c>
      <c r="BK107" s="41">
        <v>0.0</v>
      </c>
      <c r="BL107" s="41">
        <v>0.0</v>
      </c>
      <c r="BM107" s="41">
        <v>0.0</v>
      </c>
      <c r="BN107" s="41">
        <v>1.0</v>
      </c>
      <c r="BO107" s="41">
        <v>1.0</v>
      </c>
      <c r="BP107" s="41">
        <v>1.0</v>
      </c>
      <c r="BQ107" s="41">
        <v>0.0</v>
      </c>
      <c r="BR107" s="41">
        <v>2.0</v>
      </c>
      <c r="BS107" s="41">
        <v>3.0</v>
      </c>
      <c r="BT107" s="41">
        <v>0.0</v>
      </c>
      <c r="BU107" s="41">
        <v>1.0</v>
      </c>
      <c r="BV107" s="41">
        <v>0.0</v>
      </c>
      <c r="BW107" s="41">
        <v>1.0</v>
      </c>
      <c r="BX107" s="41">
        <v>0.0</v>
      </c>
      <c r="BY107" s="41">
        <v>0.0</v>
      </c>
      <c r="BZ107" s="41">
        <v>0.0</v>
      </c>
      <c r="CA107" s="41">
        <v>0.0</v>
      </c>
      <c r="CB107" s="41">
        <v>0.0</v>
      </c>
      <c r="CC107" s="41">
        <v>0.0</v>
      </c>
      <c r="CD107" s="41">
        <v>0.0</v>
      </c>
      <c r="CE107" s="41">
        <v>0.0</v>
      </c>
      <c r="CF107" s="41">
        <v>0.0</v>
      </c>
      <c r="CG107" s="41">
        <v>0.0</v>
      </c>
      <c r="CH107" s="41">
        <v>0.0</v>
      </c>
      <c r="CI107" s="41">
        <v>0.0</v>
      </c>
      <c r="CJ107" s="41">
        <v>0.0</v>
      </c>
      <c r="CK107" s="41">
        <v>1.0</v>
      </c>
      <c r="CL107" s="41">
        <v>0.0</v>
      </c>
      <c r="CM107" s="41">
        <v>1.0</v>
      </c>
      <c r="CN107" s="41">
        <v>0.0</v>
      </c>
      <c r="CO107" s="41">
        <v>0.0</v>
      </c>
      <c r="CP107" s="41">
        <v>0.0</v>
      </c>
      <c r="CQ107" s="41">
        <v>0.0</v>
      </c>
      <c r="CR107" s="41">
        <v>0.0</v>
      </c>
      <c r="CS107" s="41">
        <v>0.0</v>
      </c>
      <c r="CT107" s="41">
        <v>0.0</v>
      </c>
      <c r="CU107" s="41">
        <v>0.0</v>
      </c>
      <c r="CV107" s="41">
        <v>0.0</v>
      </c>
      <c r="CW107" s="41">
        <v>0.0</v>
      </c>
      <c r="CX107" s="41">
        <v>0.0</v>
      </c>
      <c r="CY107" s="41">
        <v>0.0</v>
      </c>
      <c r="CZ107" s="41">
        <v>0.0</v>
      </c>
      <c r="DA107" s="41">
        <v>0.0</v>
      </c>
      <c r="DB107" s="41">
        <v>1.0</v>
      </c>
      <c r="DC107" s="41">
        <v>1.0</v>
      </c>
      <c r="DD107" s="48">
        <v>0.0</v>
      </c>
      <c r="DE107" s="48">
        <v>0.0</v>
      </c>
      <c r="DF107" s="48">
        <v>0.0</v>
      </c>
      <c r="DG107" s="48">
        <v>0.0</v>
      </c>
    </row>
    <row r="108" ht="14.25" customHeight="1">
      <c r="A108" s="46" t="s">
        <v>3971</v>
      </c>
      <c r="B108" s="46" t="s">
        <v>2902</v>
      </c>
      <c r="C108" s="46" t="s">
        <v>3972</v>
      </c>
      <c r="D108" s="46">
        <v>107.0</v>
      </c>
      <c r="E108" s="46">
        <v>5.0</v>
      </c>
      <c r="F108" s="46">
        <v>1.0</v>
      </c>
      <c r="G108" s="41">
        <v>7.0</v>
      </c>
      <c r="H108" s="41">
        <v>2.0</v>
      </c>
      <c r="I108" s="41">
        <v>0.0</v>
      </c>
      <c r="J108" s="41">
        <v>4.0</v>
      </c>
      <c r="K108" s="41">
        <v>0.0</v>
      </c>
      <c r="L108" s="41">
        <v>0.0</v>
      </c>
      <c r="M108" s="41">
        <v>1.0</v>
      </c>
      <c r="N108" s="41">
        <v>1.0</v>
      </c>
      <c r="O108" s="47">
        <v>73.0</v>
      </c>
      <c r="P108" s="41">
        <v>0.0</v>
      </c>
      <c r="Q108" s="41">
        <v>0.0</v>
      </c>
      <c r="R108" s="41">
        <v>0.0</v>
      </c>
      <c r="S108" s="41">
        <v>0.0</v>
      </c>
      <c r="T108" s="47">
        <v>0.0</v>
      </c>
      <c r="U108" s="41">
        <v>0.0</v>
      </c>
      <c r="V108" s="41">
        <v>0.0</v>
      </c>
      <c r="W108" s="41">
        <v>0.0</v>
      </c>
      <c r="X108" s="41">
        <v>0.0</v>
      </c>
      <c r="Y108" s="47">
        <v>0.0</v>
      </c>
      <c r="Z108" s="41">
        <v>0.0</v>
      </c>
      <c r="AA108" s="41">
        <v>1.0</v>
      </c>
      <c r="AB108" s="41">
        <v>5.0</v>
      </c>
      <c r="AC108" s="41">
        <v>6.0</v>
      </c>
      <c r="AD108" s="47">
        <v>17.0</v>
      </c>
      <c r="AE108" s="41">
        <v>0.0</v>
      </c>
      <c r="AF108" s="41">
        <v>0.0</v>
      </c>
      <c r="AG108" s="41">
        <v>0.0</v>
      </c>
      <c r="AH108" s="41">
        <v>0.0</v>
      </c>
      <c r="AI108" s="47">
        <v>0.0</v>
      </c>
      <c r="AJ108" s="41">
        <v>0.0</v>
      </c>
      <c r="AK108" s="41">
        <v>0.0</v>
      </c>
      <c r="AL108" s="41">
        <v>0.0</v>
      </c>
      <c r="AM108" s="41">
        <v>0.0</v>
      </c>
      <c r="AN108" s="47">
        <v>0.0</v>
      </c>
      <c r="AO108" s="41">
        <v>0.0</v>
      </c>
      <c r="AP108" s="41">
        <v>0.0</v>
      </c>
      <c r="AQ108" s="41">
        <v>0.0</v>
      </c>
      <c r="AR108" s="41">
        <v>0.0</v>
      </c>
      <c r="AS108" s="47">
        <v>0.0</v>
      </c>
      <c r="AT108" s="41">
        <v>0.0</v>
      </c>
      <c r="AU108" s="41">
        <v>0.0</v>
      </c>
      <c r="AV108" s="41">
        <v>0.0</v>
      </c>
      <c r="AW108" s="41">
        <v>0.0</v>
      </c>
      <c r="AX108" s="47">
        <v>0.0</v>
      </c>
      <c r="AY108" s="41">
        <v>0.0</v>
      </c>
      <c r="AZ108" s="41">
        <v>0.0</v>
      </c>
      <c r="BA108" s="41">
        <v>0.0</v>
      </c>
      <c r="BB108" s="41">
        <v>0.0</v>
      </c>
      <c r="BC108" s="47">
        <v>0.0</v>
      </c>
      <c r="BD108" s="41">
        <v>0.0</v>
      </c>
      <c r="BE108" s="41">
        <v>0.0</v>
      </c>
      <c r="BF108" s="41">
        <v>0.0</v>
      </c>
      <c r="BG108" s="41">
        <v>0.0</v>
      </c>
      <c r="BH108" s="41">
        <v>0.0</v>
      </c>
      <c r="BI108" s="41">
        <v>0.0</v>
      </c>
      <c r="BJ108" s="41">
        <v>0.0</v>
      </c>
      <c r="BK108" s="41">
        <v>0.0</v>
      </c>
      <c r="BL108" s="41">
        <v>0.0</v>
      </c>
      <c r="BM108" s="41">
        <v>0.0</v>
      </c>
      <c r="BN108" s="41">
        <v>0.0</v>
      </c>
      <c r="BO108" s="41">
        <v>0.0</v>
      </c>
      <c r="BP108" s="41">
        <v>0.0</v>
      </c>
      <c r="BQ108" s="41">
        <v>0.0</v>
      </c>
      <c r="BR108" s="41">
        <v>0.0</v>
      </c>
      <c r="BS108" s="41">
        <v>0.0</v>
      </c>
      <c r="BT108" s="41">
        <v>0.0</v>
      </c>
      <c r="BU108" s="41">
        <v>0.0</v>
      </c>
      <c r="BV108" s="41">
        <v>0.0</v>
      </c>
      <c r="BW108" s="41">
        <v>0.0</v>
      </c>
      <c r="BX108" s="41">
        <v>0.0</v>
      </c>
      <c r="BY108" s="41">
        <v>0.0</v>
      </c>
      <c r="BZ108" s="41">
        <v>0.0</v>
      </c>
      <c r="CA108" s="41">
        <v>0.0</v>
      </c>
      <c r="CB108" s="41">
        <v>0.0</v>
      </c>
      <c r="CC108" s="41">
        <v>1.0</v>
      </c>
      <c r="CD108" s="41">
        <v>0.0</v>
      </c>
      <c r="CE108" s="41">
        <v>1.0</v>
      </c>
      <c r="CF108" s="41">
        <v>0.0</v>
      </c>
      <c r="CG108" s="41">
        <v>0.0</v>
      </c>
      <c r="CH108" s="41">
        <v>2.0</v>
      </c>
      <c r="CI108" s="41">
        <v>2.0</v>
      </c>
      <c r="CJ108" s="41">
        <v>0.0</v>
      </c>
      <c r="CK108" s="41">
        <v>0.0</v>
      </c>
      <c r="CL108" s="41">
        <v>0.0</v>
      </c>
      <c r="CM108" s="41">
        <v>0.0</v>
      </c>
      <c r="CN108" s="41">
        <v>0.0</v>
      </c>
      <c r="CO108" s="41">
        <v>0.0</v>
      </c>
      <c r="CP108" s="41">
        <v>2.0</v>
      </c>
      <c r="CQ108" s="41">
        <v>2.0</v>
      </c>
      <c r="CR108" s="41">
        <v>0.0</v>
      </c>
      <c r="CS108" s="41">
        <v>0.0</v>
      </c>
      <c r="CT108" s="41">
        <v>1.0</v>
      </c>
      <c r="CU108" s="41">
        <v>1.0</v>
      </c>
      <c r="CV108" s="41">
        <v>0.0</v>
      </c>
      <c r="CW108" s="41">
        <v>0.0</v>
      </c>
      <c r="CX108" s="41">
        <v>1.0</v>
      </c>
      <c r="CY108" s="41">
        <v>1.0</v>
      </c>
      <c r="CZ108" s="41">
        <v>0.0</v>
      </c>
      <c r="DA108" s="41">
        <v>0.0</v>
      </c>
      <c r="DB108" s="41">
        <v>0.0</v>
      </c>
      <c r="DC108" s="41">
        <v>0.0</v>
      </c>
      <c r="DD108" s="48">
        <v>0.0</v>
      </c>
      <c r="DE108" s="48">
        <v>0.0</v>
      </c>
      <c r="DF108" s="48">
        <v>0.0</v>
      </c>
      <c r="DG108" s="48">
        <v>0.0</v>
      </c>
    </row>
    <row r="109" ht="14.25" customHeight="1">
      <c r="A109" s="46" t="s">
        <v>1043</v>
      </c>
      <c r="B109" s="46" t="s">
        <v>783</v>
      </c>
      <c r="C109" s="46" t="s">
        <v>767</v>
      </c>
      <c r="D109" s="46">
        <v>108.0</v>
      </c>
      <c r="E109" s="46">
        <v>20.0</v>
      </c>
      <c r="F109" s="46">
        <v>5.0</v>
      </c>
      <c r="G109" s="41">
        <v>7.0</v>
      </c>
      <c r="H109" s="41">
        <v>1.0</v>
      </c>
      <c r="I109" s="41">
        <v>2.0</v>
      </c>
      <c r="J109" s="41">
        <v>3.0</v>
      </c>
      <c r="K109" s="41">
        <v>0.0</v>
      </c>
      <c r="L109" s="41">
        <v>0.0</v>
      </c>
      <c r="M109" s="41">
        <v>0.0</v>
      </c>
      <c r="N109" s="41">
        <v>0.0</v>
      </c>
      <c r="O109" s="47">
        <v>0.0</v>
      </c>
      <c r="P109" s="41">
        <v>0.0</v>
      </c>
      <c r="Q109" s="41">
        <v>0.0</v>
      </c>
      <c r="R109" s="41">
        <v>1.0</v>
      </c>
      <c r="S109" s="41">
        <v>1.0</v>
      </c>
      <c r="T109" s="47">
        <v>73.0</v>
      </c>
      <c r="U109" s="41">
        <v>0.0</v>
      </c>
      <c r="V109" s="41">
        <v>0.0</v>
      </c>
      <c r="W109" s="41">
        <v>0.0</v>
      </c>
      <c r="X109" s="41">
        <v>0.0</v>
      </c>
      <c r="Y109" s="47">
        <v>0.0</v>
      </c>
      <c r="Z109" s="41">
        <v>0.0</v>
      </c>
      <c r="AA109" s="41">
        <v>1.0</v>
      </c>
      <c r="AB109" s="41">
        <v>2.0</v>
      </c>
      <c r="AC109" s="41">
        <v>3.0</v>
      </c>
      <c r="AD109" s="47">
        <v>37.0</v>
      </c>
      <c r="AE109" s="41">
        <v>2.0</v>
      </c>
      <c r="AF109" s="41">
        <v>0.0</v>
      </c>
      <c r="AG109" s="41">
        <v>0.0</v>
      </c>
      <c r="AH109" s="41">
        <v>2.0</v>
      </c>
      <c r="AI109" s="47">
        <v>26.0</v>
      </c>
      <c r="AJ109" s="41">
        <v>0.0</v>
      </c>
      <c r="AK109" s="41">
        <v>0.0</v>
      </c>
      <c r="AL109" s="41">
        <v>0.0</v>
      </c>
      <c r="AM109" s="41">
        <v>0.0</v>
      </c>
      <c r="AN109" s="47">
        <v>0.0</v>
      </c>
      <c r="AO109" s="41">
        <v>0.0</v>
      </c>
      <c r="AP109" s="41">
        <v>0.0</v>
      </c>
      <c r="AQ109" s="41">
        <v>1.0</v>
      </c>
      <c r="AR109" s="41">
        <v>1.0</v>
      </c>
      <c r="AS109" s="47">
        <v>68.0</v>
      </c>
      <c r="AT109" s="41">
        <v>0.0</v>
      </c>
      <c r="AU109" s="41">
        <v>0.0</v>
      </c>
      <c r="AV109" s="41">
        <v>0.0</v>
      </c>
      <c r="AW109" s="41">
        <v>0.0</v>
      </c>
      <c r="AX109" s="47">
        <v>0.0</v>
      </c>
      <c r="AY109" s="41">
        <v>0.0</v>
      </c>
      <c r="AZ109" s="41">
        <v>0.0</v>
      </c>
      <c r="BA109" s="41">
        <v>0.0</v>
      </c>
      <c r="BB109" s="41">
        <v>0.0</v>
      </c>
      <c r="BC109" s="47">
        <v>0.0</v>
      </c>
      <c r="BD109" s="41">
        <v>0.0</v>
      </c>
      <c r="BE109" s="41">
        <v>0.0</v>
      </c>
      <c r="BF109" s="41">
        <v>1.0</v>
      </c>
      <c r="BG109" s="41">
        <v>1.0</v>
      </c>
      <c r="BH109" s="41">
        <v>0.0</v>
      </c>
      <c r="BI109" s="41">
        <v>0.0</v>
      </c>
      <c r="BJ109" s="41">
        <v>0.0</v>
      </c>
      <c r="BK109" s="41">
        <v>0.0</v>
      </c>
      <c r="BL109" s="41">
        <v>0.0</v>
      </c>
      <c r="BM109" s="41">
        <v>0.0</v>
      </c>
      <c r="BN109" s="41">
        <v>0.0</v>
      </c>
      <c r="BO109" s="41">
        <v>0.0</v>
      </c>
      <c r="BP109" s="41">
        <v>0.0</v>
      </c>
      <c r="BQ109" s="41">
        <v>0.0</v>
      </c>
      <c r="BR109" s="41">
        <v>0.0</v>
      </c>
      <c r="BS109" s="41">
        <v>0.0</v>
      </c>
      <c r="BT109" s="41">
        <v>0.0</v>
      </c>
      <c r="BU109" s="41">
        <v>0.0</v>
      </c>
      <c r="BV109" s="41">
        <v>0.0</v>
      </c>
      <c r="BW109" s="41">
        <v>0.0</v>
      </c>
      <c r="BX109" s="41">
        <v>0.0</v>
      </c>
      <c r="BY109" s="41">
        <v>0.0</v>
      </c>
      <c r="BZ109" s="41">
        <v>0.0</v>
      </c>
      <c r="CA109" s="41">
        <v>0.0</v>
      </c>
      <c r="CB109" s="41">
        <v>1.0</v>
      </c>
      <c r="CC109" s="41">
        <v>0.0</v>
      </c>
      <c r="CD109" s="41">
        <v>0.0</v>
      </c>
      <c r="CE109" s="41">
        <v>1.0</v>
      </c>
      <c r="CF109" s="41">
        <v>0.0</v>
      </c>
      <c r="CG109" s="41">
        <v>0.0</v>
      </c>
      <c r="CH109" s="41">
        <v>0.0</v>
      </c>
      <c r="CI109" s="41">
        <v>0.0</v>
      </c>
      <c r="CJ109" s="41">
        <v>0.0</v>
      </c>
      <c r="CK109" s="41">
        <v>0.0</v>
      </c>
      <c r="CL109" s="41">
        <v>0.0</v>
      </c>
      <c r="CM109" s="41">
        <v>0.0</v>
      </c>
      <c r="CN109" s="41">
        <v>1.0</v>
      </c>
      <c r="CO109" s="41">
        <v>0.0</v>
      </c>
      <c r="CP109" s="41">
        <v>1.0</v>
      </c>
      <c r="CQ109" s="41">
        <v>2.0</v>
      </c>
      <c r="CR109" s="41">
        <v>0.0</v>
      </c>
      <c r="CS109" s="41">
        <v>0.0</v>
      </c>
      <c r="CT109" s="41">
        <v>1.0</v>
      </c>
      <c r="CU109" s="41">
        <v>1.0</v>
      </c>
      <c r="CV109" s="41">
        <v>0.0</v>
      </c>
      <c r="CW109" s="41">
        <v>0.0</v>
      </c>
      <c r="CX109" s="41">
        <v>0.0</v>
      </c>
      <c r="CY109" s="41">
        <v>0.0</v>
      </c>
      <c r="CZ109" s="41">
        <v>0.0</v>
      </c>
      <c r="DA109" s="41">
        <v>0.0</v>
      </c>
      <c r="DB109" s="41">
        <v>1.0</v>
      </c>
      <c r="DC109" s="41">
        <v>1.0</v>
      </c>
      <c r="DD109" s="48">
        <v>0.0</v>
      </c>
      <c r="DE109" s="48">
        <v>1.0</v>
      </c>
      <c r="DF109" s="48">
        <v>0.0</v>
      </c>
      <c r="DG109" s="48">
        <v>1.0</v>
      </c>
    </row>
    <row r="110" ht="14.25" customHeight="1">
      <c r="A110" s="46" t="s">
        <v>827</v>
      </c>
      <c r="B110" s="46" t="s">
        <v>766</v>
      </c>
      <c r="C110" s="46" t="s">
        <v>767</v>
      </c>
      <c r="D110" s="46">
        <v>109.0</v>
      </c>
      <c r="E110" s="46">
        <v>21.0</v>
      </c>
      <c r="F110" s="46">
        <v>6.0</v>
      </c>
      <c r="G110" s="41">
        <v>7.0</v>
      </c>
      <c r="H110" s="41">
        <v>1.0</v>
      </c>
      <c r="I110" s="41">
        <v>2.0</v>
      </c>
      <c r="J110" s="41">
        <v>3.0</v>
      </c>
      <c r="K110" s="41">
        <v>0.0</v>
      </c>
      <c r="L110" s="41">
        <v>0.0</v>
      </c>
      <c r="M110" s="41">
        <v>0.0</v>
      </c>
      <c r="N110" s="41">
        <v>0.0</v>
      </c>
      <c r="O110" s="47">
        <v>0.0</v>
      </c>
      <c r="P110" s="41">
        <v>0.0</v>
      </c>
      <c r="Q110" s="41">
        <v>0.0</v>
      </c>
      <c r="R110" s="41">
        <v>0.0</v>
      </c>
      <c r="S110" s="41">
        <v>0.0</v>
      </c>
      <c r="T110" s="47">
        <v>0.0</v>
      </c>
      <c r="U110" s="41">
        <v>0.0</v>
      </c>
      <c r="V110" s="41">
        <v>0.0</v>
      </c>
      <c r="W110" s="41">
        <v>2.0</v>
      </c>
      <c r="X110" s="41">
        <v>2.0</v>
      </c>
      <c r="Y110" s="47">
        <v>41.0</v>
      </c>
      <c r="Z110" s="41">
        <v>0.0</v>
      </c>
      <c r="AA110" s="41">
        <v>1.0</v>
      </c>
      <c r="AB110" s="41">
        <v>0.0</v>
      </c>
      <c r="AC110" s="41">
        <v>1.0</v>
      </c>
      <c r="AD110" s="47">
        <v>72.0</v>
      </c>
      <c r="AE110" s="41">
        <v>1.0</v>
      </c>
      <c r="AF110" s="41">
        <v>1.0</v>
      </c>
      <c r="AG110" s="41">
        <v>0.0</v>
      </c>
      <c r="AH110" s="41">
        <v>2.0</v>
      </c>
      <c r="AI110" s="47">
        <v>26.0</v>
      </c>
      <c r="AJ110" s="41">
        <v>0.0</v>
      </c>
      <c r="AK110" s="41">
        <v>0.0</v>
      </c>
      <c r="AL110" s="41">
        <v>0.0</v>
      </c>
      <c r="AM110" s="41">
        <v>0.0</v>
      </c>
      <c r="AN110" s="47">
        <v>0.0</v>
      </c>
      <c r="AO110" s="41">
        <v>0.0</v>
      </c>
      <c r="AP110" s="41">
        <v>0.0</v>
      </c>
      <c r="AQ110" s="41">
        <v>0.0</v>
      </c>
      <c r="AR110" s="41">
        <v>0.0</v>
      </c>
      <c r="AS110" s="47">
        <v>0.0</v>
      </c>
      <c r="AT110" s="41">
        <v>0.0</v>
      </c>
      <c r="AU110" s="41">
        <v>0.0</v>
      </c>
      <c r="AV110" s="41">
        <v>2.0</v>
      </c>
      <c r="AW110" s="41">
        <v>2.0</v>
      </c>
      <c r="AX110" s="47">
        <v>42.0</v>
      </c>
      <c r="AY110" s="41">
        <v>0.0</v>
      </c>
      <c r="AZ110" s="41">
        <v>0.0</v>
      </c>
      <c r="BA110" s="41">
        <v>0.0</v>
      </c>
      <c r="BB110" s="41">
        <v>0.0</v>
      </c>
      <c r="BC110" s="47">
        <v>0.0</v>
      </c>
      <c r="BD110" s="41">
        <v>0.0</v>
      </c>
      <c r="BE110" s="41">
        <v>0.0</v>
      </c>
      <c r="BF110" s="41">
        <v>0.0</v>
      </c>
      <c r="BG110" s="41">
        <v>0.0</v>
      </c>
      <c r="BH110" s="41">
        <v>0.0</v>
      </c>
      <c r="BI110" s="41">
        <v>0.0</v>
      </c>
      <c r="BJ110" s="41">
        <v>0.0</v>
      </c>
      <c r="BK110" s="41">
        <v>0.0</v>
      </c>
      <c r="BL110" s="41">
        <v>0.0</v>
      </c>
      <c r="BM110" s="41">
        <v>0.0</v>
      </c>
      <c r="BN110" s="41">
        <v>0.0</v>
      </c>
      <c r="BO110" s="41">
        <v>0.0</v>
      </c>
      <c r="BP110" s="41">
        <v>0.0</v>
      </c>
      <c r="BQ110" s="41">
        <v>0.0</v>
      </c>
      <c r="BR110" s="41">
        <v>0.0</v>
      </c>
      <c r="BS110" s="41">
        <v>0.0</v>
      </c>
      <c r="BT110" s="41">
        <v>0.0</v>
      </c>
      <c r="BU110" s="41">
        <v>1.0</v>
      </c>
      <c r="BV110" s="41">
        <v>0.0</v>
      </c>
      <c r="BW110" s="41">
        <v>1.0</v>
      </c>
      <c r="BX110" s="41">
        <v>0.0</v>
      </c>
      <c r="BY110" s="41">
        <v>0.0</v>
      </c>
      <c r="BZ110" s="41">
        <v>0.0</v>
      </c>
      <c r="CA110" s="41">
        <v>0.0</v>
      </c>
      <c r="CB110" s="41">
        <v>1.0</v>
      </c>
      <c r="CC110" s="41">
        <v>0.0</v>
      </c>
      <c r="CD110" s="41">
        <v>0.0</v>
      </c>
      <c r="CE110" s="41">
        <v>1.0</v>
      </c>
      <c r="CF110" s="41">
        <v>0.0</v>
      </c>
      <c r="CG110" s="41">
        <v>0.0</v>
      </c>
      <c r="CH110" s="41">
        <v>0.0</v>
      </c>
      <c r="CI110" s="41">
        <v>0.0</v>
      </c>
      <c r="CJ110" s="41">
        <v>0.0</v>
      </c>
      <c r="CK110" s="41">
        <v>1.0</v>
      </c>
      <c r="CL110" s="41">
        <v>2.0</v>
      </c>
      <c r="CM110" s="41">
        <v>3.0</v>
      </c>
      <c r="CN110" s="41">
        <v>0.0</v>
      </c>
      <c r="CO110" s="41">
        <v>0.0</v>
      </c>
      <c r="CP110" s="41">
        <v>0.0</v>
      </c>
      <c r="CQ110" s="41">
        <v>0.0</v>
      </c>
      <c r="CR110" s="41">
        <v>0.0</v>
      </c>
      <c r="CS110" s="41">
        <v>0.0</v>
      </c>
      <c r="CT110" s="41">
        <v>1.0</v>
      </c>
      <c r="CU110" s="41">
        <v>1.0</v>
      </c>
      <c r="CV110" s="41">
        <v>0.0</v>
      </c>
      <c r="CW110" s="41">
        <v>0.0</v>
      </c>
      <c r="CX110" s="41">
        <v>1.0</v>
      </c>
      <c r="CY110" s="41">
        <v>1.0</v>
      </c>
      <c r="CZ110" s="41">
        <v>0.0</v>
      </c>
      <c r="DA110" s="41">
        <v>0.0</v>
      </c>
      <c r="DB110" s="41">
        <v>0.0</v>
      </c>
      <c r="DC110" s="41">
        <v>0.0</v>
      </c>
      <c r="DD110" s="48">
        <v>0.0</v>
      </c>
      <c r="DE110" s="48">
        <v>0.0</v>
      </c>
      <c r="DF110" s="48">
        <v>0.0</v>
      </c>
      <c r="DG110" s="48">
        <v>0.0</v>
      </c>
    </row>
    <row r="111" ht="14.25" customHeight="1">
      <c r="A111" s="46" t="s">
        <v>3428</v>
      </c>
      <c r="B111" s="46" t="s">
        <v>3429</v>
      </c>
      <c r="C111" s="46" t="s">
        <v>3396</v>
      </c>
      <c r="D111" s="46">
        <v>110.0</v>
      </c>
      <c r="E111" s="46">
        <v>4.0</v>
      </c>
      <c r="F111" s="46">
        <v>1.0</v>
      </c>
      <c r="G111" s="41">
        <v>7.0</v>
      </c>
      <c r="H111" s="41">
        <v>1.0</v>
      </c>
      <c r="I111" s="41">
        <v>2.0</v>
      </c>
      <c r="J111" s="41">
        <v>3.0</v>
      </c>
      <c r="K111" s="41">
        <v>1.0</v>
      </c>
      <c r="L111" s="41">
        <v>0.0</v>
      </c>
      <c r="M111" s="41">
        <v>3.0</v>
      </c>
      <c r="N111" s="41">
        <v>4.0</v>
      </c>
      <c r="O111" s="47">
        <v>25.0</v>
      </c>
      <c r="P111" s="41">
        <v>0.0</v>
      </c>
      <c r="Q111" s="41">
        <v>0.0</v>
      </c>
      <c r="R111" s="41">
        <v>0.0</v>
      </c>
      <c r="S111" s="41">
        <v>0.0</v>
      </c>
      <c r="T111" s="47">
        <v>0.0</v>
      </c>
      <c r="U111" s="41">
        <v>0.0</v>
      </c>
      <c r="V111" s="41">
        <v>0.0</v>
      </c>
      <c r="W111" s="41">
        <v>0.0</v>
      </c>
      <c r="X111" s="41">
        <v>0.0</v>
      </c>
      <c r="Y111" s="47">
        <v>0.0</v>
      </c>
      <c r="Z111" s="41">
        <v>0.0</v>
      </c>
      <c r="AA111" s="41">
        <v>0.0</v>
      </c>
      <c r="AB111" s="41">
        <v>0.0</v>
      </c>
      <c r="AC111" s="41">
        <v>0.0</v>
      </c>
      <c r="AD111" s="47">
        <v>0.0</v>
      </c>
      <c r="AE111" s="41">
        <v>0.0</v>
      </c>
      <c r="AF111" s="41">
        <v>0.0</v>
      </c>
      <c r="AG111" s="41">
        <v>0.0</v>
      </c>
      <c r="AH111" s="41">
        <v>0.0</v>
      </c>
      <c r="AI111" s="47">
        <v>0.0</v>
      </c>
      <c r="AJ111" s="41">
        <v>0.0</v>
      </c>
      <c r="AK111" s="41">
        <v>0.0</v>
      </c>
      <c r="AL111" s="41">
        <v>0.0</v>
      </c>
      <c r="AM111" s="41">
        <v>0.0</v>
      </c>
      <c r="AN111" s="47">
        <v>0.0</v>
      </c>
      <c r="AO111" s="41">
        <v>0.0</v>
      </c>
      <c r="AP111" s="41">
        <v>1.0</v>
      </c>
      <c r="AQ111" s="41">
        <v>0.0</v>
      </c>
      <c r="AR111" s="41">
        <v>1.0</v>
      </c>
      <c r="AS111" s="47">
        <v>68.0</v>
      </c>
      <c r="AT111" s="41">
        <v>0.0</v>
      </c>
      <c r="AU111" s="41">
        <v>0.0</v>
      </c>
      <c r="AV111" s="41">
        <v>0.0</v>
      </c>
      <c r="AW111" s="41">
        <v>0.0</v>
      </c>
      <c r="AX111" s="47">
        <v>0.0</v>
      </c>
      <c r="AY111" s="41">
        <v>0.0</v>
      </c>
      <c r="AZ111" s="41">
        <v>0.0</v>
      </c>
      <c r="BA111" s="41">
        <v>2.0</v>
      </c>
      <c r="BB111" s="41">
        <v>2.0</v>
      </c>
      <c r="BC111" s="47">
        <v>48.0</v>
      </c>
      <c r="BD111" s="41">
        <v>0.0</v>
      </c>
      <c r="BE111" s="41">
        <v>0.0</v>
      </c>
      <c r="BF111" s="41">
        <v>1.0</v>
      </c>
      <c r="BG111" s="41">
        <v>1.0</v>
      </c>
      <c r="BH111" s="41">
        <v>0.0</v>
      </c>
      <c r="BI111" s="41">
        <v>0.0</v>
      </c>
      <c r="BJ111" s="41">
        <v>0.0</v>
      </c>
      <c r="BK111" s="41">
        <v>0.0</v>
      </c>
      <c r="BL111" s="41">
        <v>0.0</v>
      </c>
      <c r="BM111" s="41">
        <v>1.0</v>
      </c>
      <c r="BN111" s="41">
        <v>1.0</v>
      </c>
      <c r="BO111" s="41">
        <v>2.0</v>
      </c>
      <c r="BP111" s="41">
        <v>0.0</v>
      </c>
      <c r="BQ111" s="41">
        <v>0.0</v>
      </c>
      <c r="BR111" s="41">
        <v>0.0</v>
      </c>
      <c r="BS111" s="41">
        <v>0.0</v>
      </c>
      <c r="BT111" s="41">
        <v>1.0</v>
      </c>
      <c r="BU111" s="41">
        <v>0.0</v>
      </c>
      <c r="BV111" s="41">
        <v>0.0</v>
      </c>
      <c r="BW111" s="41">
        <v>1.0</v>
      </c>
      <c r="BX111" s="41">
        <v>0.0</v>
      </c>
      <c r="BY111" s="41">
        <v>0.0</v>
      </c>
      <c r="BZ111" s="41">
        <v>1.0</v>
      </c>
      <c r="CA111" s="41">
        <v>1.0</v>
      </c>
      <c r="CB111" s="41">
        <v>0.0</v>
      </c>
      <c r="CC111" s="41">
        <v>0.0</v>
      </c>
      <c r="CD111" s="41">
        <v>1.0</v>
      </c>
      <c r="CE111" s="41">
        <v>1.0</v>
      </c>
      <c r="CF111" s="41">
        <v>0.0</v>
      </c>
      <c r="CG111" s="41">
        <v>0.0</v>
      </c>
      <c r="CH111" s="41">
        <v>1.0</v>
      </c>
      <c r="CI111" s="41">
        <v>1.0</v>
      </c>
      <c r="CJ111" s="41">
        <v>0.0</v>
      </c>
      <c r="CK111" s="41">
        <v>0.0</v>
      </c>
      <c r="CL111" s="41">
        <v>0.0</v>
      </c>
      <c r="CM111" s="41">
        <v>0.0</v>
      </c>
      <c r="CN111" s="41">
        <v>0.0</v>
      </c>
      <c r="CO111" s="41">
        <v>0.0</v>
      </c>
      <c r="CP111" s="41">
        <v>0.0</v>
      </c>
      <c r="CQ111" s="41">
        <v>0.0</v>
      </c>
      <c r="CR111" s="41">
        <v>0.0</v>
      </c>
      <c r="CS111" s="41">
        <v>0.0</v>
      </c>
      <c r="CT111" s="41">
        <v>0.0</v>
      </c>
      <c r="CU111" s="41">
        <v>0.0</v>
      </c>
      <c r="CV111" s="41">
        <v>0.0</v>
      </c>
      <c r="CW111" s="41">
        <v>0.0</v>
      </c>
      <c r="CX111" s="41">
        <v>0.0</v>
      </c>
      <c r="CY111" s="41">
        <v>0.0</v>
      </c>
      <c r="CZ111" s="41">
        <v>0.0</v>
      </c>
      <c r="DA111" s="41">
        <v>0.0</v>
      </c>
      <c r="DB111" s="41">
        <v>0.0</v>
      </c>
      <c r="DC111" s="41">
        <v>0.0</v>
      </c>
      <c r="DD111" s="48">
        <v>0.0</v>
      </c>
      <c r="DE111" s="48">
        <v>0.0</v>
      </c>
      <c r="DF111" s="48">
        <v>0.0</v>
      </c>
      <c r="DG111" s="48">
        <v>0.0</v>
      </c>
    </row>
    <row r="112" ht="14.25" customHeight="1">
      <c r="A112" s="46" t="s">
        <v>1072</v>
      </c>
      <c r="B112" s="46" t="s">
        <v>774</v>
      </c>
      <c r="C112" s="46" t="s">
        <v>767</v>
      </c>
      <c r="D112" s="46">
        <v>111.0</v>
      </c>
      <c r="E112" s="46">
        <v>22.0</v>
      </c>
      <c r="F112" s="46">
        <v>6.0</v>
      </c>
      <c r="G112" s="41">
        <v>7.0</v>
      </c>
      <c r="H112" s="41">
        <v>0.0</v>
      </c>
      <c r="I112" s="41">
        <v>3.0</v>
      </c>
      <c r="J112" s="41">
        <v>4.0</v>
      </c>
      <c r="K112" s="41">
        <v>0.0</v>
      </c>
      <c r="L112" s="41">
        <v>0.0</v>
      </c>
      <c r="M112" s="41">
        <v>0.0</v>
      </c>
      <c r="N112" s="41">
        <v>0.0</v>
      </c>
      <c r="O112" s="47">
        <v>0.0</v>
      </c>
      <c r="P112" s="41">
        <v>0.0</v>
      </c>
      <c r="Q112" s="41">
        <v>0.0</v>
      </c>
      <c r="R112" s="41">
        <v>0.0</v>
      </c>
      <c r="S112" s="41">
        <v>0.0</v>
      </c>
      <c r="T112" s="47">
        <v>0.0</v>
      </c>
      <c r="U112" s="41">
        <v>0.0</v>
      </c>
      <c r="V112" s="41">
        <v>0.0</v>
      </c>
      <c r="W112" s="41">
        <v>0.0</v>
      </c>
      <c r="X112" s="41">
        <v>0.0</v>
      </c>
      <c r="Y112" s="47">
        <v>0.0</v>
      </c>
      <c r="Z112" s="41">
        <v>0.0</v>
      </c>
      <c r="AA112" s="41">
        <v>0.0</v>
      </c>
      <c r="AB112" s="41">
        <v>0.0</v>
      </c>
      <c r="AC112" s="41">
        <v>0.0</v>
      </c>
      <c r="AD112" s="47">
        <v>0.0</v>
      </c>
      <c r="AE112" s="41">
        <v>0.0</v>
      </c>
      <c r="AF112" s="41">
        <v>0.0</v>
      </c>
      <c r="AG112" s="41">
        <v>1.0</v>
      </c>
      <c r="AH112" s="41">
        <v>1.0</v>
      </c>
      <c r="AI112" s="47">
        <v>48.0</v>
      </c>
      <c r="AJ112" s="41">
        <v>0.0</v>
      </c>
      <c r="AK112" s="41">
        <v>0.0</v>
      </c>
      <c r="AL112" s="41">
        <v>0.0</v>
      </c>
      <c r="AM112" s="41">
        <v>0.0</v>
      </c>
      <c r="AN112" s="47">
        <v>0.0</v>
      </c>
      <c r="AO112" s="41">
        <v>0.0</v>
      </c>
      <c r="AP112" s="41">
        <v>0.0</v>
      </c>
      <c r="AQ112" s="41">
        <v>0.0</v>
      </c>
      <c r="AR112" s="41">
        <v>0.0</v>
      </c>
      <c r="AS112" s="47">
        <v>0.0</v>
      </c>
      <c r="AT112" s="41">
        <v>3.0</v>
      </c>
      <c r="AU112" s="41">
        <v>1.0</v>
      </c>
      <c r="AV112" s="41">
        <v>2.0</v>
      </c>
      <c r="AW112" s="41">
        <v>6.0</v>
      </c>
      <c r="AX112" s="47">
        <v>16.0</v>
      </c>
      <c r="AY112" s="41">
        <v>0.0</v>
      </c>
      <c r="AZ112" s="41">
        <v>0.0</v>
      </c>
      <c r="BA112" s="41">
        <v>0.0</v>
      </c>
      <c r="BB112" s="41">
        <v>0.0</v>
      </c>
      <c r="BC112" s="47">
        <v>0.0</v>
      </c>
      <c r="BD112" s="41">
        <v>0.0</v>
      </c>
      <c r="BE112" s="41">
        <v>0.0</v>
      </c>
      <c r="BF112" s="41">
        <v>0.0</v>
      </c>
      <c r="BG112" s="41">
        <v>0.0</v>
      </c>
      <c r="BH112" s="41">
        <v>0.0</v>
      </c>
      <c r="BI112" s="41">
        <v>0.0</v>
      </c>
      <c r="BJ112" s="41">
        <v>0.0</v>
      </c>
      <c r="BK112" s="41">
        <v>0.0</v>
      </c>
      <c r="BL112" s="41">
        <v>0.0</v>
      </c>
      <c r="BM112" s="41">
        <v>0.0</v>
      </c>
      <c r="BN112" s="41">
        <v>0.0</v>
      </c>
      <c r="BO112" s="41">
        <v>0.0</v>
      </c>
      <c r="BP112" s="41">
        <v>0.0</v>
      </c>
      <c r="BQ112" s="41">
        <v>0.0</v>
      </c>
      <c r="BR112" s="41">
        <v>0.0</v>
      </c>
      <c r="BS112" s="41">
        <v>0.0</v>
      </c>
      <c r="BT112" s="41">
        <v>1.0</v>
      </c>
      <c r="BU112" s="41">
        <v>0.0</v>
      </c>
      <c r="BV112" s="41">
        <v>1.0</v>
      </c>
      <c r="BW112" s="41">
        <v>2.0</v>
      </c>
      <c r="BX112" s="41">
        <v>0.0</v>
      </c>
      <c r="BY112" s="41">
        <v>1.0</v>
      </c>
      <c r="BZ112" s="41">
        <v>0.0</v>
      </c>
      <c r="CA112" s="41">
        <v>1.0</v>
      </c>
      <c r="CB112" s="41">
        <v>2.0</v>
      </c>
      <c r="CC112" s="41">
        <v>0.0</v>
      </c>
      <c r="CD112" s="41">
        <v>0.0</v>
      </c>
      <c r="CE112" s="41">
        <v>2.0</v>
      </c>
      <c r="CF112" s="41">
        <v>0.0</v>
      </c>
      <c r="CG112" s="41">
        <v>0.0</v>
      </c>
      <c r="CH112" s="41">
        <v>0.0</v>
      </c>
      <c r="CI112" s="41">
        <v>0.0</v>
      </c>
      <c r="CJ112" s="41">
        <v>0.0</v>
      </c>
      <c r="CK112" s="41">
        <v>0.0</v>
      </c>
      <c r="CL112" s="41">
        <v>0.0</v>
      </c>
      <c r="CM112" s="41">
        <v>0.0</v>
      </c>
      <c r="CN112" s="41">
        <v>0.0</v>
      </c>
      <c r="CO112" s="41">
        <v>0.0</v>
      </c>
      <c r="CP112" s="41">
        <v>0.0</v>
      </c>
      <c r="CQ112" s="41">
        <v>0.0</v>
      </c>
      <c r="CR112" s="41">
        <v>0.0</v>
      </c>
      <c r="CS112" s="41">
        <v>0.0</v>
      </c>
      <c r="CT112" s="41">
        <v>0.0</v>
      </c>
      <c r="CU112" s="41">
        <v>0.0</v>
      </c>
      <c r="CV112" s="41">
        <v>0.0</v>
      </c>
      <c r="CW112" s="41">
        <v>0.0</v>
      </c>
      <c r="CX112" s="41">
        <v>0.0</v>
      </c>
      <c r="CY112" s="41">
        <v>0.0</v>
      </c>
      <c r="CZ112" s="41">
        <v>0.0</v>
      </c>
      <c r="DA112" s="41">
        <v>0.0</v>
      </c>
      <c r="DB112" s="41">
        <v>1.0</v>
      </c>
      <c r="DC112" s="41">
        <v>1.0</v>
      </c>
      <c r="DD112" s="48">
        <v>0.0</v>
      </c>
      <c r="DE112" s="48">
        <v>0.0</v>
      </c>
      <c r="DF112" s="48">
        <v>1.0</v>
      </c>
      <c r="DG112" s="48">
        <v>1.0</v>
      </c>
    </row>
    <row r="113" ht="14.25" customHeight="1">
      <c r="A113" s="46" t="s">
        <v>1645</v>
      </c>
      <c r="B113" s="46" t="s">
        <v>1630</v>
      </c>
      <c r="C113" s="46" t="s">
        <v>1586</v>
      </c>
      <c r="D113" s="46">
        <v>112.0</v>
      </c>
      <c r="E113" s="46">
        <v>14.0</v>
      </c>
      <c r="F113" s="46">
        <v>1.0</v>
      </c>
      <c r="G113" s="41">
        <v>7.0</v>
      </c>
      <c r="H113" s="41">
        <v>0.0</v>
      </c>
      <c r="I113" s="41">
        <v>1.0</v>
      </c>
      <c r="J113" s="41">
        <v>6.0</v>
      </c>
      <c r="K113" s="41">
        <v>0.0</v>
      </c>
      <c r="L113" s="41">
        <v>0.0</v>
      </c>
      <c r="M113" s="41">
        <v>0.0</v>
      </c>
      <c r="N113" s="41">
        <v>0.0</v>
      </c>
      <c r="O113" s="47">
        <v>0.0</v>
      </c>
      <c r="P113" s="41">
        <v>0.0</v>
      </c>
      <c r="Q113" s="41">
        <v>1.0</v>
      </c>
      <c r="R113" s="41">
        <v>0.0</v>
      </c>
      <c r="S113" s="41">
        <v>1.0</v>
      </c>
      <c r="T113" s="47">
        <v>73.0</v>
      </c>
      <c r="U113" s="41">
        <v>0.0</v>
      </c>
      <c r="V113" s="41">
        <v>0.0</v>
      </c>
      <c r="W113" s="41">
        <v>2.0</v>
      </c>
      <c r="X113" s="41">
        <v>2.0</v>
      </c>
      <c r="Y113" s="47">
        <v>41.0</v>
      </c>
      <c r="Z113" s="41">
        <v>1.0</v>
      </c>
      <c r="AA113" s="41">
        <v>0.0</v>
      </c>
      <c r="AB113" s="41">
        <v>0.0</v>
      </c>
      <c r="AC113" s="41">
        <v>1.0</v>
      </c>
      <c r="AD113" s="47">
        <v>72.0</v>
      </c>
      <c r="AE113" s="41">
        <v>0.0</v>
      </c>
      <c r="AF113" s="41">
        <v>0.0</v>
      </c>
      <c r="AG113" s="41">
        <v>1.0</v>
      </c>
      <c r="AH113" s="41">
        <v>1.0</v>
      </c>
      <c r="AI113" s="47">
        <v>48.0</v>
      </c>
      <c r="AJ113" s="41">
        <v>0.0</v>
      </c>
      <c r="AK113" s="41">
        <v>1.0</v>
      </c>
      <c r="AL113" s="41">
        <v>1.0</v>
      </c>
      <c r="AM113" s="41">
        <v>2.0</v>
      </c>
      <c r="AN113" s="47">
        <v>49.0</v>
      </c>
      <c r="AO113" s="41">
        <v>0.0</v>
      </c>
      <c r="AP113" s="41">
        <v>0.0</v>
      </c>
      <c r="AQ113" s="41">
        <v>0.0</v>
      </c>
      <c r="AR113" s="41">
        <v>0.0</v>
      </c>
      <c r="AS113" s="47">
        <v>0.0</v>
      </c>
      <c r="AT113" s="41">
        <v>0.0</v>
      </c>
      <c r="AU113" s="41">
        <v>0.0</v>
      </c>
      <c r="AV113" s="41">
        <v>0.0</v>
      </c>
      <c r="AW113" s="41">
        <v>0.0</v>
      </c>
      <c r="AX113" s="47">
        <v>0.0</v>
      </c>
      <c r="AY113" s="41">
        <v>0.0</v>
      </c>
      <c r="AZ113" s="41">
        <v>0.0</v>
      </c>
      <c r="BA113" s="41">
        <v>0.0</v>
      </c>
      <c r="BB113" s="41">
        <v>0.0</v>
      </c>
      <c r="BC113" s="47">
        <v>0.0</v>
      </c>
      <c r="BD113" s="41">
        <v>0.0</v>
      </c>
      <c r="BE113" s="41">
        <v>0.0</v>
      </c>
      <c r="BF113" s="41">
        <v>0.0</v>
      </c>
      <c r="BG113" s="41">
        <v>0.0</v>
      </c>
      <c r="BH113" s="41">
        <v>0.0</v>
      </c>
      <c r="BI113" s="41">
        <v>0.0</v>
      </c>
      <c r="BJ113" s="41">
        <v>0.0</v>
      </c>
      <c r="BK113" s="41">
        <v>0.0</v>
      </c>
      <c r="BL113" s="41">
        <v>0.0</v>
      </c>
      <c r="BM113" s="41">
        <v>0.0</v>
      </c>
      <c r="BN113" s="41">
        <v>0.0</v>
      </c>
      <c r="BO113" s="41">
        <v>0.0</v>
      </c>
      <c r="BP113" s="41">
        <v>0.0</v>
      </c>
      <c r="BQ113" s="41">
        <v>0.0</v>
      </c>
      <c r="BR113" s="41">
        <v>0.0</v>
      </c>
      <c r="BS113" s="41">
        <v>0.0</v>
      </c>
      <c r="BT113" s="41">
        <v>0.0</v>
      </c>
      <c r="BU113" s="41">
        <v>0.0</v>
      </c>
      <c r="BV113" s="41">
        <v>0.0</v>
      </c>
      <c r="BW113" s="41">
        <v>0.0</v>
      </c>
      <c r="BX113" s="41">
        <v>0.0</v>
      </c>
      <c r="BY113" s="41">
        <v>0.0</v>
      </c>
      <c r="BZ113" s="41">
        <v>1.0</v>
      </c>
      <c r="CA113" s="41">
        <v>1.0</v>
      </c>
      <c r="CB113" s="41">
        <v>0.0</v>
      </c>
      <c r="CC113" s="41">
        <v>0.0</v>
      </c>
      <c r="CD113" s="41">
        <v>0.0</v>
      </c>
      <c r="CE113" s="41">
        <v>0.0</v>
      </c>
      <c r="CF113" s="41">
        <v>0.0</v>
      </c>
      <c r="CG113" s="41">
        <v>0.0</v>
      </c>
      <c r="CH113" s="41">
        <v>0.0</v>
      </c>
      <c r="CI113" s="41">
        <v>0.0</v>
      </c>
      <c r="CJ113" s="41">
        <v>0.0</v>
      </c>
      <c r="CK113" s="41">
        <v>1.0</v>
      </c>
      <c r="CL113" s="41">
        <v>0.0</v>
      </c>
      <c r="CM113" s="41">
        <v>1.0</v>
      </c>
      <c r="CN113" s="41">
        <v>0.0</v>
      </c>
      <c r="CO113" s="41">
        <v>0.0</v>
      </c>
      <c r="CP113" s="41">
        <v>1.0</v>
      </c>
      <c r="CQ113" s="41">
        <v>1.0</v>
      </c>
      <c r="CR113" s="41">
        <v>0.0</v>
      </c>
      <c r="CS113" s="41">
        <v>1.0</v>
      </c>
      <c r="CT113" s="41">
        <v>1.0</v>
      </c>
      <c r="CU113" s="41">
        <v>2.0</v>
      </c>
      <c r="CV113" s="41">
        <v>1.0</v>
      </c>
      <c r="CW113" s="41">
        <v>0.0</v>
      </c>
      <c r="CX113" s="41">
        <v>0.0</v>
      </c>
      <c r="CY113" s="41">
        <v>1.0</v>
      </c>
      <c r="CZ113" s="41">
        <v>0.0</v>
      </c>
      <c r="DA113" s="41">
        <v>0.0</v>
      </c>
      <c r="DB113" s="41">
        <v>0.0</v>
      </c>
      <c r="DC113" s="41">
        <v>0.0</v>
      </c>
      <c r="DD113" s="48">
        <v>0.0</v>
      </c>
      <c r="DE113" s="48">
        <v>0.0</v>
      </c>
      <c r="DF113" s="48">
        <v>1.0</v>
      </c>
      <c r="DG113" s="48">
        <v>1.0</v>
      </c>
    </row>
    <row r="114" ht="14.25" customHeight="1">
      <c r="A114" s="46" t="s">
        <v>1948</v>
      </c>
      <c r="B114" s="46" t="s">
        <v>1730</v>
      </c>
      <c r="C114" s="46" t="s">
        <v>1586</v>
      </c>
      <c r="D114" s="46">
        <v>113.0</v>
      </c>
      <c r="E114" s="46">
        <v>15.0</v>
      </c>
      <c r="F114" s="46">
        <v>2.0</v>
      </c>
      <c r="G114" s="41">
        <v>6.0</v>
      </c>
      <c r="H114" s="41">
        <v>2.0</v>
      </c>
      <c r="I114" s="41">
        <v>1.0</v>
      </c>
      <c r="J114" s="41">
        <v>2.0</v>
      </c>
      <c r="K114" s="41">
        <v>0.0</v>
      </c>
      <c r="L114" s="41">
        <v>0.0</v>
      </c>
      <c r="M114" s="41">
        <v>0.0</v>
      </c>
      <c r="N114" s="41">
        <v>0.0</v>
      </c>
      <c r="O114" s="47">
        <v>0.0</v>
      </c>
      <c r="P114" s="41">
        <v>0.0</v>
      </c>
      <c r="Q114" s="41">
        <v>0.0</v>
      </c>
      <c r="R114" s="41">
        <v>0.0</v>
      </c>
      <c r="S114" s="41">
        <v>0.0</v>
      </c>
      <c r="T114" s="47">
        <v>0.0</v>
      </c>
      <c r="U114" s="41">
        <v>1.0</v>
      </c>
      <c r="V114" s="41">
        <v>1.0</v>
      </c>
      <c r="W114" s="41">
        <v>2.0</v>
      </c>
      <c r="X114" s="41">
        <v>4.0</v>
      </c>
      <c r="Y114" s="47">
        <v>27.0</v>
      </c>
      <c r="Z114" s="41">
        <v>0.0</v>
      </c>
      <c r="AA114" s="41">
        <v>0.0</v>
      </c>
      <c r="AB114" s="41">
        <v>0.0</v>
      </c>
      <c r="AC114" s="41">
        <v>0.0</v>
      </c>
      <c r="AD114" s="47">
        <v>0.0</v>
      </c>
      <c r="AE114" s="41">
        <v>0.0</v>
      </c>
      <c r="AF114" s="41">
        <v>1.0</v>
      </c>
      <c r="AG114" s="41">
        <v>0.0</v>
      </c>
      <c r="AH114" s="41">
        <v>1.0</v>
      </c>
      <c r="AI114" s="47">
        <v>48.0</v>
      </c>
      <c r="AJ114" s="41">
        <v>0.0</v>
      </c>
      <c r="AK114" s="41">
        <v>0.0</v>
      </c>
      <c r="AL114" s="41">
        <v>0.0</v>
      </c>
      <c r="AM114" s="41">
        <v>0.0</v>
      </c>
      <c r="AN114" s="47">
        <v>0.0</v>
      </c>
      <c r="AO114" s="41">
        <v>0.0</v>
      </c>
      <c r="AP114" s="41">
        <v>0.0</v>
      </c>
      <c r="AQ114" s="41">
        <v>1.0</v>
      </c>
      <c r="AR114" s="41">
        <v>1.0</v>
      </c>
      <c r="AS114" s="47">
        <v>68.0</v>
      </c>
      <c r="AT114" s="41">
        <v>0.0</v>
      </c>
      <c r="AU114" s="41">
        <v>0.0</v>
      </c>
      <c r="AV114" s="41">
        <v>0.0</v>
      </c>
      <c r="AW114" s="41">
        <v>0.0</v>
      </c>
      <c r="AX114" s="47">
        <v>0.0</v>
      </c>
      <c r="AY114" s="41">
        <v>0.0</v>
      </c>
      <c r="AZ114" s="41">
        <v>0.0</v>
      </c>
      <c r="BA114" s="41">
        <v>0.0</v>
      </c>
      <c r="BB114" s="41">
        <v>0.0</v>
      </c>
      <c r="BC114" s="47">
        <v>0.0</v>
      </c>
      <c r="BD114" s="41">
        <v>0.0</v>
      </c>
      <c r="BE114" s="41">
        <v>0.0</v>
      </c>
      <c r="BF114" s="41">
        <v>1.0</v>
      </c>
      <c r="BG114" s="41">
        <v>1.0</v>
      </c>
      <c r="BH114" s="41">
        <v>0.0</v>
      </c>
      <c r="BI114" s="41">
        <v>0.0</v>
      </c>
      <c r="BJ114" s="41">
        <v>0.0</v>
      </c>
      <c r="BK114" s="41">
        <v>0.0</v>
      </c>
      <c r="BL114" s="41">
        <v>0.0</v>
      </c>
      <c r="BM114" s="41">
        <v>0.0</v>
      </c>
      <c r="BN114" s="41">
        <v>0.0</v>
      </c>
      <c r="BO114" s="41">
        <v>0.0</v>
      </c>
      <c r="BP114" s="41">
        <v>0.0</v>
      </c>
      <c r="BQ114" s="41">
        <v>0.0</v>
      </c>
      <c r="BR114" s="41">
        <v>0.0</v>
      </c>
      <c r="BS114" s="41">
        <v>0.0</v>
      </c>
      <c r="BT114" s="41">
        <v>0.0</v>
      </c>
      <c r="BU114" s="41">
        <v>0.0</v>
      </c>
      <c r="BV114" s="41">
        <v>0.0</v>
      </c>
      <c r="BW114" s="41">
        <v>0.0</v>
      </c>
      <c r="BX114" s="41">
        <v>0.0</v>
      </c>
      <c r="BY114" s="41">
        <v>0.0</v>
      </c>
      <c r="BZ114" s="41">
        <v>0.0</v>
      </c>
      <c r="CA114" s="41">
        <v>0.0</v>
      </c>
      <c r="CB114" s="41">
        <v>0.0</v>
      </c>
      <c r="CC114" s="41">
        <v>0.0</v>
      </c>
      <c r="CD114" s="41">
        <v>0.0</v>
      </c>
      <c r="CE114" s="41">
        <v>0.0</v>
      </c>
      <c r="CF114" s="41">
        <v>0.0</v>
      </c>
      <c r="CG114" s="41">
        <v>0.0</v>
      </c>
      <c r="CH114" s="41">
        <v>0.0</v>
      </c>
      <c r="CI114" s="41">
        <v>0.0</v>
      </c>
      <c r="CJ114" s="41">
        <v>0.0</v>
      </c>
      <c r="CK114" s="41">
        <v>0.0</v>
      </c>
      <c r="CL114" s="41">
        <v>0.0</v>
      </c>
      <c r="CM114" s="41">
        <v>0.0</v>
      </c>
      <c r="CN114" s="41">
        <v>0.0</v>
      </c>
      <c r="CO114" s="41">
        <v>1.0</v>
      </c>
      <c r="CP114" s="41">
        <v>0.0</v>
      </c>
      <c r="CQ114" s="41">
        <v>1.0</v>
      </c>
      <c r="CR114" s="41">
        <v>0.0</v>
      </c>
      <c r="CS114" s="41">
        <v>0.0</v>
      </c>
      <c r="CT114" s="41">
        <v>0.0</v>
      </c>
      <c r="CU114" s="41">
        <v>0.0</v>
      </c>
      <c r="CV114" s="41">
        <v>1.0</v>
      </c>
      <c r="CW114" s="41">
        <v>0.0</v>
      </c>
      <c r="CX114" s="41">
        <v>0.0</v>
      </c>
      <c r="CY114" s="41">
        <v>1.0</v>
      </c>
      <c r="CZ114" s="41">
        <v>0.0</v>
      </c>
      <c r="DA114" s="41">
        <v>1.0</v>
      </c>
      <c r="DB114" s="41">
        <v>2.0</v>
      </c>
      <c r="DC114" s="41">
        <v>3.0</v>
      </c>
      <c r="DD114" s="48">
        <v>0.0</v>
      </c>
      <c r="DE114" s="48">
        <v>0.0</v>
      </c>
      <c r="DF114" s="48">
        <v>0.0</v>
      </c>
      <c r="DG114" s="48">
        <v>0.0</v>
      </c>
    </row>
    <row r="115" ht="14.25" customHeight="1">
      <c r="A115" s="46" t="s">
        <v>3657</v>
      </c>
      <c r="B115" s="46" t="s">
        <v>3658</v>
      </c>
      <c r="C115" s="46" t="s">
        <v>3659</v>
      </c>
      <c r="D115" s="46">
        <v>114.0</v>
      </c>
      <c r="E115" s="46">
        <v>2.0</v>
      </c>
      <c r="F115" s="46">
        <v>1.0</v>
      </c>
      <c r="G115" s="41">
        <v>6.0</v>
      </c>
      <c r="H115" s="41">
        <v>1.0</v>
      </c>
      <c r="I115" s="41">
        <v>3.0</v>
      </c>
      <c r="J115" s="41">
        <v>1.0</v>
      </c>
      <c r="K115" s="41">
        <v>0.0</v>
      </c>
      <c r="L115" s="41">
        <v>0.0</v>
      </c>
      <c r="M115" s="41">
        <v>0.0</v>
      </c>
      <c r="N115" s="41">
        <v>0.0</v>
      </c>
      <c r="O115" s="47">
        <v>0.0</v>
      </c>
      <c r="P115" s="41">
        <v>0.0</v>
      </c>
      <c r="Q115" s="41">
        <v>0.0</v>
      </c>
      <c r="R115" s="41">
        <v>0.0</v>
      </c>
      <c r="S115" s="41">
        <v>0.0</v>
      </c>
      <c r="T115" s="47">
        <v>0.0</v>
      </c>
      <c r="U115" s="41">
        <v>0.0</v>
      </c>
      <c r="V115" s="41">
        <v>0.0</v>
      </c>
      <c r="W115" s="41">
        <v>1.0</v>
      </c>
      <c r="X115" s="41">
        <v>1.0</v>
      </c>
      <c r="Y115" s="47">
        <v>65.0</v>
      </c>
      <c r="Z115" s="41">
        <v>0.0</v>
      </c>
      <c r="AA115" s="41">
        <v>0.0</v>
      </c>
      <c r="AB115" s="41">
        <v>0.0</v>
      </c>
      <c r="AC115" s="41">
        <v>0.0</v>
      </c>
      <c r="AD115" s="47">
        <v>0.0</v>
      </c>
      <c r="AE115" s="41">
        <v>0.0</v>
      </c>
      <c r="AF115" s="41">
        <v>2.0</v>
      </c>
      <c r="AG115" s="41">
        <v>2.0</v>
      </c>
      <c r="AH115" s="41">
        <v>4.0</v>
      </c>
      <c r="AI115" s="47">
        <v>13.0</v>
      </c>
      <c r="AJ115" s="41">
        <v>0.0</v>
      </c>
      <c r="AK115" s="41">
        <v>0.0</v>
      </c>
      <c r="AL115" s="41">
        <v>1.0</v>
      </c>
      <c r="AM115" s="41">
        <v>1.0</v>
      </c>
      <c r="AN115" s="47">
        <v>81.0</v>
      </c>
      <c r="AO115" s="41">
        <v>0.0</v>
      </c>
      <c r="AP115" s="41">
        <v>0.0</v>
      </c>
      <c r="AQ115" s="41">
        <v>0.0</v>
      </c>
      <c r="AR115" s="41">
        <v>0.0</v>
      </c>
      <c r="AS115" s="47">
        <v>0.0</v>
      </c>
      <c r="AT115" s="41">
        <v>0.0</v>
      </c>
      <c r="AU115" s="41">
        <v>0.0</v>
      </c>
      <c r="AV115" s="41">
        <v>0.0</v>
      </c>
      <c r="AW115" s="41">
        <v>0.0</v>
      </c>
      <c r="AX115" s="47">
        <v>0.0</v>
      </c>
      <c r="AY115" s="41">
        <v>0.0</v>
      </c>
      <c r="AZ115" s="41">
        <v>0.0</v>
      </c>
      <c r="BA115" s="41">
        <v>0.0</v>
      </c>
      <c r="BB115" s="41">
        <v>0.0</v>
      </c>
      <c r="BC115" s="47">
        <v>0.0</v>
      </c>
      <c r="BD115" s="41">
        <v>0.0</v>
      </c>
      <c r="BE115" s="41">
        <v>0.0</v>
      </c>
      <c r="BF115" s="41">
        <v>0.0</v>
      </c>
      <c r="BG115" s="41">
        <v>0.0</v>
      </c>
      <c r="BH115" s="41">
        <v>0.0</v>
      </c>
      <c r="BI115" s="41">
        <v>0.0</v>
      </c>
      <c r="BJ115" s="41">
        <v>0.0</v>
      </c>
      <c r="BK115" s="41">
        <v>0.0</v>
      </c>
      <c r="BL115" s="41">
        <v>0.0</v>
      </c>
      <c r="BM115" s="41">
        <v>0.0</v>
      </c>
      <c r="BN115" s="41">
        <v>0.0</v>
      </c>
      <c r="BO115" s="41">
        <v>0.0</v>
      </c>
      <c r="BP115" s="41">
        <v>0.0</v>
      </c>
      <c r="BQ115" s="41">
        <v>0.0</v>
      </c>
      <c r="BR115" s="41">
        <v>0.0</v>
      </c>
      <c r="BS115" s="41">
        <v>0.0</v>
      </c>
      <c r="BT115" s="41">
        <v>0.0</v>
      </c>
      <c r="BU115" s="41">
        <v>0.0</v>
      </c>
      <c r="BV115" s="41">
        <v>0.0</v>
      </c>
      <c r="BW115" s="41">
        <v>0.0</v>
      </c>
      <c r="BX115" s="41">
        <v>0.0</v>
      </c>
      <c r="BY115" s="41">
        <v>0.0</v>
      </c>
      <c r="BZ115" s="41">
        <v>0.0</v>
      </c>
      <c r="CA115" s="41">
        <v>0.0</v>
      </c>
      <c r="CB115" s="41">
        <v>0.0</v>
      </c>
      <c r="CC115" s="41">
        <v>1.0</v>
      </c>
      <c r="CD115" s="41">
        <v>0.0</v>
      </c>
      <c r="CE115" s="41">
        <v>1.0</v>
      </c>
      <c r="CF115" s="41">
        <v>0.0</v>
      </c>
      <c r="CG115" s="41">
        <v>0.0</v>
      </c>
      <c r="CH115" s="41">
        <v>2.0</v>
      </c>
      <c r="CI115" s="41">
        <v>2.0</v>
      </c>
      <c r="CJ115" s="41">
        <v>0.0</v>
      </c>
      <c r="CK115" s="41">
        <v>0.0</v>
      </c>
      <c r="CL115" s="41">
        <v>0.0</v>
      </c>
      <c r="CM115" s="41">
        <v>0.0</v>
      </c>
      <c r="CN115" s="41">
        <v>0.0</v>
      </c>
      <c r="CO115" s="41">
        <v>0.0</v>
      </c>
      <c r="CP115" s="41">
        <v>1.0</v>
      </c>
      <c r="CQ115" s="41">
        <v>1.0</v>
      </c>
      <c r="CR115" s="41">
        <v>0.0</v>
      </c>
      <c r="CS115" s="41">
        <v>0.0</v>
      </c>
      <c r="CT115" s="41">
        <v>0.0</v>
      </c>
      <c r="CU115" s="41">
        <v>0.0</v>
      </c>
      <c r="CV115" s="41">
        <v>0.0</v>
      </c>
      <c r="CW115" s="41">
        <v>0.0</v>
      </c>
      <c r="CX115" s="41">
        <v>1.0</v>
      </c>
      <c r="CY115" s="41">
        <v>1.0</v>
      </c>
      <c r="CZ115" s="41">
        <v>0.0</v>
      </c>
      <c r="DA115" s="41">
        <v>0.0</v>
      </c>
      <c r="DB115" s="41">
        <v>0.0</v>
      </c>
      <c r="DC115" s="41">
        <v>0.0</v>
      </c>
      <c r="DD115" s="48">
        <v>0.0</v>
      </c>
      <c r="DE115" s="48">
        <v>1.0</v>
      </c>
      <c r="DF115" s="48">
        <v>0.0</v>
      </c>
      <c r="DG115" s="48">
        <v>1.0</v>
      </c>
    </row>
    <row r="116" ht="14.25" customHeight="1">
      <c r="A116" s="46" t="s">
        <v>2102</v>
      </c>
      <c r="B116" s="46" t="s">
        <v>2061</v>
      </c>
      <c r="C116" s="46" t="s">
        <v>2036</v>
      </c>
      <c r="D116" s="46">
        <v>115.0</v>
      </c>
      <c r="E116" s="46">
        <v>18.0</v>
      </c>
      <c r="F116" s="46">
        <v>3.0</v>
      </c>
      <c r="G116" s="41">
        <v>6.0</v>
      </c>
      <c r="H116" s="41">
        <v>1.0</v>
      </c>
      <c r="I116" s="41">
        <v>3.0</v>
      </c>
      <c r="J116" s="41">
        <v>1.0</v>
      </c>
      <c r="K116" s="41">
        <v>0.0</v>
      </c>
      <c r="L116" s="41">
        <v>0.0</v>
      </c>
      <c r="M116" s="41">
        <v>0.0</v>
      </c>
      <c r="N116" s="41">
        <v>0.0</v>
      </c>
      <c r="O116" s="47">
        <v>0.0</v>
      </c>
      <c r="P116" s="41">
        <v>0.0</v>
      </c>
      <c r="Q116" s="41">
        <v>0.0</v>
      </c>
      <c r="R116" s="41">
        <v>0.0</v>
      </c>
      <c r="S116" s="41">
        <v>0.0</v>
      </c>
      <c r="T116" s="47">
        <v>0.0</v>
      </c>
      <c r="U116" s="41">
        <v>0.0</v>
      </c>
      <c r="V116" s="41">
        <v>0.0</v>
      </c>
      <c r="W116" s="41">
        <v>0.0</v>
      </c>
      <c r="X116" s="41">
        <v>0.0</v>
      </c>
      <c r="Y116" s="47">
        <v>0.0</v>
      </c>
      <c r="Z116" s="41">
        <v>0.0</v>
      </c>
      <c r="AA116" s="41">
        <v>0.0</v>
      </c>
      <c r="AB116" s="41">
        <v>0.0</v>
      </c>
      <c r="AC116" s="41">
        <v>0.0</v>
      </c>
      <c r="AD116" s="47">
        <v>0.0</v>
      </c>
      <c r="AE116" s="41">
        <v>0.0</v>
      </c>
      <c r="AF116" s="41">
        <v>0.0</v>
      </c>
      <c r="AG116" s="41">
        <v>0.0</v>
      </c>
      <c r="AH116" s="41">
        <v>0.0</v>
      </c>
      <c r="AI116" s="47">
        <v>0.0</v>
      </c>
      <c r="AJ116" s="41">
        <v>0.0</v>
      </c>
      <c r="AK116" s="41">
        <v>0.0</v>
      </c>
      <c r="AL116" s="41">
        <v>0.0</v>
      </c>
      <c r="AM116" s="41">
        <v>0.0</v>
      </c>
      <c r="AN116" s="47">
        <v>0.0</v>
      </c>
      <c r="AO116" s="41">
        <v>1.0</v>
      </c>
      <c r="AP116" s="41">
        <v>0.0</v>
      </c>
      <c r="AQ116" s="41">
        <v>0.0</v>
      </c>
      <c r="AR116" s="41">
        <v>1.0</v>
      </c>
      <c r="AS116" s="47">
        <v>68.0</v>
      </c>
      <c r="AT116" s="41">
        <v>0.0</v>
      </c>
      <c r="AU116" s="41">
        <v>0.0</v>
      </c>
      <c r="AV116" s="41">
        <v>2.0</v>
      </c>
      <c r="AW116" s="41">
        <v>2.0</v>
      </c>
      <c r="AX116" s="47">
        <v>42.0</v>
      </c>
      <c r="AY116" s="41">
        <v>0.0</v>
      </c>
      <c r="AZ116" s="41">
        <v>1.0</v>
      </c>
      <c r="BA116" s="41">
        <v>2.0</v>
      </c>
      <c r="BB116" s="41">
        <v>3.0</v>
      </c>
      <c r="BC116" s="47">
        <v>29.0</v>
      </c>
      <c r="BD116" s="41">
        <v>0.0</v>
      </c>
      <c r="BE116" s="41">
        <v>0.0</v>
      </c>
      <c r="BF116" s="41">
        <v>0.0</v>
      </c>
      <c r="BG116" s="41">
        <v>0.0</v>
      </c>
      <c r="BH116" s="41">
        <v>1.0</v>
      </c>
      <c r="BI116" s="41">
        <v>0.0</v>
      </c>
      <c r="BJ116" s="41">
        <v>1.0</v>
      </c>
      <c r="BK116" s="41">
        <v>2.0</v>
      </c>
      <c r="BL116" s="41">
        <v>0.0</v>
      </c>
      <c r="BM116" s="41">
        <v>1.0</v>
      </c>
      <c r="BN116" s="41">
        <v>0.0</v>
      </c>
      <c r="BO116" s="41">
        <v>1.0</v>
      </c>
      <c r="BP116" s="41">
        <v>0.0</v>
      </c>
      <c r="BQ116" s="41">
        <v>0.0</v>
      </c>
      <c r="BR116" s="41">
        <v>1.0</v>
      </c>
      <c r="BS116" s="41">
        <v>1.0</v>
      </c>
      <c r="BT116" s="41">
        <v>0.0</v>
      </c>
      <c r="BU116" s="41">
        <v>0.0</v>
      </c>
      <c r="BV116" s="41">
        <v>0.0</v>
      </c>
      <c r="BW116" s="41">
        <v>0.0</v>
      </c>
      <c r="BX116" s="41">
        <v>0.0</v>
      </c>
      <c r="BY116" s="41">
        <v>0.0</v>
      </c>
      <c r="BZ116" s="41">
        <v>1.0</v>
      </c>
      <c r="CA116" s="41">
        <v>1.0</v>
      </c>
      <c r="CB116" s="41">
        <v>0.0</v>
      </c>
      <c r="CC116" s="41">
        <v>0.0</v>
      </c>
      <c r="CD116" s="41">
        <v>0.0</v>
      </c>
      <c r="CE116" s="41">
        <v>0.0</v>
      </c>
      <c r="CF116" s="41">
        <v>0.0</v>
      </c>
      <c r="CG116" s="41">
        <v>0.0</v>
      </c>
      <c r="CH116" s="41">
        <v>0.0</v>
      </c>
      <c r="CI116" s="41">
        <v>0.0</v>
      </c>
      <c r="CJ116" s="41">
        <v>0.0</v>
      </c>
      <c r="CK116" s="41">
        <v>0.0</v>
      </c>
      <c r="CL116" s="41">
        <v>0.0</v>
      </c>
      <c r="CM116" s="41">
        <v>0.0</v>
      </c>
      <c r="CN116" s="41">
        <v>0.0</v>
      </c>
      <c r="CO116" s="41">
        <v>0.0</v>
      </c>
      <c r="CP116" s="41">
        <v>0.0</v>
      </c>
      <c r="CQ116" s="41">
        <v>0.0</v>
      </c>
      <c r="CR116" s="41">
        <v>0.0</v>
      </c>
      <c r="CS116" s="41">
        <v>0.0</v>
      </c>
      <c r="CT116" s="41">
        <v>0.0</v>
      </c>
      <c r="CU116" s="41">
        <v>0.0</v>
      </c>
      <c r="CV116" s="41">
        <v>0.0</v>
      </c>
      <c r="CW116" s="41">
        <v>0.0</v>
      </c>
      <c r="CX116" s="41">
        <v>0.0</v>
      </c>
      <c r="CY116" s="41">
        <v>0.0</v>
      </c>
      <c r="CZ116" s="41">
        <v>0.0</v>
      </c>
      <c r="DA116" s="41">
        <v>0.0</v>
      </c>
      <c r="DB116" s="41">
        <v>0.0</v>
      </c>
      <c r="DC116" s="41">
        <v>0.0</v>
      </c>
      <c r="DD116" s="48">
        <v>0.0</v>
      </c>
      <c r="DE116" s="48">
        <v>0.0</v>
      </c>
      <c r="DF116" s="48">
        <v>1.0</v>
      </c>
      <c r="DG116" s="48">
        <v>1.0</v>
      </c>
    </row>
    <row r="117" ht="14.25" customHeight="1">
      <c r="A117" s="46" t="s">
        <v>3667</v>
      </c>
      <c r="B117" s="46" t="s">
        <v>3668</v>
      </c>
      <c r="C117" s="46" t="s">
        <v>3659</v>
      </c>
      <c r="D117" s="46">
        <v>116.0</v>
      </c>
      <c r="E117" s="46">
        <v>3.0</v>
      </c>
      <c r="F117" s="46">
        <v>2.0</v>
      </c>
      <c r="G117" s="41">
        <v>6.0</v>
      </c>
      <c r="H117" s="41">
        <v>1.0</v>
      </c>
      <c r="I117" s="41">
        <v>3.0</v>
      </c>
      <c r="J117" s="41">
        <v>1.0</v>
      </c>
      <c r="K117" s="41">
        <v>0.0</v>
      </c>
      <c r="L117" s="41">
        <v>0.0</v>
      </c>
      <c r="M117" s="41">
        <v>0.0</v>
      </c>
      <c r="N117" s="41">
        <v>0.0</v>
      </c>
      <c r="O117" s="47">
        <v>0.0</v>
      </c>
      <c r="P117" s="41">
        <v>0.0</v>
      </c>
      <c r="Q117" s="41">
        <v>0.0</v>
      </c>
      <c r="R117" s="41">
        <v>1.0</v>
      </c>
      <c r="S117" s="41">
        <v>1.0</v>
      </c>
      <c r="T117" s="47">
        <v>73.0</v>
      </c>
      <c r="U117" s="41">
        <v>0.0</v>
      </c>
      <c r="V117" s="41">
        <v>0.0</v>
      </c>
      <c r="W117" s="41">
        <v>0.0</v>
      </c>
      <c r="X117" s="41">
        <v>0.0</v>
      </c>
      <c r="Y117" s="47">
        <v>0.0</v>
      </c>
      <c r="Z117" s="41">
        <v>0.0</v>
      </c>
      <c r="AA117" s="41">
        <v>0.0</v>
      </c>
      <c r="AB117" s="41">
        <v>0.0</v>
      </c>
      <c r="AC117" s="41">
        <v>0.0</v>
      </c>
      <c r="AD117" s="47">
        <v>0.0</v>
      </c>
      <c r="AE117" s="41">
        <v>0.0</v>
      </c>
      <c r="AF117" s="41">
        <v>0.0</v>
      </c>
      <c r="AG117" s="41">
        <v>0.0</v>
      </c>
      <c r="AH117" s="41">
        <v>0.0</v>
      </c>
      <c r="AI117" s="47">
        <v>0.0</v>
      </c>
      <c r="AJ117" s="41">
        <v>0.0</v>
      </c>
      <c r="AK117" s="41">
        <v>0.0</v>
      </c>
      <c r="AL117" s="41">
        <v>0.0</v>
      </c>
      <c r="AM117" s="41">
        <v>0.0</v>
      </c>
      <c r="AN117" s="47">
        <v>0.0</v>
      </c>
      <c r="AO117" s="41">
        <v>0.0</v>
      </c>
      <c r="AP117" s="41">
        <v>1.0</v>
      </c>
      <c r="AQ117" s="41">
        <v>3.0</v>
      </c>
      <c r="AR117" s="41">
        <v>4.0</v>
      </c>
      <c r="AS117" s="47">
        <v>23.0</v>
      </c>
      <c r="AT117" s="41">
        <v>0.0</v>
      </c>
      <c r="AU117" s="41">
        <v>0.0</v>
      </c>
      <c r="AV117" s="41">
        <v>1.0</v>
      </c>
      <c r="AW117" s="41">
        <v>1.0</v>
      </c>
      <c r="AX117" s="47">
        <v>67.0</v>
      </c>
      <c r="AY117" s="41">
        <v>0.0</v>
      </c>
      <c r="AZ117" s="41">
        <v>0.0</v>
      </c>
      <c r="BA117" s="41">
        <v>0.0</v>
      </c>
      <c r="BB117" s="41">
        <v>0.0</v>
      </c>
      <c r="BC117" s="47">
        <v>0.0</v>
      </c>
      <c r="BD117" s="41">
        <v>0.0</v>
      </c>
      <c r="BE117" s="41">
        <v>0.0</v>
      </c>
      <c r="BF117" s="41">
        <v>4.0</v>
      </c>
      <c r="BG117" s="41">
        <v>4.0</v>
      </c>
      <c r="BH117" s="41">
        <v>0.0</v>
      </c>
      <c r="BI117" s="41">
        <v>1.0</v>
      </c>
      <c r="BJ117" s="41">
        <v>0.0</v>
      </c>
      <c r="BK117" s="41">
        <v>1.0</v>
      </c>
      <c r="BL117" s="41">
        <v>0.0</v>
      </c>
      <c r="BM117" s="41">
        <v>0.0</v>
      </c>
      <c r="BN117" s="41">
        <v>0.0</v>
      </c>
      <c r="BO117" s="41">
        <v>0.0</v>
      </c>
      <c r="BP117" s="41">
        <v>0.0</v>
      </c>
      <c r="BQ117" s="41">
        <v>0.0</v>
      </c>
      <c r="BR117" s="41">
        <v>0.0</v>
      </c>
      <c r="BS117" s="41">
        <v>0.0</v>
      </c>
      <c r="BT117" s="41">
        <v>0.0</v>
      </c>
      <c r="BU117" s="41">
        <v>0.0</v>
      </c>
      <c r="BV117" s="41">
        <v>0.0</v>
      </c>
      <c r="BW117" s="41">
        <v>0.0</v>
      </c>
      <c r="BX117" s="41">
        <v>0.0</v>
      </c>
      <c r="BY117" s="41">
        <v>0.0</v>
      </c>
      <c r="BZ117" s="41">
        <v>0.0</v>
      </c>
      <c r="CA117" s="41">
        <v>0.0</v>
      </c>
      <c r="CB117" s="41">
        <v>0.0</v>
      </c>
      <c r="CC117" s="41">
        <v>0.0</v>
      </c>
      <c r="CD117" s="41">
        <v>1.0</v>
      </c>
      <c r="CE117" s="41">
        <v>1.0</v>
      </c>
      <c r="CF117" s="41">
        <v>0.0</v>
      </c>
      <c r="CG117" s="41">
        <v>0.0</v>
      </c>
      <c r="CH117" s="41">
        <v>0.0</v>
      </c>
      <c r="CI117" s="41">
        <v>0.0</v>
      </c>
      <c r="CJ117" s="41">
        <v>0.0</v>
      </c>
      <c r="CK117" s="41">
        <v>0.0</v>
      </c>
      <c r="CL117" s="41">
        <v>0.0</v>
      </c>
      <c r="CM117" s="41">
        <v>0.0</v>
      </c>
      <c r="CN117" s="41">
        <v>0.0</v>
      </c>
      <c r="CO117" s="41">
        <v>0.0</v>
      </c>
      <c r="CP117" s="41">
        <v>0.0</v>
      </c>
      <c r="CQ117" s="41">
        <v>0.0</v>
      </c>
      <c r="CR117" s="41">
        <v>0.0</v>
      </c>
      <c r="CS117" s="41">
        <v>0.0</v>
      </c>
      <c r="CT117" s="41">
        <v>0.0</v>
      </c>
      <c r="CU117" s="41">
        <v>0.0</v>
      </c>
      <c r="CV117" s="41">
        <v>0.0</v>
      </c>
      <c r="CW117" s="41">
        <v>0.0</v>
      </c>
      <c r="CX117" s="41">
        <v>0.0</v>
      </c>
      <c r="CY117" s="41">
        <v>0.0</v>
      </c>
      <c r="CZ117" s="41">
        <v>0.0</v>
      </c>
      <c r="DA117" s="41">
        <v>0.0</v>
      </c>
      <c r="DB117" s="41">
        <v>0.0</v>
      </c>
      <c r="DC117" s="41">
        <v>0.0</v>
      </c>
      <c r="DD117" s="48">
        <v>0.0</v>
      </c>
      <c r="DE117" s="48">
        <v>0.0</v>
      </c>
      <c r="DF117" s="48">
        <v>0.0</v>
      </c>
      <c r="DG117" s="48">
        <v>0.0</v>
      </c>
    </row>
    <row r="118" ht="14.25" customHeight="1">
      <c r="A118" s="46" t="s">
        <v>3330</v>
      </c>
      <c r="B118" s="46" t="s">
        <v>3329</v>
      </c>
      <c r="C118" s="46" t="s">
        <v>3306</v>
      </c>
      <c r="D118" s="46">
        <v>117.0</v>
      </c>
      <c r="E118" s="46">
        <v>1.0</v>
      </c>
      <c r="F118" s="46">
        <v>1.0</v>
      </c>
      <c r="G118" s="41">
        <v>6.0</v>
      </c>
      <c r="H118" s="41">
        <v>1.0</v>
      </c>
      <c r="I118" s="41">
        <v>1.0</v>
      </c>
      <c r="J118" s="41">
        <v>4.0</v>
      </c>
      <c r="K118" s="41">
        <v>0.0</v>
      </c>
      <c r="L118" s="41">
        <v>0.0</v>
      </c>
      <c r="M118" s="41">
        <v>0.0</v>
      </c>
      <c r="N118" s="41">
        <v>0.0</v>
      </c>
      <c r="O118" s="47">
        <v>0.0</v>
      </c>
      <c r="P118" s="41">
        <v>0.0</v>
      </c>
      <c r="Q118" s="41">
        <v>0.0</v>
      </c>
      <c r="R118" s="41">
        <v>0.0</v>
      </c>
      <c r="S118" s="41">
        <v>0.0</v>
      </c>
      <c r="T118" s="47">
        <v>0.0</v>
      </c>
      <c r="U118" s="41">
        <v>0.0</v>
      </c>
      <c r="V118" s="41">
        <v>0.0</v>
      </c>
      <c r="W118" s="41">
        <v>0.0</v>
      </c>
      <c r="X118" s="41">
        <v>0.0</v>
      </c>
      <c r="Y118" s="47">
        <v>0.0</v>
      </c>
      <c r="Z118" s="41">
        <v>0.0</v>
      </c>
      <c r="AA118" s="41">
        <v>0.0</v>
      </c>
      <c r="AB118" s="41">
        <v>2.0</v>
      </c>
      <c r="AC118" s="41">
        <v>2.0</v>
      </c>
      <c r="AD118" s="47">
        <v>52.0</v>
      </c>
      <c r="AE118" s="41">
        <v>1.0</v>
      </c>
      <c r="AF118" s="41">
        <v>0.0</v>
      </c>
      <c r="AG118" s="41">
        <v>0.0</v>
      </c>
      <c r="AH118" s="41">
        <v>1.0</v>
      </c>
      <c r="AI118" s="47">
        <v>48.0</v>
      </c>
      <c r="AJ118" s="41">
        <v>0.0</v>
      </c>
      <c r="AK118" s="41">
        <v>0.0</v>
      </c>
      <c r="AL118" s="41">
        <v>0.0</v>
      </c>
      <c r="AM118" s="41">
        <v>0.0</v>
      </c>
      <c r="AN118" s="47">
        <v>0.0</v>
      </c>
      <c r="AO118" s="41">
        <v>1.0</v>
      </c>
      <c r="AP118" s="41">
        <v>1.0</v>
      </c>
      <c r="AQ118" s="41">
        <v>0.0</v>
      </c>
      <c r="AR118" s="41">
        <v>2.0</v>
      </c>
      <c r="AS118" s="47">
        <v>52.0</v>
      </c>
      <c r="AT118" s="41">
        <v>0.0</v>
      </c>
      <c r="AU118" s="41">
        <v>0.0</v>
      </c>
      <c r="AV118" s="41">
        <v>0.0</v>
      </c>
      <c r="AW118" s="41">
        <v>0.0</v>
      </c>
      <c r="AX118" s="47">
        <v>0.0</v>
      </c>
      <c r="AY118" s="41">
        <v>0.0</v>
      </c>
      <c r="AZ118" s="41">
        <v>1.0</v>
      </c>
      <c r="BA118" s="41">
        <v>0.0</v>
      </c>
      <c r="BB118" s="41">
        <v>1.0</v>
      </c>
      <c r="BC118" s="47">
        <v>80.0</v>
      </c>
      <c r="BD118" s="41">
        <v>0.0</v>
      </c>
      <c r="BE118" s="41">
        <v>0.0</v>
      </c>
      <c r="BF118" s="41">
        <v>0.0</v>
      </c>
      <c r="BG118" s="41">
        <v>0.0</v>
      </c>
      <c r="BH118" s="41">
        <v>0.0</v>
      </c>
      <c r="BI118" s="41">
        <v>0.0</v>
      </c>
      <c r="BJ118" s="41">
        <v>0.0</v>
      </c>
      <c r="BK118" s="41">
        <v>0.0</v>
      </c>
      <c r="BL118" s="41">
        <v>0.0</v>
      </c>
      <c r="BM118" s="41">
        <v>0.0</v>
      </c>
      <c r="BN118" s="41">
        <v>0.0</v>
      </c>
      <c r="BO118" s="41">
        <v>0.0</v>
      </c>
      <c r="BP118" s="41">
        <v>0.0</v>
      </c>
      <c r="BQ118" s="41">
        <v>0.0</v>
      </c>
      <c r="BR118" s="41">
        <v>0.0</v>
      </c>
      <c r="BS118" s="41">
        <v>0.0</v>
      </c>
      <c r="BT118" s="41">
        <v>0.0</v>
      </c>
      <c r="BU118" s="41">
        <v>1.0</v>
      </c>
      <c r="BV118" s="41">
        <v>0.0</v>
      </c>
      <c r="BW118" s="41">
        <v>1.0</v>
      </c>
      <c r="BX118" s="41">
        <v>1.0</v>
      </c>
      <c r="BY118" s="41">
        <v>0.0</v>
      </c>
      <c r="BZ118" s="41">
        <v>0.0</v>
      </c>
      <c r="CA118" s="41">
        <v>1.0</v>
      </c>
      <c r="CB118" s="41">
        <v>0.0</v>
      </c>
      <c r="CC118" s="41">
        <v>0.0</v>
      </c>
      <c r="CD118" s="41">
        <v>1.0</v>
      </c>
      <c r="CE118" s="41">
        <v>1.0</v>
      </c>
      <c r="CF118" s="41">
        <v>0.0</v>
      </c>
      <c r="CG118" s="41">
        <v>0.0</v>
      </c>
      <c r="CH118" s="41">
        <v>1.0</v>
      </c>
      <c r="CI118" s="41">
        <v>1.0</v>
      </c>
      <c r="CJ118" s="41">
        <v>0.0</v>
      </c>
      <c r="CK118" s="41">
        <v>0.0</v>
      </c>
      <c r="CL118" s="41">
        <v>0.0</v>
      </c>
      <c r="CM118" s="41">
        <v>0.0</v>
      </c>
      <c r="CN118" s="41">
        <v>0.0</v>
      </c>
      <c r="CO118" s="41">
        <v>0.0</v>
      </c>
      <c r="CP118" s="41">
        <v>0.0</v>
      </c>
      <c r="CQ118" s="41">
        <v>0.0</v>
      </c>
      <c r="CR118" s="41">
        <v>0.0</v>
      </c>
      <c r="CS118" s="41">
        <v>0.0</v>
      </c>
      <c r="CT118" s="41">
        <v>0.0</v>
      </c>
      <c r="CU118" s="41">
        <v>0.0</v>
      </c>
      <c r="CV118" s="41">
        <v>0.0</v>
      </c>
      <c r="CW118" s="41">
        <v>0.0</v>
      </c>
      <c r="CX118" s="41">
        <v>0.0</v>
      </c>
      <c r="CY118" s="41">
        <v>0.0</v>
      </c>
      <c r="CZ118" s="41">
        <v>0.0</v>
      </c>
      <c r="DA118" s="41">
        <v>0.0</v>
      </c>
      <c r="DB118" s="41">
        <v>0.0</v>
      </c>
      <c r="DC118" s="41">
        <v>0.0</v>
      </c>
      <c r="DD118" s="48">
        <v>1.0</v>
      </c>
      <c r="DE118" s="48">
        <v>1.0</v>
      </c>
      <c r="DF118" s="48">
        <v>0.0</v>
      </c>
      <c r="DG118" s="48">
        <v>2.0</v>
      </c>
    </row>
    <row r="119" ht="14.25" customHeight="1">
      <c r="A119" s="46" t="s">
        <v>35</v>
      </c>
      <c r="B119" s="46" t="s">
        <v>14</v>
      </c>
      <c r="C119" s="46" t="s">
        <v>15</v>
      </c>
      <c r="D119" s="46">
        <v>118.0</v>
      </c>
      <c r="E119" s="46">
        <v>3.0</v>
      </c>
      <c r="F119" s="46">
        <v>2.0</v>
      </c>
      <c r="G119" s="41">
        <v>6.0</v>
      </c>
      <c r="H119" s="41">
        <v>1.0</v>
      </c>
      <c r="I119" s="41">
        <v>1.0</v>
      </c>
      <c r="J119" s="41">
        <v>3.0</v>
      </c>
      <c r="K119" s="41">
        <v>0.0</v>
      </c>
      <c r="L119" s="41">
        <v>0.0</v>
      </c>
      <c r="M119" s="41">
        <v>3.0</v>
      </c>
      <c r="N119" s="41">
        <v>3.0</v>
      </c>
      <c r="O119" s="47">
        <v>38.0</v>
      </c>
      <c r="P119" s="41">
        <v>0.0</v>
      </c>
      <c r="Q119" s="41">
        <v>0.0</v>
      </c>
      <c r="R119" s="41">
        <v>0.0</v>
      </c>
      <c r="S119" s="41">
        <v>0.0</v>
      </c>
      <c r="T119" s="47">
        <v>0.0</v>
      </c>
      <c r="U119" s="41">
        <v>0.0</v>
      </c>
      <c r="V119" s="41">
        <v>0.0</v>
      </c>
      <c r="W119" s="41">
        <v>0.0</v>
      </c>
      <c r="X119" s="41">
        <v>0.0</v>
      </c>
      <c r="Y119" s="47">
        <v>0.0</v>
      </c>
      <c r="Z119" s="41">
        <v>0.0</v>
      </c>
      <c r="AA119" s="41">
        <v>0.0</v>
      </c>
      <c r="AB119" s="41">
        <v>0.0</v>
      </c>
      <c r="AC119" s="41">
        <v>0.0</v>
      </c>
      <c r="AD119" s="47">
        <v>0.0</v>
      </c>
      <c r="AE119" s="41">
        <v>0.0</v>
      </c>
      <c r="AF119" s="41">
        <v>0.0</v>
      </c>
      <c r="AG119" s="41">
        <v>0.0</v>
      </c>
      <c r="AH119" s="41">
        <v>0.0</v>
      </c>
      <c r="AI119" s="47">
        <v>0.0</v>
      </c>
      <c r="AJ119" s="41">
        <v>0.0</v>
      </c>
      <c r="AK119" s="41">
        <v>1.0</v>
      </c>
      <c r="AL119" s="41">
        <v>1.0</v>
      </c>
      <c r="AM119" s="41">
        <v>2.0</v>
      </c>
      <c r="AN119" s="47">
        <v>49.0</v>
      </c>
      <c r="AO119" s="41">
        <v>0.0</v>
      </c>
      <c r="AP119" s="41">
        <v>0.0</v>
      </c>
      <c r="AQ119" s="41">
        <v>0.0</v>
      </c>
      <c r="AR119" s="41">
        <v>0.0</v>
      </c>
      <c r="AS119" s="47">
        <v>0.0</v>
      </c>
      <c r="AT119" s="41">
        <v>0.0</v>
      </c>
      <c r="AU119" s="41">
        <v>0.0</v>
      </c>
      <c r="AV119" s="41">
        <v>1.0</v>
      </c>
      <c r="AW119" s="41">
        <v>1.0</v>
      </c>
      <c r="AX119" s="47">
        <v>67.0</v>
      </c>
      <c r="AY119" s="41">
        <v>0.0</v>
      </c>
      <c r="AZ119" s="41">
        <v>0.0</v>
      </c>
      <c r="BA119" s="41">
        <v>0.0</v>
      </c>
      <c r="BB119" s="41">
        <v>0.0</v>
      </c>
      <c r="BC119" s="47">
        <v>0.0</v>
      </c>
      <c r="BD119" s="41">
        <v>0.0</v>
      </c>
      <c r="BE119" s="41">
        <v>0.0</v>
      </c>
      <c r="BF119" s="41">
        <v>0.0</v>
      </c>
      <c r="BG119" s="41">
        <v>0.0</v>
      </c>
      <c r="BH119" s="41">
        <v>0.0</v>
      </c>
      <c r="BI119" s="41">
        <v>0.0</v>
      </c>
      <c r="BJ119" s="41">
        <v>0.0</v>
      </c>
      <c r="BK119" s="41">
        <v>0.0</v>
      </c>
      <c r="BL119" s="41">
        <v>0.0</v>
      </c>
      <c r="BM119" s="41">
        <v>0.0</v>
      </c>
      <c r="BN119" s="41">
        <v>0.0</v>
      </c>
      <c r="BO119" s="41">
        <v>0.0</v>
      </c>
      <c r="BP119" s="41">
        <v>0.0</v>
      </c>
      <c r="BQ119" s="41">
        <v>0.0</v>
      </c>
      <c r="BR119" s="41">
        <v>1.0</v>
      </c>
      <c r="BS119" s="41">
        <v>1.0</v>
      </c>
      <c r="BT119" s="41">
        <v>0.0</v>
      </c>
      <c r="BU119" s="41">
        <v>0.0</v>
      </c>
      <c r="BV119" s="41">
        <v>2.0</v>
      </c>
      <c r="BW119" s="41">
        <v>2.0</v>
      </c>
      <c r="BX119" s="41">
        <v>0.0</v>
      </c>
      <c r="BY119" s="41">
        <v>0.0</v>
      </c>
      <c r="BZ119" s="41">
        <v>0.0</v>
      </c>
      <c r="CA119" s="41">
        <v>0.0</v>
      </c>
      <c r="CB119" s="41">
        <v>0.0</v>
      </c>
      <c r="CC119" s="41">
        <v>0.0</v>
      </c>
      <c r="CD119" s="41">
        <v>0.0</v>
      </c>
      <c r="CE119" s="41">
        <v>0.0</v>
      </c>
      <c r="CF119" s="41">
        <v>0.0</v>
      </c>
      <c r="CG119" s="41">
        <v>0.0</v>
      </c>
      <c r="CH119" s="41">
        <v>0.0</v>
      </c>
      <c r="CI119" s="41">
        <v>0.0</v>
      </c>
      <c r="CJ119" s="41">
        <v>0.0</v>
      </c>
      <c r="CK119" s="41">
        <v>0.0</v>
      </c>
      <c r="CL119" s="41">
        <v>0.0</v>
      </c>
      <c r="CM119" s="41">
        <v>0.0</v>
      </c>
      <c r="CN119" s="41">
        <v>0.0</v>
      </c>
      <c r="CO119" s="41">
        <v>0.0</v>
      </c>
      <c r="CP119" s="41">
        <v>0.0</v>
      </c>
      <c r="CQ119" s="41">
        <v>0.0</v>
      </c>
      <c r="CR119" s="41">
        <v>0.0</v>
      </c>
      <c r="CS119" s="41">
        <v>0.0</v>
      </c>
      <c r="CT119" s="41">
        <v>0.0</v>
      </c>
      <c r="CU119" s="41">
        <v>0.0</v>
      </c>
      <c r="CV119" s="41">
        <v>0.0</v>
      </c>
      <c r="CW119" s="41">
        <v>0.0</v>
      </c>
      <c r="CX119" s="41">
        <v>1.0</v>
      </c>
      <c r="CY119" s="41">
        <v>1.0</v>
      </c>
      <c r="CZ119" s="41">
        <v>0.0</v>
      </c>
      <c r="DA119" s="41">
        <v>1.0</v>
      </c>
      <c r="DB119" s="41">
        <v>0.0</v>
      </c>
      <c r="DC119" s="41">
        <v>1.0</v>
      </c>
      <c r="DD119" s="48">
        <v>0.0</v>
      </c>
      <c r="DE119" s="48">
        <v>0.0</v>
      </c>
      <c r="DF119" s="48">
        <v>1.0</v>
      </c>
      <c r="DG119" s="48">
        <v>1.0</v>
      </c>
    </row>
    <row r="120" ht="14.25" customHeight="1">
      <c r="A120" s="46" t="s">
        <v>609</v>
      </c>
      <c r="B120" s="46" t="s">
        <v>540</v>
      </c>
      <c r="C120" s="46" t="s">
        <v>541</v>
      </c>
      <c r="D120" s="46">
        <v>119.0</v>
      </c>
      <c r="E120" s="46">
        <v>5.0</v>
      </c>
      <c r="F120" s="46">
        <v>4.0</v>
      </c>
      <c r="G120" s="41">
        <v>6.0</v>
      </c>
      <c r="H120" s="41">
        <v>1.0</v>
      </c>
      <c r="I120" s="41">
        <v>1.0</v>
      </c>
      <c r="J120" s="41">
        <v>3.0</v>
      </c>
      <c r="K120" s="41">
        <v>0.0</v>
      </c>
      <c r="L120" s="41">
        <v>0.0</v>
      </c>
      <c r="M120" s="41">
        <v>0.0</v>
      </c>
      <c r="N120" s="41">
        <v>0.0</v>
      </c>
      <c r="O120" s="47">
        <v>0.0</v>
      </c>
      <c r="P120" s="41">
        <v>0.0</v>
      </c>
      <c r="Q120" s="41">
        <v>0.0</v>
      </c>
      <c r="R120" s="41">
        <v>0.0</v>
      </c>
      <c r="S120" s="41">
        <v>0.0</v>
      </c>
      <c r="T120" s="47">
        <v>0.0</v>
      </c>
      <c r="U120" s="41">
        <v>0.0</v>
      </c>
      <c r="V120" s="41">
        <v>0.0</v>
      </c>
      <c r="W120" s="41">
        <v>0.0</v>
      </c>
      <c r="X120" s="41">
        <v>0.0</v>
      </c>
      <c r="Y120" s="47">
        <v>0.0</v>
      </c>
      <c r="Z120" s="41">
        <v>0.0</v>
      </c>
      <c r="AA120" s="41">
        <v>0.0</v>
      </c>
      <c r="AB120" s="41">
        <v>0.0</v>
      </c>
      <c r="AC120" s="41">
        <v>0.0</v>
      </c>
      <c r="AD120" s="47">
        <v>0.0</v>
      </c>
      <c r="AE120" s="41">
        <v>0.0</v>
      </c>
      <c r="AF120" s="41">
        <v>0.0</v>
      </c>
      <c r="AG120" s="41">
        <v>0.0</v>
      </c>
      <c r="AH120" s="41">
        <v>0.0</v>
      </c>
      <c r="AI120" s="47">
        <v>0.0</v>
      </c>
      <c r="AJ120" s="41">
        <v>1.0</v>
      </c>
      <c r="AK120" s="41">
        <v>1.0</v>
      </c>
      <c r="AL120" s="41">
        <v>3.0</v>
      </c>
      <c r="AM120" s="41">
        <v>5.0</v>
      </c>
      <c r="AN120" s="47">
        <v>22.0</v>
      </c>
      <c r="AO120" s="41">
        <v>0.0</v>
      </c>
      <c r="AP120" s="41">
        <v>0.0</v>
      </c>
      <c r="AQ120" s="41">
        <v>0.0</v>
      </c>
      <c r="AR120" s="41">
        <v>0.0</v>
      </c>
      <c r="AS120" s="47">
        <v>0.0</v>
      </c>
      <c r="AT120" s="41">
        <v>0.0</v>
      </c>
      <c r="AU120" s="41">
        <v>0.0</v>
      </c>
      <c r="AV120" s="41">
        <v>0.0</v>
      </c>
      <c r="AW120" s="41">
        <v>0.0</v>
      </c>
      <c r="AX120" s="47">
        <v>0.0</v>
      </c>
      <c r="AY120" s="41">
        <v>0.0</v>
      </c>
      <c r="AZ120" s="41">
        <v>0.0</v>
      </c>
      <c r="BA120" s="41">
        <v>1.0</v>
      </c>
      <c r="BB120" s="41">
        <v>1.0</v>
      </c>
      <c r="BC120" s="47">
        <v>80.0</v>
      </c>
      <c r="BD120" s="41">
        <v>0.0</v>
      </c>
      <c r="BE120" s="41">
        <v>0.0</v>
      </c>
      <c r="BF120" s="41">
        <v>0.0</v>
      </c>
      <c r="BG120" s="41">
        <v>0.0</v>
      </c>
      <c r="BH120" s="41">
        <v>0.0</v>
      </c>
      <c r="BI120" s="41">
        <v>0.0</v>
      </c>
      <c r="BJ120" s="41">
        <v>3.0</v>
      </c>
      <c r="BK120" s="41">
        <v>3.0</v>
      </c>
      <c r="BL120" s="41">
        <v>0.0</v>
      </c>
      <c r="BM120" s="41">
        <v>1.0</v>
      </c>
      <c r="BN120" s="41">
        <v>0.0</v>
      </c>
      <c r="BO120" s="41">
        <v>1.0</v>
      </c>
      <c r="BP120" s="41">
        <v>0.0</v>
      </c>
      <c r="BQ120" s="41">
        <v>0.0</v>
      </c>
      <c r="BR120" s="41">
        <v>0.0</v>
      </c>
      <c r="BS120" s="41">
        <v>0.0</v>
      </c>
      <c r="BT120" s="41">
        <v>0.0</v>
      </c>
      <c r="BU120" s="41">
        <v>0.0</v>
      </c>
      <c r="BV120" s="41">
        <v>0.0</v>
      </c>
      <c r="BW120" s="41">
        <v>0.0</v>
      </c>
      <c r="BX120" s="41">
        <v>0.0</v>
      </c>
      <c r="BY120" s="41">
        <v>0.0</v>
      </c>
      <c r="BZ120" s="41">
        <v>0.0</v>
      </c>
      <c r="CA120" s="41">
        <v>0.0</v>
      </c>
      <c r="CB120" s="41">
        <v>0.0</v>
      </c>
      <c r="CC120" s="41">
        <v>0.0</v>
      </c>
      <c r="CD120" s="41">
        <v>0.0</v>
      </c>
      <c r="CE120" s="41">
        <v>0.0</v>
      </c>
      <c r="CF120" s="41">
        <v>0.0</v>
      </c>
      <c r="CG120" s="41">
        <v>0.0</v>
      </c>
      <c r="CH120" s="41">
        <v>0.0</v>
      </c>
      <c r="CI120" s="41">
        <v>0.0</v>
      </c>
      <c r="CJ120" s="41">
        <v>0.0</v>
      </c>
      <c r="CK120" s="41">
        <v>0.0</v>
      </c>
      <c r="CL120" s="41">
        <v>0.0</v>
      </c>
      <c r="CM120" s="41">
        <v>0.0</v>
      </c>
      <c r="CN120" s="41">
        <v>0.0</v>
      </c>
      <c r="CO120" s="41">
        <v>0.0</v>
      </c>
      <c r="CP120" s="41">
        <v>0.0</v>
      </c>
      <c r="CQ120" s="41">
        <v>0.0</v>
      </c>
      <c r="CR120" s="41">
        <v>1.0</v>
      </c>
      <c r="CS120" s="41">
        <v>0.0</v>
      </c>
      <c r="CT120" s="41">
        <v>0.0</v>
      </c>
      <c r="CU120" s="41">
        <v>1.0</v>
      </c>
      <c r="CV120" s="41">
        <v>0.0</v>
      </c>
      <c r="CW120" s="41">
        <v>0.0</v>
      </c>
      <c r="CX120" s="41">
        <v>0.0</v>
      </c>
      <c r="CY120" s="41">
        <v>0.0</v>
      </c>
      <c r="CZ120" s="41">
        <v>0.0</v>
      </c>
      <c r="DA120" s="41">
        <v>0.0</v>
      </c>
      <c r="DB120" s="41">
        <v>0.0</v>
      </c>
      <c r="DC120" s="41">
        <v>0.0</v>
      </c>
      <c r="DD120" s="48">
        <v>0.0</v>
      </c>
      <c r="DE120" s="48">
        <v>0.0</v>
      </c>
      <c r="DF120" s="48">
        <v>1.0</v>
      </c>
      <c r="DG120" s="48">
        <v>1.0</v>
      </c>
    </row>
    <row r="121" ht="14.25" customHeight="1">
      <c r="A121" s="46" t="s">
        <v>1729</v>
      </c>
      <c r="B121" s="46" t="s">
        <v>1730</v>
      </c>
      <c r="C121" s="46" t="s">
        <v>1586</v>
      </c>
      <c r="D121" s="46">
        <v>120.0</v>
      </c>
      <c r="E121" s="46">
        <v>16.0</v>
      </c>
      <c r="F121" s="46">
        <v>3.0</v>
      </c>
      <c r="G121" s="41">
        <v>6.0</v>
      </c>
      <c r="H121" s="41">
        <v>1.0</v>
      </c>
      <c r="I121" s="41">
        <v>1.0</v>
      </c>
      <c r="J121" s="41">
        <v>3.0</v>
      </c>
      <c r="K121" s="41">
        <v>0.0</v>
      </c>
      <c r="L121" s="41">
        <v>0.0</v>
      </c>
      <c r="M121" s="41">
        <v>0.0</v>
      </c>
      <c r="N121" s="41">
        <v>0.0</v>
      </c>
      <c r="O121" s="47">
        <v>0.0</v>
      </c>
      <c r="P121" s="41">
        <v>0.0</v>
      </c>
      <c r="Q121" s="41">
        <v>0.0</v>
      </c>
      <c r="R121" s="41">
        <v>0.0</v>
      </c>
      <c r="S121" s="41">
        <v>0.0</v>
      </c>
      <c r="T121" s="47">
        <v>0.0</v>
      </c>
      <c r="U121" s="41">
        <v>0.0</v>
      </c>
      <c r="V121" s="41">
        <v>0.0</v>
      </c>
      <c r="W121" s="41">
        <v>0.0</v>
      </c>
      <c r="X121" s="41">
        <v>0.0</v>
      </c>
      <c r="Y121" s="47">
        <v>0.0</v>
      </c>
      <c r="Z121" s="41">
        <v>0.0</v>
      </c>
      <c r="AA121" s="41">
        <v>0.0</v>
      </c>
      <c r="AB121" s="41">
        <v>0.0</v>
      </c>
      <c r="AC121" s="41">
        <v>0.0</v>
      </c>
      <c r="AD121" s="47">
        <v>0.0</v>
      </c>
      <c r="AE121" s="41">
        <v>0.0</v>
      </c>
      <c r="AF121" s="41">
        <v>0.0</v>
      </c>
      <c r="AG121" s="41">
        <v>0.0</v>
      </c>
      <c r="AH121" s="41">
        <v>0.0</v>
      </c>
      <c r="AI121" s="47">
        <v>0.0</v>
      </c>
      <c r="AJ121" s="41">
        <v>0.0</v>
      </c>
      <c r="AK121" s="41">
        <v>0.0</v>
      </c>
      <c r="AL121" s="41">
        <v>0.0</v>
      </c>
      <c r="AM121" s="41">
        <v>0.0</v>
      </c>
      <c r="AN121" s="47">
        <v>0.0</v>
      </c>
      <c r="AO121" s="41">
        <v>0.0</v>
      </c>
      <c r="AP121" s="41">
        <v>1.0</v>
      </c>
      <c r="AQ121" s="41">
        <v>2.0</v>
      </c>
      <c r="AR121" s="41">
        <v>3.0</v>
      </c>
      <c r="AS121" s="47">
        <v>37.0</v>
      </c>
      <c r="AT121" s="41">
        <v>0.0</v>
      </c>
      <c r="AU121" s="41">
        <v>2.0</v>
      </c>
      <c r="AV121" s="41">
        <v>1.0</v>
      </c>
      <c r="AW121" s="41">
        <v>3.0</v>
      </c>
      <c r="AX121" s="47">
        <v>34.0</v>
      </c>
      <c r="AY121" s="41">
        <v>0.0</v>
      </c>
      <c r="AZ121" s="41">
        <v>0.0</v>
      </c>
      <c r="BA121" s="41">
        <v>0.0</v>
      </c>
      <c r="BB121" s="41">
        <v>0.0</v>
      </c>
      <c r="BC121" s="47">
        <v>0.0</v>
      </c>
      <c r="BD121" s="41">
        <v>0.0</v>
      </c>
      <c r="BE121" s="41">
        <v>0.0</v>
      </c>
      <c r="BF121" s="41">
        <v>0.0</v>
      </c>
      <c r="BG121" s="41">
        <v>0.0</v>
      </c>
      <c r="BH121" s="41">
        <v>0.0</v>
      </c>
      <c r="BI121" s="41">
        <v>0.0</v>
      </c>
      <c r="BJ121" s="41">
        <v>0.0</v>
      </c>
      <c r="BK121" s="41">
        <v>0.0</v>
      </c>
      <c r="BL121" s="41">
        <v>0.0</v>
      </c>
      <c r="BM121" s="41">
        <v>1.0</v>
      </c>
      <c r="BN121" s="41">
        <v>0.0</v>
      </c>
      <c r="BO121" s="41">
        <v>1.0</v>
      </c>
      <c r="BP121" s="41">
        <v>0.0</v>
      </c>
      <c r="BQ121" s="41">
        <v>0.0</v>
      </c>
      <c r="BR121" s="41">
        <v>0.0</v>
      </c>
      <c r="BS121" s="41">
        <v>0.0</v>
      </c>
      <c r="BT121" s="41">
        <v>0.0</v>
      </c>
      <c r="BU121" s="41">
        <v>0.0</v>
      </c>
      <c r="BV121" s="41">
        <v>0.0</v>
      </c>
      <c r="BW121" s="41">
        <v>0.0</v>
      </c>
      <c r="BX121" s="41">
        <v>0.0</v>
      </c>
      <c r="BY121" s="41">
        <v>0.0</v>
      </c>
      <c r="BZ121" s="41">
        <v>0.0</v>
      </c>
      <c r="CA121" s="41">
        <v>0.0</v>
      </c>
      <c r="CB121" s="41">
        <v>0.0</v>
      </c>
      <c r="CC121" s="41">
        <v>0.0</v>
      </c>
      <c r="CD121" s="41">
        <v>1.0</v>
      </c>
      <c r="CE121" s="41">
        <v>1.0</v>
      </c>
      <c r="CF121" s="41">
        <v>0.0</v>
      </c>
      <c r="CG121" s="41">
        <v>1.0</v>
      </c>
      <c r="CH121" s="41">
        <v>0.0</v>
      </c>
      <c r="CI121" s="41">
        <v>1.0</v>
      </c>
      <c r="CJ121" s="41">
        <v>0.0</v>
      </c>
      <c r="CK121" s="41">
        <v>1.0</v>
      </c>
      <c r="CL121" s="41">
        <v>0.0</v>
      </c>
      <c r="CM121" s="41">
        <v>1.0</v>
      </c>
      <c r="CN121" s="41">
        <v>0.0</v>
      </c>
      <c r="CO121" s="41">
        <v>0.0</v>
      </c>
      <c r="CP121" s="41">
        <v>1.0</v>
      </c>
      <c r="CQ121" s="41">
        <v>1.0</v>
      </c>
      <c r="CR121" s="41">
        <v>0.0</v>
      </c>
      <c r="CS121" s="41">
        <v>0.0</v>
      </c>
      <c r="CT121" s="41">
        <v>0.0</v>
      </c>
      <c r="CU121" s="41">
        <v>0.0</v>
      </c>
      <c r="CV121" s="41">
        <v>0.0</v>
      </c>
      <c r="CW121" s="41">
        <v>0.0</v>
      </c>
      <c r="CX121" s="41">
        <v>0.0</v>
      </c>
      <c r="CY121" s="41">
        <v>0.0</v>
      </c>
      <c r="CZ121" s="41">
        <v>0.0</v>
      </c>
      <c r="DA121" s="41">
        <v>0.0</v>
      </c>
      <c r="DB121" s="41">
        <v>0.0</v>
      </c>
      <c r="DC121" s="41">
        <v>0.0</v>
      </c>
      <c r="DD121" s="48">
        <v>0.0</v>
      </c>
      <c r="DE121" s="48">
        <v>0.0</v>
      </c>
      <c r="DF121" s="48">
        <v>1.0</v>
      </c>
      <c r="DG121" s="48">
        <v>1.0</v>
      </c>
    </row>
    <row r="122" ht="14.25" customHeight="1">
      <c r="A122" s="46" t="s">
        <v>619</v>
      </c>
      <c r="B122" s="46" t="s">
        <v>549</v>
      </c>
      <c r="C122" s="46" t="s">
        <v>541</v>
      </c>
      <c r="D122" s="46">
        <v>121.0</v>
      </c>
      <c r="E122" s="46">
        <v>6.0</v>
      </c>
      <c r="F122" s="46">
        <v>2.0</v>
      </c>
      <c r="G122" s="41">
        <v>6.0</v>
      </c>
      <c r="H122" s="41">
        <v>1.0</v>
      </c>
      <c r="I122" s="41">
        <v>0.0</v>
      </c>
      <c r="J122" s="41">
        <v>4.0</v>
      </c>
      <c r="K122" s="41">
        <v>0.0</v>
      </c>
      <c r="L122" s="41">
        <v>0.0</v>
      </c>
      <c r="M122" s="41">
        <v>0.0</v>
      </c>
      <c r="N122" s="41">
        <v>0.0</v>
      </c>
      <c r="O122" s="47">
        <v>0.0</v>
      </c>
      <c r="P122" s="41">
        <v>0.0</v>
      </c>
      <c r="Q122" s="41">
        <v>0.0</v>
      </c>
      <c r="R122" s="41">
        <v>0.0</v>
      </c>
      <c r="S122" s="41">
        <v>0.0</v>
      </c>
      <c r="T122" s="47">
        <v>0.0</v>
      </c>
      <c r="U122" s="41">
        <v>0.0</v>
      </c>
      <c r="V122" s="41">
        <v>0.0</v>
      </c>
      <c r="W122" s="41">
        <v>0.0</v>
      </c>
      <c r="X122" s="41">
        <v>0.0</v>
      </c>
      <c r="Y122" s="47">
        <v>0.0</v>
      </c>
      <c r="Z122" s="41">
        <v>0.0</v>
      </c>
      <c r="AA122" s="41">
        <v>0.0</v>
      </c>
      <c r="AB122" s="41">
        <v>1.0</v>
      </c>
      <c r="AC122" s="41">
        <v>1.0</v>
      </c>
      <c r="AD122" s="47">
        <v>72.0</v>
      </c>
      <c r="AE122" s="41">
        <v>0.0</v>
      </c>
      <c r="AF122" s="41">
        <v>3.0</v>
      </c>
      <c r="AG122" s="41">
        <v>1.0</v>
      </c>
      <c r="AH122" s="41">
        <v>4.0</v>
      </c>
      <c r="AI122" s="47">
        <v>13.0</v>
      </c>
      <c r="AJ122" s="41">
        <v>0.0</v>
      </c>
      <c r="AK122" s="41">
        <v>1.0</v>
      </c>
      <c r="AL122" s="41">
        <v>0.0</v>
      </c>
      <c r="AM122" s="41">
        <v>1.0</v>
      </c>
      <c r="AN122" s="47">
        <v>81.0</v>
      </c>
      <c r="AO122" s="41">
        <v>0.0</v>
      </c>
      <c r="AP122" s="41">
        <v>0.0</v>
      </c>
      <c r="AQ122" s="41">
        <v>0.0</v>
      </c>
      <c r="AR122" s="41">
        <v>0.0</v>
      </c>
      <c r="AS122" s="47">
        <v>0.0</v>
      </c>
      <c r="AT122" s="41">
        <v>0.0</v>
      </c>
      <c r="AU122" s="41">
        <v>0.0</v>
      </c>
      <c r="AV122" s="41">
        <v>0.0</v>
      </c>
      <c r="AW122" s="41">
        <v>0.0</v>
      </c>
      <c r="AX122" s="47">
        <v>0.0</v>
      </c>
      <c r="AY122" s="41">
        <v>0.0</v>
      </c>
      <c r="AZ122" s="41">
        <v>0.0</v>
      </c>
      <c r="BA122" s="41">
        <v>0.0</v>
      </c>
      <c r="BB122" s="41">
        <v>0.0</v>
      </c>
      <c r="BC122" s="47">
        <v>0.0</v>
      </c>
      <c r="BD122" s="41">
        <v>0.0</v>
      </c>
      <c r="BE122" s="41">
        <v>1.0</v>
      </c>
      <c r="BF122" s="41">
        <v>0.0</v>
      </c>
      <c r="BG122" s="41">
        <v>1.0</v>
      </c>
      <c r="BH122" s="41">
        <v>0.0</v>
      </c>
      <c r="BI122" s="41">
        <v>0.0</v>
      </c>
      <c r="BJ122" s="41">
        <v>0.0</v>
      </c>
      <c r="BK122" s="41">
        <v>0.0</v>
      </c>
      <c r="BL122" s="41">
        <v>0.0</v>
      </c>
      <c r="BM122" s="41">
        <v>0.0</v>
      </c>
      <c r="BN122" s="41">
        <v>0.0</v>
      </c>
      <c r="BO122" s="41">
        <v>0.0</v>
      </c>
      <c r="BP122" s="41">
        <v>0.0</v>
      </c>
      <c r="BQ122" s="41">
        <v>0.0</v>
      </c>
      <c r="BR122" s="41">
        <v>0.0</v>
      </c>
      <c r="BS122" s="41">
        <v>0.0</v>
      </c>
      <c r="BT122" s="41">
        <v>0.0</v>
      </c>
      <c r="BU122" s="41">
        <v>0.0</v>
      </c>
      <c r="BV122" s="41">
        <v>0.0</v>
      </c>
      <c r="BW122" s="41">
        <v>0.0</v>
      </c>
      <c r="BX122" s="41">
        <v>0.0</v>
      </c>
      <c r="BY122" s="41">
        <v>0.0</v>
      </c>
      <c r="BZ122" s="41">
        <v>0.0</v>
      </c>
      <c r="CA122" s="41">
        <v>0.0</v>
      </c>
      <c r="CB122" s="41">
        <v>0.0</v>
      </c>
      <c r="CC122" s="41">
        <v>0.0</v>
      </c>
      <c r="CD122" s="41">
        <v>1.0</v>
      </c>
      <c r="CE122" s="41">
        <v>1.0</v>
      </c>
      <c r="CF122" s="41">
        <v>0.0</v>
      </c>
      <c r="CG122" s="41">
        <v>1.0</v>
      </c>
      <c r="CH122" s="41">
        <v>1.0</v>
      </c>
      <c r="CI122" s="41">
        <v>2.0</v>
      </c>
      <c r="CJ122" s="41">
        <v>0.0</v>
      </c>
      <c r="CK122" s="41">
        <v>0.0</v>
      </c>
      <c r="CL122" s="41">
        <v>0.0</v>
      </c>
      <c r="CM122" s="41">
        <v>0.0</v>
      </c>
      <c r="CN122" s="41">
        <v>0.0</v>
      </c>
      <c r="CO122" s="41">
        <v>0.0</v>
      </c>
      <c r="CP122" s="41">
        <v>0.0</v>
      </c>
      <c r="CQ122" s="41">
        <v>0.0</v>
      </c>
      <c r="CR122" s="41">
        <v>0.0</v>
      </c>
      <c r="CS122" s="41">
        <v>1.0</v>
      </c>
      <c r="CT122" s="41">
        <v>0.0</v>
      </c>
      <c r="CU122" s="41">
        <v>1.0</v>
      </c>
      <c r="CV122" s="41">
        <v>0.0</v>
      </c>
      <c r="CW122" s="41">
        <v>1.0</v>
      </c>
      <c r="CX122" s="41">
        <v>0.0</v>
      </c>
      <c r="CY122" s="41">
        <v>1.0</v>
      </c>
      <c r="CZ122" s="41">
        <v>0.0</v>
      </c>
      <c r="DA122" s="41">
        <v>0.0</v>
      </c>
      <c r="DB122" s="41">
        <v>0.0</v>
      </c>
      <c r="DC122" s="41">
        <v>0.0</v>
      </c>
      <c r="DD122" s="48">
        <v>0.0</v>
      </c>
      <c r="DE122" s="48">
        <v>0.0</v>
      </c>
      <c r="DF122" s="48">
        <v>0.0</v>
      </c>
      <c r="DG122" s="48">
        <v>0.0</v>
      </c>
    </row>
    <row r="123" ht="14.25" customHeight="1">
      <c r="A123" s="46" t="s">
        <v>3616</v>
      </c>
      <c r="B123" s="46" t="s">
        <v>3522</v>
      </c>
      <c r="C123" s="46" t="s">
        <v>3523</v>
      </c>
      <c r="D123" s="46">
        <v>122.0</v>
      </c>
      <c r="E123" s="46">
        <v>5.0</v>
      </c>
      <c r="F123" s="46">
        <v>5.0</v>
      </c>
      <c r="G123" s="41">
        <v>6.0</v>
      </c>
      <c r="H123" s="41">
        <v>0.0</v>
      </c>
      <c r="I123" s="41">
        <v>4.0</v>
      </c>
      <c r="J123" s="41">
        <v>2.0</v>
      </c>
      <c r="K123" s="41">
        <v>0.0</v>
      </c>
      <c r="L123" s="41">
        <v>0.0</v>
      </c>
      <c r="M123" s="41">
        <v>0.0</v>
      </c>
      <c r="N123" s="41">
        <v>0.0</v>
      </c>
      <c r="O123" s="47">
        <v>0.0</v>
      </c>
      <c r="P123" s="41">
        <v>0.0</v>
      </c>
      <c r="Q123" s="41">
        <v>0.0</v>
      </c>
      <c r="R123" s="41">
        <v>0.0</v>
      </c>
      <c r="S123" s="41">
        <v>0.0</v>
      </c>
      <c r="T123" s="47">
        <v>0.0</v>
      </c>
      <c r="U123" s="41">
        <v>0.0</v>
      </c>
      <c r="V123" s="41">
        <v>0.0</v>
      </c>
      <c r="W123" s="41">
        <v>1.0</v>
      </c>
      <c r="X123" s="41">
        <v>1.0</v>
      </c>
      <c r="Y123" s="47">
        <v>65.0</v>
      </c>
      <c r="Z123" s="41">
        <v>0.0</v>
      </c>
      <c r="AA123" s="41">
        <v>0.0</v>
      </c>
      <c r="AB123" s="41">
        <v>0.0</v>
      </c>
      <c r="AC123" s="41">
        <v>0.0</v>
      </c>
      <c r="AD123" s="47">
        <v>0.0</v>
      </c>
      <c r="AE123" s="41">
        <v>0.0</v>
      </c>
      <c r="AF123" s="41">
        <v>0.0</v>
      </c>
      <c r="AG123" s="41">
        <v>0.0</v>
      </c>
      <c r="AH123" s="41">
        <v>0.0</v>
      </c>
      <c r="AI123" s="47">
        <v>0.0</v>
      </c>
      <c r="AJ123" s="41">
        <v>0.0</v>
      </c>
      <c r="AK123" s="41">
        <v>1.0</v>
      </c>
      <c r="AL123" s="41">
        <v>0.0</v>
      </c>
      <c r="AM123" s="41">
        <v>1.0</v>
      </c>
      <c r="AN123" s="47">
        <v>81.0</v>
      </c>
      <c r="AO123" s="41">
        <v>0.0</v>
      </c>
      <c r="AP123" s="41">
        <v>0.0</v>
      </c>
      <c r="AQ123" s="41">
        <v>0.0</v>
      </c>
      <c r="AR123" s="41">
        <v>0.0</v>
      </c>
      <c r="AS123" s="47">
        <v>0.0</v>
      </c>
      <c r="AT123" s="41">
        <v>0.0</v>
      </c>
      <c r="AU123" s="41">
        <v>1.0</v>
      </c>
      <c r="AV123" s="41">
        <v>1.0</v>
      </c>
      <c r="AW123" s="41">
        <v>2.0</v>
      </c>
      <c r="AX123" s="47">
        <v>42.0</v>
      </c>
      <c r="AY123" s="41">
        <v>0.0</v>
      </c>
      <c r="AZ123" s="41">
        <v>0.0</v>
      </c>
      <c r="BA123" s="41">
        <v>2.0</v>
      </c>
      <c r="BB123" s="41">
        <v>2.0</v>
      </c>
      <c r="BC123" s="47">
        <v>48.0</v>
      </c>
      <c r="BD123" s="41">
        <v>0.0</v>
      </c>
      <c r="BE123" s="41">
        <v>0.0</v>
      </c>
      <c r="BF123" s="41">
        <v>1.0</v>
      </c>
      <c r="BG123" s="41">
        <v>1.0</v>
      </c>
      <c r="BH123" s="41">
        <v>0.0</v>
      </c>
      <c r="BI123" s="41">
        <v>1.0</v>
      </c>
      <c r="BJ123" s="41">
        <v>1.0</v>
      </c>
      <c r="BK123" s="41">
        <v>2.0</v>
      </c>
      <c r="BL123" s="41">
        <v>0.0</v>
      </c>
      <c r="BM123" s="41">
        <v>0.0</v>
      </c>
      <c r="BN123" s="41">
        <v>0.0</v>
      </c>
      <c r="BO123" s="41">
        <v>0.0</v>
      </c>
      <c r="BP123" s="41">
        <v>0.0</v>
      </c>
      <c r="BQ123" s="41">
        <v>0.0</v>
      </c>
      <c r="BR123" s="41">
        <v>0.0</v>
      </c>
      <c r="BS123" s="41">
        <v>0.0</v>
      </c>
      <c r="BT123" s="41">
        <v>0.0</v>
      </c>
      <c r="BU123" s="41">
        <v>0.0</v>
      </c>
      <c r="BV123" s="41">
        <v>1.0</v>
      </c>
      <c r="BW123" s="41">
        <v>1.0</v>
      </c>
      <c r="BX123" s="41">
        <v>0.0</v>
      </c>
      <c r="BY123" s="41">
        <v>0.0</v>
      </c>
      <c r="BZ123" s="41">
        <v>1.0</v>
      </c>
      <c r="CA123" s="41">
        <v>1.0</v>
      </c>
      <c r="CB123" s="41">
        <v>0.0</v>
      </c>
      <c r="CC123" s="41">
        <v>0.0</v>
      </c>
      <c r="CD123" s="41">
        <v>0.0</v>
      </c>
      <c r="CE123" s="41">
        <v>0.0</v>
      </c>
      <c r="CF123" s="41">
        <v>0.0</v>
      </c>
      <c r="CG123" s="41">
        <v>0.0</v>
      </c>
      <c r="CH123" s="41">
        <v>0.0</v>
      </c>
      <c r="CI123" s="41">
        <v>0.0</v>
      </c>
      <c r="CJ123" s="41">
        <v>0.0</v>
      </c>
      <c r="CK123" s="41">
        <v>0.0</v>
      </c>
      <c r="CL123" s="41">
        <v>0.0</v>
      </c>
      <c r="CM123" s="41">
        <v>0.0</v>
      </c>
      <c r="CN123" s="41">
        <v>0.0</v>
      </c>
      <c r="CO123" s="41">
        <v>1.0</v>
      </c>
      <c r="CP123" s="41">
        <v>0.0</v>
      </c>
      <c r="CQ123" s="41">
        <v>1.0</v>
      </c>
      <c r="CR123" s="41">
        <v>0.0</v>
      </c>
      <c r="CS123" s="41">
        <v>0.0</v>
      </c>
      <c r="CT123" s="41">
        <v>0.0</v>
      </c>
      <c r="CU123" s="41">
        <v>0.0</v>
      </c>
      <c r="CV123" s="41">
        <v>0.0</v>
      </c>
      <c r="CW123" s="41">
        <v>0.0</v>
      </c>
      <c r="CX123" s="41">
        <v>0.0</v>
      </c>
      <c r="CY123" s="41">
        <v>0.0</v>
      </c>
      <c r="CZ123" s="41">
        <v>0.0</v>
      </c>
      <c r="DA123" s="41">
        <v>0.0</v>
      </c>
      <c r="DB123" s="41">
        <v>0.0</v>
      </c>
      <c r="DC123" s="41">
        <v>0.0</v>
      </c>
      <c r="DD123" s="48">
        <v>0.0</v>
      </c>
      <c r="DE123" s="48">
        <v>0.0</v>
      </c>
      <c r="DF123" s="48">
        <v>0.0</v>
      </c>
      <c r="DG123" s="48">
        <v>0.0</v>
      </c>
    </row>
    <row r="124" ht="14.25" customHeight="1">
      <c r="A124" s="46" t="s">
        <v>3729</v>
      </c>
      <c r="B124" s="46" t="s">
        <v>3668</v>
      </c>
      <c r="C124" s="46" t="s">
        <v>3659</v>
      </c>
      <c r="D124" s="46">
        <v>123.0</v>
      </c>
      <c r="E124" s="46">
        <v>4.0</v>
      </c>
      <c r="F124" s="46">
        <v>3.0</v>
      </c>
      <c r="G124" s="41">
        <v>6.0</v>
      </c>
      <c r="H124" s="41">
        <v>0.0</v>
      </c>
      <c r="I124" s="41">
        <v>4.0</v>
      </c>
      <c r="J124" s="41">
        <v>2.0</v>
      </c>
      <c r="K124" s="41">
        <v>0.0</v>
      </c>
      <c r="L124" s="41">
        <v>1.0</v>
      </c>
      <c r="M124" s="41">
        <v>0.0</v>
      </c>
      <c r="N124" s="41">
        <v>1.0</v>
      </c>
      <c r="O124" s="47">
        <v>73.0</v>
      </c>
      <c r="P124" s="41">
        <v>0.0</v>
      </c>
      <c r="Q124" s="41">
        <v>0.0</v>
      </c>
      <c r="R124" s="41">
        <v>0.0</v>
      </c>
      <c r="S124" s="41">
        <v>0.0</v>
      </c>
      <c r="T124" s="47">
        <v>0.0</v>
      </c>
      <c r="U124" s="41">
        <v>0.0</v>
      </c>
      <c r="V124" s="41">
        <v>1.0</v>
      </c>
      <c r="W124" s="41">
        <v>1.0</v>
      </c>
      <c r="X124" s="41">
        <v>2.0</v>
      </c>
      <c r="Y124" s="47">
        <v>41.0</v>
      </c>
      <c r="Z124" s="41">
        <v>0.0</v>
      </c>
      <c r="AA124" s="41">
        <v>0.0</v>
      </c>
      <c r="AB124" s="41">
        <v>0.0</v>
      </c>
      <c r="AC124" s="41">
        <v>0.0</v>
      </c>
      <c r="AD124" s="47">
        <v>0.0</v>
      </c>
      <c r="AE124" s="41">
        <v>0.0</v>
      </c>
      <c r="AF124" s="41">
        <v>0.0</v>
      </c>
      <c r="AG124" s="41">
        <v>1.0</v>
      </c>
      <c r="AH124" s="41">
        <v>1.0</v>
      </c>
      <c r="AI124" s="47">
        <v>48.0</v>
      </c>
      <c r="AJ124" s="41">
        <v>0.0</v>
      </c>
      <c r="AK124" s="41">
        <v>0.0</v>
      </c>
      <c r="AL124" s="41">
        <v>0.0</v>
      </c>
      <c r="AM124" s="41">
        <v>0.0</v>
      </c>
      <c r="AN124" s="47">
        <v>0.0</v>
      </c>
      <c r="AO124" s="41">
        <v>0.0</v>
      </c>
      <c r="AP124" s="41">
        <v>0.0</v>
      </c>
      <c r="AQ124" s="41">
        <v>0.0</v>
      </c>
      <c r="AR124" s="41">
        <v>0.0</v>
      </c>
      <c r="AS124" s="47">
        <v>0.0</v>
      </c>
      <c r="AT124" s="41">
        <v>0.0</v>
      </c>
      <c r="AU124" s="41">
        <v>0.0</v>
      </c>
      <c r="AV124" s="41">
        <v>1.0</v>
      </c>
      <c r="AW124" s="41">
        <v>1.0</v>
      </c>
      <c r="AX124" s="47">
        <v>67.0</v>
      </c>
      <c r="AY124" s="41">
        <v>0.0</v>
      </c>
      <c r="AZ124" s="41">
        <v>1.0</v>
      </c>
      <c r="BA124" s="41">
        <v>0.0</v>
      </c>
      <c r="BB124" s="41">
        <v>1.0</v>
      </c>
      <c r="BC124" s="47">
        <v>80.0</v>
      </c>
      <c r="BD124" s="41">
        <v>0.0</v>
      </c>
      <c r="BE124" s="41">
        <v>1.0</v>
      </c>
      <c r="BF124" s="41">
        <v>0.0</v>
      </c>
      <c r="BG124" s="41">
        <v>1.0</v>
      </c>
      <c r="BH124" s="41">
        <v>0.0</v>
      </c>
      <c r="BI124" s="41">
        <v>0.0</v>
      </c>
      <c r="BJ124" s="41">
        <v>0.0</v>
      </c>
      <c r="BK124" s="41">
        <v>0.0</v>
      </c>
      <c r="BL124" s="41">
        <v>0.0</v>
      </c>
      <c r="BM124" s="41">
        <v>1.0</v>
      </c>
      <c r="BN124" s="41">
        <v>0.0</v>
      </c>
      <c r="BO124" s="41">
        <v>1.0</v>
      </c>
      <c r="BP124" s="41">
        <v>0.0</v>
      </c>
      <c r="BQ124" s="41">
        <v>0.0</v>
      </c>
      <c r="BR124" s="41">
        <v>2.0</v>
      </c>
      <c r="BS124" s="41">
        <v>2.0</v>
      </c>
      <c r="BT124" s="41">
        <v>0.0</v>
      </c>
      <c r="BU124" s="41">
        <v>1.0</v>
      </c>
      <c r="BV124" s="41">
        <v>0.0</v>
      </c>
      <c r="BW124" s="41">
        <v>1.0</v>
      </c>
      <c r="BX124" s="41">
        <v>0.0</v>
      </c>
      <c r="BY124" s="41">
        <v>0.0</v>
      </c>
      <c r="BZ124" s="41">
        <v>1.0</v>
      </c>
      <c r="CA124" s="41">
        <v>1.0</v>
      </c>
      <c r="CB124" s="41">
        <v>0.0</v>
      </c>
      <c r="CC124" s="41">
        <v>0.0</v>
      </c>
      <c r="CD124" s="41">
        <v>0.0</v>
      </c>
      <c r="CE124" s="41">
        <v>0.0</v>
      </c>
      <c r="CF124" s="41">
        <v>0.0</v>
      </c>
      <c r="CG124" s="41">
        <v>0.0</v>
      </c>
      <c r="CH124" s="41">
        <v>0.0</v>
      </c>
      <c r="CI124" s="41">
        <v>0.0</v>
      </c>
      <c r="CJ124" s="41">
        <v>0.0</v>
      </c>
      <c r="CK124" s="41">
        <v>0.0</v>
      </c>
      <c r="CL124" s="41">
        <v>0.0</v>
      </c>
      <c r="CM124" s="41">
        <v>0.0</v>
      </c>
      <c r="CN124" s="41">
        <v>0.0</v>
      </c>
      <c r="CO124" s="41">
        <v>0.0</v>
      </c>
      <c r="CP124" s="41">
        <v>0.0</v>
      </c>
      <c r="CQ124" s="41">
        <v>0.0</v>
      </c>
      <c r="CR124" s="41">
        <v>0.0</v>
      </c>
      <c r="CS124" s="41">
        <v>0.0</v>
      </c>
      <c r="CT124" s="41">
        <v>0.0</v>
      </c>
      <c r="CU124" s="41">
        <v>0.0</v>
      </c>
      <c r="CV124" s="41">
        <v>0.0</v>
      </c>
      <c r="CW124" s="41">
        <v>0.0</v>
      </c>
      <c r="CX124" s="41">
        <v>0.0</v>
      </c>
      <c r="CY124" s="41">
        <v>0.0</v>
      </c>
      <c r="CZ124" s="41">
        <v>0.0</v>
      </c>
      <c r="DA124" s="41">
        <v>0.0</v>
      </c>
      <c r="DB124" s="41">
        <v>0.0</v>
      </c>
      <c r="DC124" s="41">
        <v>0.0</v>
      </c>
      <c r="DD124" s="48">
        <v>0.0</v>
      </c>
      <c r="DE124" s="48">
        <v>0.0</v>
      </c>
      <c r="DF124" s="48">
        <v>0.0</v>
      </c>
      <c r="DG124" s="48">
        <v>0.0</v>
      </c>
    </row>
    <row r="125" ht="14.25" customHeight="1">
      <c r="A125" s="46" t="s">
        <v>3894</v>
      </c>
      <c r="B125" s="46" t="s">
        <v>3865</v>
      </c>
      <c r="C125" s="46" t="s">
        <v>3813</v>
      </c>
      <c r="D125" s="46">
        <v>124.0</v>
      </c>
      <c r="E125" s="46">
        <v>5.0</v>
      </c>
      <c r="F125" s="46">
        <v>1.0</v>
      </c>
      <c r="G125" s="41">
        <v>6.0</v>
      </c>
      <c r="H125" s="41">
        <v>0.0</v>
      </c>
      <c r="I125" s="41">
        <v>3.0</v>
      </c>
      <c r="J125" s="41">
        <v>3.0</v>
      </c>
      <c r="K125" s="41">
        <v>0.0</v>
      </c>
      <c r="L125" s="41">
        <v>0.0</v>
      </c>
      <c r="M125" s="41">
        <v>0.0</v>
      </c>
      <c r="N125" s="41">
        <v>0.0</v>
      </c>
      <c r="O125" s="47">
        <v>0.0</v>
      </c>
      <c r="P125" s="41">
        <v>0.0</v>
      </c>
      <c r="Q125" s="41">
        <v>0.0</v>
      </c>
      <c r="R125" s="41">
        <v>0.0</v>
      </c>
      <c r="S125" s="41">
        <v>0.0</v>
      </c>
      <c r="T125" s="47">
        <v>0.0</v>
      </c>
      <c r="U125" s="41">
        <v>0.0</v>
      </c>
      <c r="V125" s="41">
        <v>0.0</v>
      </c>
      <c r="W125" s="41">
        <v>0.0</v>
      </c>
      <c r="X125" s="41">
        <v>0.0</v>
      </c>
      <c r="Y125" s="47">
        <v>0.0</v>
      </c>
      <c r="Z125" s="41">
        <v>0.0</v>
      </c>
      <c r="AA125" s="41">
        <v>0.0</v>
      </c>
      <c r="AB125" s="41">
        <v>0.0</v>
      </c>
      <c r="AC125" s="41">
        <v>0.0</v>
      </c>
      <c r="AD125" s="47">
        <v>0.0</v>
      </c>
      <c r="AE125" s="41">
        <v>0.0</v>
      </c>
      <c r="AF125" s="41">
        <v>1.0</v>
      </c>
      <c r="AG125" s="41">
        <v>1.0</v>
      </c>
      <c r="AH125" s="41">
        <v>2.0</v>
      </c>
      <c r="AI125" s="47">
        <v>26.0</v>
      </c>
      <c r="AJ125" s="41">
        <v>1.0</v>
      </c>
      <c r="AK125" s="41">
        <v>0.0</v>
      </c>
      <c r="AL125" s="41">
        <v>2.0</v>
      </c>
      <c r="AM125" s="41">
        <v>3.0</v>
      </c>
      <c r="AN125" s="47">
        <v>34.0</v>
      </c>
      <c r="AO125" s="41">
        <v>0.0</v>
      </c>
      <c r="AP125" s="41">
        <v>0.0</v>
      </c>
      <c r="AQ125" s="41">
        <v>1.0</v>
      </c>
      <c r="AR125" s="41">
        <v>1.0</v>
      </c>
      <c r="AS125" s="47">
        <v>68.0</v>
      </c>
      <c r="AT125" s="41">
        <v>0.0</v>
      </c>
      <c r="AU125" s="41">
        <v>0.0</v>
      </c>
      <c r="AV125" s="41">
        <v>0.0</v>
      </c>
      <c r="AW125" s="41">
        <v>0.0</v>
      </c>
      <c r="AX125" s="47">
        <v>0.0</v>
      </c>
      <c r="AY125" s="41">
        <v>0.0</v>
      </c>
      <c r="AZ125" s="41">
        <v>0.0</v>
      </c>
      <c r="BA125" s="41">
        <v>0.0</v>
      </c>
      <c r="BB125" s="41">
        <v>0.0</v>
      </c>
      <c r="BC125" s="47">
        <v>0.0</v>
      </c>
      <c r="BD125" s="41">
        <v>0.0</v>
      </c>
      <c r="BE125" s="41">
        <v>0.0</v>
      </c>
      <c r="BF125" s="41">
        <v>0.0</v>
      </c>
      <c r="BG125" s="41">
        <v>0.0</v>
      </c>
      <c r="BH125" s="41">
        <v>0.0</v>
      </c>
      <c r="BI125" s="41">
        <v>0.0</v>
      </c>
      <c r="BJ125" s="41">
        <v>0.0</v>
      </c>
      <c r="BK125" s="41">
        <v>0.0</v>
      </c>
      <c r="BL125" s="41">
        <v>0.0</v>
      </c>
      <c r="BM125" s="41">
        <v>0.0</v>
      </c>
      <c r="BN125" s="41">
        <v>0.0</v>
      </c>
      <c r="BO125" s="41">
        <v>0.0</v>
      </c>
      <c r="BP125" s="41">
        <v>0.0</v>
      </c>
      <c r="BQ125" s="41">
        <v>0.0</v>
      </c>
      <c r="BR125" s="41">
        <v>0.0</v>
      </c>
      <c r="BS125" s="41">
        <v>0.0</v>
      </c>
      <c r="BT125" s="41">
        <v>0.0</v>
      </c>
      <c r="BU125" s="41">
        <v>0.0</v>
      </c>
      <c r="BV125" s="41">
        <v>0.0</v>
      </c>
      <c r="BW125" s="41">
        <v>0.0</v>
      </c>
      <c r="BX125" s="41">
        <v>0.0</v>
      </c>
      <c r="BY125" s="41">
        <v>0.0</v>
      </c>
      <c r="BZ125" s="41">
        <v>0.0</v>
      </c>
      <c r="CA125" s="41">
        <v>0.0</v>
      </c>
      <c r="CB125" s="41">
        <v>0.0</v>
      </c>
      <c r="CC125" s="41">
        <v>0.0</v>
      </c>
      <c r="CD125" s="41">
        <v>0.0</v>
      </c>
      <c r="CE125" s="41">
        <v>0.0</v>
      </c>
      <c r="CF125" s="41">
        <v>0.0</v>
      </c>
      <c r="CG125" s="41">
        <v>0.0</v>
      </c>
      <c r="CH125" s="41">
        <v>0.0</v>
      </c>
      <c r="CI125" s="41">
        <v>0.0</v>
      </c>
      <c r="CJ125" s="41">
        <v>0.0</v>
      </c>
      <c r="CK125" s="41">
        <v>0.0</v>
      </c>
      <c r="CL125" s="41">
        <v>0.0</v>
      </c>
      <c r="CM125" s="41">
        <v>0.0</v>
      </c>
      <c r="CN125" s="41">
        <v>0.0</v>
      </c>
      <c r="CO125" s="41">
        <v>0.0</v>
      </c>
      <c r="CP125" s="41">
        <v>1.0</v>
      </c>
      <c r="CQ125" s="41">
        <v>1.0</v>
      </c>
      <c r="CR125" s="41">
        <v>1.0</v>
      </c>
      <c r="CS125" s="41">
        <v>1.0</v>
      </c>
      <c r="CT125" s="41">
        <v>0.0</v>
      </c>
      <c r="CU125" s="41">
        <v>2.0</v>
      </c>
      <c r="CV125" s="41">
        <v>0.0</v>
      </c>
      <c r="CW125" s="41">
        <v>0.0</v>
      </c>
      <c r="CX125" s="41">
        <v>2.0</v>
      </c>
      <c r="CY125" s="41">
        <v>2.0</v>
      </c>
      <c r="CZ125" s="41">
        <v>0.0</v>
      </c>
      <c r="DA125" s="41">
        <v>0.0</v>
      </c>
      <c r="DB125" s="41">
        <v>0.0</v>
      </c>
      <c r="DC125" s="41">
        <v>0.0</v>
      </c>
      <c r="DD125" s="48">
        <v>0.0</v>
      </c>
      <c r="DE125" s="48">
        <v>0.0</v>
      </c>
      <c r="DF125" s="48">
        <v>1.0</v>
      </c>
      <c r="DG125" s="48">
        <v>1.0</v>
      </c>
    </row>
    <row r="126" ht="14.25" customHeight="1">
      <c r="A126" s="46" t="s">
        <v>3043</v>
      </c>
      <c r="B126" s="46" t="s">
        <v>3044</v>
      </c>
      <c r="C126" s="46" t="s">
        <v>2675</v>
      </c>
      <c r="D126" s="46">
        <v>125.0</v>
      </c>
      <c r="E126" s="46">
        <v>12.0</v>
      </c>
      <c r="F126" s="46">
        <v>1.0</v>
      </c>
      <c r="G126" s="41">
        <v>6.0</v>
      </c>
      <c r="H126" s="41">
        <v>0.0</v>
      </c>
      <c r="I126" s="41">
        <v>2.0</v>
      </c>
      <c r="J126" s="41">
        <v>4.0</v>
      </c>
      <c r="K126" s="41">
        <v>0.0</v>
      </c>
      <c r="L126" s="41">
        <v>1.0</v>
      </c>
      <c r="M126" s="41">
        <v>0.0</v>
      </c>
      <c r="N126" s="41">
        <v>1.0</v>
      </c>
      <c r="O126" s="47">
        <v>73.0</v>
      </c>
      <c r="P126" s="41">
        <v>0.0</v>
      </c>
      <c r="Q126" s="41">
        <v>1.0</v>
      </c>
      <c r="R126" s="41">
        <v>1.0</v>
      </c>
      <c r="S126" s="41">
        <v>2.0</v>
      </c>
      <c r="T126" s="47">
        <v>45.0</v>
      </c>
      <c r="U126" s="41">
        <v>0.0</v>
      </c>
      <c r="V126" s="41">
        <v>0.0</v>
      </c>
      <c r="W126" s="41">
        <v>1.0</v>
      </c>
      <c r="X126" s="41">
        <v>1.0</v>
      </c>
      <c r="Y126" s="47">
        <v>65.0</v>
      </c>
      <c r="Z126" s="41">
        <v>0.0</v>
      </c>
      <c r="AA126" s="41">
        <v>0.0</v>
      </c>
      <c r="AB126" s="41">
        <v>0.0</v>
      </c>
      <c r="AC126" s="41">
        <v>0.0</v>
      </c>
      <c r="AD126" s="47">
        <v>0.0</v>
      </c>
      <c r="AE126" s="41">
        <v>0.0</v>
      </c>
      <c r="AF126" s="41">
        <v>0.0</v>
      </c>
      <c r="AG126" s="41">
        <v>1.0</v>
      </c>
      <c r="AH126" s="41">
        <v>1.0</v>
      </c>
      <c r="AI126" s="47">
        <v>48.0</v>
      </c>
      <c r="AJ126" s="41">
        <v>0.0</v>
      </c>
      <c r="AK126" s="41">
        <v>0.0</v>
      </c>
      <c r="AL126" s="41">
        <v>0.0</v>
      </c>
      <c r="AM126" s="41">
        <v>0.0</v>
      </c>
      <c r="AN126" s="47">
        <v>0.0</v>
      </c>
      <c r="AO126" s="41">
        <v>0.0</v>
      </c>
      <c r="AP126" s="41">
        <v>0.0</v>
      </c>
      <c r="AQ126" s="41">
        <v>0.0</v>
      </c>
      <c r="AR126" s="41">
        <v>0.0</v>
      </c>
      <c r="AS126" s="47">
        <v>0.0</v>
      </c>
      <c r="AT126" s="41">
        <v>1.0</v>
      </c>
      <c r="AU126" s="41">
        <v>0.0</v>
      </c>
      <c r="AV126" s="41">
        <v>0.0</v>
      </c>
      <c r="AW126" s="41">
        <v>1.0</v>
      </c>
      <c r="AX126" s="47">
        <v>67.0</v>
      </c>
      <c r="AY126" s="41">
        <v>0.0</v>
      </c>
      <c r="AZ126" s="41">
        <v>0.0</v>
      </c>
      <c r="BA126" s="41">
        <v>0.0</v>
      </c>
      <c r="BB126" s="41">
        <v>0.0</v>
      </c>
      <c r="BC126" s="47">
        <v>0.0</v>
      </c>
      <c r="BD126" s="41">
        <v>0.0</v>
      </c>
      <c r="BE126" s="41">
        <v>0.0</v>
      </c>
      <c r="BF126" s="41">
        <v>0.0</v>
      </c>
      <c r="BG126" s="41">
        <v>0.0</v>
      </c>
      <c r="BH126" s="41">
        <v>0.0</v>
      </c>
      <c r="BI126" s="41">
        <v>0.0</v>
      </c>
      <c r="BJ126" s="41">
        <v>0.0</v>
      </c>
      <c r="BK126" s="41">
        <v>0.0</v>
      </c>
      <c r="BL126" s="41">
        <v>1.0</v>
      </c>
      <c r="BM126" s="41">
        <v>0.0</v>
      </c>
      <c r="BN126" s="41">
        <v>0.0</v>
      </c>
      <c r="BO126" s="41">
        <v>1.0</v>
      </c>
      <c r="BP126" s="41">
        <v>0.0</v>
      </c>
      <c r="BQ126" s="41">
        <v>0.0</v>
      </c>
      <c r="BR126" s="41">
        <v>0.0</v>
      </c>
      <c r="BS126" s="41">
        <v>0.0</v>
      </c>
      <c r="BT126" s="41">
        <v>0.0</v>
      </c>
      <c r="BU126" s="41">
        <v>1.0</v>
      </c>
      <c r="BV126" s="41">
        <v>0.0</v>
      </c>
      <c r="BW126" s="41">
        <v>1.0</v>
      </c>
      <c r="BX126" s="41">
        <v>0.0</v>
      </c>
      <c r="BY126" s="41">
        <v>0.0</v>
      </c>
      <c r="BZ126" s="41">
        <v>0.0</v>
      </c>
      <c r="CA126" s="41">
        <v>0.0</v>
      </c>
      <c r="CB126" s="41">
        <v>0.0</v>
      </c>
      <c r="CC126" s="41">
        <v>0.0</v>
      </c>
      <c r="CD126" s="41">
        <v>2.0</v>
      </c>
      <c r="CE126" s="41">
        <v>2.0</v>
      </c>
      <c r="CF126" s="41">
        <v>0.0</v>
      </c>
      <c r="CG126" s="41">
        <v>1.0</v>
      </c>
      <c r="CH126" s="41">
        <v>0.0</v>
      </c>
      <c r="CI126" s="41">
        <v>1.0</v>
      </c>
      <c r="CJ126" s="41">
        <v>0.0</v>
      </c>
      <c r="CK126" s="41">
        <v>0.0</v>
      </c>
      <c r="CL126" s="41">
        <v>0.0</v>
      </c>
      <c r="CM126" s="41">
        <v>0.0</v>
      </c>
      <c r="CN126" s="41">
        <v>0.0</v>
      </c>
      <c r="CO126" s="41">
        <v>0.0</v>
      </c>
      <c r="CP126" s="41">
        <v>1.0</v>
      </c>
      <c r="CQ126" s="41">
        <v>1.0</v>
      </c>
      <c r="CR126" s="41">
        <v>0.0</v>
      </c>
      <c r="CS126" s="41">
        <v>0.0</v>
      </c>
      <c r="CT126" s="41">
        <v>0.0</v>
      </c>
      <c r="CU126" s="41">
        <v>0.0</v>
      </c>
      <c r="CV126" s="41">
        <v>0.0</v>
      </c>
      <c r="CW126" s="41">
        <v>0.0</v>
      </c>
      <c r="CX126" s="41">
        <v>0.0</v>
      </c>
      <c r="CY126" s="41">
        <v>0.0</v>
      </c>
      <c r="CZ126" s="41">
        <v>0.0</v>
      </c>
      <c r="DA126" s="41">
        <v>0.0</v>
      </c>
      <c r="DB126" s="41">
        <v>0.0</v>
      </c>
      <c r="DC126" s="41">
        <v>0.0</v>
      </c>
      <c r="DD126" s="48">
        <v>0.0</v>
      </c>
      <c r="DE126" s="48">
        <v>0.0</v>
      </c>
      <c r="DF126" s="48">
        <v>0.0</v>
      </c>
      <c r="DG126" s="48">
        <v>0.0</v>
      </c>
    </row>
    <row r="127" ht="14.25" customHeight="1">
      <c r="A127" s="46" t="s">
        <v>2459</v>
      </c>
      <c r="B127" s="46" t="s">
        <v>2049</v>
      </c>
      <c r="C127" s="46" t="s">
        <v>2036</v>
      </c>
      <c r="D127" s="46">
        <v>126.0</v>
      </c>
      <c r="E127" s="46">
        <v>19.0</v>
      </c>
      <c r="F127" s="46">
        <v>1.0</v>
      </c>
      <c r="G127" s="41">
        <v>6.0</v>
      </c>
      <c r="H127" s="41">
        <v>0.0</v>
      </c>
      <c r="I127" s="41">
        <v>1.0</v>
      </c>
      <c r="J127" s="41">
        <v>5.0</v>
      </c>
      <c r="K127" s="41">
        <v>0.0</v>
      </c>
      <c r="L127" s="41">
        <v>0.0</v>
      </c>
      <c r="M127" s="41">
        <v>0.0</v>
      </c>
      <c r="N127" s="41">
        <v>0.0</v>
      </c>
      <c r="O127" s="47">
        <v>0.0</v>
      </c>
      <c r="P127" s="41">
        <v>0.0</v>
      </c>
      <c r="Q127" s="41">
        <v>1.0</v>
      </c>
      <c r="R127" s="41">
        <v>0.0</v>
      </c>
      <c r="S127" s="41">
        <v>1.0</v>
      </c>
      <c r="T127" s="47">
        <v>73.0</v>
      </c>
      <c r="U127" s="41">
        <v>0.0</v>
      </c>
      <c r="V127" s="41">
        <v>0.0</v>
      </c>
      <c r="W127" s="41">
        <v>1.0</v>
      </c>
      <c r="X127" s="41">
        <v>1.0</v>
      </c>
      <c r="Y127" s="47">
        <v>65.0</v>
      </c>
      <c r="Z127" s="41">
        <v>0.0</v>
      </c>
      <c r="AA127" s="41">
        <v>0.0</v>
      </c>
      <c r="AB127" s="41">
        <v>0.0</v>
      </c>
      <c r="AC127" s="41">
        <v>0.0</v>
      </c>
      <c r="AD127" s="47">
        <v>0.0</v>
      </c>
      <c r="AE127" s="41">
        <v>0.0</v>
      </c>
      <c r="AF127" s="41">
        <v>0.0</v>
      </c>
      <c r="AG127" s="41">
        <v>0.0</v>
      </c>
      <c r="AH127" s="41">
        <v>0.0</v>
      </c>
      <c r="AI127" s="47">
        <v>0.0</v>
      </c>
      <c r="AJ127" s="41">
        <v>0.0</v>
      </c>
      <c r="AK127" s="41">
        <v>2.0</v>
      </c>
      <c r="AL127" s="41">
        <v>0.0</v>
      </c>
      <c r="AM127" s="41">
        <v>2.0</v>
      </c>
      <c r="AN127" s="47">
        <v>49.0</v>
      </c>
      <c r="AO127" s="41">
        <v>0.0</v>
      </c>
      <c r="AP127" s="41">
        <v>0.0</v>
      </c>
      <c r="AQ127" s="41">
        <v>0.0</v>
      </c>
      <c r="AR127" s="41">
        <v>0.0</v>
      </c>
      <c r="AS127" s="47">
        <v>0.0</v>
      </c>
      <c r="AT127" s="41">
        <v>0.0</v>
      </c>
      <c r="AU127" s="41">
        <v>0.0</v>
      </c>
      <c r="AV127" s="41">
        <v>0.0</v>
      </c>
      <c r="AW127" s="41">
        <v>0.0</v>
      </c>
      <c r="AX127" s="47">
        <v>0.0</v>
      </c>
      <c r="AY127" s="41">
        <v>0.0</v>
      </c>
      <c r="AZ127" s="41">
        <v>1.0</v>
      </c>
      <c r="BA127" s="41">
        <v>1.0</v>
      </c>
      <c r="BB127" s="41">
        <v>2.0</v>
      </c>
      <c r="BC127" s="47">
        <v>48.0</v>
      </c>
      <c r="BD127" s="41">
        <v>0.0</v>
      </c>
      <c r="BE127" s="41">
        <v>0.0</v>
      </c>
      <c r="BF127" s="41">
        <v>0.0</v>
      </c>
      <c r="BG127" s="41">
        <v>0.0</v>
      </c>
      <c r="BH127" s="41">
        <v>0.0</v>
      </c>
      <c r="BI127" s="41">
        <v>0.0</v>
      </c>
      <c r="BJ127" s="41">
        <v>0.0</v>
      </c>
      <c r="BK127" s="41">
        <v>0.0</v>
      </c>
      <c r="BL127" s="41">
        <v>0.0</v>
      </c>
      <c r="BM127" s="41">
        <v>0.0</v>
      </c>
      <c r="BN127" s="41">
        <v>0.0</v>
      </c>
      <c r="BO127" s="41">
        <v>0.0</v>
      </c>
      <c r="BP127" s="41">
        <v>0.0</v>
      </c>
      <c r="BQ127" s="41">
        <v>0.0</v>
      </c>
      <c r="BR127" s="41">
        <v>0.0</v>
      </c>
      <c r="BS127" s="41">
        <v>0.0</v>
      </c>
      <c r="BT127" s="41">
        <v>0.0</v>
      </c>
      <c r="BU127" s="41">
        <v>0.0</v>
      </c>
      <c r="BV127" s="41">
        <v>0.0</v>
      </c>
      <c r="BW127" s="41">
        <v>0.0</v>
      </c>
      <c r="BX127" s="41">
        <v>0.0</v>
      </c>
      <c r="BY127" s="41">
        <v>0.0</v>
      </c>
      <c r="BZ127" s="41">
        <v>1.0</v>
      </c>
      <c r="CA127" s="41">
        <v>1.0</v>
      </c>
      <c r="CB127" s="41">
        <v>0.0</v>
      </c>
      <c r="CC127" s="41">
        <v>0.0</v>
      </c>
      <c r="CD127" s="41">
        <v>0.0</v>
      </c>
      <c r="CE127" s="41">
        <v>0.0</v>
      </c>
      <c r="CF127" s="41">
        <v>0.0</v>
      </c>
      <c r="CG127" s="41">
        <v>1.0</v>
      </c>
      <c r="CH127" s="41">
        <v>0.0</v>
      </c>
      <c r="CI127" s="41">
        <v>1.0</v>
      </c>
      <c r="CJ127" s="41">
        <v>0.0</v>
      </c>
      <c r="CK127" s="41">
        <v>0.0</v>
      </c>
      <c r="CL127" s="41">
        <v>0.0</v>
      </c>
      <c r="CM127" s="41">
        <v>0.0</v>
      </c>
      <c r="CN127" s="41">
        <v>0.0</v>
      </c>
      <c r="CO127" s="41">
        <v>0.0</v>
      </c>
      <c r="CP127" s="41">
        <v>0.0</v>
      </c>
      <c r="CQ127" s="41">
        <v>0.0</v>
      </c>
      <c r="CR127" s="41">
        <v>0.0</v>
      </c>
      <c r="CS127" s="41">
        <v>2.0</v>
      </c>
      <c r="CT127" s="41">
        <v>1.0</v>
      </c>
      <c r="CU127" s="41">
        <v>3.0</v>
      </c>
      <c r="CV127" s="41">
        <v>0.0</v>
      </c>
      <c r="CW127" s="41">
        <v>0.0</v>
      </c>
      <c r="CX127" s="41">
        <v>0.0</v>
      </c>
      <c r="CY127" s="41">
        <v>0.0</v>
      </c>
      <c r="CZ127" s="41">
        <v>0.0</v>
      </c>
      <c r="DA127" s="41">
        <v>1.0</v>
      </c>
      <c r="DB127" s="41">
        <v>0.0</v>
      </c>
      <c r="DC127" s="41">
        <v>1.0</v>
      </c>
      <c r="DD127" s="48">
        <v>0.0</v>
      </c>
      <c r="DE127" s="48">
        <v>0.0</v>
      </c>
      <c r="DF127" s="48">
        <v>0.0</v>
      </c>
      <c r="DG127" s="48">
        <v>0.0</v>
      </c>
    </row>
    <row r="128" ht="14.25" customHeight="1">
      <c r="A128" s="46" t="s">
        <v>1222</v>
      </c>
      <c r="B128" s="46" t="s">
        <v>783</v>
      </c>
      <c r="C128" s="46" t="s">
        <v>767</v>
      </c>
      <c r="D128" s="46">
        <v>127.0</v>
      </c>
      <c r="E128" s="46">
        <v>23.0</v>
      </c>
      <c r="F128" s="46">
        <v>6.0</v>
      </c>
      <c r="G128" s="41">
        <v>6.0</v>
      </c>
      <c r="H128" s="41">
        <v>0.0</v>
      </c>
      <c r="I128" s="41">
        <v>1.0</v>
      </c>
      <c r="J128" s="41">
        <v>5.0</v>
      </c>
      <c r="K128" s="41">
        <v>0.0</v>
      </c>
      <c r="L128" s="41">
        <v>0.0</v>
      </c>
      <c r="M128" s="41">
        <v>0.0</v>
      </c>
      <c r="N128" s="41">
        <v>0.0</v>
      </c>
      <c r="O128" s="47">
        <v>0.0</v>
      </c>
      <c r="P128" s="41">
        <v>0.0</v>
      </c>
      <c r="Q128" s="41">
        <v>0.0</v>
      </c>
      <c r="R128" s="41">
        <v>0.0</v>
      </c>
      <c r="S128" s="41">
        <v>0.0</v>
      </c>
      <c r="T128" s="47">
        <v>0.0</v>
      </c>
      <c r="U128" s="41">
        <v>0.0</v>
      </c>
      <c r="V128" s="41">
        <v>0.0</v>
      </c>
      <c r="W128" s="41">
        <v>0.0</v>
      </c>
      <c r="X128" s="41">
        <v>0.0</v>
      </c>
      <c r="Y128" s="47">
        <v>0.0</v>
      </c>
      <c r="Z128" s="41">
        <v>0.0</v>
      </c>
      <c r="AA128" s="41">
        <v>0.0</v>
      </c>
      <c r="AB128" s="41">
        <v>3.0</v>
      </c>
      <c r="AC128" s="41">
        <v>3.0</v>
      </c>
      <c r="AD128" s="47">
        <v>37.0</v>
      </c>
      <c r="AE128" s="41">
        <v>0.0</v>
      </c>
      <c r="AF128" s="41">
        <v>0.0</v>
      </c>
      <c r="AG128" s="41">
        <v>0.0</v>
      </c>
      <c r="AH128" s="41">
        <v>0.0</v>
      </c>
      <c r="AI128" s="47">
        <v>0.0</v>
      </c>
      <c r="AJ128" s="41">
        <v>0.0</v>
      </c>
      <c r="AK128" s="41">
        <v>0.0</v>
      </c>
      <c r="AL128" s="41">
        <v>0.0</v>
      </c>
      <c r="AM128" s="41">
        <v>0.0</v>
      </c>
      <c r="AN128" s="47">
        <v>0.0</v>
      </c>
      <c r="AO128" s="41">
        <v>0.0</v>
      </c>
      <c r="AP128" s="41">
        <v>0.0</v>
      </c>
      <c r="AQ128" s="41">
        <v>0.0</v>
      </c>
      <c r="AR128" s="41">
        <v>0.0</v>
      </c>
      <c r="AS128" s="47">
        <v>0.0</v>
      </c>
      <c r="AT128" s="41">
        <v>0.0</v>
      </c>
      <c r="AU128" s="41">
        <v>0.0</v>
      </c>
      <c r="AV128" s="41">
        <v>0.0</v>
      </c>
      <c r="AW128" s="41">
        <v>0.0</v>
      </c>
      <c r="AX128" s="47">
        <v>0.0</v>
      </c>
      <c r="AY128" s="41">
        <v>0.0</v>
      </c>
      <c r="AZ128" s="41">
        <v>1.0</v>
      </c>
      <c r="BA128" s="41">
        <v>2.0</v>
      </c>
      <c r="BB128" s="41">
        <v>3.0</v>
      </c>
      <c r="BC128" s="47">
        <v>29.0</v>
      </c>
      <c r="BD128" s="41">
        <v>0.0</v>
      </c>
      <c r="BE128" s="41">
        <v>0.0</v>
      </c>
      <c r="BF128" s="41">
        <v>0.0</v>
      </c>
      <c r="BG128" s="41">
        <v>0.0</v>
      </c>
      <c r="BH128" s="41">
        <v>0.0</v>
      </c>
      <c r="BI128" s="41">
        <v>0.0</v>
      </c>
      <c r="BJ128" s="41">
        <v>0.0</v>
      </c>
      <c r="BK128" s="41">
        <v>0.0</v>
      </c>
      <c r="BL128" s="41">
        <v>0.0</v>
      </c>
      <c r="BM128" s="41">
        <v>0.0</v>
      </c>
      <c r="BN128" s="41">
        <v>0.0</v>
      </c>
      <c r="BO128" s="41">
        <v>0.0</v>
      </c>
      <c r="BP128" s="41">
        <v>0.0</v>
      </c>
      <c r="BQ128" s="41">
        <v>0.0</v>
      </c>
      <c r="BR128" s="41">
        <v>0.0</v>
      </c>
      <c r="BS128" s="41">
        <v>0.0</v>
      </c>
      <c r="BT128" s="41">
        <v>0.0</v>
      </c>
      <c r="BU128" s="41">
        <v>0.0</v>
      </c>
      <c r="BV128" s="41">
        <v>0.0</v>
      </c>
      <c r="BW128" s="41">
        <v>0.0</v>
      </c>
      <c r="BX128" s="41">
        <v>0.0</v>
      </c>
      <c r="BY128" s="41">
        <v>0.0</v>
      </c>
      <c r="BZ128" s="41">
        <v>2.0</v>
      </c>
      <c r="CA128" s="41">
        <v>2.0</v>
      </c>
      <c r="CB128" s="41">
        <v>0.0</v>
      </c>
      <c r="CC128" s="41">
        <v>1.0</v>
      </c>
      <c r="CD128" s="41">
        <v>1.0</v>
      </c>
      <c r="CE128" s="41">
        <v>2.0</v>
      </c>
      <c r="CF128" s="41">
        <v>0.0</v>
      </c>
      <c r="CG128" s="41">
        <v>0.0</v>
      </c>
      <c r="CH128" s="41">
        <v>0.0</v>
      </c>
      <c r="CI128" s="41">
        <v>0.0</v>
      </c>
      <c r="CJ128" s="41">
        <v>0.0</v>
      </c>
      <c r="CK128" s="41">
        <v>0.0</v>
      </c>
      <c r="CL128" s="41">
        <v>1.0</v>
      </c>
      <c r="CM128" s="41">
        <v>1.0</v>
      </c>
      <c r="CN128" s="41">
        <v>0.0</v>
      </c>
      <c r="CO128" s="41">
        <v>0.0</v>
      </c>
      <c r="CP128" s="41">
        <v>0.0</v>
      </c>
      <c r="CQ128" s="41">
        <v>0.0</v>
      </c>
      <c r="CR128" s="41">
        <v>0.0</v>
      </c>
      <c r="CS128" s="41">
        <v>0.0</v>
      </c>
      <c r="CT128" s="41">
        <v>0.0</v>
      </c>
      <c r="CU128" s="41">
        <v>0.0</v>
      </c>
      <c r="CV128" s="41">
        <v>0.0</v>
      </c>
      <c r="CW128" s="41">
        <v>0.0</v>
      </c>
      <c r="CX128" s="41">
        <v>1.0</v>
      </c>
      <c r="CY128" s="41">
        <v>1.0</v>
      </c>
      <c r="CZ128" s="41">
        <v>0.0</v>
      </c>
      <c r="DA128" s="41">
        <v>0.0</v>
      </c>
      <c r="DB128" s="41">
        <v>0.0</v>
      </c>
      <c r="DC128" s="41">
        <v>0.0</v>
      </c>
      <c r="DD128" s="48">
        <v>0.0</v>
      </c>
      <c r="DE128" s="48">
        <v>0.0</v>
      </c>
      <c r="DF128" s="48">
        <v>0.0</v>
      </c>
      <c r="DG128" s="48">
        <v>0.0</v>
      </c>
    </row>
    <row r="129" ht="14.25" customHeight="1">
      <c r="A129" s="46" t="s">
        <v>3061</v>
      </c>
      <c r="B129" s="46" t="s">
        <v>2674</v>
      </c>
      <c r="C129" s="46" t="s">
        <v>2675</v>
      </c>
      <c r="D129" s="46">
        <v>128.0</v>
      </c>
      <c r="E129" s="46">
        <v>13.0</v>
      </c>
      <c r="F129" s="46">
        <v>1.0</v>
      </c>
      <c r="G129" s="41">
        <v>6.0</v>
      </c>
      <c r="H129" s="41">
        <v>0.0</v>
      </c>
      <c r="I129" s="41">
        <v>0.0</v>
      </c>
      <c r="J129" s="41">
        <v>6.0</v>
      </c>
      <c r="K129" s="41">
        <v>0.0</v>
      </c>
      <c r="L129" s="41">
        <v>0.0</v>
      </c>
      <c r="M129" s="41">
        <v>1.0</v>
      </c>
      <c r="N129" s="41">
        <v>1.0</v>
      </c>
      <c r="O129" s="47">
        <v>73.0</v>
      </c>
      <c r="P129" s="41">
        <v>0.0</v>
      </c>
      <c r="Q129" s="41">
        <v>0.0</v>
      </c>
      <c r="R129" s="41">
        <v>0.0</v>
      </c>
      <c r="S129" s="41">
        <v>0.0</v>
      </c>
      <c r="T129" s="47">
        <v>0.0</v>
      </c>
      <c r="U129" s="41">
        <v>0.0</v>
      </c>
      <c r="V129" s="41">
        <v>0.0</v>
      </c>
      <c r="W129" s="41">
        <v>0.0</v>
      </c>
      <c r="X129" s="41">
        <v>0.0</v>
      </c>
      <c r="Y129" s="47">
        <v>0.0</v>
      </c>
      <c r="Z129" s="41">
        <v>0.0</v>
      </c>
      <c r="AA129" s="41">
        <v>0.0</v>
      </c>
      <c r="AB129" s="41">
        <v>1.0</v>
      </c>
      <c r="AC129" s="41">
        <v>1.0</v>
      </c>
      <c r="AD129" s="47">
        <v>72.0</v>
      </c>
      <c r="AE129" s="41">
        <v>0.0</v>
      </c>
      <c r="AF129" s="41">
        <v>1.0</v>
      </c>
      <c r="AG129" s="41">
        <v>0.0</v>
      </c>
      <c r="AH129" s="41">
        <v>1.0</v>
      </c>
      <c r="AI129" s="47">
        <v>48.0</v>
      </c>
      <c r="AJ129" s="41">
        <v>1.0</v>
      </c>
      <c r="AK129" s="41">
        <v>0.0</v>
      </c>
      <c r="AL129" s="41">
        <v>2.0</v>
      </c>
      <c r="AM129" s="41">
        <v>3.0</v>
      </c>
      <c r="AN129" s="47">
        <v>34.0</v>
      </c>
      <c r="AO129" s="41">
        <v>0.0</v>
      </c>
      <c r="AP129" s="41">
        <v>0.0</v>
      </c>
      <c r="AQ129" s="41">
        <v>0.0</v>
      </c>
      <c r="AR129" s="41">
        <v>0.0</v>
      </c>
      <c r="AS129" s="47">
        <v>0.0</v>
      </c>
      <c r="AT129" s="41">
        <v>0.0</v>
      </c>
      <c r="AU129" s="41">
        <v>0.0</v>
      </c>
      <c r="AV129" s="41">
        <v>0.0</v>
      </c>
      <c r="AW129" s="41">
        <v>0.0</v>
      </c>
      <c r="AX129" s="47">
        <v>0.0</v>
      </c>
      <c r="AY129" s="41">
        <v>0.0</v>
      </c>
      <c r="AZ129" s="41">
        <v>0.0</v>
      </c>
      <c r="BA129" s="41">
        <v>0.0</v>
      </c>
      <c r="BB129" s="41">
        <v>0.0</v>
      </c>
      <c r="BC129" s="47">
        <v>0.0</v>
      </c>
      <c r="BD129" s="41">
        <v>0.0</v>
      </c>
      <c r="BE129" s="41">
        <v>0.0</v>
      </c>
      <c r="BF129" s="41">
        <v>0.0</v>
      </c>
      <c r="BG129" s="41">
        <v>0.0</v>
      </c>
      <c r="BH129" s="41">
        <v>0.0</v>
      </c>
      <c r="BI129" s="41">
        <v>0.0</v>
      </c>
      <c r="BJ129" s="41">
        <v>0.0</v>
      </c>
      <c r="BK129" s="41">
        <v>0.0</v>
      </c>
      <c r="BL129" s="41">
        <v>0.0</v>
      </c>
      <c r="BM129" s="41">
        <v>0.0</v>
      </c>
      <c r="BN129" s="41">
        <v>0.0</v>
      </c>
      <c r="BO129" s="41">
        <v>0.0</v>
      </c>
      <c r="BP129" s="41">
        <v>1.0</v>
      </c>
      <c r="BQ129" s="41">
        <v>0.0</v>
      </c>
      <c r="BR129" s="41">
        <v>0.0</v>
      </c>
      <c r="BS129" s="41">
        <v>1.0</v>
      </c>
      <c r="BT129" s="41">
        <v>0.0</v>
      </c>
      <c r="BU129" s="41">
        <v>0.0</v>
      </c>
      <c r="BV129" s="41">
        <v>1.0</v>
      </c>
      <c r="BW129" s="41">
        <v>1.0</v>
      </c>
      <c r="BX129" s="41">
        <v>0.0</v>
      </c>
      <c r="BY129" s="41">
        <v>0.0</v>
      </c>
      <c r="BZ129" s="41">
        <v>0.0</v>
      </c>
      <c r="CA129" s="41">
        <v>0.0</v>
      </c>
      <c r="CB129" s="41">
        <v>0.0</v>
      </c>
      <c r="CC129" s="41">
        <v>0.0</v>
      </c>
      <c r="CD129" s="41">
        <v>0.0</v>
      </c>
      <c r="CE129" s="41">
        <v>0.0</v>
      </c>
      <c r="CF129" s="41">
        <v>0.0</v>
      </c>
      <c r="CG129" s="41">
        <v>0.0</v>
      </c>
      <c r="CH129" s="41">
        <v>0.0</v>
      </c>
      <c r="CI129" s="41">
        <v>0.0</v>
      </c>
      <c r="CJ129" s="41">
        <v>0.0</v>
      </c>
      <c r="CK129" s="41">
        <v>0.0</v>
      </c>
      <c r="CL129" s="41">
        <v>2.0</v>
      </c>
      <c r="CM129" s="41">
        <v>2.0</v>
      </c>
      <c r="CN129" s="41">
        <v>0.0</v>
      </c>
      <c r="CO129" s="41">
        <v>0.0</v>
      </c>
      <c r="CP129" s="41">
        <v>0.0</v>
      </c>
      <c r="CQ129" s="41">
        <v>0.0</v>
      </c>
      <c r="CR129" s="41">
        <v>0.0</v>
      </c>
      <c r="CS129" s="41">
        <v>0.0</v>
      </c>
      <c r="CT129" s="41">
        <v>0.0</v>
      </c>
      <c r="CU129" s="41">
        <v>0.0</v>
      </c>
      <c r="CV129" s="41">
        <v>0.0</v>
      </c>
      <c r="CW129" s="41">
        <v>1.0</v>
      </c>
      <c r="CX129" s="41">
        <v>1.0</v>
      </c>
      <c r="CY129" s="41">
        <v>2.0</v>
      </c>
      <c r="CZ129" s="41">
        <v>0.0</v>
      </c>
      <c r="DA129" s="41">
        <v>0.0</v>
      </c>
      <c r="DB129" s="41">
        <v>0.0</v>
      </c>
      <c r="DC129" s="41">
        <v>0.0</v>
      </c>
      <c r="DD129" s="48">
        <v>0.0</v>
      </c>
      <c r="DE129" s="48">
        <v>0.0</v>
      </c>
      <c r="DF129" s="48">
        <v>0.0</v>
      </c>
      <c r="DG129" s="48">
        <v>0.0</v>
      </c>
    </row>
    <row r="130" ht="14.25" customHeight="1">
      <c r="A130" s="46" t="s">
        <v>3449</v>
      </c>
      <c r="B130" s="46" t="s">
        <v>3429</v>
      </c>
      <c r="C130" s="46" t="s">
        <v>3396</v>
      </c>
      <c r="D130" s="46">
        <v>129.0</v>
      </c>
      <c r="E130" s="46">
        <v>5.0</v>
      </c>
      <c r="F130" s="46">
        <v>2.0</v>
      </c>
      <c r="G130" s="41">
        <v>5.0</v>
      </c>
      <c r="H130" s="41">
        <v>2.0</v>
      </c>
      <c r="I130" s="41">
        <v>2.0</v>
      </c>
      <c r="J130" s="41">
        <v>0.0</v>
      </c>
      <c r="K130" s="41">
        <v>0.0</v>
      </c>
      <c r="L130" s="41">
        <v>0.0</v>
      </c>
      <c r="M130" s="41">
        <v>0.0</v>
      </c>
      <c r="N130" s="41">
        <v>0.0</v>
      </c>
      <c r="O130" s="47">
        <v>0.0</v>
      </c>
      <c r="P130" s="41">
        <v>1.0</v>
      </c>
      <c r="Q130" s="41">
        <v>1.0</v>
      </c>
      <c r="R130" s="41">
        <v>0.0</v>
      </c>
      <c r="S130" s="41">
        <v>2.0</v>
      </c>
      <c r="T130" s="47">
        <v>45.0</v>
      </c>
      <c r="U130" s="41">
        <v>0.0</v>
      </c>
      <c r="V130" s="41">
        <v>1.0</v>
      </c>
      <c r="W130" s="41">
        <v>0.0</v>
      </c>
      <c r="X130" s="41">
        <v>1.0</v>
      </c>
      <c r="Y130" s="47">
        <v>65.0</v>
      </c>
      <c r="Z130" s="41">
        <v>0.0</v>
      </c>
      <c r="AA130" s="41">
        <v>1.0</v>
      </c>
      <c r="AB130" s="41">
        <v>1.0</v>
      </c>
      <c r="AC130" s="41">
        <v>2.0</v>
      </c>
      <c r="AD130" s="47">
        <v>52.0</v>
      </c>
      <c r="AE130" s="41">
        <v>0.0</v>
      </c>
      <c r="AF130" s="41">
        <v>0.0</v>
      </c>
      <c r="AG130" s="41">
        <v>0.0</v>
      </c>
      <c r="AH130" s="41">
        <v>0.0</v>
      </c>
      <c r="AI130" s="47">
        <v>0.0</v>
      </c>
      <c r="AJ130" s="41">
        <v>0.0</v>
      </c>
      <c r="AK130" s="41">
        <v>0.0</v>
      </c>
      <c r="AL130" s="41">
        <v>0.0</v>
      </c>
      <c r="AM130" s="41">
        <v>0.0</v>
      </c>
      <c r="AN130" s="47">
        <v>0.0</v>
      </c>
      <c r="AO130" s="41">
        <v>0.0</v>
      </c>
      <c r="AP130" s="41">
        <v>0.0</v>
      </c>
      <c r="AQ130" s="41">
        <v>0.0</v>
      </c>
      <c r="AR130" s="41">
        <v>0.0</v>
      </c>
      <c r="AS130" s="47">
        <v>0.0</v>
      </c>
      <c r="AT130" s="41">
        <v>0.0</v>
      </c>
      <c r="AU130" s="41">
        <v>0.0</v>
      </c>
      <c r="AV130" s="41">
        <v>0.0</v>
      </c>
      <c r="AW130" s="41">
        <v>0.0</v>
      </c>
      <c r="AX130" s="47">
        <v>0.0</v>
      </c>
      <c r="AY130" s="41">
        <v>0.0</v>
      </c>
      <c r="AZ130" s="41">
        <v>0.0</v>
      </c>
      <c r="BA130" s="41">
        <v>0.0</v>
      </c>
      <c r="BB130" s="41">
        <v>0.0</v>
      </c>
      <c r="BC130" s="47">
        <v>0.0</v>
      </c>
      <c r="BD130" s="41">
        <v>0.0</v>
      </c>
      <c r="BE130" s="41">
        <v>1.0</v>
      </c>
      <c r="BF130" s="41">
        <v>0.0</v>
      </c>
      <c r="BG130" s="41">
        <v>1.0</v>
      </c>
      <c r="BH130" s="41">
        <v>1.0</v>
      </c>
      <c r="BI130" s="41">
        <v>0.0</v>
      </c>
      <c r="BJ130" s="41">
        <v>0.0</v>
      </c>
      <c r="BK130" s="41">
        <v>1.0</v>
      </c>
      <c r="BL130" s="41">
        <v>0.0</v>
      </c>
      <c r="BM130" s="41">
        <v>2.0</v>
      </c>
      <c r="BN130" s="41">
        <v>0.0</v>
      </c>
      <c r="BO130" s="41">
        <v>2.0</v>
      </c>
      <c r="BP130" s="41">
        <v>0.0</v>
      </c>
      <c r="BQ130" s="41">
        <v>0.0</v>
      </c>
      <c r="BR130" s="41">
        <v>1.0</v>
      </c>
      <c r="BS130" s="41">
        <v>1.0</v>
      </c>
      <c r="BT130" s="41">
        <v>0.0</v>
      </c>
      <c r="BU130" s="41">
        <v>0.0</v>
      </c>
      <c r="BV130" s="41">
        <v>0.0</v>
      </c>
      <c r="BW130" s="41">
        <v>0.0</v>
      </c>
      <c r="BX130" s="41">
        <v>0.0</v>
      </c>
      <c r="BY130" s="41">
        <v>0.0</v>
      </c>
      <c r="BZ130" s="41">
        <v>0.0</v>
      </c>
      <c r="CA130" s="41">
        <v>0.0</v>
      </c>
      <c r="CB130" s="41">
        <v>0.0</v>
      </c>
      <c r="CC130" s="41">
        <v>0.0</v>
      </c>
      <c r="CD130" s="41">
        <v>0.0</v>
      </c>
      <c r="CE130" s="41">
        <v>0.0</v>
      </c>
      <c r="CF130" s="41">
        <v>0.0</v>
      </c>
      <c r="CG130" s="41">
        <v>0.0</v>
      </c>
      <c r="CH130" s="41">
        <v>0.0</v>
      </c>
      <c r="CI130" s="41">
        <v>0.0</v>
      </c>
      <c r="CJ130" s="41">
        <v>0.0</v>
      </c>
      <c r="CK130" s="41">
        <v>0.0</v>
      </c>
      <c r="CL130" s="41">
        <v>0.0</v>
      </c>
      <c r="CM130" s="41">
        <v>0.0</v>
      </c>
      <c r="CN130" s="41">
        <v>0.0</v>
      </c>
      <c r="CO130" s="41">
        <v>0.0</v>
      </c>
      <c r="CP130" s="41">
        <v>0.0</v>
      </c>
      <c r="CQ130" s="41">
        <v>0.0</v>
      </c>
      <c r="CR130" s="41">
        <v>0.0</v>
      </c>
      <c r="CS130" s="41">
        <v>0.0</v>
      </c>
      <c r="CT130" s="41">
        <v>0.0</v>
      </c>
      <c r="CU130" s="41">
        <v>0.0</v>
      </c>
      <c r="CV130" s="41">
        <v>0.0</v>
      </c>
      <c r="CW130" s="41">
        <v>0.0</v>
      </c>
      <c r="CX130" s="41">
        <v>0.0</v>
      </c>
      <c r="CY130" s="41">
        <v>0.0</v>
      </c>
      <c r="CZ130" s="41">
        <v>0.0</v>
      </c>
      <c r="DA130" s="41">
        <v>0.0</v>
      </c>
      <c r="DB130" s="41">
        <v>0.0</v>
      </c>
      <c r="DC130" s="41">
        <v>0.0</v>
      </c>
      <c r="DD130" s="48">
        <v>0.0</v>
      </c>
      <c r="DE130" s="48">
        <v>0.0</v>
      </c>
      <c r="DF130" s="48">
        <v>0.0</v>
      </c>
      <c r="DG130" s="48">
        <v>0.0</v>
      </c>
    </row>
    <row r="131" ht="14.25" customHeight="1">
      <c r="A131" s="46" t="s">
        <v>4078</v>
      </c>
      <c r="B131" s="46" t="s">
        <v>4079</v>
      </c>
      <c r="C131" s="46" t="s">
        <v>3972</v>
      </c>
      <c r="D131" s="46">
        <v>130.0</v>
      </c>
      <c r="E131" s="46">
        <v>6.0</v>
      </c>
      <c r="F131" s="46">
        <v>1.0</v>
      </c>
      <c r="G131" s="41">
        <v>5.0</v>
      </c>
      <c r="H131" s="41">
        <v>1.0</v>
      </c>
      <c r="I131" s="41">
        <v>2.0</v>
      </c>
      <c r="J131" s="41">
        <v>1.0</v>
      </c>
      <c r="K131" s="41">
        <v>1.0</v>
      </c>
      <c r="L131" s="41">
        <v>1.0</v>
      </c>
      <c r="M131" s="41">
        <v>0.0</v>
      </c>
      <c r="N131" s="41">
        <v>2.0</v>
      </c>
      <c r="O131" s="47">
        <v>51.0</v>
      </c>
      <c r="P131" s="41">
        <v>0.0</v>
      </c>
      <c r="Q131" s="41">
        <v>1.0</v>
      </c>
      <c r="R131" s="41">
        <v>0.0</v>
      </c>
      <c r="S131" s="41">
        <v>1.0</v>
      </c>
      <c r="T131" s="47">
        <v>73.0</v>
      </c>
      <c r="U131" s="41">
        <v>0.0</v>
      </c>
      <c r="V131" s="41">
        <v>1.0</v>
      </c>
      <c r="W131" s="41">
        <v>1.0</v>
      </c>
      <c r="X131" s="41">
        <v>2.0</v>
      </c>
      <c r="Y131" s="47">
        <v>41.0</v>
      </c>
      <c r="Z131" s="41">
        <v>0.0</v>
      </c>
      <c r="AA131" s="41">
        <v>0.0</v>
      </c>
      <c r="AB131" s="41">
        <v>0.0</v>
      </c>
      <c r="AC131" s="41">
        <v>0.0</v>
      </c>
      <c r="AD131" s="47">
        <v>0.0</v>
      </c>
      <c r="AE131" s="41">
        <v>0.0</v>
      </c>
      <c r="AF131" s="41">
        <v>0.0</v>
      </c>
      <c r="AG131" s="41">
        <v>0.0</v>
      </c>
      <c r="AH131" s="41">
        <v>0.0</v>
      </c>
      <c r="AI131" s="47">
        <v>0.0</v>
      </c>
      <c r="AJ131" s="41">
        <v>0.0</v>
      </c>
      <c r="AK131" s="41">
        <v>0.0</v>
      </c>
      <c r="AL131" s="41">
        <v>0.0</v>
      </c>
      <c r="AM131" s="41">
        <v>0.0</v>
      </c>
      <c r="AN131" s="47">
        <v>0.0</v>
      </c>
      <c r="AO131" s="41">
        <v>0.0</v>
      </c>
      <c r="AP131" s="41">
        <v>0.0</v>
      </c>
      <c r="AQ131" s="41">
        <v>0.0</v>
      </c>
      <c r="AR131" s="41">
        <v>0.0</v>
      </c>
      <c r="AS131" s="47">
        <v>0.0</v>
      </c>
      <c r="AT131" s="41">
        <v>0.0</v>
      </c>
      <c r="AU131" s="41">
        <v>0.0</v>
      </c>
      <c r="AV131" s="41">
        <v>0.0</v>
      </c>
      <c r="AW131" s="41">
        <v>0.0</v>
      </c>
      <c r="AX131" s="47">
        <v>0.0</v>
      </c>
      <c r="AY131" s="41">
        <v>0.0</v>
      </c>
      <c r="AZ131" s="41">
        <v>0.0</v>
      </c>
      <c r="BA131" s="41">
        <v>0.0</v>
      </c>
      <c r="BB131" s="41">
        <v>0.0</v>
      </c>
      <c r="BC131" s="47">
        <v>0.0</v>
      </c>
      <c r="BD131" s="41">
        <v>0.0</v>
      </c>
      <c r="BE131" s="41">
        <v>0.0</v>
      </c>
      <c r="BF131" s="41">
        <v>0.0</v>
      </c>
      <c r="BG131" s="41">
        <v>0.0</v>
      </c>
      <c r="BH131" s="41">
        <v>0.0</v>
      </c>
      <c r="BI131" s="41">
        <v>0.0</v>
      </c>
      <c r="BJ131" s="41">
        <v>0.0</v>
      </c>
      <c r="BK131" s="41">
        <v>0.0</v>
      </c>
      <c r="BL131" s="41">
        <v>0.0</v>
      </c>
      <c r="BM131" s="41">
        <v>0.0</v>
      </c>
      <c r="BN131" s="41">
        <v>0.0</v>
      </c>
      <c r="BO131" s="41">
        <v>0.0</v>
      </c>
      <c r="BP131" s="41">
        <v>0.0</v>
      </c>
      <c r="BQ131" s="41">
        <v>0.0</v>
      </c>
      <c r="BR131" s="41">
        <v>0.0</v>
      </c>
      <c r="BS131" s="41">
        <v>0.0</v>
      </c>
      <c r="BT131" s="41">
        <v>0.0</v>
      </c>
      <c r="BU131" s="41">
        <v>0.0</v>
      </c>
      <c r="BV131" s="41">
        <v>0.0</v>
      </c>
      <c r="BW131" s="41">
        <v>0.0</v>
      </c>
      <c r="BX131" s="41">
        <v>0.0</v>
      </c>
      <c r="BY131" s="41">
        <v>0.0</v>
      </c>
      <c r="BZ131" s="41">
        <v>0.0</v>
      </c>
      <c r="CA131" s="41">
        <v>0.0</v>
      </c>
      <c r="CB131" s="41">
        <v>0.0</v>
      </c>
      <c r="CC131" s="41">
        <v>0.0</v>
      </c>
      <c r="CD131" s="41">
        <v>0.0</v>
      </c>
      <c r="CE131" s="41">
        <v>0.0</v>
      </c>
      <c r="CF131" s="41">
        <v>0.0</v>
      </c>
      <c r="CG131" s="41">
        <v>0.0</v>
      </c>
      <c r="CH131" s="41">
        <v>0.0</v>
      </c>
      <c r="CI131" s="41">
        <v>0.0</v>
      </c>
      <c r="CJ131" s="41">
        <v>0.0</v>
      </c>
      <c r="CK131" s="41">
        <v>0.0</v>
      </c>
      <c r="CL131" s="41">
        <v>0.0</v>
      </c>
      <c r="CM131" s="41">
        <v>0.0</v>
      </c>
      <c r="CN131" s="41">
        <v>0.0</v>
      </c>
      <c r="CO131" s="41">
        <v>1.0</v>
      </c>
      <c r="CP131" s="41">
        <v>0.0</v>
      </c>
      <c r="CQ131" s="41">
        <v>1.0</v>
      </c>
      <c r="CR131" s="41">
        <v>0.0</v>
      </c>
      <c r="CS131" s="41">
        <v>0.0</v>
      </c>
      <c r="CT131" s="41">
        <v>0.0</v>
      </c>
      <c r="CU131" s="41">
        <v>0.0</v>
      </c>
      <c r="CV131" s="41">
        <v>0.0</v>
      </c>
      <c r="CW131" s="41">
        <v>0.0</v>
      </c>
      <c r="CX131" s="41">
        <v>0.0</v>
      </c>
      <c r="CY131" s="41">
        <v>0.0</v>
      </c>
      <c r="CZ131" s="41">
        <v>1.0</v>
      </c>
      <c r="DA131" s="41">
        <v>0.0</v>
      </c>
      <c r="DB131" s="41">
        <v>1.0</v>
      </c>
      <c r="DC131" s="41">
        <v>2.0</v>
      </c>
      <c r="DD131" s="48">
        <v>0.0</v>
      </c>
      <c r="DE131" s="48">
        <v>2.0</v>
      </c>
      <c r="DF131" s="48">
        <v>0.0</v>
      </c>
      <c r="DG131" s="48">
        <v>2.0</v>
      </c>
    </row>
    <row r="132" ht="14.25" customHeight="1">
      <c r="A132" s="46" t="s">
        <v>2339</v>
      </c>
      <c r="B132" s="46" t="s">
        <v>2337</v>
      </c>
      <c r="C132" s="46" t="s">
        <v>2036</v>
      </c>
      <c r="D132" s="46">
        <v>131.0</v>
      </c>
      <c r="E132" s="46">
        <v>20.0</v>
      </c>
      <c r="F132" s="46">
        <v>1.0</v>
      </c>
      <c r="G132" s="41">
        <v>5.0</v>
      </c>
      <c r="H132" s="41">
        <v>1.0</v>
      </c>
      <c r="I132" s="41">
        <v>2.0</v>
      </c>
      <c r="J132" s="41">
        <v>1.0</v>
      </c>
      <c r="K132" s="41">
        <v>0.0</v>
      </c>
      <c r="L132" s="41">
        <v>1.0</v>
      </c>
      <c r="M132" s="41">
        <v>0.0</v>
      </c>
      <c r="N132" s="41">
        <v>1.0</v>
      </c>
      <c r="O132" s="47">
        <v>73.0</v>
      </c>
      <c r="P132" s="41">
        <v>0.0</v>
      </c>
      <c r="Q132" s="41">
        <v>0.0</v>
      </c>
      <c r="R132" s="41">
        <v>0.0</v>
      </c>
      <c r="S132" s="41">
        <v>0.0</v>
      </c>
      <c r="T132" s="47">
        <v>0.0</v>
      </c>
      <c r="U132" s="41">
        <v>0.0</v>
      </c>
      <c r="V132" s="41">
        <v>0.0</v>
      </c>
      <c r="W132" s="41">
        <v>0.0</v>
      </c>
      <c r="X132" s="41">
        <v>0.0</v>
      </c>
      <c r="Y132" s="47">
        <v>0.0</v>
      </c>
      <c r="Z132" s="41">
        <v>0.0</v>
      </c>
      <c r="AA132" s="41">
        <v>1.0</v>
      </c>
      <c r="AB132" s="41">
        <v>2.0</v>
      </c>
      <c r="AC132" s="41">
        <v>3.0</v>
      </c>
      <c r="AD132" s="47">
        <v>37.0</v>
      </c>
      <c r="AE132" s="41">
        <v>0.0</v>
      </c>
      <c r="AF132" s="41">
        <v>0.0</v>
      </c>
      <c r="AG132" s="41">
        <v>0.0</v>
      </c>
      <c r="AH132" s="41">
        <v>0.0</v>
      </c>
      <c r="AI132" s="47">
        <v>0.0</v>
      </c>
      <c r="AJ132" s="41">
        <v>0.0</v>
      </c>
      <c r="AK132" s="41">
        <v>1.0</v>
      </c>
      <c r="AL132" s="41">
        <v>0.0</v>
      </c>
      <c r="AM132" s="41">
        <v>1.0</v>
      </c>
      <c r="AN132" s="47">
        <v>81.0</v>
      </c>
      <c r="AO132" s="41">
        <v>0.0</v>
      </c>
      <c r="AP132" s="41">
        <v>0.0</v>
      </c>
      <c r="AQ132" s="41">
        <v>0.0</v>
      </c>
      <c r="AR132" s="41">
        <v>0.0</v>
      </c>
      <c r="AS132" s="47">
        <v>0.0</v>
      </c>
      <c r="AT132" s="41">
        <v>0.0</v>
      </c>
      <c r="AU132" s="41">
        <v>0.0</v>
      </c>
      <c r="AV132" s="41">
        <v>0.0</v>
      </c>
      <c r="AW132" s="41">
        <v>0.0</v>
      </c>
      <c r="AX132" s="47">
        <v>0.0</v>
      </c>
      <c r="AY132" s="41">
        <v>0.0</v>
      </c>
      <c r="AZ132" s="41">
        <v>0.0</v>
      </c>
      <c r="BA132" s="41">
        <v>0.0</v>
      </c>
      <c r="BB132" s="41">
        <v>0.0</v>
      </c>
      <c r="BC132" s="47">
        <v>0.0</v>
      </c>
      <c r="BD132" s="41">
        <v>0.0</v>
      </c>
      <c r="BE132" s="41">
        <v>0.0</v>
      </c>
      <c r="BF132" s="41">
        <v>0.0</v>
      </c>
      <c r="BG132" s="41">
        <v>0.0</v>
      </c>
      <c r="BH132" s="41">
        <v>0.0</v>
      </c>
      <c r="BI132" s="41">
        <v>0.0</v>
      </c>
      <c r="BJ132" s="41">
        <v>0.0</v>
      </c>
      <c r="BK132" s="41">
        <v>0.0</v>
      </c>
      <c r="BL132" s="41">
        <v>0.0</v>
      </c>
      <c r="BM132" s="41">
        <v>0.0</v>
      </c>
      <c r="BN132" s="41">
        <v>0.0</v>
      </c>
      <c r="BO132" s="41">
        <v>0.0</v>
      </c>
      <c r="BP132" s="41">
        <v>0.0</v>
      </c>
      <c r="BQ132" s="41">
        <v>0.0</v>
      </c>
      <c r="BR132" s="41">
        <v>0.0</v>
      </c>
      <c r="BS132" s="41">
        <v>0.0</v>
      </c>
      <c r="BT132" s="41">
        <v>0.0</v>
      </c>
      <c r="BU132" s="41">
        <v>0.0</v>
      </c>
      <c r="BV132" s="41">
        <v>0.0</v>
      </c>
      <c r="BW132" s="41">
        <v>0.0</v>
      </c>
      <c r="BX132" s="41">
        <v>0.0</v>
      </c>
      <c r="BY132" s="41">
        <v>0.0</v>
      </c>
      <c r="BZ132" s="41">
        <v>0.0</v>
      </c>
      <c r="CA132" s="41">
        <v>0.0</v>
      </c>
      <c r="CB132" s="41">
        <v>0.0</v>
      </c>
      <c r="CC132" s="41">
        <v>0.0</v>
      </c>
      <c r="CD132" s="41">
        <v>0.0</v>
      </c>
      <c r="CE132" s="41">
        <v>0.0</v>
      </c>
      <c r="CF132" s="41">
        <v>0.0</v>
      </c>
      <c r="CG132" s="41">
        <v>0.0</v>
      </c>
      <c r="CH132" s="41">
        <v>0.0</v>
      </c>
      <c r="CI132" s="41">
        <v>0.0</v>
      </c>
      <c r="CJ132" s="41">
        <v>0.0</v>
      </c>
      <c r="CK132" s="41">
        <v>0.0</v>
      </c>
      <c r="CL132" s="41">
        <v>0.0</v>
      </c>
      <c r="CM132" s="41">
        <v>0.0</v>
      </c>
      <c r="CN132" s="41">
        <v>0.0</v>
      </c>
      <c r="CO132" s="41">
        <v>1.0</v>
      </c>
      <c r="CP132" s="41">
        <v>0.0</v>
      </c>
      <c r="CQ132" s="41">
        <v>1.0</v>
      </c>
      <c r="CR132" s="41">
        <v>0.0</v>
      </c>
      <c r="CS132" s="41">
        <v>0.0</v>
      </c>
      <c r="CT132" s="41">
        <v>0.0</v>
      </c>
      <c r="CU132" s="41">
        <v>0.0</v>
      </c>
      <c r="CV132" s="41">
        <v>0.0</v>
      </c>
      <c r="CW132" s="41">
        <v>0.0</v>
      </c>
      <c r="CX132" s="41">
        <v>1.0</v>
      </c>
      <c r="CY132" s="41">
        <v>1.0</v>
      </c>
      <c r="CZ132" s="41">
        <v>0.0</v>
      </c>
      <c r="DA132" s="41">
        <v>1.0</v>
      </c>
      <c r="DB132" s="41">
        <v>1.0</v>
      </c>
      <c r="DC132" s="41">
        <v>2.0</v>
      </c>
      <c r="DD132" s="48">
        <v>0.0</v>
      </c>
      <c r="DE132" s="48">
        <v>1.0</v>
      </c>
      <c r="DF132" s="48">
        <v>0.0</v>
      </c>
      <c r="DG132" s="48">
        <v>1.0</v>
      </c>
    </row>
    <row r="133" ht="14.25" customHeight="1">
      <c r="A133" s="46" t="s">
        <v>3546</v>
      </c>
      <c r="B133" s="46" t="s">
        <v>3547</v>
      </c>
      <c r="C133" s="46" t="s">
        <v>3523</v>
      </c>
      <c r="D133" s="46">
        <v>132.0</v>
      </c>
      <c r="E133" s="46">
        <v>6.0</v>
      </c>
      <c r="F133" s="46">
        <v>1.0</v>
      </c>
      <c r="G133" s="41">
        <v>5.0</v>
      </c>
      <c r="H133" s="41">
        <v>1.0</v>
      </c>
      <c r="I133" s="41">
        <v>2.0</v>
      </c>
      <c r="J133" s="41">
        <v>1.0</v>
      </c>
      <c r="K133" s="41">
        <v>0.0</v>
      </c>
      <c r="L133" s="41">
        <v>0.0</v>
      </c>
      <c r="M133" s="41">
        <v>0.0</v>
      </c>
      <c r="N133" s="41">
        <v>0.0</v>
      </c>
      <c r="O133" s="47">
        <v>0.0</v>
      </c>
      <c r="P133" s="41">
        <v>0.0</v>
      </c>
      <c r="Q133" s="41">
        <v>0.0</v>
      </c>
      <c r="R133" s="41">
        <v>0.0</v>
      </c>
      <c r="S133" s="41">
        <v>0.0</v>
      </c>
      <c r="T133" s="47">
        <v>0.0</v>
      </c>
      <c r="U133" s="41">
        <v>0.0</v>
      </c>
      <c r="V133" s="41">
        <v>0.0</v>
      </c>
      <c r="W133" s="41">
        <v>0.0</v>
      </c>
      <c r="X133" s="41">
        <v>0.0</v>
      </c>
      <c r="Y133" s="47">
        <v>0.0</v>
      </c>
      <c r="Z133" s="41">
        <v>0.0</v>
      </c>
      <c r="AA133" s="41">
        <v>2.0</v>
      </c>
      <c r="AB133" s="41">
        <v>1.0</v>
      </c>
      <c r="AC133" s="41">
        <v>3.0</v>
      </c>
      <c r="AD133" s="47">
        <v>37.0</v>
      </c>
      <c r="AE133" s="41">
        <v>0.0</v>
      </c>
      <c r="AF133" s="41">
        <v>0.0</v>
      </c>
      <c r="AG133" s="41">
        <v>0.0</v>
      </c>
      <c r="AH133" s="41">
        <v>0.0</v>
      </c>
      <c r="AI133" s="47">
        <v>0.0</v>
      </c>
      <c r="AJ133" s="41">
        <v>0.0</v>
      </c>
      <c r="AK133" s="41">
        <v>0.0</v>
      </c>
      <c r="AL133" s="41">
        <v>0.0</v>
      </c>
      <c r="AM133" s="41">
        <v>0.0</v>
      </c>
      <c r="AN133" s="47">
        <v>0.0</v>
      </c>
      <c r="AO133" s="41">
        <v>0.0</v>
      </c>
      <c r="AP133" s="41">
        <v>0.0</v>
      </c>
      <c r="AQ133" s="41">
        <v>0.0</v>
      </c>
      <c r="AR133" s="41">
        <v>0.0</v>
      </c>
      <c r="AS133" s="47">
        <v>0.0</v>
      </c>
      <c r="AT133" s="41">
        <v>0.0</v>
      </c>
      <c r="AU133" s="41">
        <v>0.0</v>
      </c>
      <c r="AV133" s="41">
        <v>0.0</v>
      </c>
      <c r="AW133" s="41">
        <v>0.0</v>
      </c>
      <c r="AX133" s="47">
        <v>0.0</v>
      </c>
      <c r="AY133" s="41">
        <v>0.0</v>
      </c>
      <c r="AZ133" s="41">
        <v>2.0</v>
      </c>
      <c r="BA133" s="41">
        <v>0.0</v>
      </c>
      <c r="BB133" s="41">
        <v>2.0</v>
      </c>
      <c r="BC133" s="47">
        <v>48.0</v>
      </c>
      <c r="BD133" s="41">
        <v>0.0</v>
      </c>
      <c r="BE133" s="41">
        <v>0.0</v>
      </c>
      <c r="BF133" s="41">
        <v>0.0</v>
      </c>
      <c r="BG133" s="41">
        <v>0.0</v>
      </c>
      <c r="BH133" s="41">
        <v>0.0</v>
      </c>
      <c r="BI133" s="41">
        <v>0.0</v>
      </c>
      <c r="BJ133" s="41">
        <v>0.0</v>
      </c>
      <c r="BK133" s="41">
        <v>0.0</v>
      </c>
      <c r="BL133" s="41">
        <v>0.0</v>
      </c>
      <c r="BM133" s="41">
        <v>0.0</v>
      </c>
      <c r="BN133" s="41">
        <v>0.0</v>
      </c>
      <c r="BO133" s="41">
        <v>0.0</v>
      </c>
      <c r="BP133" s="41">
        <v>0.0</v>
      </c>
      <c r="BQ133" s="41">
        <v>0.0</v>
      </c>
      <c r="BR133" s="41">
        <v>0.0</v>
      </c>
      <c r="BS133" s="41">
        <v>0.0</v>
      </c>
      <c r="BT133" s="41">
        <v>0.0</v>
      </c>
      <c r="BU133" s="41">
        <v>0.0</v>
      </c>
      <c r="BV133" s="41">
        <v>0.0</v>
      </c>
      <c r="BW133" s="41">
        <v>0.0</v>
      </c>
      <c r="BX133" s="41">
        <v>0.0</v>
      </c>
      <c r="BY133" s="41">
        <v>0.0</v>
      </c>
      <c r="BZ133" s="41">
        <v>0.0</v>
      </c>
      <c r="CA133" s="41">
        <v>0.0</v>
      </c>
      <c r="CB133" s="41">
        <v>0.0</v>
      </c>
      <c r="CC133" s="41">
        <v>0.0</v>
      </c>
      <c r="CD133" s="41">
        <v>0.0</v>
      </c>
      <c r="CE133" s="41">
        <v>0.0</v>
      </c>
      <c r="CF133" s="41">
        <v>0.0</v>
      </c>
      <c r="CG133" s="41">
        <v>1.0</v>
      </c>
      <c r="CH133" s="41">
        <v>0.0</v>
      </c>
      <c r="CI133" s="41">
        <v>1.0</v>
      </c>
      <c r="CJ133" s="41">
        <v>0.0</v>
      </c>
      <c r="CK133" s="41">
        <v>1.0</v>
      </c>
      <c r="CL133" s="41">
        <v>0.0</v>
      </c>
      <c r="CM133" s="41">
        <v>1.0</v>
      </c>
      <c r="CN133" s="41">
        <v>0.0</v>
      </c>
      <c r="CO133" s="41">
        <v>0.0</v>
      </c>
      <c r="CP133" s="41">
        <v>0.0</v>
      </c>
      <c r="CQ133" s="41">
        <v>0.0</v>
      </c>
      <c r="CR133" s="41">
        <v>0.0</v>
      </c>
      <c r="CS133" s="41">
        <v>0.0</v>
      </c>
      <c r="CT133" s="41">
        <v>0.0</v>
      </c>
      <c r="CU133" s="41">
        <v>0.0</v>
      </c>
      <c r="CV133" s="41">
        <v>0.0</v>
      </c>
      <c r="CW133" s="41">
        <v>0.0</v>
      </c>
      <c r="CX133" s="41">
        <v>0.0</v>
      </c>
      <c r="CY133" s="41">
        <v>0.0</v>
      </c>
      <c r="CZ133" s="41">
        <v>0.0</v>
      </c>
      <c r="DA133" s="41">
        <v>1.0</v>
      </c>
      <c r="DB133" s="41">
        <v>1.0</v>
      </c>
      <c r="DC133" s="41">
        <v>2.0</v>
      </c>
      <c r="DD133" s="48">
        <v>0.0</v>
      </c>
      <c r="DE133" s="48">
        <v>1.0</v>
      </c>
      <c r="DF133" s="48">
        <v>0.0</v>
      </c>
      <c r="DG133" s="48">
        <v>1.0</v>
      </c>
    </row>
    <row r="134" ht="14.25" customHeight="1">
      <c r="A134" s="46" t="s">
        <v>2028</v>
      </c>
      <c r="B134" s="46" t="s">
        <v>1730</v>
      </c>
      <c r="C134" s="46" t="s">
        <v>1586</v>
      </c>
      <c r="D134" s="46">
        <v>133.0</v>
      </c>
      <c r="E134" s="46">
        <v>17.0</v>
      </c>
      <c r="F134" s="46">
        <v>4.0</v>
      </c>
      <c r="G134" s="41">
        <v>5.0</v>
      </c>
      <c r="H134" s="41">
        <v>1.0</v>
      </c>
      <c r="I134" s="41">
        <v>2.0</v>
      </c>
      <c r="J134" s="41">
        <v>1.0</v>
      </c>
      <c r="K134" s="41">
        <v>0.0</v>
      </c>
      <c r="L134" s="41">
        <v>0.0</v>
      </c>
      <c r="M134" s="41">
        <v>0.0</v>
      </c>
      <c r="N134" s="41">
        <v>0.0</v>
      </c>
      <c r="O134" s="47">
        <v>0.0</v>
      </c>
      <c r="P134" s="41">
        <v>0.0</v>
      </c>
      <c r="Q134" s="41">
        <v>0.0</v>
      </c>
      <c r="R134" s="41">
        <v>0.0</v>
      </c>
      <c r="S134" s="41">
        <v>0.0</v>
      </c>
      <c r="T134" s="47">
        <v>0.0</v>
      </c>
      <c r="U134" s="41">
        <v>0.0</v>
      </c>
      <c r="V134" s="41">
        <v>0.0</v>
      </c>
      <c r="W134" s="41">
        <v>1.0</v>
      </c>
      <c r="X134" s="41">
        <v>1.0</v>
      </c>
      <c r="Y134" s="47">
        <v>65.0</v>
      </c>
      <c r="Z134" s="41">
        <v>0.0</v>
      </c>
      <c r="AA134" s="41">
        <v>0.0</v>
      </c>
      <c r="AB134" s="41">
        <v>0.0</v>
      </c>
      <c r="AC134" s="41">
        <v>0.0</v>
      </c>
      <c r="AD134" s="47">
        <v>0.0</v>
      </c>
      <c r="AE134" s="41">
        <v>0.0</v>
      </c>
      <c r="AF134" s="41">
        <v>0.0</v>
      </c>
      <c r="AG134" s="41">
        <v>0.0</v>
      </c>
      <c r="AH134" s="41">
        <v>0.0</v>
      </c>
      <c r="AI134" s="47">
        <v>0.0</v>
      </c>
      <c r="AJ134" s="41">
        <v>0.0</v>
      </c>
      <c r="AK134" s="41">
        <v>0.0</v>
      </c>
      <c r="AL134" s="41">
        <v>0.0</v>
      </c>
      <c r="AM134" s="41">
        <v>0.0</v>
      </c>
      <c r="AN134" s="47">
        <v>0.0</v>
      </c>
      <c r="AO134" s="41">
        <v>0.0</v>
      </c>
      <c r="AP134" s="41">
        <v>0.0</v>
      </c>
      <c r="AQ134" s="41">
        <v>1.0</v>
      </c>
      <c r="AR134" s="41">
        <v>1.0</v>
      </c>
      <c r="AS134" s="47">
        <v>68.0</v>
      </c>
      <c r="AT134" s="41">
        <v>0.0</v>
      </c>
      <c r="AU134" s="41">
        <v>1.0</v>
      </c>
      <c r="AV134" s="41">
        <v>1.0</v>
      </c>
      <c r="AW134" s="41">
        <v>2.0</v>
      </c>
      <c r="AX134" s="47">
        <v>42.0</v>
      </c>
      <c r="AY134" s="41">
        <v>1.0</v>
      </c>
      <c r="AZ134" s="41">
        <v>0.0</v>
      </c>
      <c r="BA134" s="41">
        <v>0.0</v>
      </c>
      <c r="BB134" s="41">
        <v>1.0</v>
      </c>
      <c r="BC134" s="47">
        <v>80.0</v>
      </c>
      <c r="BD134" s="41">
        <v>0.0</v>
      </c>
      <c r="BE134" s="41">
        <v>0.0</v>
      </c>
      <c r="BF134" s="41">
        <v>0.0</v>
      </c>
      <c r="BG134" s="41">
        <v>0.0</v>
      </c>
      <c r="BH134" s="41">
        <v>0.0</v>
      </c>
      <c r="BI134" s="41">
        <v>0.0</v>
      </c>
      <c r="BJ134" s="41">
        <v>0.0</v>
      </c>
      <c r="BK134" s="41">
        <v>0.0</v>
      </c>
      <c r="BL134" s="41">
        <v>0.0</v>
      </c>
      <c r="BM134" s="41">
        <v>0.0</v>
      </c>
      <c r="BN134" s="41">
        <v>0.0</v>
      </c>
      <c r="BO134" s="41">
        <v>0.0</v>
      </c>
      <c r="BP134" s="41">
        <v>0.0</v>
      </c>
      <c r="BQ134" s="41">
        <v>0.0</v>
      </c>
      <c r="BR134" s="41">
        <v>0.0</v>
      </c>
      <c r="BS134" s="41">
        <v>0.0</v>
      </c>
      <c r="BT134" s="41">
        <v>0.0</v>
      </c>
      <c r="BU134" s="41">
        <v>0.0</v>
      </c>
      <c r="BV134" s="41">
        <v>0.0</v>
      </c>
      <c r="BW134" s="41">
        <v>0.0</v>
      </c>
      <c r="BX134" s="41">
        <v>0.0</v>
      </c>
      <c r="BY134" s="41">
        <v>0.0</v>
      </c>
      <c r="BZ134" s="41">
        <v>0.0</v>
      </c>
      <c r="CA134" s="41">
        <v>0.0</v>
      </c>
      <c r="CB134" s="41">
        <v>0.0</v>
      </c>
      <c r="CC134" s="41">
        <v>0.0</v>
      </c>
      <c r="CD134" s="41">
        <v>0.0</v>
      </c>
      <c r="CE134" s="41">
        <v>0.0</v>
      </c>
      <c r="CF134" s="41">
        <v>1.0</v>
      </c>
      <c r="CG134" s="41">
        <v>0.0</v>
      </c>
      <c r="CH134" s="41">
        <v>0.0</v>
      </c>
      <c r="CI134" s="41">
        <v>1.0</v>
      </c>
      <c r="CJ134" s="41">
        <v>0.0</v>
      </c>
      <c r="CK134" s="41">
        <v>0.0</v>
      </c>
      <c r="CL134" s="41">
        <v>0.0</v>
      </c>
      <c r="CM134" s="41">
        <v>0.0</v>
      </c>
      <c r="CN134" s="41">
        <v>0.0</v>
      </c>
      <c r="CO134" s="41">
        <v>0.0</v>
      </c>
      <c r="CP134" s="41">
        <v>1.0</v>
      </c>
      <c r="CQ134" s="41">
        <v>1.0</v>
      </c>
      <c r="CR134" s="41">
        <v>0.0</v>
      </c>
      <c r="CS134" s="41">
        <v>0.0</v>
      </c>
      <c r="CT134" s="41">
        <v>0.0</v>
      </c>
      <c r="CU134" s="41">
        <v>0.0</v>
      </c>
      <c r="CV134" s="41">
        <v>0.0</v>
      </c>
      <c r="CW134" s="41">
        <v>0.0</v>
      </c>
      <c r="CX134" s="41">
        <v>1.0</v>
      </c>
      <c r="CY134" s="41">
        <v>1.0</v>
      </c>
      <c r="CZ134" s="41">
        <v>0.0</v>
      </c>
      <c r="DA134" s="41">
        <v>1.0</v>
      </c>
      <c r="DB134" s="41">
        <v>0.0</v>
      </c>
      <c r="DC134" s="41">
        <v>1.0</v>
      </c>
      <c r="DD134" s="48">
        <v>0.0</v>
      </c>
      <c r="DE134" s="48">
        <v>0.0</v>
      </c>
      <c r="DF134" s="48">
        <v>1.0</v>
      </c>
      <c r="DG134" s="48">
        <v>1.0</v>
      </c>
    </row>
    <row r="135" ht="14.25" customHeight="1">
      <c r="A135" s="46" t="s">
        <v>1525</v>
      </c>
      <c r="B135" s="46" t="s">
        <v>1526</v>
      </c>
      <c r="C135" s="46" t="s">
        <v>1527</v>
      </c>
      <c r="D135" s="46">
        <v>134.0</v>
      </c>
      <c r="E135" s="46">
        <v>4.0</v>
      </c>
      <c r="F135" s="46">
        <v>2.0</v>
      </c>
      <c r="G135" s="41">
        <v>5.0</v>
      </c>
      <c r="H135" s="41">
        <v>1.0</v>
      </c>
      <c r="I135" s="41">
        <v>1.0</v>
      </c>
      <c r="J135" s="41">
        <v>2.0</v>
      </c>
      <c r="K135" s="41">
        <v>0.0</v>
      </c>
      <c r="L135" s="41">
        <v>0.0</v>
      </c>
      <c r="M135" s="41">
        <v>1.0</v>
      </c>
      <c r="N135" s="41">
        <v>1.0</v>
      </c>
      <c r="O135" s="47">
        <v>73.0</v>
      </c>
      <c r="P135" s="41">
        <v>0.0</v>
      </c>
      <c r="Q135" s="41">
        <v>0.0</v>
      </c>
      <c r="R135" s="41">
        <v>1.0</v>
      </c>
      <c r="S135" s="41">
        <v>1.0</v>
      </c>
      <c r="T135" s="47">
        <v>73.0</v>
      </c>
      <c r="U135" s="41">
        <v>0.0</v>
      </c>
      <c r="V135" s="41">
        <v>0.0</v>
      </c>
      <c r="W135" s="41">
        <v>0.0</v>
      </c>
      <c r="X135" s="41">
        <v>0.0</v>
      </c>
      <c r="Y135" s="47">
        <v>0.0</v>
      </c>
      <c r="Z135" s="41">
        <v>0.0</v>
      </c>
      <c r="AA135" s="41">
        <v>0.0</v>
      </c>
      <c r="AB135" s="41">
        <v>0.0</v>
      </c>
      <c r="AC135" s="41">
        <v>0.0</v>
      </c>
      <c r="AD135" s="47">
        <v>0.0</v>
      </c>
      <c r="AE135" s="41">
        <v>0.0</v>
      </c>
      <c r="AF135" s="41">
        <v>0.0</v>
      </c>
      <c r="AG135" s="41">
        <v>1.0</v>
      </c>
      <c r="AH135" s="41">
        <v>1.0</v>
      </c>
      <c r="AI135" s="47">
        <v>48.0</v>
      </c>
      <c r="AJ135" s="41">
        <v>0.0</v>
      </c>
      <c r="AK135" s="41">
        <v>1.0</v>
      </c>
      <c r="AL135" s="41">
        <v>1.0</v>
      </c>
      <c r="AM135" s="41">
        <v>2.0</v>
      </c>
      <c r="AN135" s="47">
        <v>49.0</v>
      </c>
      <c r="AO135" s="41">
        <v>0.0</v>
      </c>
      <c r="AP135" s="41">
        <v>0.0</v>
      </c>
      <c r="AQ135" s="41">
        <v>0.0</v>
      </c>
      <c r="AR135" s="41">
        <v>0.0</v>
      </c>
      <c r="AS135" s="47">
        <v>0.0</v>
      </c>
      <c r="AT135" s="41">
        <v>0.0</v>
      </c>
      <c r="AU135" s="41">
        <v>0.0</v>
      </c>
      <c r="AV135" s="41">
        <v>0.0</v>
      </c>
      <c r="AW135" s="41">
        <v>0.0</v>
      </c>
      <c r="AX135" s="47">
        <v>0.0</v>
      </c>
      <c r="AY135" s="41">
        <v>0.0</v>
      </c>
      <c r="AZ135" s="41">
        <v>0.0</v>
      </c>
      <c r="BA135" s="41">
        <v>0.0</v>
      </c>
      <c r="BB135" s="41">
        <v>0.0</v>
      </c>
      <c r="BC135" s="47">
        <v>0.0</v>
      </c>
      <c r="BD135" s="41">
        <v>0.0</v>
      </c>
      <c r="BE135" s="41">
        <v>0.0</v>
      </c>
      <c r="BF135" s="41">
        <v>0.0</v>
      </c>
      <c r="BG135" s="41">
        <v>0.0</v>
      </c>
      <c r="BH135" s="41">
        <v>0.0</v>
      </c>
      <c r="BI135" s="41">
        <v>0.0</v>
      </c>
      <c r="BJ135" s="41">
        <v>0.0</v>
      </c>
      <c r="BK135" s="41">
        <v>0.0</v>
      </c>
      <c r="BL135" s="41">
        <v>0.0</v>
      </c>
      <c r="BM135" s="41">
        <v>0.0</v>
      </c>
      <c r="BN135" s="41">
        <v>0.0</v>
      </c>
      <c r="BO135" s="41">
        <v>0.0</v>
      </c>
      <c r="BP135" s="41">
        <v>0.0</v>
      </c>
      <c r="BQ135" s="41">
        <v>0.0</v>
      </c>
      <c r="BR135" s="41">
        <v>0.0</v>
      </c>
      <c r="BS135" s="41">
        <v>0.0</v>
      </c>
      <c r="BT135" s="41">
        <v>0.0</v>
      </c>
      <c r="BU135" s="41">
        <v>0.0</v>
      </c>
      <c r="BV135" s="41">
        <v>0.0</v>
      </c>
      <c r="BW135" s="41">
        <v>0.0</v>
      </c>
      <c r="BX135" s="41">
        <v>0.0</v>
      </c>
      <c r="BY135" s="41">
        <v>0.0</v>
      </c>
      <c r="BZ135" s="41">
        <v>0.0</v>
      </c>
      <c r="CA135" s="41">
        <v>0.0</v>
      </c>
      <c r="CB135" s="41">
        <v>0.0</v>
      </c>
      <c r="CC135" s="41">
        <v>0.0</v>
      </c>
      <c r="CD135" s="41">
        <v>0.0</v>
      </c>
      <c r="CE135" s="41">
        <v>0.0</v>
      </c>
      <c r="CF135" s="41">
        <v>0.0</v>
      </c>
      <c r="CG135" s="41">
        <v>0.0</v>
      </c>
      <c r="CH135" s="41">
        <v>0.0</v>
      </c>
      <c r="CI135" s="41">
        <v>0.0</v>
      </c>
      <c r="CJ135" s="41">
        <v>0.0</v>
      </c>
      <c r="CK135" s="41">
        <v>0.0</v>
      </c>
      <c r="CL135" s="41">
        <v>1.0</v>
      </c>
      <c r="CM135" s="41">
        <v>1.0</v>
      </c>
      <c r="CN135" s="41">
        <v>0.0</v>
      </c>
      <c r="CO135" s="41">
        <v>0.0</v>
      </c>
      <c r="CP135" s="41">
        <v>0.0</v>
      </c>
      <c r="CQ135" s="41">
        <v>0.0</v>
      </c>
      <c r="CR135" s="41">
        <v>0.0</v>
      </c>
      <c r="CS135" s="41">
        <v>0.0</v>
      </c>
      <c r="CT135" s="41">
        <v>1.0</v>
      </c>
      <c r="CU135" s="41">
        <v>1.0</v>
      </c>
      <c r="CV135" s="41">
        <v>0.0</v>
      </c>
      <c r="CW135" s="41">
        <v>0.0</v>
      </c>
      <c r="CX135" s="41">
        <v>0.0</v>
      </c>
      <c r="CY135" s="41">
        <v>0.0</v>
      </c>
      <c r="CZ135" s="41">
        <v>0.0</v>
      </c>
      <c r="DA135" s="41">
        <v>0.0</v>
      </c>
      <c r="DB135" s="41">
        <v>2.0</v>
      </c>
      <c r="DC135" s="41">
        <v>2.0</v>
      </c>
      <c r="DD135" s="48">
        <v>0.0</v>
      </c>
      <c r="DE135" s="48">
        <v>1.0</v>
      </c>
      <c r="DF135" s="48">
        <v>0.0</v>
      </c>
      <c r="DG135" s="48">
        <v>1.0</v>
      </c>
    </row>
    <row r="136" ht="14.25" customHeight="1">
      <c r="A136" s="46" t="s">
        <v>821</v>
      </c>
      <c r="B136" s="46" t="s">
        <v>783</v>
      </c>
      <c r="C136" s="46" t="s">
        <v>767</v>
      </c>
      <c r="D136" s="46">
        <v>135.0</v>
      </c>
      <c r="E136" s="46">
        <v>24.0</v>
      </c>
      <c r="F136" s="46">
        <v>7.0</v>
      </c>
      <c r="G136" s="41">
        <v>5.0</v>
      </c>
      <c r="H136" s="41">
        <v>1.0</v>
      </c>
      <c r="I136" s="41">
        <v>1.0</v>
      </c>
      <c r="J136" s="41">
        <v>2.0</v>
      </c>
      <c r="K136" s="41">
        <v>0.0</v>
      </c>
      <c r="L136" s="41">
        <v>0.0</v>
      </c>
      <c r="M136" s="41">
        <v>0.0</v>
      </c>
      <c r="N136" s="41">
        <v>0.0</v>
      </c>
      <c r="O136" s="47">
        <v>0.0</v>
      </c>
      <c r="P136" s="41">
        <v>0.0</v>
      </c>
      <c r="Q136" s="41">
        <v>0.0</v>
      </c>
      <c r="R136" s="41">
        <v>0.0</v>
      </c>
      <c r="S136" s="41">
        <v>0.0</v>
      </c>
      <c r="T136" s="47">
        <v>0.0</v>
      </c>
      <c r="U136" s="41">
        <v>0.0</v>
      </c>
      <c r="V136" s="41">
        <v>0.0</v>
      </c>
      <c r="W136" s="41">
        <v>0.0</v>
      </c>
      <c r="X136" s="41">
        <v>0.0</v>
      </c>
      <c r="Y136" s="47">
        <v>0.0</v>
      </c>
      <c r="Z136" s="41">
        <v>1.0</v>
      </c>
      <c r="AA136" s="41">
        <v>0.0</v>
      </c>
      <c r="AB136" s="41">
        <v>0.0</v>
      </c>
      <c r="AC136" s="41">
        <v>1.0</v>
      </c>
      <c r="AD136" s="47">
        <v>72.0</v>
      </c>
      <c r="AE136" s="41">
        <v>0.0</v>
      </c>
      <c r="AF136" s="41">
        <v>0.0</v>
      </c>
      <c r="AG136" s="41">
        <v>0.0</v>
      </c>
      <c r="AH136" s="41">
        <v>0.0</v>
      </c>
      <c r="AI136" s="47">
        <v>0.0</v>
      </c>
      <c r="AJ136" s="41">
        <v>0.0</v>
      </c>
      <c r="AK136" s="41">
        <v>0.0</v>
      </c>
      <c r="AL136" s="41">
        <v>0.0</v>
      </c>
      <c r="AM136" s="41">
        <v>0.0</v>
      </c>
      <c r="AN136" s="47">
        <v>0.0</v>
      </c>
      <c r="AO136" s="41">
        <v>0.0</v>
      </c>
      <c r="AP136" s="41">
        <v>0.0</v>
      </c>
      <c r="AQ136" s="41">
        <v>0.0</v>
      </c>
      <c r="AR136" s="41">
        <v>0.0</v>
      </c>
      <c r="AS136" s="47">
        <v>0.0</v>
      </c>
      <c r="AT136" s="41">
        <v>0.0</v>
      </c>
      <c r="AU136" s="41">
        <v>0.0</v>
      </c>
      <c r="AV136" s="41">
        <v>4.0</v>
      </c>
      <c r="AW136" s="41">
        <v>4.0</v>
      </c>
      <c r="AX136" s="47">
        <v>31.0</v>
      </c>
      <c r="AY136" s="41">
        <v>0.0</v>
      </c>
      <c r="AZ136" s="41">
        <v>0.0</v>
      </c>
      <c r="BA136" s="41">
        <v>0.0</v>
      </c>
      <c r="BB136" s="41">
        <v>0.0</v>
      </c>
      <c r="BC136" s="47">
        <v>0.0</v>
      </c>
      <c r="BD136" s="41">
        <v>1.0</v>
      </c>
      <c r="BE136" s="41">
        <v>0.0</v>
      </c>
      <c r="BF136" s="41">
        <v>0.0</v>
      </c>
      <c r="BG136" s="41">
        <v>1.0</v>
      </c>
      <c r="BH136" s="41">
        <v>0.0</v>
      </c>
      <c r="BI136" s="41">
        <v>0.0</v>
      </c>
      <c r="BJ136" s="41">
        <v>0.0</v>
      </c>
      <c r="BK136" s="41">
        <v>0.0</v>
      </c>
      <c r="BL136" s="41">
        <v>0.0</v>
      </c>
      <c r="BM136" s="41">
        <v>0.0</v>
      </c>
      <c r="BN136" s="41">
        <v>1.0</v>
      </c>
      <c r="BO136" s="41">
        <v>1.0</v>
      </c>
      <c r="BP136" s="41">
        <v>0.0</v>
      </c>
      <c r="BQ136" s="41">
        <v>0.0</v>
      </c>
      <c r="BR136" s="41">
        <v>0.0</v>
      </c>
      <c r="BS136" s="41">
        <v>0.0</v>
      </c>
      <c r="BT136" s="41">
        <v>0.0</v>
      </c>
      <c r="BU136" s="41">
        <v>0.0</v>
      </c>
      <c r="BV136" s="41">
        <v>0.0</v>
      </c>
      <c r="BW136" s="41">
        <v>0.0</v>
      </c>
      <c r="BX136" s="41">
        <v>0.0</v>
      </c>
      <c r="BY136" s="41">
        <v>0.0</v>
      </c>
      <c r="BZ136" s="41">
        <v>0.0</v>
      </c>
      <c r="CA136" s="41">
        <v>0.0</v>
      </c>
      <c r="CB136" s="41">
        <v>0.0</v>
      </c>
      <c r="CC136" s="41">
        <v>0.0</v>
      </c>
      <c r="CD136" s="41">
        <v>1.0</v>
      </c>
      <c r="CE136" s="41">
        <v>1.0</v>
      </c>
      <c r="CF136" s="41">
        <v>0.0</v>
      </c>
      <c r="CG136" s="41">
        <v>0.0</v>
      </c>
      <c r="CH136" s="41">
        <v>0.0</v>
      </c>
      <c r="CI136" s="41">
        <v>0.0</v>
      </c>
      <c r="CJ136" s="41">
        <v>0.0</v>
      </c>
      <c r="CK136" s="41">
        <v>0.0</v>
      </c>
      <c r="CL136" s="41">
        <v>0.0</v>
      </c>
      <c r="CM136" s="41">
        <v>0.0</v>
      </c>
      <c r="CN136" s="41">
        <v>0.0</v>
      </c>
      <c r="CO136" s="41">
        <v>0.0</v>
      </c>
      <c r="CP136" s="41">
        <v>0.0</v>
      </c>
      <c r="CQ136" s="41">
        <v>0.0</v>
      </c>
      <c r="CR136" s="41">
        <v>0.0</v>
      </c>
      <c r="CS136" s="41">
        <v>0.0</v>
      </c>
      <c r="CT136" s="41">
        <v>0.0</v>
      </c>
      <c r="CU136" s="41">
        <v>0.0</v>
      </c>
      <c r="CV136" s="41">
        <v>0.0</v>
      </c>
      <c r="CW136" s="41">
        <v>0.0</v>
      </c>
      <c r="CX136" s="41">
        <v>0.0</v>
      </c>
      <c r="CY136" s="41">
        <v>0.0</v>
      </c>
      <c r="CZ136" s="41">
        <v>0.0</v>
      </c>
      <c r="DA136" s="41">
        <v>0.0</v>
      </c>
      <c r="DB136" s="41">
        <v>1.0</v>
      </c>
      <c r="DC136" s="41">
        <v>1.0</v>
      </c>
      <c r="DD136" s="48">
        <v>0.0</v>
      </c>
      <c r="DE136" s="48">
        <v>0.0</v>
      </c>
      <c r="DF136" s="48">
        <v>1.0</v>
      </c>
      <c r="DG136" s="48">
        <v>1.0</v>
      </c>
    </row>
    <row r="137" ht="14.25" customHeight="1">
      <c r="A137" s="46" t="s">
        <v>2960</v>
      </c>
      <c r="B137" s="46" t="s">
        <v>2953</v>
      </c>
      <c r="C137" s="46" t="s">
        <v>2675</v>
      </c>
      <c r="D137" s="46">
        <v>136.0</v>
      </c>
      <c r="E137" s="46">
        <v>14.0</v>
      </c>
      <c r="F137" s="46">
        <v>1.0</v>
      </c>
      <c r="G137" s="41">
        <v>5.0</v>
      </c>
      <c r="H137" s="41">
        <v>1.0</v>
      </c>
      <c r="I137" s="41">
        <v>1.0</v>
      </c>
      <c r="J137" s="41">
        <v>2.0</v>
      </c>
      <c r="K137" s="41">
        <v>0.0</v>
      </c>
      <c r="L137" s="41">
        <v>0.0</v>
      </c>
      <c r="M137" s="41">
        <v>0.0</v>
      </c>
      <c r="N137" s="41">
        <v>0.0</v>
      </c>
      <c r="O137" s="47">
        <v>0.0</v>
      </c>
      <c r="P137" s="41">
        <v>0.0</v>
      </c>
      <c r="Q137" s="41">
        <v>0.0</v>
      </c>
      <c r="R137" s="41">
        <v>0.0</v>
      </c>
      <c r="S137" s="41">
        <v>0.0</v>
      </c>
      <c r="T137" s="47">
        <v>0.0</v>
      </c>
      <c r="U137" s="41">
        <v>0.0</v>
      </c>
      <c r="V137" s="41">
        <v>2.0</v>
      </c>
      <c r="W137" s="41">
        <v>0.0</v>
      </c>
      <c r="X137" s="41">
        <v>2.0</v>
      </c>
      <c r="Y137" s="47">
        <v>41.0</v>
      </c>
      <c r="Z137" s="41">
        <v>0.0</v>
      </c>
      <c r="AA137" s="41">
        <v>0.0</v>
      </c>
      <c r="AB137" s="41">
        <v>0.0</v>
      </c>
      <c r="AC137" s="41">
        <v>0.0</v>
      </c>
      <c r="AD137" s="47">
        <v>0.0</v>
      </c>
      <c r="AE137" s="41">
        <v>0.0</v>
      </c>
      <c r="AF137" s="41">
        <v>0.0</v>
      </c>
      <c r="AG137" s="41">
        <v>0.0</v>
      </c>
      <c r="AH137" s="41">
        <v>0.0</v>
      </c>
      <c r="AI137" s="47">
        <v>0.0</v>
      </c>
      <c r="AJ137" s="41">
        <v>0.0</v>
      </c>
      <c r="AK137" s="41">
        <v>0.0</v>
      </c>
      <c r="AL137" s="41">
        <v>2.0</v>
      </c>
      <c r="AM137" s="41">
        <v>2.0</v>
      </c>
      <c r="AN137" s="47">
        <v>49.0</v>
      </c>
      <c r="AO137" s="41">
        <v>0.0</v>
      </c>
      <c r="AP137" s="41">
        <v>0.0</v>
      </c>
      <c r="AQ137" s="41">
        <v>0.0</v>
      </c>
      <c r="AR137" s="41">
        <v>0.0</v>
      </c>
      <c r="AS137" s="47">
        <v>0.0</v>
      </c>
      <c r="AT137" s="41">
        <v>0.0</v>
      </c>
      <c r="AU137" s="41">
        <v>0.0</v>
      </c>
      <c r="AV137" s="41">
        <v>0.0</v>
      </c>
      <c r="AW137" s="41">
        <v>0.0</v>
      </c>
      <c r="AX137" s="47">
        <v>0.0</v>
      </c>
      <c r="AY137" s="41">
        <v>1.0</v>
      </c>
      <c r="AZ137" s="41">
        <v>0.0</v>
      </c>
      <c r="BA137" s="41">
        <v>0.0</v>
      </c>
      <c r="BB137" s="41">
        <v>1.0</v>
      </c>
      <c r="BC137" s="47">
        <v>80.0</v>
      </c>
      <c r="BD137" s="41">
        <v>0.0</v>
      </c>
      <c r="BE137" s="41">
        <v>0.0</v>
      </c>
      <c r="BF137" s="41">
        <v>0.0</v>
      </c>
      <c r="BG137" s="41">
        <v>0.0</v>
      </c>
      <c r="BH137" s="41">
        <v>0.0</v>
      </c>
      <c r="BI137" s="41">
        <v>0.0</v>
      </c>
      <c r="BJ137" s="41">
        <v>0.0</v>
      </c>
      <c r="BK137" s="41">
        <v>0.0</v>
      </c>
      <c r="BL137" s="41">
        <v>0.0</v>
      </c>
      <c r="BM137" s="41">
        <v>0.0</v>
      </c>
      <c r="BN137" s="41">
        <v>0.0</v>
      </c>
      <c r="BO137" s="41">
        <v>0.0</v>
      </c>
      <c r="BP137" s="41">
        <v>1.0</v>
      </c>
      <c r="BQ137" s="41">
        <v>1.0</v>
      </c>
      <c r="BR137" s="41">
        <v>0.0</v>
      </c>
      <c r="BS137" s="41">
        <v>2.0</v>
      </c>
      <c r="BT137" s="41">
        <v>0.0</v>
      </c>
      <c r="BU137" s="41">
        <v>0.0</v>
      </c>
      <c r="BV137" s="41">
        <v>0.0</v>
      </c>
      <c r="BW137" s="41">
        <v>0.0</v>
      </c>
      <c r="BX137" s="41">
        <v>0.0</v>
      </c>
      <c r="BY137" s="41">
        <v>1.0</v>
      </c>
      <c r="BZ137" s="41">
        <v>0.0</v>
      </c>
      <c r="CA137" s="41">
        <v>1.0</v>
      </c>
      <c r="CB137" s="41">
        <v>0.0</v>
      </c>
      <c r="CC137" s="41">
        <v>0.0</v>
      </c>
      <c r="CD137" s="41">
        <v>0.0</v>
      </c>
      <c r="CE137" s="41">
        <v>0.0</v>
      </c>
      <c r="CF137" s="41">
        <v>0.0</v>
      </c>
      <c r="CG137" s="41">
        <v>0.0</v>
      </c>
      <c r="CH137" s="41">
        <v>0.0</v>
      </c>
      <c r="CI137" s="41">
        <v>0.0</v>
      </c>
      <c r="CJ137" s="41">
        <v>0.0</v>
      </c>
      <c r="CK137" s="41">
        <v>0.0</v>
      </c>
      <c r="CL137" s="41">
        <v>0.0</v>
      </c>
      <c r="CM137" s="41">
        <v>0.0</v>
      </c>
      <c r="CN137" s="41">
        <v>0.0</v>
      </c>
      <c r="CO137" s="41">
        <v>0.0</v>
      </c>
      <c r="CP137" s="41">
        <v>0.0</v>
      </c>
      <c r="CQ137" s="41">
        <v>0.0</v>
      </c>
      <c r="CR137" s="41">
        <v>0.0</v>
      </c>
      <c r="CS137" s="41">
        <v>0.0</v>
      </c>
      <c r="CT137" s="41">
        <v>0.0</v>
      </c>
      <c r="CU137" s="41">
        <v>0.0</v>
      </c>
      <c r="CV137" s="41">
        <v>0.0</v>
      </c>
      <c r="CW137" s="41">
        <v>0.0</v>
      </c>
      <c r="CX137" s="41">
        <v>0.0</v>
      </c>
      <c r="CY137" s="41">
        <v>0.0</v>
      </c>
      <c r="CZ137" s="41">
        <v>0.0</v>
      </c>
      <c r="DA137" s="41">
        <v>0.0</v>
      </c>
      <c r="DB137" s="41">
        <v>1.0</v>
      </c>
      <c r="DC137" s="41">
        <v>1.0</v>
      </c>
      <c r="DD137" s="48">
        <v>0.0</v>
      </c>
      <c r="DE137" s="48">
        <v>0.0</v>
      </c>
      <c r="DF137" s="48">
        <v>1.0</v>
      </c>
      <c r="DG137" s="48">
        <v>1.0</v>
      </c>
    </row>
    <row r="138" ht="14.25" customHeight="1">
      <c r="A138" s="46" t="s">
        <v>816</v>
      </c>
      <c r="B138" s="46" t="s">
        <v>766</v>
      </c>
      <c r="C138" s="46" t="s">
        <v>767</v>
      </c>
      <c r="D138" s="46">
        <v>137.0</v>
      </c>
      <c r="E138" s="46">
        <v>25.0</v>
      </c>
      <c r="F138" s="46">
        <v>7.0</v>
      </c>
      <c r="G138" s="41">
        <v>5.0</v>
      </c>
      <c r="H138" s="41">
        <v>1.0</v>
      </c>
      <c r="I138" s="41">
        <v>1.0</v>
      </c>
      <c r="J138" s="41">
        <v>2.0</v>
      </c>
      <c r="K138" s="41">
        <v>0.0</v>
      </c>
      <c r="L138" s="41">
        <v>0.0</v>
      </c>
      <c r="M138" s="41">
        <v>0.0</v>
      </c>
      <c r="N138" s="41">
        <v>0.0</v>
      </c>
      <c r="O138" s="47">
        <v>0.0</v>
      </c>
      <c r="P138" s="41">
        <v>1.0</v>
      </c>
      <c r="Q138" s="41">
        <v>0.0</v>
      </c>
      <c r="R138" s="41">
        <v>1.0</v>
      </c>
      <c r="S138" s="41">
        <v>2.0</v>
      </c>
      <c r="T138" s="47">
        <v>45.0</v>
      </c>
      <c r="U138" s="41">
        <v>0.0</v>
      </c>
      <c r="V138" s="41">
        <v>1.0</v>
      </c>
      <c r="W138" s="41">
        <v>0.0</v>
      </c>
      <c r="X138" s="41">
        <v>1.0</v>
      </c>
      <c r="Y138" s="47">
        <v>65.0</v>
      </c>
      <c r="Z138" s="41">
        <v>0.0</v>
      </c>
      <c r="AA138" s="41">
        <v>0.0</v>
      </c>
      <c r="AB138" s="41">
        <v>0.0</v>
      </c>
      <c r="AC138" s="41">
        <v>0.0</v>
      </c>
      <c r="AD138" s="47">
        <v>0.0</v>
      </c>
      <c r="AE138" s="41">
        <v>0.0</v>
      </c>
      <c r="AF138" s="41">
        <v>0.0</v>
      </c>
      <c r="AG138" s="41">
        <v>0.0</v>
      </c>
      <c r="AH138" s="41">
        <v>0.0</v>
      </c>
      <c r="AI138" s="47">
        <v>0.0</v>
      </c>
      <c r="AJ138" s="41">
        <v>0.0</v>
      </c>
      <c r="AK138" s="41">
        <v>0.0</v>
      </c>
      <c r="AL138" s="41">
        <v>0.0</v>
      </c>
      <c r="AM138" s="41">
        <v>0.0</v>
      </c>
      <c r="AN138" s="47">
        <v>0.0</v>
      </c>
      <c r="AO138" s="41">
        <v>0.0</v>
      </c>
      <c r="AP138" s="41">
        <v>0.0</v>
      </c>
      <c r="AQ138" s="41">
        <v>0.0</v>
      </c>
      <c r="AR138" s="41">
        <v>0.0</v>
      </c>
      <c r="AS138" s="47">
        <v>0.0</v>
      </c>
      <c r="AT138" s="41">
        <v>0.0</v>
      </c>
      <c r="AU138" s="41">
        <v>0.0</v>
      </c>
      <c r="AV138" s="41">
        <v>0.0</v>
      </c>
      <c r="AW138" s="41">
        <v>0.0</v>
      </c>
      <c r="AX138" s="47">
        <v>0.0</v>
      </c>
      <c r="AY138" s="41">
        <v>0.0</v>
      </c>
      <c r="AZ138" s="41">
        <v>2.0</v>
      </c>
      <c r="BA138" s="41">
        <v>0.0</v>
      </c>
      <c r="BB138" s="41">
        <v>2.0</v>
      </c>
      <c r="BC138" s="47">
        <v>48.0</v>
      </c>
      <c r="BD138" s="41">
        <v>0.0</v>
      </c>
      <c r="BE138" s="41">
        <v>0.0</v>
      </c>
      <c r="BF138" s="41">
        <v>0.0</v>
      </c>
      <c r="BG138" s="41">
        <v>0.0</v>
      </c>
      <c r="BH138" s="41">
        <v>0.0</v>
      </c>
      <c r="BI138" s="41">
        <v>1.0</v>
      </c>
      <c r="BJ138" s="41">
        <v>0.0</v>
      </c>
      <c r="BK138" s="41">
        <v>1.0</v>
      </c>
      <c r="BL138" s="41">
        <v>0.0</v>
      </c>
      <c r="BM138" s="41">
        <v>0.0</v>
      </c>
      <c r="BN138" s="41">
        <v>0.0</v>
      </c>
      <c r="BO138" s="41">
        <v>0.0</v>
      </c>
      <c r="BP138" s="41">
        <v>0.0</v>
      </c>
      <c r="BQ138" s="41">
        <v>0.0</v>
      </c>
      <c r="BR138" s="41">
        <v>1.0</v>
      </c>
      <c r="BS138" s="41">
        <v>1.0</v>
      </c>
      <c r="BT138" s="41">
        <v>1.0</v>
      </c>
      <c r="BU138" s="41">
        <v>0.0</v>
      </c>
      <c r="BV138" s="41">
        <v>0.0</v>
      </c>
      <c r="BW138" s="41">
        <v>1.0</v>
      </c>
      <c r="BX138" s="41">
        <v>0.0</v>
      </c>
      <c r="BY138" s="41">
        <v>0.0</v>
      </c>
      <c r="BZ138" s="41">
        <v>0.0</v>
      </c>
      <c r="CA138" s="41">
        <v>0.0</v>
      </c>
      <c r="CB138" s="41">
        <v>0.0</v>
      </c>
      <c r="CC138" s="41">
        <v>0.0</v>
      </c>
      <c r="CD138" s="41">
        <v>0.0</v>
      </c>
      <c r="CE138" s="41">
        <v>0.0</v>
      </c>
      <c r="CF138" s="41">
        <v>0.0</v>
      </c>
      <c r="CG138" s="41">
        <v>0.0</v>
      </c>
      <c r="CH138" s="41">
        <v>0.0</v>
      </c>
      <c r="CI138" s="41">
        <v>0.0</v>
      </c>
      <c r="CJ138" s="41">
        <v>0.0</v>
      </c>
      <c r="CK138" s="41">
        <v>0.0</v>
      </c>
      <c r="CL138" s="41">
        <v>0.0</v>
      </c>
      <c r="CM138" s="41">
        <v>0.0</v>
      </c>
      <c r="CN138" s="41">
        <v>0.0</v>
      </c>
      <c r="CO138" s="41">
        <v>0.0</v>
      </c>
      <c r="CP138" s="41">
        <v>0.0</v>
      </c>
      <c r="CQ138" s="41">
        <v>0.0</v>
      </c>
      <c r="CR138" s="41">
        <v>0.0</v>
      </c>
      <c r="CS138" s="41">
        <v>1.0</v>
      </c>
      <c r="CT138" s="41">
        <v>0.0</v>
      </c>
      <c r="CU138" s="41">
        <v>1.0</v>
      </c>
      <c r="CV138" s="41">
        <v>0.0</v>
      </c>
      <c r="CW138" s="41">
        <v>1.0</v>
      </c>
      <c r="CX138" s="41">
        <v>0.0</v>
      </c>
      <c r="CY138" s="41">
        <v>1.0</v>
      </c>
      <c r="CZ138" s="41">
        <v>0.0</v>
      </c>
      <c r="DA138" s="41">
        <v>0.0</v>
      </c>
      <c r="DB138" s="41">
        <v>0.0</v>
      </c>
      <c r="DC138" s="41">
        <v>0.0</v>
      </c>
      <c r="DD138" s="48">
        <v>0.0</v>
      </c>
      <c r="DE138" s="48">
        <v>0.0</v>
      </c>
      <c r="DF138" s="48">
        <v>0.0</v>
      </c>
      <c r="DG138" s="48">
        <v>0.0</v>
      </c>
    </row>
    <row r="139" ht="14.25" customHeight="1">
      <c r="A139" s="46" t="s">
        <v>3315</v>
      </c>
      <c r="B139" s="46" t="s">
        <v>3316</v>
      </c>
      <c r="C139" s="46" t="s">
        <v>3306</v>
      </c>
      <c r="D139" s="46">
        <v>138.0</v>
      </c>
      <c r="E139" s="46">
        <v>2.0</v>
      </c>
      <c r="F139" s="46">
        <v>1.0</v>
      </c>
      <c r="G139" s="41">
        <v>5.0</v>
      </c>
      <c r="H139" s="41">
        <v>1.0</v>
      </c>
      <c r="I139" s="41">
        <v>1.0</v>
      </c>
      <c r="J139" s="41">
        <v>2.0</v>
      </c>
      <c r="K139" s="41">
        <v>0.0</v>
      </c>
      <c r="L139" s="41">
        <v>0.0</v>
      </c>
      <c r="M139" s="41">
        <v>0.0</v>
      </c>
      <c r="N139" s="41">
        <v>0.0</v>
      </c>
      <c r="O139" s="47">
        <v>0.0</v>
      </c>
      <c r="P139" s="41">
        <v>0.0</v>
      </c>
      <c r="Q139" s="41">
        <v>0.0</v>
      </c>
      <c r="R139" s="41">
        <v>0.0</v>
      </c>
      <c r="S139" s="41">
        <v>0.0</v>
      </c>
      <c r="T139" s="47">
        <v>0.0</v>
      </c>
      <c r="U139" s="41">
        <v>0.0</v>
      </c>
      <c r="V139" s="41">
        <v>0.0</v>
      </c>
      <c r="W139" s="41">
        <v>0.0</v>
      </c>
      <c r="X139" s="41">
        <v>0.0</v>
      </c>
      <c r="Y139" s="47">
        <v>0.0</v>
      </c>
      <c r="Z139" s="41">
        <v>0.0</v>
      </c>
      <c r="AA139" s="41">
        <v>0.0</v>
      </c>
      <c r="AB139" s="41">
        <v>0.0</v>
      </c>
      <c r="AC139" s="41">
        <v>0.0</v>
      </c>
      <c r="AD139" s="47">
        <v>0.0</v>
      </c>
      <c r="AE139" s="41">
        <v>0.0</v>
      </c>
      <c r="AF139" s="41">
        <v>1.0</v>
      </c>
      <c r="AG139" s="41">
        <v>0.0</v>
      </c>
      <c r="AH139" s="41">
        <v>1.0</v>
      </c>
      <c r="AI139" s="47">
        <v>48.0</v>
      </c>
      <c r="AJ139" s="41">
        <v>0.0</v>
      </c>
      <c r="AK139" s="41">
        <v>0.0</v>
      </c>
      <c r="AL139" s="41">
        <v>1.0</v>
      </c>
      <c r="AM139" s="41">
        <v>1.0</v>
      </c>
      <c r="AN139" s="47">
        <v>81.0</v>
      </c>
      <c r="AO139" s="41">
        <v>0.0</v>
      </c>
      <c r="AP139" s="41">
        <v>0.0</v>
      </c>
      <c r="AQ139" s="41">
        <v>1.0</v>
      </c>
      <c r="AR139" s="41">
        <v>1.0</v>
      </c>
      <c r="AS139" s="47">
        <v>68.0</v>
      </c>
      <c r="AT139" s="41">
        <v>0.0</v>
      </c>
      <c r="AU139" s="41">
        <v>1.0</v>
      </c>
      <c r="AV139" s="41">
        <v>1.0</v>
      </c>
      <c r="AW139" s="41">
        <v>2.0</v>
      </c>
      <c r="AX139" s="47">
        <v>42.0</v>
      </c>
      <c r="AY139" s="41">
        <v>0.0</v>
      </c>
      <c r="AZ139" s="41">
        <v>0.0</v>
      </c>
      <c r="BA139" s="41">
        <v>0.0</v>
      </c>
      <c r="BB139" s="41">
        <v>0.0</v>
      </c>
      <c r="BC139" s="47">
        <v>0.0</v>
      </c>
      <c r="BD139" s="41">
        <v>0.0</v>
      </c>
      <c r="BE139" s="41">
        <v>1.0</v>
      </c>
      <c r="BF139" s="41">
        <v>0.0</v>
      </c>
      <c r="BG139" s="41">
        <v>1.0</v>
      </c>
      <c r="BH139" s="41">
        <v>0.0</v>
      </c>
      <c r="BI139" s="41">
        <v>0.0</v>
      </c>
      <c r="BJ139" s="41">
        <v>0.0</v>
      </c>
      <c r="BK139" s="41">
        <v>0.0</v>
      </c>
      <c r="BL139" s="41">
        <v>0.0</v>
      </c>
      <c r="BM139" s="41">
        <v>0.0</v>
      </c>
      <c r="BN139" s="41">
        <v>0.0</v>
      </c>
      <c r="BO139" s="41">
        <v>0.0</v>
      </c>
      <c r="BP139" s="41">
        <v>0.0</v>
      </c>
      <c r="BQ139" s="41">
        <v>0.0</v>
      </c>
      <c r="BR139" s="41">
        <v>1.0</v>
      </c>
      <c r="BS139" s="41">
        <v>1.0</v>
      </c>
      <c r="BT139" s="41">
        <v>0.0</v>
      </c>
      <c r="BU139" s="41">
        <v>0.0</v>
      </c>
      <c r="BV139" s="41">
        <v>0.0</v>
      </c>
      <c r="BW139" s="41">
        <v>0.0</v>
      </c>
      <c r="BX139" s="41">
        <v>0.0</v>
      </c>
      <c r="BY139" s="41">
        <v>0.0</v>
      </c>
      <c r="BZ139" s="41">
        <v>1.0</v>
      </c>
      <c r="CA139" s="41">
        <v>1.0</v>
      </c>
      <c r="CB139" s="41">
        <v>0.0</v>
      </c>
      <c r="CC139" s="41">
        <v>0.0</v>
      </c>
      <c r="CD139" s="41">
        <v>1.0</v>
      </c>
      <c r="CE139" s="41">
        <v>1.0</v>
      </c>
      <c r="CF139" s="41">
        <v>0.0</v>
      </c>
      <c r="CG139" s="41">
        <v>1.0</v>
      </c>
      <c r="CH139" s="41">
        <v>0.0</v>
      </c>
      <c r="CI139" s="41">
        <v>1.0</v>
      </c>
      <c r="CJ139" s="41">
        <v>0.0</v>
      </c>
      <c r="CK139" s="41">
        <v>0.0</v>
      </c>
      <c r="CL139" s="41">
        <v>0.0</v>
      </c>
      <c r="CM139" s="41">
        <v>0.0</v>
      </c>
      <c r="CN139" s="41">
        <v>0.0</v>
      </c>
      <c r="CO139" s="41">
        <v>0.0</v>
      </c>
      <c r="CP139" s="41">
        <v>0.0</v>
      </c>
      <c r="CQ139" s="41">
        <v>0.0</v>
      </c>
      <c r="CR139" s="41">
        <v>0.0</v>
      </c>
      <c r="CS139" s="41">
        <v>0.0</v>
      </c>
      <c r="CT139" s="41">
        <v>0.0</v>
      </c>
      <c r="CU139" s="41">
        <v>0.0</v>
      </c>
      <c r="CV139" s="41">
        <v>0.0</v>
      </c>
      <c r="CW139" s="41">
        <v>0.0</v>
      </c>
      <c r="CX139" s="41">
        <v>0.0</v>
      </c>
      <c r="CY139" s="41">
        <v>0.0</v>
      </c>
      <c r="CZ139" s="41">
        <v>0.0</v>
      </c>
      <c r="DA139" s="41">
        <v>0.0</v>
      </c>
      <c r="DB139" s="41">
        <v>0.0</v>
      </c>
      <c r="DC139" s="41">
        <v>0.0</v>
      </c>
      <c r="DD139" s="48">
        <v>0.0</v>
      </c>
      <c r="DE139" s="48">
        <v>0.0</v>
      </c>
      <c r="DF139" s="48">
        <v>0.0</v>
      </c>
      <c r="DG139" s="48">
        <v>0.0</v>
      </c>
    </row>
    <row r="140" ht="14.25" customHeight="1">
      <c r="A140" s="46" t="s">
        <v>1037</v>
      </c>
      <c r="B140" s="46" t="s">
        <v>836</v>
      </c>
      <c r="C140" s="46" t="s">
        <v>767</v>
      </c>
      <c r="D140" s="46">
        <v>139.0</v>
      </c>
      <c r="E140" s="46">
        <v>26.0</v>
      </c>
      <c r="F140" s="46">
        <v>3.0</v>
      </c>
      <c r="G140" s="41">
        <v>5.0</v>
      </c>
      <c r="H140" s="41">
        <v>1.0</v>
      </c>
      <c r="I140" s="41">
        <v>0.0</v>
      </c>
      <c r="J140" s="41">
        <v>3.0</v>
      </c>
      <c r="K140" s="41">
        <v>0.0</v>
      </c>
      <c r="L140" s="41">
        <v>1.0</v>
      </c>
      <c r="M140" s="41">
        <v>0.0</v>
      </c>
      <c r="N140" s="41">
        <v>1.0</v>
      </c>
      <c r="O140" s="47">
        <v>73.0</v>
      </c>
      <c r="P140" s="41">
        <v>0.0</v>
      </c>
      <c r="Q140" s="41">
        <v>0.0</v>
      </c>
      <c r="R140" s="41">
        <v>2.0</v>
      </c>
      <c r="S140" s="41">
        <v>2.0</v>
      </c>
      <c r="T140" s="47">
        <v>45.0</v>
      </c>
      <c r="U140" s="41">
        <v>0.0</v>
      </c>
      <c r="V140" s="41">
        <v>0.0</v>
      </c>
      <c r="W140" s="41">
        <v>0.0</v>
      </c>
      <c r="X140" s="41">
        <v>0.0</v>
      </c>
      <c r="Y140" s="47">
        <v>0.0</v>
      </c>
      <c r="Z140" s="41">
        <v>0.0</v>
      </c>
      <c r="AA140" s="41">
        <v>0.0</v>
      </c>
      <c r="AB140" s="41">
        <v>0.0</v>
      </c>
      <c r="AC140" s="41">
        <v>0.0</v>
      </c>
      <c r="AD140" s="47">
        <v>0.0</v>
      </c>
      <c r="AE140" s="41">
        <v>0.0</v>
      </c>
      <c r="AF140" s="41">
        <v>0.0</v>
      </c>
      <c r="AG140" s="41">
        <v>0.0</v>
      </c>
      <c r="AH140" s="41">
        <v>0.0</v>
      </c>
      <c r="AI140" s="47">
        <v>0.0</v>
      </c>
      <c r="AJ140" s="41">
        <v>0.0</v>
      </c>
      <c r="AK140" s="41">
        <v>0.0</v>
      </c>
      <c r="AL140" s="41">
        <v>0.0</v>
      </c>
      <c r="AM140" s="41">
        <v>0.0</v>
      </c>
      <c r="AN140" s="47">
        <v>0.0</v>
      </c>
      <c r="AO140" s="41">
        <v>0.0</v>
      </c>
      <c r="AP140" s="41">
        <v>0.0</v>
      </c>
      <c r="AQ140" s="41">
        <v>0.0</v>
      </c>
      <c r="AR140" s="41">
        <v>0.0</v>
      </c>
      <c r="AS140" s="47">
        <v>0.0</v>
      </c>
      <c r="AT140" s="41">
        <v>0.0</v>
      </c>
      <c r="AU140" s="41">
        <v>2.0</v>
      </c>
      <c r="AV140" s="41">
        <v>0.0</v>
      </c>
      <c r="AW140" s="41">
        <v>2.0</v>
      </c>
      <c r="AX140" s="47">
        <v>42.0</v>
      </c>
      <c r="AY140" s="41">
        <v>0.0</v>
      </c>
      <c r="AZ140" s="41">
        <v>0.0</v>
      </c>
      <c r="BA140" s="41">
        <v>0.0</v>
      </c>
      <c r="BB140" s="41">
        <v>0.0</v>
      </c>
      <c r="BC140" s="47">
        <v>0.0</v>
      </c>
      <c r="BD140" s="41">
        <v>0.0</v>
      </c>
      <c r="BE140" s="41">
        <v>0.0</v>
      </c>
      <c r="BF140" s="41">
        <v>0.0</v>
      </c>
      <c r="BG140" s="41">
        <v>0.0</v>
      </c>
      <c r="BH140" s="41">
        <v>0.0</v>
      </c>
      <c r="BI140" s="41">
        <v>0.0</v>
      </c>
      <c r="BJ140" s="41">
        <v>0.0</v>
      </c>
      <c r="BK140" s="41">
        <v>0.0</v>
      </c>
      <c r="BL140" s="41">
        <v>0.0</v>
      </c>
      <c r="BM140" s="41">
        <v>0.0</v>
      </c>
      <c r="BN140" s="41">
        <v>0.0</v>
      </c>
      <c r="BO140" s="41">
        <v>0.0</v>
      </c>
      <c r="BP140" s="41">
        <v>0.0</v>
      </c>
      <c r="BQ140" s="41">
        <v>0.0</v>
      </c>
      <c r="BR140" s="41">
        <v>0.0</v>
      </c>
      <c r="BS140" s="41">
        <v>0.0</v>
      </c>
      <c r="BT140" s="41">
        <v>0.0</v>
      </c>
      <c r="BU140" s="41">
        <v>0.0</v>
      </c>
      <c r="BV140" s="41">
        <v>0.0</v>
      </c>
      <c r="BW140" s="41">
        <v>0.0</v>
      </c>
      <c r="BX140" s="41">
        <v>0.0</v>
      </c>
      <c r="BY140" s="41">
        <v>0.0</v>
      </c>
      <c r="BZ140" s="41">
        <v>0.0</v>
      </c>
      <c r="CA140" s="41">
        <v>0.0</v>
      </c>
      <c r="CB140" s="41">
        <v>0.0</v>
      </c>
      <c r="CC140" s="41">
        <v>0.0</v>
      </c>
      <c r="CD140" s="41">
        <v>0.0</v>
      </c>
      <c r="CE140" s="41">
        <v>0.0</v>
      </c>
      <c r="CF140" s="41">
        <v>0.0</v>
      </c>
      <c r="CG140" s="41">
        <v>0.0</v>
      </c>
      <c r="CH140" s="41">
        <v>0.0</v>
      </c>
      <c r="CI140" s="41">
        <v>0.0</v>
      </c>
      <c r="CJ140" s="41">
        <v>0.0</v>
      </c>
      <c r="CK140" s="41">
        <v>0.0</v>
      </c>
      <c r="CL140" s="41">
        <v>0.0</v>
      </c>
      <c r="CM140" s="41">
        <v>0.0</v>
      </c>
      <c r="CN140" s="41">
        <v>0.0</v>
      </c>
      <c r="CO140" s="41">
        <v>0.0</v>
      </c>
      <c r="CP140" s="41">
        <v>0.0</v>
      </c>
      <c r="CQ140" s="41">
        <v>0.0</v>
      </c>
      <c r="CR140" s="41">
        <v>0.0</v>
      </c>
      <c r="CS140" s="41">
        <v>1.0</v>
      </c>
      <c r="CT140" s="41">
        <v>0.0</v>
      </c>
      <c r="CU140" s="41">
        <v>1.0</v>
      </c>
      <c r="CV140" s="41">
        <v>0.0</v>
      </c>
      <c r="CW140" s="41">
        <v>2.0</v>
      </c>
      <c r="CX140" s="41">
        <v>0.0</v>
      </c>
      <c r="CY140" s="41">
        <v>2.0</v>
      </c>
      <c r="CZ140" s="41">
        <v>0.0</v>
      </c>
      <c r="DA140" s="41">
        <v>0.0</v>
      </c>
      <c r="DB140" s="41">
        <v>1.0</v>
      </c>
      <c r="DC140" s="41">
        <v>1.0</v>
      </c>
      <c r="DD140" s="48">
        <v>0.0</v>
      </c>
      <c r="DE140" s="48">
        <v>0.0</v>
      </c>
      <c r="DF140" s="48">
        <v>1.0</v>
      </c>
      <c r="DG140" s="48">
        <v>1.0</v>
      </c>
    </row>
    <row r="141" ht="14.25" customHeight="1">
      <c r="A141" s="46" t="s">
        <v>3805</v>
      </c>
      <c r="B141" s="46" t="s">
        <v>3792</v>
      </c>
      <c r="C141" s="46" t="s">
        <v>3780</v>
      </c>
      <c r="D141" s="46">
        <v>140.0</v>
      </c>
      <c r="E141" s="46">
        <v>3.0</v>
      </c>
      <c r="F141" s="46">
        <v>2.0</v>
      </c>
      <c r="G141" s="41">
        <v>5.0</v>
      </c>
      <c r="H141" s="41">
        <v>0.0</v>
      </c>
      <c r="I141" s="41">
        <v>3.0</v>
      </c>
      <c r="J141" s="41">
        <v>2.0</v>
      </c>
      <c r="K141" s="41">
        <v>0.0</v>
      </c>
      <c r="L141" s="41">
        <v>0.0</v>
      </c>
      <c r="M141" s="41">
        <v>0.0</v>
      </c>
      <c r="N141" s="41">
        <v>0.0</v>
      </c>
      <c r="O141" s="47">
        <v>0.0</v>
      </c>
      <c r="P141" s="41">
        <v>0.0</v>
      </c>
      <c r="Q141" s="41">
        <v>0.0</v>
      </c>
      <c r="R141" s="41">
        <v>0.0</v>
      </c>
      <c r="S141" s="41">
        <v>0.0</v>
      </c>
      <c r="T141" s="47">
        <v>0.0</v>
      </c>
      <c r="U141" s="41">
        <v>0.0</v>
      </c>
      <c r="V141" s="41">
        <v>0.0</v>
      </c>
      <c r="W141" s="41">
        <v>0.0</v>
      </c>
      <c r="X141" s="41">
        <v>0.0</v>
      </c>
      <c r="Y141" s="47">
        <v>0.0</v>
      </c>
      <c r="Z141" s="41">
        <v>0.0</v>
      </c>
      <c r="AA141" s="41">
        <v>2.0</v>
      </c>
      <c r="AB141" s="41">
        <v>2.0</v>
      </c>
      <c r="AC141" s="41">
        <v>4.0</v>
      </c>
      <c r="AD141" s="47">
        <v>26.0</v>
      </c>
      <c r="AE141" s="41">
        <v>0.0</v>
      </c>
      <c r="AF141" s="41">
        <v>0.0</v>
      </c>
      <c r="AG141" s="41">
        <v>0.0</v>
      </c>
      <c r="AH141" s="41">
        <v>0.0</v>
      </c>
      <c r="AI141" s="47">
        <v>0.0</v>
      </c>
      <c r="AJ141" s="41">
        <v>0.0</v>
      </c>
      <c r="AK141" s="41">
        <v>0.0</v>
      </c>
      <c r="AL141" s="41">
        <v>0.0</v>
      </c>
      <c r="AM141" s="41">
        <v>0.0</v>
      </c>
      <c r="AN141" s="47">
        <v>0.0</v>
      </c>
      <c r="AO141" s="41">
        <v>0.0</v>
      </c>
      <c r="AP141" s="41">
        <v>0.0</v>
      </c>
      <c r="AQ141" s="41">
        <v>1.0</v>
      </c>
      <c r="AR141" s="41">
        <v>1.0</v>
      </c>
      <c r="AS141" s="47">
        <v>68.0</v>
      </c>
      <c r="AT141" s="41">
        <v>0.0</v>
      </c>
      <c r="AU141" s="41">
        <v>0.0</v>
      </c>
      <c r="AV141" s="41">
        <v>0.0</v>
      </c>
      <c r="AW141" s="41">
        <v>0.0</v>
      </c>
      <c r="AX141" s="47">
        <v>0.0</v>
      </c>
      <c r="AY141" s="41">
        <v>0.0</v>
      </c>
      <c r="AZ141" s="41">
        <v>0.0</v>
      </c>
      <c r="BA141" s="41">
        <v>0.0</v>
      </c>
      <c r="BB141" s="41">
        <v>0.0</v>
      </c>
      <c r="BC141" s="47">
        <v>0.0</v>
      </c>
      <c r="BD141" s="41">
        <v>0.0</v>
      </c>
      <c r="BE141" s="41">
        <v>0.0</v>
      </c>
      <c r="BF141" s="41">
        <v>0.0</v>
      </c>
      <c r="BG141" s="41">
        <v>0.0</v>
      </c>
      <c r="BH141" s="41">
        <v>0.0</v>
      </c>
      <c r="BI141" s="41">
        <v>0.0</v>
      </c>
      <c r="BJ141" s="41">
        <v>0.0</v>
      </c>
      <c r="BK141" s="41">
        <v>0.0</v>
      </c>
      <c r="BL141" s="41">
        <v>0.0</v>
      </c>
      <c r="BM141" s="41">
        <v>0.0</v>
      </c>
      <c r="BN141" s="41">
        <v>0.0</v>
      </c>
      <c r="BO141" s="41">
        <v>0.0</v>
      </c>
      <c r="BP141" s="41">
        <v>0.0</v>
      </c>
      <c r="BQ141" s="41">
        <v>0.0</v>
      </c>
      <c r="BR141" s="41">
        <v>0.0</v>
      </c>
      <c r="BS141" s="41">
        <v>0.0</v>
      </c>
      <c r="BT141" s="41">
        <v>0.0</v>
      </c>
      <c r="BU141" s="41">
        <v>0.0</v>
      </c>
      <c r="BV141" s="41">
        <v>1.0</v>
      </c>
      <c r="BW141" s="41">
        <v>1.0</v>
      </c>
      <c r="BX141" s="41">
        <v>0.0</v>
      </c>
      <c r="BY141" s="41">
        <v>1.0</v>
      </c>
      <c r="BZ141" s="41">
        <v>0.0</v>
      </c>
      <c r="CA141" s="41">
        <v>1.0</v>
      </c>
      <c r="CB141" s="41">
        <v>0.0</v>
      </c>
      <c r="CC141" s="41">
        <v>0.0</v>
      </c>
      <c r="CD141" s="41">
        <v>2.0</v>
      </c>
      <c r="CE141" s="41">
        <v>2.0</v>
      </c>
      <c r="CF141" s="41">
        <v>0.0</v>
      </c>
      <c r="CG141" s="41">
        <v>0.0</v>
      </c>
      <c r="CH141" s="41">
        <v>0.0</v>
      </c>
      <c r="CI141" s="41">
        <v>0.0</v>
      </c>
      <c r="CJ141" s="41">
        <v>0.0</v>
      </c>
      <c r="CK141" s="41">
        <v>0.0</v>
      </c>
      <c r="CL141" s="41">
        <v>0.0</v>
      </c>
      <c r="CM141" s="41">
        <v>0.0</v>
      </c>
      <c r="CN141" s="41">
        <v>0.0</v>
      </c>
      <c r="CO141" s="41">
        <v>0.0</v>
      </c>
      <c r="CP141" s="41">
        <v>0.0</v>
      </c>
      <c r="CQ141" s="41">
        <v>0.0</v>
      </c>
      <c r="CR141" s="41">
        <v>0.0</v>
      </c>
      <c r="CS141" s="41">
        <v>1.0</v>
      </c>
      <c r="CT141" s="41">
        <v>0.0</v>
      </c>
      <c r="CU141" s="41">
        <v>1.0</v>
      </c>
      <c r="CV141" s="41">
        <v>0.0</v>
      </c>
      <c r="CW141" s="41">
        <v>0.0</v>
      </c>
      <c r="CX141" s="41">
        <v>0.0</v>
      </c>
      <c r="CY141" s="41">
        <v>0.0</v>
      </c>
      <c r="CZ141" s="41">
        <v>0.0</v>
      </c>
      <c r="DA141" s="41">
        <v>0.0</v>
      </c>
      <c r="DB141" s="41">
        <v>0.0</v>
      </c>
      <c r="DC141" s="41">
        <v>0.0</v>
      </c>
      <c r="DD141" s="48">
        <v>0.0</v>
      </c>
      <c r="DE141" s="48">
        <v>0.0</v>
      </c>
      <c r="DF141" s="48">
        <v>0.0</v>
      </c>
      <c r="DG141" s="48">
        <v>0.0</v>
      </c>
    </row>
    <row r="142" ht="14.25" customHeight="1">
      <c r="A142" s="46" t="s">
        <v>3015</v>
      </c>
      <c r="B142" s="46" t="s">
        <v>3016</v>
      </c>
      <c r="C142" s="46" t="s">
        <v>2675</v>
      </c>
      <c r="D142" s="46">
        <v>141.0</v>
      </c>
      <c r="E142" s="46">
        <v>15.0</v>
      </c>
      <c r="F142" s="46">
        <v>1.0</v>
      </c>
      <c r="G142" s="41">
        <v>5.0</v>
      </c>
      <c r="H142" s="41">
        <v>0.0</v>
      </c>
      <c r="I142" s="41">
        <v>2.0</v>
      </c>
      <c r="J142" s="41">
        <v>3.0</v>
      </c>
      <c r="K142" s="41">
        <v>0.0</v>
      </c>
      <c r="L142" s="41">
        <v>0.0</v>
      </c>
      <c r="M142" s="41">
        <v>0.0</v>
      </c>
      <c r="N142" s="41">
        <v>0.0</v>
      </c>
      <c r="O142" s="47">
        <v>0.0</v>
      </c>
      <c r="P142" s="41">
        <v>0.0</v>
      </c>
      <c r="Q142" s="41">
        <v>0.0</v>
      </c>
      <c r="R142" s="41">
        <v>0.0</v>
      </c>
      <c r="S142" s="41">
        <v>0.0</v>
      </c>
      <c r="T142" s="47">
        <v>0.0</v>
      </c>
      <c r="U142" s="41">
        <v>0.0</v>
      </c>
      <c r="V142" s="41">
        <v>0.0</v>
      </c>
      <c r="W142" s="41">
        <v>0.0</v>
      </c>
      <c r="X142" s="41">
        <v>0.0</v>
      </c>
      <c r="Y142" s="47">
        <v>0.0</v>
      </c>
      <c r="Z142" s="41">
        <v>0.0</v>
      </c>
      <c r="AA142" s="41">
        <v>0.0</v>
      </c>
      <c r="AB142" s="41">
        <v>0.0</v>
      </c>
      <c r="AC142" s="41">
        <v>0.0</v>
      </c>
      <c r="AD142" s="47">
        <v>0.0</v>
      </c>
      <c r="AE142" s="41">
        <v>0.0</v>
      </c>
      <c r="AF142" s="41">
        <v>0.0</v>
      </c>
      <c r="AG142" s="41">
        <v>1.0</v>
      </c>
      <c r="AH142" s="41">
        <v>1.0</v>
      </c>
      <c r="AI142" s="47">
        <v>48.0</v>
      </c>
      <c r="AJ142" s="41">
        <v>0.0</v>
      </c>
      <c r="AK142" s="41">
        <v>0.0</v>
      </c>
      <c r="AL142" s="41">
        <v>1.0</v>
      </c>
      <c r="AM142" s="41">
        <v>1.0</v>
      </c>
      <c r="AN142" s="47">
        <v>81.0</v>
      </c>
      <c r="AO142" s="41">
        <v>0.0</v>
      </c>
      <c r="AP142" s="41">
        <v>0.0</v>
      </c>
      <c r="AQ142" s="41">
        <v>1.0</v>
      </c>
      <c r="AR142" s="41">
        <v>1.0</v>
      </c>
      <c r="AS142" s="47">
        <v>68.0</v>
      </c>
      <c r="AT142" s="41">
        <v>0.0</v>
      </c>
      <c r="AU142" s="41">
        <v>0.0</v>
      </c>
      <c r="AV142" s="41">
        <v>0.0</v>
      </c>
      <c r="AW142" s="41">
        <v>0.0</v>
      </c>
      <c r="AX142" s="47">
        <v>0.0</v>
      </c>
      <c r="AY142" s="41">
        <v>0.0</v>
      </c>
      <c r="AZ142" s="41">
        <v>0.0</v>
      </c>
      <c r="BA142" s="41">
        <v>2.0</v>
      </c>
      <c r="BB142" s="41">
        <v>2.0</v>
      </c>
      <c r="BC142" s="47">
        <v>48.0</v>
      </c>
      <c r="BD142" s="41">
        <v>0.0</v>
      </c>
      <c r="BE142" s="41">
        <v>0.0</v>
      </c>
      <c r="BF142" s="41">
        <v>0.0</v>
      </c>
      <c r="BG142" s="41">
        <v>0.0</v>
      </c>
      <c r="BH142" s="41">
        <v>0.0</v>
      </c>
      <c r="BI142" s="41">
        <v>0.0</v>
      </c>
      <c r="BJ142" s="41">
        <v>0.0</v>
      </c>
      <c r="BK142" s="41">
        <v>0.0</v>
      </c>
      <c r="BL142" s="41">
        <v>0.0</v>
      </c>
      <c r="BM142" s="41">
        <v>0.0</v>
      </c>
      <c r="BN142" s="41">
        <v>0.0</v>
      </c>
      <c r="BO142" s="41">
        <v>0.0</v>
      </c>
      <c r="BP142" s="41">
        <v>0.0</v>
      </c>
      <c r="BQ142" s="41">
        <v>0.0</v>
      </c>
      <c r="BR142" s="41">
        <v>0.0</v>
      </c>
      <c r="BS142" s="41">
        <v>0.0</v>
      </c>
      <c r="BT142" s="41">
        <v>0.0</v>
      </c>
      <c r="BU142" s="41">
        <v>0.0</v>
      </c>
      <c r="BV142" s="41">
        <v>1.0</v>
      </c>
      <c r="BW142" s="41">
        <v>1.0</v>
      </c>
      <c r="BX142" s="41">
        <v>0.0</v>
      </c>
      <c r="BY142" s="41">
        <v>0.0</v>
      </c>
      <c r="BZ142" s="41">
        <v>0.0</v>
      </c>
      <c r="CA142" s="41">
        <v>0.0</v>
      </c>
      <c r="CB142" s="41">
        <v>0.0</v>
      </c>
      <c r="CC142" s="41">
        <v>0.0</v>
      </c>
      <c r="CD142" s="41">
        <v>1.0</v>
      </c>
      <c r="CE142" s="41">
        <v>1.0</v>
      </c>
      <c r="CF142" s="41">
        <v>0.0</v>
      </c>
      <c r="CG142" s="41">
        <v>0.0</v>
      </c>
      <c r="CH142" s="41">
        <v>1.0</v>
      </c>
      <c r="CI142" s="41">
        <v>1.0</v>
      </c>
      <c r="CJ142" s="41">
        <v>0.0</v>
      </c>
      <c r="CK142" s="41">
        <v>0.0</v>
      </c>
      <c r="CL142" s="41">
        <v>0.0</v>
      </c>
      <c r="CM142" s="41">
        <v>0.0</v>
      </c>
      <c r="CN142" s="41">
        <v>0.0</v>
      </c>
      <c r="CO142" s="41">
        <v>0.0</v>
      </c>
      <c r="CP142" s="41">
        <v>0.0</v>
      </c>
      <c r="CQ142" s="41">
        <v>0.0</v>
      </c>
      <c r="CR142" s="41">
        <v>0.0</v>
      </c>
      <c r="CS142" s="41">
        <v>0.0</v>
      </c>
      <c r="CT142" s="41">
        <v>0.0</v>
      </c>
      <c r="CU142" s="41">
        <v>0.0</v>
      </c>
      <c r="CV142" s="41">
        <v>0.0</v>
      </c>
      <c r="CW142" s="41">
        <v>0.0</v>
      </c>
      <c r="CX142" s="41">
        <v>0.0</v>
      </c>
      <c r="CY142" s="41">
        <v>0.0</v>
      </c>
      <c r="CZ142" s="41">
        <v>0.0</v>
      </c>
      <c r="DA142" s="41">
        <v>0.0</v>
      </c>
      <c r="DB142" s="41">
        <v>0.0</v>
      </c>
      <c r="DC142" s="41">
        <v>0.0</v>
      </c>
      <c r="DD142" s="48">
        <v>0.0</v>
      </c>
      <c r="DE142" s="48">
        <v>0.0</v>
      </c>
      <c r="DF142" s="48">
        <v>2.0</v>
      </c>
      <c r="DG142" s="48">
        <v>2.0</v>
      </c>
    </row>
    <row r="143" ht="14.25" customHeight="1">
      <c r="A143" s="46" t="s">
        <v>3149</v>
      </c>
      <c r="B143" s="46" t="s">
        <v>2765</v>
      </c>
      <c r="C143" s="46" t="s">
        <v>2675</v>
      </c>
      <c r="D143" s="46">
        <v>142.0</v>
      </c>
      <c r="E143" s="46">
        <v>16.0</v>
      </c>
      <c r="F143" s="46">
        <v>7.0</v>
      </c>
      <c r="G143" s="41">
        <v>5.0</v>
      </c>
      <c r="H143" s="41">
        <v>0.0</v>
      </c>
      <c r="I143" s="41">
        <v>2.0</v>
      </c>
      <c r="J143" s="41">
        <v>3.0</v>
      </c>
      <c r="K143" s="41">
        <v>0.0</v>
      </c>
      <c r="L143" s="41">
        <v>0.0</v>
      </c>
      <c r="M143" s="41">
        <v>0.0</v>
      </c>
      <c r="N143" s="41">
        <v>0.0</v>
      </c>
      <c r="O143" s="47">
        <v>0.0</v>
      </c>
      <c r="P143" s="41">
        <v>1.0</v>
      </c>
      <c r="Q143" s="41">
        <v>0.0</v>
      </c>
      <c r="R143" s="41">
        <v>0.0</v>
      </c>
      <c r="S143" s="41">
        <v>1.0</v>
      </c>
      <c r="T143" s="47">
        <v>73.0</v>
      </c>
      <c r="U143" s="41">
        <v>0.0</v>
      </c>
      <c r="V143" s="41">
        <v>1.0</v>
      </c>
      <c r="W143" s="41">
        <v>0.0</v>
      </c>
      <c r="X143" s="41">
        <v>1.0</v>
      </c>
      <c r="Y143" s="47">
        <v>65.0</v>
      </c>
      <c r="Z143" s="41">
        <v>0.0</v>
      </c>
      <c r="AA143" s="41">
        <v>0.0</v>
      </c>
      <c r="AB143" s="41">
        <v>0.0</v>
      </c>
      <c r="AC143" s="41">
        <v>0.0</v>
      </c>
      <c r="AD143" s="47">
        <v>0.0</v>
      </c>
      <c r="AE143" s="41">
        <v>0.0</v>
      </c>
      <c r="AF143" s="41">
        <v>0.0</v>
      </c>
      <c r="AG143" s="41">
        <v>0.0</v>
      </c>
      <c r="AH143" s="41">
        <v>0.0</v>
      </c>
      <c r="AI143" s="47">
        <v>0.0</v>
      </c>
      <c r="AJ143" s="41">
        <v>0.0</v>
      </c>
      <c r="AK143" s="41">
        <v>0.0</v>
      </c>
      <c r="AL143" s="41">
        <v>0.0</v>
      </c>
      <c r="AM143" s="41">
        <v>0.0</v>
      </c>
      <c r="AN143" s="47">
        <v>0.0</v>
      </c>
      <c r="AO143" s="41">
        <v>0.0</v>
      </c>
      <c r="AP143" s="41">
        <v>0.0</v>
      </c>
      <c r="AQ143" s="41">
        <v>1.0</v>
      </c>
      <c r="AR143" s="41">
        <v>1.0</v>
      </c>
      <c r="AS143" s="47">
        <v>68.0</v>
      </c>
      <c r="AT143" s="41">
        <v>1.0</v>
      </c>
      <c r="AU143" s="41">
        <v>0.0</v>
      </c>
      <c r="AV143" s="41">
        <v>1.0</v>
      </c>
      <c r="AW143" s="41">
        <v>2.0</v>
      </c>
      <c r="AX143" s="47">
        <v>42.0</v>
      </c>
      <c r="AY143" s="41">
        <v>0.0</v>
      </c>
      <c r="AZ143" s="41">
        <v>0.0</v>
      </c>
      <c r="BA143" s="41">
        <v>0.0</v>
      </c>
      <c r="BB143" s="41">
        <v>0.0</v>
      </c>
      <c r="BC143" s="47">
        <v>0.0</v>
      </c>
      <c r="BD143" s="41">
        <v>0.0</v>
      </c>
      <c r="BE143" s="41">
        <v>0.0</v>
      </c>
      <c r="BF143" s="41">
        <v>0.0</v>
      </c>
      <c r="BG143" s="41">
        <v>0.0</v>
      </c>
      <c r="BH143" s="41">
        <v>0.0</v>
      </c>
      <c r="BI143" s="41">
        <v>0.0</v>
      </c>
      <c r="BJ143" s="41">
        <v>0.0</v>
      </c>
      <c r="BK143" s="41">
        <v>0.0</v>
      </c>
      <c r="BL143" s="41">
        <v>0.0</v>
      </c>
      <c r="BM143" s="41">
        <v>0.0</v>
      </c>
      <c r="BN143" s="41">
        <v>0.0</v>
      </c>
      <c r="BO143" s="41">
        <v>0.0</v>
      </c>
      <c r="BP143" s="41">
        <v>1.0</v>
      </c>
      <c r="BQ143" s="41">
        <v>0.0</v>
      </c>
      <c r="BR143" s="41">
        <v>0.0</v>
      </c>
      <c r="BS143" s="41">
        <v>1.0</v>
      </c>
      <c r="BT143" s="41">
        <v>0.0</v>
      </c>
      <c r="BU143" s="41">
        <v>0.0</v>
      </c>
      <c r="BV143" s="41">
        <v>0.0</v>
      </c>
      <c r="BW143" s="41">
        <v>0.0</v>
      </c>
      <c r="BX143" s="41">
        <v>0.0</v>
      </c>
      <c r="BY143" s="41">
        <v>0.0</v>
      </c>
      <c r="BZ143" s="41">
        <v>0.0</v>
      </c>
      <c r="CA143" s="41">
        <v>0.0</v>
      </c>
      <c r="CB143" s="41">
        <v>0.0</v>
      </c>
      <c r="CC143" s="41">
        <v>0.0</v>
      </c>
      <c r="CD143" s="41">
        <v>0.0</v>
      </c>
      <c r="CE143" s="41">
        <v>0.0</v>
      </c>
      <c r="CF143" s="41">
        <v>0.0</v>
      </c>
      <c r="CG143" s="41">
        <v>0.0</v>
      </c>
      <c r="CH143" s="41">
        <v>1.0</v>
      </c>
      <c r="CI143" s="41">
        <v>1.0</v>
      </c>
      <c r="CJ143" s="41">
        <v>0.0</v>
      </c>
      <c r="CK143" s="41">
        <v>0.0</v>
      </c>
      <c r="CL143" s="41">
        <v>0.0</v>
      </c>
      <c r="CM143" s="41">
        <v>0.0</v>
      </c>
      <c r="CN143" s="41">
        <v>1.0</v>
      </c>
      <c r="CO143" s="41">
        <v>0.0</v>
      </c>
      <c r="CP143" s="41">
        <v>0.0</v>
      </c>
      <c r="CQ143" s="41">
        <v>1.0</v>
      </c>
      <c r="CR143" s="41">
        <v>0.0</v>
      </c>
      <c r="CS143" s="41">
        <v>0.0</v>
      </c>
      <c r="CT143" s="41">
        <v>0.0</v>
      </c>
      <c r="CU143" s="41">
        <v>0.0</v>
      </c>
      <c r="CV143" s="41">
        <v>0.0</v>
      </c>
      <c r="CW143" s="41">
        <v>0.0</v>
      </c>
      <c r="CX143" s="41">
        <v>0.0</v>
      </c>
      <c r="CY143" s="41">
        <v>0.0</v>
      </c>
      <c r="CZ143" s="41">
        <v>0.0</v>
      </c>
      <c r="DA143" s="41">
        <v>1.0</v>
      </c>
      <c r="DB143" s="41">
        <v>1.0</v>
      </c>
      <c r="DC143" s="41">
        <v>2.0</v>
      </c>
      <c r="DD143" s="48">
        <v>0.0</v>
      </c>
      <c r="DE143" s="48">
        <v>0.0</v>
      </c>
      <c r="DF143" s="48">
        <v>0.0</v>
      </c>
      <c r="DG143" s="48">
        <v>0.0</v>
      </c>
    </row>
    <row r="144" ht="14.25" customHeight="1">
      <c r="A144" s="46" t="s">
        <v>2466</v>
      </c>
      <c r="B144" s="46" t="s">
        <v>2385</v>
      </c>
      <c r="C144" s="46" t="s">
        <v>2036</v>
      </c>
      <c r="D144" s="46">
        <v>143.0</v>
      </c>
      <c r="E144" s="46">
        <v>21.0</v>
      </c>
      <c r="F144" s="46">
        <v>1.0</v>
      </c>
      <c r="G144" s="41">
        <v>5.0</v>
      </c>
      <c r="H144" s="41">
        <v>0.0</v>
      </c>
      <c r="I144" s="41">
        <v>2.0</v>
      </c>
      <c r="J144" s="41">
        <v>3.0</v>
      </c>
      <c r="K144" s="41">
        <v>0.0</v>
      </c>
      <c r="L144" s="41">
        <v>0.0</v>
      </c>
      <c r="M144" s="41">
        <v>0.0</v>
      </c>
      <c r="N144" s="41">
        <v>0.0</v>
      </c>
      <c r="O144" s="47">
        <v>0.0</v>
      </c>
      <c r="P144" s="41">
        <v>0.0</v>
      </c>
      <c r="Q144" s="41">
        <v>0.0</v>
      </c>
      <c r="R144" s="41">
        <v>1.0</v>
      </c>
      <c r="S144" s="41">
        <v>1.0</v>
      </c>
      <c r="T144" s="47">
        <v>73.0</v>
      </c>
      <c r="U144" s="41">
        <v>0.0</v>
      </c>
      <c r="V144" s="41">
        <v>0.0</v>
      </c>
      <c r="W144" s="41">
        <v>1.0</v>
      </c>
      <c r="X144" s="41">
        <v>1.0</v>
      </c>
      <c r="Y144" s="47">
        <v>65.0</v>
      </c>
      <c r="Z144" s="41">
        <v>0.0</v>
      </c>
      <c r="AA144" s="41">
        <v>0.0</v>
      </c>
      <c r="AB144" s="41">
        <v>1.0</v>
      </c>
      <c r="AC144" s="41">
        <v>1.0</v>
      </c>
      <c r="AD144" s="47">
        <v>72.0</v>
      </c>
      <c r="AE144" s="41">
        <v>0.0</v>
      </c>
      <c r="AF144" s="41">
        <v>0.0</v>
      </c>
      <c r="AG144" s="41">
        <v>0.0</v>
      </c>
      <c r="AH144" s="41">
        <v>0.0</v>
      </c>
      <c r="AI144" s="47">
        <v>0.0</v>
      </c>
      <c r="AJ144" s="41">
        <v>0.0</v>
      </c>
      <c r="AK144" s="41">
        <v>2.0</v>
      </c>
      <c r="AL144" s="41">
        <v>0.0</v>
      </c>
      <c r="AM144" s="41">
        <v>2.0</v>
      </c>
      <c r="AN144" s="47">
        <v>49.0</v>
      </c>
      <c r="AO144" s="41">
        <v>0.0</v>
      </c>
      <c r="AP144" s="41">
        <v>0.0</v>
      </c>
      <c r="AQ144" s="41">
        <v>0.0</v>
      </c>
      <c r="AR144" s="41">
        <v>0.0</v>
      </c>
      <c r="AS144" s="47">
        <v>0.0</v>
      </c>
      <c r="AT144" s="41">
        <v>0.0</v>
      </c>
      <c r="AU144" s="41">
        <v>0.0</v>
      </c>
      <c r="AV144" s="41">
        <v>0.0</v>
      </c>
      <c r="AW144" s="41">
        <v>0.0</v>
      </c>
      <c r="AX144" s="47">
        <v>0.0</v>
      </c>
      <c r="AY144" s="41">
        <v>0.0</v>
      </c>
      <c r="AZ144" s="41">
        <v>0.0</v>
      </c>
      <c r="BA144" s="41">
        <v>0.0</v>
      </c>
      <c r="BB144" s="41">
        <v>0.0</v>
      </c>
      <c r="BC144" s="47">
        <v>0.0</v>
      </c>
      <c r="BD144" s="41">
        <v>0.0</v>
      </c>
      <c r="BE144" s="41">
        <v>1.0</v>
      </c>
      <c r="BF144" s="41">
        <v>0.0</v>
      </c>
      <c r="BG144" s="41">
        <v>1.0</v>
      </c>
      <c r="BH144" s="41">
        <v>0.0</v>
      </c>
      <c r="BI144" s="41">
        <v>1.0</v>
      </c>
      <c r="BJ144" s="41">
        <v>0.0</v>
      </c>
      <c r="BK144" s="41">
        <v>1.0</v>
      </c>
      <c r="BL144" s="41">
        <v>0.0</v>
      </c>
      <c r="BM144" s="41">
        <v>0.0</v>
      </c>
      <c r="BN144" s="41">
        <v>0.0</v>
      </c>
      <c r="BO144" s="41">
        <v>0.0</v>
      </c>
      <c r="BP144" s="41">
        <v>0.0</v>
      </c>
      <c r="BQ144" s="41">
        <v>0.0</v>
      </c>
      <c r="BR144" s="41">
        <v>0.0</v>
      </c>
      <c r="BS144" s="41">
        <v>0.0</v>
      </c>
      <c r="BT144" s="41">
        <v>0.0</v>
      </c>
      <c r="BU144" s="41">
        <v>0.0</v>
      </c>
      <c r="BV144" s="41">
        <v>0.0</v>
      </c>
      <c r="BW144" s="41">
        <v>0.0</v>
      </c>
      <c r="BX144" s="41">
        <v>0.0</v>
      </c>
      <c r="BY144" s="41">
        <v>0.0</v>
      </c>
      <c r="BZ144" s="41">
        <v>0.0</v>
      </c>
      <c r="CA144" s="41">
        <v>0.0</v>
      </c>
      <c r="CB144" s="41">
        <v>0.0</v>
      </c>
      <c r="CC144" s="41">
        <v>0.0</v>
      </c>
      <c r="CD144" s="41">
        <v>2.0</v>
      </c>
      <c r="CE144" s="41">
        <v>2.0</v>
      </c>
      <c r="CF144" s="41">
        <v>0.0</v>
      </c>
      <c r="CG144" s="41">
        <v>0.0</v>
      </c>
      <c r="CH144" s="41">
        <v>1.0</v>
      </c>
      <c r="CI144" s="41">
        <v>1.0</v>
      </c>
      <c r="CJ144" s="41">
        <v>0.0</v>
      </c>
      <c r="CK144" s="41">
        <v>0.0</v>
      </c>
      <c r="CL144" s="41">
        <v>0.0</v>
      </c>
      <c r="CM144" s="41">
        <v>0.0</v>
      </c>
      <c r="CN144" s="41">
        <v>0.0</v>
      </c>
      <c r="CO144" s="41">
        <v>0.0</v>
      </c>
      <c r="CP144" s="41">
        <v>0.0</v>
      </c>
      <c r="CQ144" s="41">
        <v>0.0</v>
      </c>
      <c r="CR144" s="41">
        <v>0.0</v>
      </c>
      <c r="CS144" s="41">
        <v>0.0</v>
      </c>
      <c r="CT144" s="41">
        <v>0.0</v>
      </c>
      <c r="CU144" s="41">
        <v>0.0</v>
      </c>
      <c r="CV144" s="41">
        <v>0.0</v>
      </c>
      <c r="CW144" s="41">
        <v>0.0</v>
      </c>
      <c r="CX144" s="41">
        <v>0.0</v>
      </c>
      <c r="CY144" s="41">
        <v>0.0</v>
      </c>
      <c r="CZ144" s="41">
        <v>0.0</v>
      </c>
      <c r="DA144" s="41">
        <v>0.0</v>
      </c>
      <c r="DB144" s="41">
        <v>0.0</v>
      </c>
      <c r="DC144" s="41">
        <v>0.0</v>
      </c>
      <c r="DD144" s="48">
        <v>0.0</v>
      </c>
      <c r="DE144" s="48">
        <v>0.0</v>
      </c>
      <c r="DF144" s="48">
        <v>0.0</v>
      </c>
      <c r="DG144" s="48">
        <v>0.0</v>
      </c>
    </row>
    <row r="145" ht="14.25" customHeight="1">
      <c r="A145" s="46" t="s">
        <v>3762</v>
      </c>
      <c r="B145" s="46" t="s">
        <v>3753</v>
      </c>
      <c r="C145" s="46" t="s">
        <v>3754</v>
      </c>
      <c r="D145" s="46">
        <v>144.0</v>
      </c>
      <c r="E145" s="46">
        <v>2.0</v>
      </c>
      <c r="F145" s="46">
        <v>2.0</v>
      </c>
      <c r="G145" s="41">
        <v>5.0</v>
      </c>
      <c r="H145" s="41">
        <v>0.0</v>
      </c>
      <c r="I145" s="41">
        <v>2.0</v>
      </c>
      <c r="J145" s="41">
        <v>3.0</v>
      </c>
      <c r="K145" s="41">
        <v>0.0</v>
      </c>
      <c r="L145" s="41">
        <v>0.0</v>
      </c>
      <c r="M145" s="41">
        <v>0.0</v>
      </c>
      <c r="N145" s="41">
        <v>0.0</v>
      </c>
      <c r="O145" s="47">
        <v>0.0</v>
      </c>
      <c r="P145" s="41">
        <v>0.0</v>
      </c>
      <c r="Q145" s="41">
        <v>0.0</v>
      </c>
      <c r="R145" s="41">
        <v>0.0</v>
      </c>
      <c r="S145" s="41">
        <v>0.0</v>
      </c>
      <c r="T145" s="47">
        <v>0.0</v>
      </c>
      <c r="U145" s="41">
        <v>0.0</v>
      </c>
      <c r="V145" s="41">
        <v>0.0</v>
      </c>
      <c r="W145" s="41">
        <v>0.0</v>
      </c>
      <c r="X145" s="41">
        <v>0.0</v>
      </c>
      <c r="Y145" s="47">
        <v>0.0</v>
      </c>
      <c r="Z145" s="41">
        <v>0.0</v>
      </c>
      <c r="AA145" s="41">
        <v>0.0</v>
      </c>
      <c r="AB145" s="41">
        <v>2.0</v>
      </c>
      <c r="AC145" s="41">
        <v>2.0</v>
      </c>
      <c r="AD145" s="47">
        <v>52.0</v>
      </c>
      <c r="AE145" s="41">
        <v>0.0</v>
      </c>
      <c r="AF145" s="41">
        <v>0.0</v>
      </c>
      <c r="AG145" s="41">
        <v>0.0</v>
      </c>
      <c r="AH145" s="41">
        <v>0.0</v>
      </c>
      <c r="AI145" s="47">
        <v>0.0</v>
      </c>
      <c r="AJ145" s="41">
        <v>1.0</v>
      </c>
      <c r="AK145" s="41">
        <v>0.0</v>
      </c>
      <c r="AL145" s="41">
        <v>2.0</v>
      </c>
      <c r="AM145" s="41">
        <v>3.0</v>
      </c>
      <c r="AN145" s="47">
        <v>34.0</v>
      </c>
      <c r="AO145" s="41">
        <v>0.0</v>
      </c>
      <c r="AP145" s="41">
        <v>0.0</v>
      </c>
      <c r="AQ145" s="41">
        <v>0.0</v>
      </c>
      <c r="AR145" s="41">
        <v>0.0</v>
      </c>
      <c r="AS145" s="47">
        <v>0.0</v>
      </c>
      <c r="AT145" s="41">
        <v>0.0</v>
      </c>
      <c r="AU145" s="41">
        <v>0.0</v>
      </c>
      <c r="AV145" s="41">
        <v>0.0</v>
      </c>
      <c r="AW145" s="41">
        <v>0.0</v>
      </c>
      <c r="AX145" s="47">
        <v>0.0</v>
      </c>
      <c r="AY145" s="41">
        <v>0.0</v>
      </c>
      <c r="AZ145" s="41">
        <v>0.0</v>
      </c>
      <c r="BA145" s="41">
        <v>0.0</v>
      </c>
      <c r="BB145" s="41">
        <v>0.0</v>
      </c>
      <c r="BC145" s="47">
        <v>0.0</v>
      </c>
      <c r="BD145" s="41">
        <v>0.0</v>
      </c>
      <c r="BE145" s="41">
        <v>0.0</v>
      </c>
      <c r="BF145" s="41">
        <v>1.0</v>
      </c>
      <c r="BG145" s="41">
        <v>1.0</v>
      </c>
      <c r="BH145" s="41">
        <v>1.0</v>
      </c>
      <c r="BI145" s="41">
        <v>0.0</v>
      </c>
      <c r="BJ145" s="41">
        <v>0.0</v>
      </c>
      <c r="BK145" s="41">
        <v>1.0</v>
      </c>
      <c r="BL145" s="41">
        <v>0.0</v>
      </c>
      <c r="BM145" s="41">
        <v>0.0</v>
      </c>
      <c r="BN145" s="41">
        <v>1.0</v>
      </c>
      <c r="BO145" s="41">
        <v>1.0</v>
      </c>
      <c r="BP145" s="41">
        <v>0.0</v>
      </c>
      <c r="BQ145" s="41">
        <v>0.0</v>
      </c>
      <c r="BR145" s="41">
        <v>0.0</v>
      </c>
      <c r="BS145" s="41">
        <v>0.0</v>
      </c>
      <c r="BT145" s="41">
        <v>0.0</v>
      </c>
      <c r="BU145" s="41">
        <v>0.0</v>
      </c>
      <c r="BV145" s="41">
        <v>0.0</v>
      </c>
      <c r="BW145" s="41">
        <v>0.0</v>
      </c>
      <c r="BX145" s="41">
        <v>0.0</v>
      </c>
      <c r="BY145" s="41">
        <v>0.0</v>
      </c>
      <c r="BZ145" s="41">
        <v>2.0</v>
      </c>
      <c r="CA145" s="41">
        <v>2.0</v>
      </c>
      <c r="CB145" s="41">
        <v>0.0</v>
      </c>
      <c r="CC145" s="41">
        <v>0.0</v>
      </c>
      <c r="CD145" s="41">
        <v>0.0</v>
      </c>
      <c r="CE145" s="41">
        <v>0.0</v>
      </c>
      <c r="CF145" s="41">
        <v>0.0</v>
      </c>
      <c r="CG145" s="41">
        <v>0.0</v>
      </c>
      <c r="CH145" s="41">
        <v>0.0</v>
      </c>
      <c r="CI145" s="41">
        <v>0.0</v>
      </c>
      <c r="CJ145" s="41">
        <v>0.0</v>
      </c>
      <c r="CK145" s="41">
        <v>0.0</v>
      </c>
      <c r="CL145" s="41">
        <v>0.0</v>
      </c>
      <c r="CM145" s="41">
        <v>0.0</v>
      </c>
      <c r="CN145" s="41">
        <v>0.0</v>
      </c>
      <c r="CO145" s="41">
        <v>0.0</v>
      </c>
      <c r="CP145" s="41">
        <v>0.0</v>
      </c>
      <c r="CQ145" s="41">
        <v>0.0</v>
      </c>
      <c r="CR145" s="41">
        <v>0.0</v>
      </c>
      <c r="CS145" s="41">
        <v>0.0</v>
      </c>
      <c r="CT145" s="41">
        <v>0.0</v>
      </c>
      <c r="CU145" s="41">
        <v>0.0</v>
      </c>
      <c r="CV145" s="41">
        <v>0.0</v>
      </c>
      <c r="CW145" s="41">
        <v>0.0</v>
      </c>
      <c r="CX145" s="41">
        <v>0.0</v>
      </c>
      <c r="CY145" s="41">
        <v>0.0</v>
      </c>
      <c r="CZ145" s="41">
        <v>0.0</v>
      </c>
      <c r="DA145" s="41">
        <v>0.0</v>
      </c>
      <c r="DB145" s="41">
        <v>0.0</v>
      </c>
      <c r="DC145" s="41">
        <v>0.0</v>
      </c>
      <c r="DD145" s="48">
        <v>0.0</v>
      </c>
      <c r="DE145" s="48">
        <v>0.0</v>
      </c>
      <c r="DF145" s="48">
        <v>0.0</v>
      </c>
      <c r="DG145" s="48">
        <v>0.0</v>
      </c>
    </row>
    <row r="146" ht="14.25" customHeight="1">
      <c r="A146" s="46" t="s">
        <v>2976</v>
      </c>
      <c r="B146" s="46" t="s">
        <v>2911</v>
      </c>
      <c r="C146" s="46" t="s">
        <v>2675</v>
      </c>
      <c r="D146" s="46">
        <v>145.0</v>
      </c>
      <c r="E146" s="46">
        <v>17.0</v>
      </c>
      <c r="F146" s="46">
        <v>1.0</v>
      </c>
      <c r="G146" s="41">
        <v>5.0</v>
      </c>
      <c r="H146" s="41">
        <v>0.0</v>
      </c>
      <c r="I146" s="41">
        <v>1.0</v>
      </c>
      <c r="J146" s="41">
        <v>4.0</v>
      </c>
      <c r="K146" s="41">
        <v>0.0</v>
      </c>
      <c r="L146" s="41">
        <v>0.0</v>
      </c>
      <c r="M146" s="41">
        <v>0.0</v>
      </c>
      <c r="N146" s="41">
        <v>0.0</v>
      </c>
      <c r="O146" s="47">
        <v>0.0</v>
      </c>
      <c r="P146" s="41">
        <v>0.0</v>
      </c>
      <c r="Q146" s="41">
        <v>0.0</v>
      </c>
      <c r="R146" s="41">
        <v>0.0</v>
      </c>
      <c r="S146" s="41">
        <v>0.0</v>
      </c>
      <c r="T146" s="47">
        <v>0.0</v>
      </c>
      <c r="U146" s="41">
        <v>0.0</v>
      </c>
      <c r="V146" s="41">
        <v>0.0</v>
      </c>
      <c r="W146" s="41">
        <v>0.0</v>
      </c>
      <c r="X146" s="41">
        <v>0.0</v>
      </c>
      <c r="Y146" s="47">
        <v>0.0</v>
      </c>
      <c r="Z146" s="41">
        <v>0.0</v>
      </c>
      <c r="AA146" s="41">
        <v>0.0</v>
      </c>
      <c r="AB146" s="41">
        <v>1.0</v>
      </c>
      <c r="AC146" s="41">
        <v>1.0</v>
      </c>
      <c r="AD146" s="47">
        <v>72.0</v>
      </c>
      <c r="AE146" s="41">
        <v>0.0</v>
      </c>
      <c r="AF146" s="41">
        <v>0.0</v>
      </c>
      <c r="AG146" s="41">
        <v>1.0</v>
      </c>
      <c r="AH146" s="41">
        <v>1.0</v>
      </c>
      <c r="AI146" s="47">
        <v>48.0</v>
      </c>
      <c r="AJ146" s="41">
        <v>0.0</v>
      </c>
      <c r="AK146" s="41">
        <v>0.0</v>
      </c>
      <c r="AL146" s="41">
        <v>2.0</v>
      </c>
      <c r="AM146" s="41">
        <v>2.0</v>
      </c>
      <c r="AN146" s="47">
        <v>49.0</v>
      </c>
      <c r="AO146" s="41">
        <v>0.0</v>
      </c>
      <c r="AP146" s="41">
        <v>0.0</v>
      </c>
      <c r="AQ146" s="41">
        <v>0.0</v>
      </c>
      <c r="AR146" s="41">
        <v>0.0</v>
      </c>
      <c r="AS146" s="47">
        <v>0.0</v>
      </c>
      <c r="AT146" s="41">
        <v>0.0</v>
      </c>
      <c r="AU146" s="41">
        <v>1.0</v>
      </c>
      <c r="AV146" s="41">
        <v>0.0</v>
      </c>
      <c r="AW146" s="41">
        <v>1.0</v>
      </c>
      <c r="AX146" s="47">
        <v>67.0</v>
      </c>
      <c r="AY146" s="41">
        <v>0.0</v>
      </c>
      <c r="AZ146" s="41">
        <v>0.0</v>
      </c>
      <c r="BA146" s="41">
        <v>0.0</v>
      </c>
      <c r="BB146" s="41">
        <v>0.0</v>
      </c>
      <c r="BC146" s="47">
        <v>0.0</v>
      </c>
      <c r="BD146" s="41">
        <v>0.0</v>
      </c>
      <c r="BE146" s="41">
        <v>0.0</v>
      </c>
      <c r="BF146" s="41">
        <v>1.0</v>
      </c>
      <c r="BG146" s="41">
        <v>1.0</v>
      </c>
      <c r="BH146" s="41">
        <v>0.0</v>
      </c>
      <c r="BI146" s="41">
        <v>0.0</v>
      </c>
      <c r="BJ146" s="41">
        <v>0.0</v>
      </c>
      <c r="BK146" s="41">
        <v>0.0</v>
      </c>
      <c r="BL146" s="41">
        <v>0.0</v>
      </c>
      <c r="BM146" s="41">
        <v>0.0</v>
      </c>
      <c r="BN146" s="41">
        <v>0.0</v>
      </c>
      <c r="BO146" s="41">
        <v>0.0</v>
      </c>
      <c r="BP146" s="41">
        <v>0.0</v>
      </c>
      <c r="BQ146" s="41">
        <v>0.0</v>
      </c>
      <c r="BR146" s="41">
        <v>1.0</v>
      </c>
      <c r="BS146" s="41">
        <v>1.0</v>
      </c>
      <c r="BT146" s="41">
        <v>0.0</v>
      </c>
      <c r="BU146" s="41">
        <v>0.0</v>
      </c>
      <c r="BV146" s="41">
        <v>1.0</v>
      </c>
      <c r="BW146" s="41">
        <v>1.0</v>
      </c>
      <c r="BX146" s="41">
        <v>0.0</v>
      </c>
      <c r="BY146" s="41">
        <v>0.0</v>
      </c>
      <c r="BZ146" s="41">
        <v>0.0</v>
      </c>
      <c r="CA146" s="41">
        <v>0.0</v>
      </c>
      <c r="CB146" s="41">
        <v>0.0</v>
      </c>
      <c r="CC146" s="41">
        <v>0.0</v>
      </c>
      <c r="CD146" s="41">
        <v>0.0</v>
      </c>
      <c r="CE146" s="41">
        <v>0.0</v>
      </c>
      <c r="CF146" s="41">
        <v>0.0</v>
      </c>
      <c r="CG146" s="41">
        <v>0.0</v>
      </c>
      <c r="CH146" s="41">
        <v>0.0</v>
      </c>
      <c r="CI146" s="41">
        <v>0.0</v>
      </c>
      <c r="CJ146" s="41">
        <v>0.0</v>
      </c>
      <c r="CK146" s="41">
        <v>0.0</v>
      </c>
      <c r="CL146" s="41">
        <v>1.0</v>
      </c>
      <c r="CM146" s="41">
        <v>1.0</v>
      </c>
      <c r="CN146" s="41">
        <v>0.0</v>
      </c>
      <c r="CO146" s="41">
        <v>0.0</v>
      </c>
      <c r="CP146" s="41">
        <v>0.0</v>
      </c>
      <c r="CQ146" s="41">
        <v>0.0</v>
      </c>
      <c r="CR146" s="41">
        <v>0.0</v>
      </c>
      <c r="CS146" s="41">
        <v>0.0</v>
      </c>
      <c r="CT146" s="41">
        <v>0.0</v>
      </c>
      <c r="CU146" s="41">
        <v>0.0</v>
      </c>
      <c r="CV146" s="41">
        <v>0.0</v>
      </c>
      <c r="CW146" s="41">
        <v>0.0</v>
      </c>
      <c r="CX146" s="41">
        <v>0.0</v>
      </c>
      <c r="CY146" s="41">
        <v>0.0</v>
      </c>
      <c r="CZ146" s="41">
        <v>0.0</v>
      </c>
      <c r="DA146" s="41">
        <v>0.0</v>
      </c>
      <c r="DB146" s="41">
        <v>0.0</v>
      </c>
      <c r="DC146" s="41">
        <v>0.0</v>
      </c>
      <c r="DD146" s="48">
        <v>0.0</v>
      </c>
      <c r="DE146" s="48">
        <v>1.0</v>
      </c>
      <c r="DF146" s="48">
        <v>0.0</v>
      </c>
      <c r="DG146" s="48">
        <v>1.0</v>
      </c>
    </row>
    <row r="147" ht="14.25" customHeight="1">
      <c r="A147" s="46" t="s">
        <v>2471</v>
      </c>
      <c r="B147" s="46" t="s">
        <v>2269</v>
      </c>
      <c r="C147" s="46" t="s">
        <v>2036</v>
      </c>
      <c r="D147" s="46">
        <v>146.0</v>
      </c>
      <c r="E147" s="46">
        <v>22.0</v>
      </c>
      <c r="F147" s="46">
        <v>1.0</v>
      </c>
      <c r="G147" s="41">
        <v>5.0</v>
      </c>
      <c r="H147" s="41">
        <v>0.0</v>
      </c>
      <c r="I147" s="41">
        <v>1.0</v>
      </c>
      <c r="J147" s="41">
        <v>4.0</v>
      </c>
      <c r="K147" s="41">
        <v>0.0</v>
      </c>
      <c r="L147" s="41">
        <v>2.0</v>
      </c>
      <c r="M147" s="41">
        <v>0.0</v>
      </c>
      <c r="N147" s="41">
        <v>2.0</v>
      </c>
      <c r="O147" s="47">
        <v>51.0</v>
      </c>
      <c r="P147" s="41">
        <v>1.0</v>
      </c>
      <c r="Q147" s="41">
        <v>0.0</v>
      </c>
      <c r="R147" s="41">
        <v>0.0</v>
      </c>
      <c r="S147" s="41">
        <v>1.0</v>
      </c>
      <c r="T147" s="47">
        <v>73.0</v>
      </c>
      <c r="U147" s="41">
        <v>0.0</v>
      </c>
      <c r="V147" s="41">
        <v>0.0</v>
      </c>
      <c r="W147" s="41">
        <v>0.0</v>
      </c>
      <c r="X147" s="41">
        <v>0.0</v>
      </c>
      <c r="Y147" s="47">
        <v>0.0</v>
      </c>
      <c r="Z147" s="41">
        <v>0.0</v>
      </c>
      <c r="AA147" s="41">
        <v>1.0</v>
      </c>
      <c r="AB147" s="41">
        <v>0.0</v>
      </c>
      <c r="AC147" s="41">
        <v>1.0</v>
      </c>
      <c r="AD147" s="47">
        <v>72.0</v>
      </c>
      <c r="AE147" s="41">
        <v>0.0</v>
      </c>
      <c r="AF147" s="41">
        <v>0.0</v>
      </c>
      <c r="AG147" s="41">
        <v>0.0</v>
      </c>
      <c r="AH147" s="41">
        <v>0.0</v>
      </c>
      <c r="AI147" s="47">
        <v>0.0</v>
      </c>
      <c r="AJ147" s="41">
        <v>0.0</v>
      </c>
      <c r="AK147" s="41">
        <v>0.0</v>
      </c>
      <c r="AL147" s="41">
        <v>1.0</v>
      </c>
      <c r="AM147" s="41">
        <v>1.0</v>
      </c>
      <c r="AN147" s="47">
        <v>81.0</v>
      </c>
      <c r="AO147" s="41">
        <v>0.0</v>
      </c>
      <c r="AP147" s="41">
        <v>0.0</v>
      </c>
      <c r="AQ147" s="41">
        <v>0.0</v>
      </c>
      <c r="AR147" s="41">
        <v>0.0</v>
      </c>
      <c r="AS147" s="47">
        <v>0.0</v>
      </c>
      <c r="AT147" s="41">
        <v>0.0</v>
      </c>
      <c r="AU147" s="41">
        <v>0.0</v>
      </c>
      <c r="AV147" s="41">
        <v>0.0</v>
      </c>
      <c r="AW147" s="41">
        <v>0.0</v>
      </c>
      <c r="AX147" s="47">
        <v>0.0</v>
      </c>
      <c r="AY147" s="41">
        <v>0.0</v>
      </c>
      <c r="AZ147" s="41">
        <v>0.0</v>
      </c>
      <c r="BA147" s="41">
        <v>0.0</v>
      </c>
      <c r="BB147" s="41">
        <v>0.0</v>
      </c>
      <c r="BC147" s="47">
        <v>0.0</v>
      </c>
      <c r="BD147" s="41">
        <v>0.0</v>
      </c>
      <c r="BE147" s="41">
        <v>1.0</v>
      </c>
      <c r="BF147" s="41">
        <v>0.0</v>
      </c>
      <c r="BG147" s="41">
        <v>1.0</v>
      </c>
      <c r="BH147" s="41">
        <v>0.0</v>
      </c>
      <c r="BI147" s="41">
        <v>1.0</v>
      </c>
      <c r="BJ147" s="41">
        <v>0.0</v>
      </c>
      <c r="BK147" s="41">
        <v>1.0</v>
      </c>
      <c r="BL147" s="41">
        <v>0.0</v>
      </c>
      <c r="BM147" s="41">
        <v>0.0</v>
      </c>
      <c r="BN147" s="41">
        <v>0.0</v>
      </c>
      <c r="BO147" s="41">
        <v>0.0</v>
      </c>
      <c r="BP147" s="41">
        <v>0.0</v>
      </c>
      <c r="BQ147" s="41">
        <v>0.0</v>
      </c>
      <c r="BR147" s="41">
        <v>0.0</v>
      </c>
      <c r="BS147" s="41">
        <v>0.0</v>
      </c>
      <c r="BT147" s="41">
        <v>0.0</v>
      </c>
      <c r="BU147" s="41">
        <v>0.0</v>
      </c>
      <c r="BV147" s="41">
        <v>0.0</v>
      </c>
      <c r="BW147" s="41">
        <v>0.0</v>
      </c>
      <c r="BX147" s="41">
        <v>0.0</v>
      </c>
      <c r="BY147" s="41">
        <v>0.0</v>
      </c>
      <c r="BZ147" s="41">
        <v>0.0</v>
      </c>
      <c r="CA147" s="41">
        <v>0.0</v>
      </c>
      <c r="CB147" s="41">
        <v>0.0</v>
      </c>
      <c r="CC147" s="41">
        <v>0.0</v>
      </c>
      <c r="CD147" s="41">
        <v>0.0</v>
      </c>
      <c r="CE147" s="41">
        <v>0.0</v>
      </c>
      <c r="CF147" s="41">
        <v>0.0</v>
      </c>
      <c r="CG147" s="41">
        <v>0.0</v>
      </c>
      <c r="CH147" s="41">
        <v>0.0</v>
      </c>
      <c r="CI147" s="41">
        <v>0.0</v>
      </c>
      <c r="CJ147" s="41">
        <v>0.0</v>
      </c>
      <c r="CK147" s="41">
        <v>1.0</v>
      </c>
      <c r="CL147" s="41">
        <v>0.0</v>
      </c>
      <c r="CM147" s="41">
        <v>1.0</v>
      </c>
      <c r="CN147" s="41">
        <v>0.0</v>
      </c>
      <c r="CO147" s="41">
        <v>0.0</v>
      </c>
      <c r="CP147" s="41">
        <v>0.0</v>
      </c>
      <c r="CQ147" s="41">
        <v>0.0</v>
      </c>
      <c r="CR147" s="41">
        <v>1.0</v>
      </c>
      <c r="CS147" s="41">
        <v>0.0</v>
      </c>
      <c r="CT147" s="41">
        <v>1.0</v>
      </c>
      <c r="CU147" s="41">
        <v>2.0</v>
      </c>
      <c r="CV147" s="41">
        <v>0.0</v>
      </c>
      <c r="CW147" s="41">
        <v>0.0</v>
      </c>
      <c r="CX147" s="41">
        <v>0.0</v>
      </c>
      <c r="CY147" s="41">
        <v>0.0</v>
      </c>
      <c r="CZ147" s="41">
        <v>0.0</v>
      </c>
      <c r="DA147" s="41">
        <v>0.0</v>
      </c>
      <c r="DB147" s="41">
        <v>0.0</v>
      </c>
      <c r="DC147" s="41">
        <v>0.0</v>
      </c>
      <c r="DD147" s="48">
        <v>0.0</v>
      </c>
      <c r="DE147" s="48">
        <v>0.0</v>
      </c>
      <c r="DF147" s="48">
        <v>0.0</v>
      </c>
      <c r="DG147" s="48">
        <v>0.0</v>
      </c>
    </row>
    <row r="148" ht="14.25" customHeight="1">
      <c r="A148" s="46" t="s">
        <v>2437</v>
      </c>
      <c r="B148" s="46" t="s">
        <v>2321</v>
      </c>
      <c r="C148" s="46" t="s">
        <v>2036</v>
      </c>
      <c r="D148" s="46">
        <v>147.0</v>
      </c>
      <c r="E148" s="46">
        <v>23.0</v>
      </c>
      <c r="F148" s="46">
        <v>1.0</v>
      </c>
      <c r="G148" s="41">
        <v>5.0</v>
      </c>
      <c r="H148" s="41">
        <v>0.0</v>
      </c>
      <c r="I148" s="41">
        <v>0.0</v>
      </c>
      <c r="J148" s="41">
        <v>5.0</v>
      </c>
      <c r="K148" s="41">
        <v>0.0</v>
      </c>
      <c r="L148" s="41">
        <v>0.0</v>
      </c>
      <c r="M148" s="41">
        <v>0.0</v>
      </c>
      <c r="N148" s="41">
        <v>0.0</v>
      </c>
      <c r="O148" s="47">
        <v>0.0</v>
      </c>
      <c r="P148" s="41">
        <v>0.0</v>
      </c>
      <c r="Q148" s="41">
        <v>0.0</v>
      </c>
      <c r="R148" s="41">
        <v>2.0</v>
      </c>
      <c r="S148" s="41">
        <v>2.0</v>
      </c>
      <c r="T148" s="47">
        <v>45.0</v>
      </c>
      <c r="U148" s="41">
        <v>0.0</v>
      </c>
      <c r="V148" s="41">
        <v>0.0</v>
      </c>
      <c r="W148" s="41">
        <v>1.0</v>
      </c>
      <c r="X148" s="41">
        <v>1.0</v>
      </c>
      <c r="Y148" s="47">
        <v>65.0</v>
      </c>
      <c r="Z148" s="41">
        <v>0.0</v>
      </c>
      <c r="AA148" s="41">
        <v>0.0</v>
      </c>
      <c r="AB148" s="41">
        <v>0.0</v>
      </c>
      <c r="AC148" s="41">
        <v>0.0</v>
      </c>
      <c r="AD148" s="47">
        <v>0.0</v>
      </c>
      <c r="AE148" s="41">
        <v>0.0</v>
      </c>
      <c r="AF148" s="41">
        <v>0.0</v>
      </c>
      <c r="AG148" s="41">
        <v>1.0</v>
      </c>
      <c r="AH148" s="41">
        <v>1.0</v>
      </c>
      <c r="AI148" s="47">
        <v>48.0</v>
      </c>
      <c r="AJ148" s="41">
        <v>0.0</v>
      </c>
      <c r="AK148" s="41">
        <v>0.0</v>
      </c>
      <c r="AL148" s="41">
        <v>0.0</v>
      </c>
      <c r="AM148" s="41">
        <v>0.0</v>
      </c>
      <c r="AN148" s="47">
        <v>0.0</v>
      </c>
      <c r="AO148" s="41">
        <v>0.0</v>
      </c>
      <c r="AP148" s="41">
        <v>0.0</v>
      </c>
      <c r="AQ148" s="41">
        <v>1.0</v>
      </c>
      <c r="AR148" s="41">
        <v>1.0</v>
      </c>
      <c r="AS148" s="47">
        <v>68.0</v>
      </c>
      <c r="AT148" s="41">
        <v>0.0</v>
      </c>
      <c r="AU148" s="41">
        <v>0.0</v>
      </c>
      <c r="AV148" s="41">
        <v>0.0</v>
      </c>
      <c r="AW148" s="41">
        <v>0.0</v>
      </c>
      <c r="AX148" s="47">
        <v>0.0</v>
      </c>
      <c r="AY148" s="41">
        <v>0.0</v>
      </c>
      <c r="AZ148" s="41">
        <v>0.0</v>
      </c>
      <c r="BA148" s="41">
        <v>0.0</v>
      </c>
      <c r="BB148" s="41">
        <v>0.0</v>
      </c>
      <c r="BC148" s="47">
        <v>0.0</v>
      </c>
      <c r="BD148" s="41">
        <v>0.0</v>
      </c>
      <c r="BE148" s="41">
        <v>0.0</v>
      </c>
      <c r="BF148" s="41">
        <v>0.0</v>
      </c>
      <c r="BG148" s="41">
        <v>0.0</v>
      </c>
      <c r="BH148" s="41">
        <v>0.0</v>
      </c>
      <c r="BI148" s="41">
        <v>0.0</v>
      </c>
      <c r="BJ148" s="41">
        <v>0.0</v>
      </c>
      <c r="BK148" s="41">
        <v>0.0</v>
      </c>
      <c r="BL148" s="41">
        <v>0.0</v>
      </c>
      <c r="BM148" s="41">
        <v>0.0</v>
      </c>
      <c r="BN148" s="41">
        <v>1.0</v>
      </c>
      <c r="BO148" s="41">
        <v>1.0</v>
      </c>
      <c r="BP148" s="41">
        <v>0.0</v>
      </c>
      <c r="BQ148" s="41">
        <v>0.0</v>
      </c>
      <c r="BR148" s="41">
        <v>1.0</v>
      </c>
      <c r="BS148" s="41">
        <v>1.0</v>
      </c>
      <c r="BT148" s="41">
        <v>0.0</v>
      </c>
      <c r="BU148" s="41">
        <v>0.0</v>
      </c>
      <c r="BV148" s="41">
        <v>1.0</v>
      </c>
      <c r="BW148" s="41">
        <v>1.0</v>
      </c>
      <c r="BX148" s="41">
        <v>0.0</v>
      </c>
      <c r="BY148" s="41">
        <v>0.0</v>
      </c>
      <c r="BZ148" s="41">
        <v>0.0</v>
      </c>
      <c r="CA148" s="41">
        <v>0.0</v>
      </c>
      <c r="CB148" s="41">
        <v>0.0</v>
      </c>
      <c r="CC148" s="41">
        <v>0.0</v>
      </c>
      <c r="CD148" s="41">
        <v>1.0</v>
      </c>
      <c r="CE148" s="41">
        <v>1.0</v>
      </c>
      <c r="CF148" s="41">
        <v>0.0</v>
      </c>
      <c r="CG148" s="41">
        <v>0.0</v>
      </c>
      <c r="CH148" s="41">
        <v>0.0</v>
      </c>
      <c r="CI148" s="41">
        <v>0.0</v>
      </c>
      <c r="CJ148" s="41">
        <v>0.0</v>
      </c>
      <c r="CK148" s="41">
        <v>0.0</v>
      </c>
      <c r="CL148" s="41">
        <v>0.0</v>
      </c>
      <c r="CM148" s="41">
        <v>0.0</v>
      </c>
      <c r="CN148" s="41">
        <v>0.0</v>
      </c>
      <c r="CO148" s="41">
        <v>0.0</v>
      </c>
      <c r="CP148" s="41">
        <v>0.0</v>
      </c>
      <c r="CQ148" s="41">
        <v>0.0</v>
      </c>
      <c r="CR148" s="41">
        <v>0.0</v>
      </c>
      <c r="CS148" s="41">
        <v>0.0</v>
      </c>
      <c r="CT148" s="41">
        <v>0.0</v>
      </c>
      <c r="CU148" s="41">
        <v>0.0</v>
      </c>
      <c r="CV148" s="41">
        <v>0.0</v>
      </c>
      <c r="CW148" s="41">
        <v>0.0</v>
      </c>
      <c r="CX148" s="41">
        <v>1.0</v>
      </c>
      <c r="CY148" s="41">
        <v>1.0</v>
      </c>
      <c r="CZ148" s="41">
        <v>0.0</v>
      </c>
      <c r="DA148" s="41">
        <v>0.0</v>
      </c>
      <c r="DB148" s="41">
        <v>0.0</v>
      </c>
      <c r="DC148" s="41">
        <v>0.0</v>
      </c>
      <c r="DD148" s="48">
        <v>0.0</v>
      </c>
      <c r="DE148" s="48">
        <v>0.0</v>
      </c>
      <c r="DF148" s="48">
        <v>0.0</v>
      </c>
      <c r="DG148" s="48">
        <v>0.0</v>
      </c>
    </row>
    <row r="149" ht="14.25" customHeight="1">
      <c r="A149" s="46" t="s">
        <v>736</v>
      </c>
      <c r="B149" s="46" t="s">
        <v>540</v>
      </c>
      <c r="C149" s="46" t="s">
        <v>541</v>
      </c>
      <c r="D149" s="46">
        <v>148.0</v>
      </c>
      <c r="E149" s="46">
        <v>7.0</v>
      </c>
      <c r="F149" s="46">
        <v>5.0</v>
      </c>
      <c r="G149" s="41">
        <v>5.0</v>
      </c>
      <c r="H149" s="41">
        <v>0.0</v>
      </c>
      <c r="I149" s="41">
        <v>0.0</v>
      </c>
      <c r="J149" s="41">
        <v>5.0</v>
      </c>
      <c r="K149" s="41">
        <v>0.0</v>
      </c>
      <c r="L149" s="41">
        <v>0.0</v>
      </c>
      <c r="M149" s="41">
        <v>0.0</v>
      </c>
      <c r="N149" s="41">
        <v>0.0</v>
      </c>
      <c r="O149" s="47">
        <v>0.0</v>
      </c>
      <c r="P149" s="41">
        <v>0.0</v>
      </c>
      <c r="Q149" s="41">
        <v>0.0</v>
      </c>
      <c r="R149" s="41">
        <v>0.0</v>
      </c>
      <c r="S149" s="41">
        <v>0.0</v>
      </c>
      <c r="T149" s="47">
        <v>0.0</v>
      </c>
      <c r="U149" s="41">
        <v>0.0</v>
      </c>
      <c r="V149" s="41">
        <v>0.0</v>
      </c>
      <c r="W149" s="41">
        <v>0.0</v>
      </c>
      <c r="X149" s="41">
        <v>0.0</v>
      </c>
      <c r="Y149" s="47">
        <v>0.0</v>
      </c>
      <c r="Z149" s="41">
        <v>0.0</v>
      </c>
      <c r="AA149" s="41">
        <v>0.0</v>
      </c>
      <c r="AB149" s="41">
        <v>0.0</v>
      </c>
      <c r="AC149" s="41">
        <v>0.0</v>
      </c>
      <c r="AD149" s="47">
        <v>0.0</v>
      </c>
      <c r="AE149" s="41">
        <v>0.0</v>
      </c>
      <c r="AF149" s="41">
        <v>0.0</v>
      </c>
      <c r="AG149" s="41">
        <v>2.0</v>
      </c>
      <c r="AH149" s="41">
        <v>2.0</v>
      </c>
      <c r="AI149" s="47">
        <v>26.0</v>
      </c>
      <c r="AJ149" s="41">
        <v>0.0</v>
      </c>
      <c r="AK149" s="41">
        <v>0.0</v>
      </c>
      <c r="AL149" s="41">
        <v>3.0</v>
      </c>
      <c r="AM149" s="41">
        <v>3.0</v>
      </c>
      <c r="AN149" s="47">
        <v>34.0</v>
      </c>
      <c r="AO149" s="41">
        <v>0.0</v>
      </c>
      <c r="AP149" s="41">
        <v>0.0</v>
      </c>
      <c r="AQ149" s="41">
        <v>0.0</v>
      </c>
      <c r="AR149" s="41">
        <v>0.0</v>
      </c>
      <c r="AS149" s="47">
        <v>0.0</v>
      </c>
      <c r="AT149" s="41">
        <v>0.0</v>
      </c>
      <c r="AU149" s="41">
        <v>0.0</v>
      </c>
      <c r="AV149" s="41">
        <v>0.0</v>
      </c>
      <c r="AW149" s="41">
        <v>0.0</v>
      </c>
      <c r="AX149" s="47">
        <v>0.0</v>
      </c>
      <c r="AY149" s="41">
        <v>0.0</v>
      </c>
      <c r="AZ149" s="41">
        <v>0.0</v>
      </c>
      <c r="BA149" s="41">
        <v>0.0</v>
      </c>
      <c r="BB149" s="41">
        <v>0.0</v>
      </c>
      <c r="BC149" s="47">
        <v>0.0</v>
      </c>
      <c r="BD149" s="41">
        <v>0.0</v>
      </c>
      <c r="BE149" s="41">
        <v>0.0</v>
      </c>
      <c r="BF149" s="41">
        <v>0.0</v>
      </c>
      <c r="BG149" s="41">
        <v>0.0</v>
      </c>
      <c r="BH149" s="41">
        <v>0.0</v>
      </c>
      <c r="BI149" s="41">
        <v>0.0</v>
      </c>
      <c r="BJ149" s="41">
        <v>1.0</v>
      </c>
      <c r="BK149" s="41">
        <v>1.0</v>
      </c>
      <c r="BL149" s="41">
        <v>0.0</v>
      </c>
      <c r="BM149" s="41">
        <v>0.0</v>
      </c>
      <c r="BN149" s="41">
        <v>0.0</v>
      </c>
      <c r="BO149" s="41">
        <v>0.0</v>
      </c>
      <c r="BP149" s="41">
        <v>0.0</v>
      </c>
      <c r="BQ149" s="41">
        <v>0.0</v>
      </c>
      <c r="BR149" s="41">
        <v>0.0</v>
      </c>
      <c r="BS149" s="41">
        <v>0.0</v>
      </c>
      <c r="BT149" s="41">
        <v>0.0</v>
      </c>
      <c r="BU149" s="41">
        <v>0.0</v>
      </c>
      <c r="BV149" s="41">
        <v>1.0</v>
      </c>
      <c r="BW149" s="41">
        <v>1.0</v>
      </c>
      <c r="BX149" s="41">
        <v>0.0</v>
      </c>
      <c r="BY149" s="41">
        <v>0.0</v>
      </c>
      <c r="BZ149" s="41">
        <v>2.0</v>
      </c>
      <c r="CA149" s="41">
        <v>2.0</v>
      </c>
      <c r="CB149" s="41">
        <v>0.0</v>
      </c>
      <c r="CC149" s="41">
        <v>0.0</v>
      </c>
      <c r="CD149" s="41">
        <v>1.0</v>
      </c>
      <c r="CE149" s="41">
        <v>1.0</v>
      </c>
      <c r="CF149" s="41">
        <v>0.0</v>
      </c>
      <c r="CG149" s="41">
        <v>0.0</v>
      </c>
      <c r="CH149" s="41">
        <v>0.0</v>
      </c>
      <c r="CI149" s="41">
        <v>0.0</v>
      </c>
      <c r="CJ149" s="41">
        <v>0.0</v>
      </c>
      <c r="CK149" s="41">
        <v>0.0</v>
      </c>
      <c r="CL149" s="41">
        <v>0.0</v>
      </c>
      <c r="CM149" s="41">
        <v>0.0</v>
      </c>
      <c r="CN149" s="41">
        <v>0.0</v>
      </c>
      <c r="CO149" s="41">
        <v>0.0</v>
      </c>
      <c r="CP149" s="41">
        <v>0.0</v>
      </c>
      <c r="CQ149" s="41">
        <v>0.0</v>
      </c>
      <c r="CR149" s="41">
        <v>0.0</v>
      </c>
      <c r="CS149" s="41">
        <v>0.0</v>
      </c>
      <c r="CT149" s="41">
        <v>0.0</v>
      </c>
      <c r="CU149" s="41">
        <v>0.0</v>
      </c>
      <c r="CV149" s="41">
        <v>0.0</v>
      </c>
      <c r="CW149" s="41">
        <v>0.0</v>
      </c>
      <c r="CX149" s="41">
        <v>0.0</v>
      </c>
      <c r="CY149" s="41">
        <v>0.0</v>
      </c>
      <c r="CZ149" s="41">
        <v>0.0</v>
      </c>
      <c r="DA149" s="41">
        <v>0.0</v>
      </c>
      <c r="DB149" s="41">
        <v>0.0</v>
      </c>
      <c r="DC149" s="41">
        <v>0.0</v>
      </c>
      <c r="DD149" s="48">
        <v>0.0</v>
      </c>
      <c r="DE149" s="48">
        <v>0.0</v>
      </c>
      <c r="DF149" s="48">
        <v>0.0</v>
      </c>
      <c r="DG149" s="48">
        <v>0.0</v>
      </c>
    </row>
    <row r="150" ht="14.25" customHeight="1">
      <c r="A150" s="46" t="s">
        <v>1107</v>
      </c>
      <c r="B150" s="46" t="s">
        <v>774</v>
      </c>
      <c r="C150" s="46" t="s">
        <v>767</v>
      </c>
      <c r="D150" s="46">
        <v>149.0</v>
      </c>
      <c r="E150" s="46">
        <v>27.0</v>
      </c>
      <c r="F150" s="46">
        <v>7.0</v>
      </c>
      <c r="G150" s="41">
        <v>4.0</v>
      </c>
      <c r="H150" s="41">
        <v>2.0</v>
      </c>
      <c r="I150" s="41">
        <v>1.0</v>
      </c>
      <c r="J150" s="41">
        <v>0.0</v>
      </c>
      <c r="K150" s="41">
        <v>0.0</v>
      </c>
      <c r="L150" s="41">
        <v>2.0</v>
      </c>
      <c r="M150" s="41">
        <v>0.0</v>
      </c>
      <c r="N150" s="41">
        <v>2.0</v>
      </c>
      <c r="O150" s="47">
        <v>51.0</v>
      </c>
      <c r="P150" s="41">
        <v>0.0</v>
      </c>
      <c r="Q150" s="41">
        <v>0.0</v>
      </c>
      <c r="R150" s="41">
        <v>0.0</v>
      </c>
      <c r="S150" s="41">
        <v>0.0</v>
      </c>
      <c r="T150" s="47">
        <v>0.0</v>
      </c>
      <c r="U150" s="41">
        <v>0.0</v>
      </c>
      <c r="V150" s="41">
        <v>0.0</v>
      </c>
      <c r="W150" s="41">
        <v>0.0</v>
      </c>
      <c r="X150" s="41">
        <v>0.0</v>
      </c>
      <c r="Y150" s="47">
        <v>0.0</v>
      </c>
      <c r="Z150" s="41">
        <v>0.0</v>
      </c>
      <c r="AA150" s="41">
        <v>1.0</v>
      </c>
      <c r="AB150" s="41">
        <v>0.0</v>
      </c>
      <c r="AC150" s="41">
        <v>1.0</v>
      </c>
      <c r="AD150" s="47">
        <v>72.0</v>
      </c>
      <c r="AE150" s="41">
        <v>0.0</v>
      </c>
      <c r="AF150" s="41">
        <v>0.0</v>
      </c>
      <c r="AG150" s="41">
        <v>0.0</v>
      </c>
      <c r="AH150" s="41">
        <v>0.0</v>
      </c>
      <c r="AI150" s="47">
        <v>0.0</v>
      </c>
      <c r="AJ150" s="41">
        <v>0.0</v>
      </c>
      <c r="AK150" s="41">
        <v>0.0</v>
      </c>
      <c r="AL150" s="41">
        <v>0.0</v>
      </c>
      <c r="AM150" s="41">
        <v>0.0</v>
      </c>
      <c r="AN150" s="47">
        <v>0.0</v>
      </c>
      <c r="AO150" s="41">
        <v>0.0</v>
      </c>
      <c r="AP150" s="41">
        <v>0.0</v>
      </c>
      <c r="AQ150" s="41">
        <v>1.0</v>
      </c>
      <c r="AR150" s="41">
        <v>1.0</v>
      </c>
      <c r="AS150" s="47">
        <v>68.0</v>
      </c>
      <c r="AT150" s="41">
        <v>0.0</v>
      </c>
      <c r="AU150" s="41">
        <v>0.0</v>
      </c>
      <c r="AV150" s="41">
        <v>0.0</v>
      </c>
      <c r="AW150" s="41">
        <v>0.0</v>
      </c>
      <c r="AX150" s="47">
        <v>0.0</v>
      </c>
      <c r="AY150" s="41">
        <v>0.0</v>
      </c>
      <c r="AZ150" s="41">
        <v>0.0</v>
      </c>
      <c r="BA150" s="41">
        <v>0.0</v>
      </c>
      <c r="BB150" s="41">
        <v>0.0</v>
      </c>
      <c r="BC150" s="47">
        <v>0.0</v>
      </c>
      <c r="BD150" s="41">
        <v>0.0</v>
      </c>
      <c r="BE150" s="41">
        <v>1.0</v>
      </c>
      <c r="BF150" s="41">
        <v>0.0</v>
      </c>
      <c r="BG150" s="41">
        <v>1.0</v>
      </c>
      <c r="BH150" s="41">
        <v>0.0</v>
      </c>
      <c r="BI150" s="41">
        <v>0.0</v>
      </c>
      <c r="BJ150" s="41">
        <v>0.0</v>
      </c>
      <c r="BK150" s="41">
        <v>0.0</v>
      </c>
      <c r="BL150" s="41">
        <v>0.0</v>
      </c>
      <c r="BM150" s="41">
        <v>0.0</v>
      </c>
      <c r="BN150" s="41">
        <v>0.0</v>
      </c>
      <c r="BO150" s="41">
        <v>0.0</v>
      </c>
      <c r="BP150" s="41">
        <v>0.0</v>
      </c>
      <c r="BQ150" s="41">
        <v>0.0</v>
      </c>
      <c r="BR150" s="41">
        <v>0.0</v>
      </c>
      <c r="BS150" s="41">
        <v>0.0</v>
      </c>
      <c r="BT150" s="41">
        <v>0.0</v>
      </c>
      <c r="BU150" s="41">
        <v>0.0</v>
      </c>
      <c r="BV150" s="41">
        <v>0.0</v>
      </c>
      <c r="BW150" s="41">
        <v>0.0</v>
      </c>
      <c r="BX150" s="41">
        <v>0.0</v>
      </c>
      <c r="BY150" s="41">
        <v>1.0</v>
      </c>
      <c r="BZ150" s="41">
        <v>0.0</v>
      </c>
      <c r="CA150" s="41">
        <v>1.0</v>
      </c>
      <c r="CB150" s="41">
        <v>0.0</v>
      </c>
      <c r="CC150" s="41">
        <v>1.0</v>
      </c>
      <c r="CD150" s="41">
        <v>0.0</v>
      </c>
      <c r="CE150" s="41">
        <v>1.0</v>
      </c>
      <c r="CF150" s="41">
        <v>0.0</v>
      </c>
      <c r="CG150" s="41">
        <v>0.0</v>
      </c>
      <c r="CH150" s="41">
        <v>0.0</v>
      </c>
      <c r="CI150" s="41">
        <v>0.0</v>
      </c>
      <c r="CJ150" s="41">
        <v>0.0</v>
      </c>
      <c r="CK150" s="41">
        <v>0.0</v>
      </c>
      <c r="CL150" s="41">
        <v>0.0</v>
      </c>
      <c r="CM150" s="41">
        <v>0.0</v>
      </c>
      <c r="CN150" s="41">
        <v>0.0</v>
      </c>
      <c r="CO150" s="41">
        <v>0.0</v>
      </c>
      <c r="CP150" s="41">
        <v>0.0</v>
      </c>
      <c r="CQ150" s="41">
        <v>0.0</v>
      </c>
      <c r="CR150" s="41">
        <v>0.0</v>
      </c>
      <c r="CS150" s="41">
        <v>0.0</v>
      </c>
      <c r="CT150" s="41">
        <v>1.0</v>
      </c>
      <c r="CU150" s="41">
        <v>1.0</v>
      </c>
      <c r="CV150" s="41">
        <v>0.0</v>
      </c>
      <c r="CW150" s="41">
        <v>0.0</v>
      </c>
      <c r="CX150" s="41">
        <v>0.0</v>
      </c>
      <c r="CY150" s="41">
        <v>0.0</v>
      </c>
      <c r="CZ150" s="41">
        <v>0.0</v>
      </c>
      <c r="DA150" s="41">
        <v>0.0</v>
      </c>
      <c r="DB150" s="41">
        <v>0.0</v>
      </c>
      <c r="DC150" s="41">
        <v>0.0</v>
      </c>
      <c r="DD150" s="48">
        <v>0.0</v>
      </c>
      <c r="DE150" s="48">
        <v>0.0</v>
      </c>
      <c r="DF150" s="48">
        <v>0.0</v>
      </c>
      <c r="DG150" s="48">
        <v>0.0</v>
      </c>
    </row>
    <row r="151" ht="14.25" customHeight="1">
      <c r="A151" s="46" t="s">
        <v>3736</v>
      </c>
      <c r="B151" s="46" t="s">
        <v>3737</v>
      </c>
      <c r="C151" s="46" t="s">
        <v>3659</v>
      </c>
      <c r="D151" s="46">
        <v>150.0</v>
      </c>
      <c r="E151" s="46">
        <v>5.0</v>
      </c>
      <c r="F151" s="46">
        <v>1.0</v>
      </c>
      <c r="G151" s="41">
        <v>4.0</v>
      </c>
      <c r="H151" s="41">
        <v>2.0</v>
      </c>
      <c r="I151" s="41">
        <v>1.0</v>
      </c>
      <c r="J151" s="41">
        <v>0.0</v>
      </c>
      <c r="K151" s="41">
        <v>0.0</v>
      </c>
      <c r="L151" s="41">
        <v>0.0</v>
      </c>
      <c r="M151" s="41">
        <v>0.0</v>
      </c>
      <c r="N151" s="41">
        <v>0.0</v>
      </c>
      <c r="O151" s="47">
        <v>0.0</v>
      </c>
      <c r="P151" s="41">
        <v>0.0</v>
      </c>
      <c r="Q151" s="41">
        <v>0.0</v>
      </c>
      <c r="R151" s="41">
        <v>1.0</v>
      </c>
      <c r="S151" s="41">
        <v>1.0</v>
      </c>
      <c r="T151" s="47">
        <v>73.0</v>
      </c>
      <c r="U151" s="41">
        <v>0.0</v>
      </c>
      <c r="V151" s="41">
        <v>0.0</v>
      </c>
      <c r="W151" s="41">
        <v>1.0</v>
      </c>
      <c r="X151" s="41">
        <v>1.0</v>
      </c>
      <c r="Y151" s="47">
        <v>65.0</v>
      </c>
      <c r="Z151" s="41">
        <v>0.0</v>
      </c>
      <c r="AA151" s="41">
        <v>0.0</v>
      </c>
      <c r="AB151" s="41">
        <v>0.0</v>
      </c>
      <c r="AC151" s="41">
        <v>0.0</v>
      </c>
      <c r="AD151" s="47">
        <v>0.0</v>
      </c>
      <c r="AE151" s="41">
        <v>0.0</v>
      </c>
      <c r="AF151" s="41">
        <v>0.0</v>
      </c>
      <c r="AG151" s="41">
        <v>0.0</v>
      </c>
      <c r="AH151" s="41">
        <v>0.0</v>
      </c>
      <c r="AI151" s="47">
        <v>0.0</v>
      </c>
      <c r="AJ151" s="41">
        <v>0.0</v>
      </c>
      <c r="AK151" s="41">
        <v>1.0</v>
      </c>
      <c r="AL151" s="41">
        <v>0.0</v>
      </c>
      <c r="AM151" s="41">
        <v>1.0</v>
      </c>
      <c r="AN151" s="47">
        <v>81.0</v>
      </c>
      <c r="AO151" s="41">
        <v>0.0</v>
      </c>
      <c r="AP151" s="41">
        <v>0.0</v>
      </c>
      <c r="AQ151" s="41">
        <v>0.0</v>
      </c>
      <c r="AR151" s="41">
        <v>0.0</v>
      </c>
      <c r="AS151" s="47">
        <v>0.0</v>
      </c>
      <c r="AT151" s="41">
        <v>0.0</v>
      </c>
      <c r="AU151" s="41">
        <v>0.0</v>
      </c>
      <c r="AV151" s="41">
        <v>0.0</v>
      </c>
      <c r="AW151" s="41">
        <v>0.0</v>
      </c>
      <c r="AX151" s="47">
        <v>0.0</v>
      </c>
      <c r="AY151" s="41">
        <v>0.0</v>
      </c>
      <c r="AZ151" s="41">
        <v>1.0</v>
      </c>
      <c r="BA151" s="41">
        <v>0.0</v>
      </c>
      <c r="BB151" s="41">
        <v>1.0</v>
      </c>
      <c r="BC151" s="47">
        <v>80.0</v>
      </c>
      <c r="BD151" s="41">
        <v>0.0</v>
      </c>
      <c r="BE151" s="41">
        <v>0.0</v>
      </c>
      <c r="BF151" s="41">
        <v>1.0</v>
      </c>
      <c r="BG151" s="41">
        <v>1.0</v>
      </c>
      <c r="BH151" s="41">
        <v>0.0</v>
      </c>
      <c r="BI151" s="41">
        <v>0.0</v>
      </c>
      <c r="BJ151" s="41">
        <v>0.0</v>
      </c>
      <c r="BK151" s="41">
        <v>0.0</v>
      </c>
      <c r="BL151" s="41">
        <v>0.0</v>
      </c>
      <c r="BM151" s="41">
        <v>1.0</v>
      </c>
      <c r="BN151" s="41">
        <v>0.0</v>
      </c>
      <c r="BO151" s="41">
        <v>1.0</v>
      </c>
      <c r="BP151" s="41">
        <v>0.0</v>
      </c>
      <c r="BQ151" s="41">
        <v>0.0</v>
      </c>
      <c r="BR151" s="41">
        <v>0.0</v>
      </c>
      <c r="BS151" s="41">
        <v>0.0</v>
      </c>
      <c r="BT151" s="41">
        <v>0.0</v>
      </c>
      <c r="BU151" s="41">
        <v>1.0</v>
      </c>
      <c r="BV151" s="41">
        <v>0.0</v>
      </c>
      <c r="BW151" s="41">
        <v>1.0</v>
      </c>
      <c r="BX151" s="41">
        <v>0.0</v>
      </c>
      <c r="BY151" s="41">
        <v>0.0</v>
      </c>
      <c r="BZ151" s="41">
        <v>0.0</v>
      </c>
      <c r="CA151" s="41">
        <v>0.0</v>
      </c>
      <c r="CB151" s="41">
        <v>0.0</v>
      </c>
      <c r="CC151" s="41">
        <v>0.0</v>
      </c>
      <c r="CD151" s="41">
        <v>1.0</v>
      </c>
      <c r="CE151" s="41">
        <v>1.0</v>
      </c>
      <c r="CF151" s="41">
        <v>0.0</v>
      </c>
      <c r="CG151" s="41">
        <v>0.0</v>
      </c>
      <c r="CH151" s="41">
        <v>0.0</v>
      </c>
      <c r="CI151" s="41">
        <v>0.0</v>
      </c>
      <c r="CJ151" s="41">
        <v>0.0</v>
      </c>
      <c r="CK151" s="41">
        <v>0.0</v>
      </c>
      <c r="CL151" s="41">
        <v>0.0</v>
      </c>
      <c r="CM151" s="41">
        <v>0.0</v>
      </c>
      <c r="CN151" s="41">
        <v>0.0</v>
      </c>
      <c r="CO151" s="41">
        <v>0.0</v>
      </c>
      <c r="CP151" s="41">
        <v>0.0</v>
      </c>
      <c r="CQ151" s="41">
        <v>0.0</v>
      </c>
      <c r="CR151" s="41">
        <v>0.0</v>
      </c>
      <c r="CS151" s="41">
        <v>0.0</v>
      </c>
      <c r="CT151" s="41">
        <v>0.0</v>
      </c>
      <c r="CU151" s="41">
        <v>0.0</v>
      </c>
      <c r="CV151" s="41">
        <v>0.0</v>
      </c>
      <c r="CW151" s="41">
        <v>0.0</v>
      </c>
      <c r="CX151" s="41">
        <v>0.0</v>
      </c>
      <c r="CY151" s="41">
        <v>0.0</v>
      </c>
      <c r="CZ151" s="41">
        <v>0.0</v>
      </c>
      <c r="DA151" s="41">
        <v>0.0</v>
      </c>
      <c r="DB151" s="41">
        <v>0.0</v>
      </c>
      <c r="DC151" s="41">
        <v>0.0</v>
      </c>
      <c r="DD151" s="48">
        <v>0.0</v>
      </c>
      <c r="DE151" s="48">
        <v>0.0</v>
      </c>
      <c r="DF151" s="48">
        <v>0.0</v>
      </c>
      <c r="DG151" s="48">
        <v>0.0</v>
      </c>
    </row>
    <row r="152" ht="14.25" customHeight="1">
      <c r="A152" s="46" t="s">
        <v>1067</v>
      </c>
      <c r="B152" s="46" t="s">
        <v>836</v>
      </c>
      <c r="C152" s="46" t="s">
        <v>767</v>
      </c>
      <c r="D152" s="46">
        <v>151.0</v>
      </c>
      <c r="E152" s="46">
        <v>28.0</v>
      </c>
      <c r="F152" s="46">
        <v>4.0</v>
      </c>
      <c r="G152" s="41">
        <v>4.0</v>
      </c>
      <c r="H152" s="41">
        <v>2.0</v>
      </c>
      <c r="I152" s="41">
        <v>0.0</v>
      </c>
      <c r="J152" s="41">
        <v>1.0</v>
      </c>
      <c r="K152" s="41">
        <v>0.0</v>
      </c>
      <c r="L152" s="41">
        <v>0.0</v>
      </c>
      <c r="M152" s="41">
        <v>1.0</v>
      </c>
      <c r="N152" s="41">
        <v>1.0</v>
      </c>
      <c r="O152" s="47">
        <v>73.0</v>
      </c>
      <c r="P152" s="41">
        <v>0.0</v>
      </c>
      <c r="Q152" s="41">
        <v>0.0</v>
      </c>
      <c r="R152" s="41">
        <v>2.0</v>
      </c>
      <c r="S152" s="41">
        <v>2.0</v>
      </c>
      <c r="T152" s="47">
        <v>45.0</v>
      </c>
      <c r="U152" s="41">
        <v>0.0</v>
      </c>
      <c r="V152" s="41">
        <v>0.0</v>
      </c>
      <c r="W152" s="41">
        <v>0.0</v>
      </c>
      <c r="X152" s="41">
        <v>0.0</v>
      </c>
      <c r="Y152" s="47">
        <v>0.0</v>
      </c>
      <c r="Z152" s="41">
        <v>0.0</v>
      </c>
      <c r="AA152" s="41">
        <v>0.0</v>
      </c>
      <c r="AB152" s="41">
        <v>0.0</v>
      </c>
      <c r="AC152" s="41">
        <v>0.0</v>
      </c>
      <c r="AD152" s="47">
        <v>0.0</v>
      </c>
      <c r="AE152" s="41">
        <v>0.0</v>
      </c>
      <c r="AF152" s="41">
        <v>0.0</v>
      </c>
      <c r="AG152" s="41">
        <v>0.0</v>
      </c>
      <c r="AH152" s="41">
        <v>0.0</v>
      </c>
      <c r="AI152" s="47">
        <v>0.0</v>
      </c>
      <c r="AJ152" s="41">
        <v>0.0</v>
      </c>
      <c r="AK152" s="41">
        <v>0.0</v>
      </c>
      <c r="AL152" s="41">
        <v>0.0</v>
      </c>
      <c r="AM152" s="41">
        <v>0.0</v>
      </c>
      <c r="AN152" s="47">
        <v>0.0</v>
      </c>
      <c r="AO152" s="41">
        <v>0.0</v>
      </c>
      <c r="AP152" s="41">
        <v>1.0</v>
      </c>
      <c r="AQ152" s="41">
        <v>0.0</v>
      </c>
      <c r="AR152" s="41">
        <v>1.0</v>
      </c>
      <c r="AS152" s="47">
        <v>68.0</v>
      </c>
      <c r="AT152" s="41">
        <v>0.0</v>
      </c>
      <c r="AU152" s="41">
        <v>0.0</v>
      </c>
      <c r="AV152" s="41">
        <v>0.0</v>
      </c>
      <c r="AW152" s="41">
        <v>0.0</v>
      </c>
      <c r="AX152" s="47">
        <v>0.0</v>
      </c>
      <c r="AY152" s="41">
        <v>0.0</v>
      </c>
      <c r="AZ152" s="41">
        <v>0.0</v>
      </c>
      <c r="BA152" s="41">
        <v>0.0</v>
      </c>
      <c r="BB152" s="41">
        <v>0.0</v>
      </c>
      <c r="BC152" s="47">
        <v>0.0</v>
      </c>
      <c r="BD152" s="41">
        <v>0.0</v>
      </c>
      <c r="BE152" s="41">
        <v>0.0</v>
      </c>
      <c r="BF152" s="41">
        <v>0.0</v>
      </c>
      <c r="BG152" s="41">
        <v>0.0</v>
      </c>
      <c r="BH152" s="41">
        <v>0.0</v>
      </c>
      <c r="BI152" s="41">
        <v>0.0</v>
      </c>
      <c r="BJ152" s="41">
        <v>0.0</v>
      </c>
      <c r="BK152" s="41">
        <v>0.0</v>
      </c>
      <c r="BL152" s="41">
        <v>0.0</v>
      </c>
      <c r="BM152" s="41">
        <v>0.0</v>
      </c>
      <c r="BN152" s="41">
        <v>1.0</v>
      </c>
      <c r="BO152" s="41">
        <v>1.0</v>
      </c>
      <c r="BP152" s="41">
        <v>0.0</v>
      </c>
      <c r="BQ152" s="41">
        <v>0.0</v>
      </c>
      <c r="BR152" s="41">
        <v>0.0</v>
      </c>
      <c r="BS152" s="41">
        <v>0.0</v>
      </c>
      <c r="BT152" s="41">
        <v>0.0</v>
      </c>
      <c r="BU152" s="41">
        <v>0.0</v>
      </c>
      <c r="BV152" s="41">
        <v>0.0</v>
      </c>
      <c r="BW152" s="41">
        <v>0.0</v>
      </c>
      <c r="BX152" s="41">
        <v>0.0</v>
      </c>
      <c r="BY152" s="41">
        <v>0.0</v>
      </c>
      <c r="BZ152" s="41">
        <v>0.0</v>
      </c>
      <c r="CA152" s="41">
        <v>0.0</v>
      </c>
      <c r="CB152" s="41">
        <v>0.0</v>
      </c>
      <c r="CC152" s="41">
        <v>0.0</v>
      </c>
      <c r="CD152" s="41">
        <v>1.0</v>
      </c>
      <c r="CE152" s="41">
        <v>1.0</v>
      </c>
      <c r="CF152" s="41">
        <v>0.0</v>
      </c>
      <c r="CG152" s="41">
        <v>1.0</v>
      </c>
      <c r="CH152" s="41">
        <v>0.0</v>
      </c>
      <c r="CI152" s="41">
        <v>1.0</v>
      </c>
      <c r="CJ152" s="41">
        <v>0.0</v>
      </c>
      <c r="CK152" s="41">
        <v>0.0</v>
      </c>
      <c r="CL152" s="41">
        <v>0.0</v>
      </c>
      <c r="CM152" s="41">
        <v>0.0</v>
      </c>
      <c r="CN152" s="41">
        <v>0.0</v>
      </c>
      <c r="CO152" s="41">
        <v>0.0</v>
      </c>
      <c r="CP152" s="41">
        <v>0.0</v>
      </c>
      <c r="CQ152" s="41">
        <v>0.0</v>
      </c>
      <c r="CR152" s="41">
        <v>0.0</v>
      </c>
      <c r="CS152" s="41">
        <v>0.0</v>
      </c>
      <c r="CT152" s="41">
        <v>0.0</v>
      </c>
      <c r="CU152" s="41">
        <v>0.0</v>
      </c>
      <c r="CV152" s="41">
        <v>0.0</v>
      </c>
      <c r="CW152" s="41">
        <v>0.0</v>
      </c>
      <c r="CX152" s="41">
        <v>0.0</v>
      </c>
      <c r="CY152" s="41">
        <v>0.0</v>
      </c>
      <c r="CZ152" s="41">
        <v>0.0</v>
      </c>
      <c r="DA152" s="41">
        <v>0.0</v>
      </c>
      <c r="DB152" s="41">
        <v>0.0</v>
      </c>
      <c r="DC152" s="41">
        <v>0.0</v>
      </c>
      <c r="DD152" s="48">
        <v>0.0</v>
      </c>
      <c r="DE152" s="48">
        <v>0.0</v>
      </c>
      <c r="DF152" s="48">
        <v>1.0</v>
      </c>
      <c r="DG152" s="48">
        <v>1.0</v>
      </c>
    </row>
    <row r="153" ht="14.25" customHeight="1">
      <c r="A153" s="46" t="s">
        <v>2940</v>
      </c>
      <c r="B153" s="46" t="s">
        <v>2941</v>
      </c>
      <c r="C153" s="46" t="s">
        <v>2675</v>
      </c>
      <c r="D153" s="46">
        <v>152.0</v>
      </c>
      <c r="E153" s="46">
        <v>18.0</v>
      </c>
      <c r="F153" s="46">
        <v>1.0</v>
      </c>
      <c r="G153" s="41">
        <v>4.0</v>
      </c>
      <c r="H153" s="41">
        <v>1.0</v>
      </c>
      <c r="I153" s="41">
        <v>2.0</v>
      </c>
      <c r="J153" s="41">
        <v>0.0</v>
      </c>
      <c r="K153" s="41">
        <v>0.0</v>
      </c>
      <c r="L153" s="41">
        <v>0.0</v>
      </c>
      <c r="M153" s="41">
        <v>0.0</v>
      </c>
      <c r="N153" s="41">
        <v>0.0</v>
      </c>
      <c r="O153" s="47">
        <v>0.0</v>
      </c>
      <c r="P153" s="41">
        <v>0.0</v>
      </c>
      <c r="Q153" s="41">
        <v>0.0</v>
      </c>
      <c r="R153" s="41">
        <v>1.0</v>
      </c>
      <c r="S153" s="41">
        <v>1.0</v>
      </c>
      <c r="T153" s="47">
        <v>73.0</v>
      </c>
      <c r="U153" s="41">
        <v>0.0</v>
      </c>
      <c r="V153" s="41">
        <v>0.0</v>
      </c>
      <c r="W153" s="41">
        <v>0.0</v>
      </c>
      <c r="X153" s="41">
        <v>0.0</v>
      </c>
      <c r="Y153" s="47">
        <v>0.0</v>
      </c>
      <c r="Z153" s="41">
        <v>0.0</v>
      </c>
      <c r="AA153" s="41">
        <v>0.0</v>
      </c>
      <c r="AB153" s="41">
        <v>0.0</v>
      </c>
      <c r="AC153" s="41">
        <v>0.0</v>
      </c>
      <c r="AD153" s="47">
        <v>0.0</v>
      </c>
      <c r="AE153" s="41">
        <v>0.0</v>
      </c>
      <c r="AF153" s="41">
        <v>0.0</v>
      </c>
      <c r="AG153" s="41">
        <v>0.0</v>
      </c>
      <c r="AH153" s="41">
        <v>0.0</v>
      </c>
      <c r="AI153" s="47">
        <v>0.0</v>
      </c>
      <c r="AJ153" s="41">
        <v>0.0</v>
      </c>
      <c r="AK153" s="41">
        <v>0.0</v>
      </c>
      <c r="AL153" s="41">
        <v>0.0</v>
      </c>
      <c r="AM153" s="41">
        <v>0.0</v>
      </c>
      <c r="AN153" s="47">
        <v>0.0</v>
      </c>
      <c r="AO153" s="41">
        <v>0.0</v>
      </c>
      <c r="AP153" s="41">
        <v>0.0</v>
      </c>
      <c r="AQ153" s="41">
        <v>0.0</v>
      </c>
      <c r="AR153" s="41">
        <v>0.0</v>
      </c>
      <c r="AS153" s="47">
        <v>0.0</v>
      </c>
      <c r="AT153" s="41">
        <v>0.0</v>
      </c>
      <c r="AU153" s="41">
        <v>0.0</v>
      </c>
      <c r="AV153" s="41">
        <v>0.0</v>
      </c>
      <c r="AW153" s="41">
        <v>0.0</v>
      </c>
      <c r="AX153" s="47">
        <v>0.0</v>
      </c>
      <c r="AY153" s="41">
        <v>0.0</v>
      </c>
      <c r="AZ153" s="41">
        <v>0.0</v>
      </c>
      <c r="BA153" s="41">
        <v>3.0</v>
      </c>
      <c r="BB153" s="41">
        <v>3.0</v>
      </c>
      <c r="BC153" s="47">
        <v>29.0</v>
      </c>
      <c r="BD153" s="41">
        <v>0.0</v>
      </c>
      <c r="BE153" s="41">
        <v>0.0</v>
      </c>
      <c r="BF153" s="41">
        <v>0.0</v>
      </c>
      <c r="BG153" s="41">
        <v>0.0</v>
      </c>
      <c r="BH153" s="41">
        <v>0.0</v>
      </c>
      <c r="BI153" s="41">
        <v>0.0</v>
      </c>
      <c r="BJ153" s="41">
        <v>0.0</v>
      </c>
      <c r="BK153" s="41">
        <v>0.0</v>
      </c>
      <c r="BL153" s="41">
        <v>0.0</v>
      </c>
      <c r="BM153" s="41">
        <v>0.0</v>
      </c>
      <c r="BN153" s="41">
        <v>0.0</v>
      </c>
      <c r="BO153" s="41">
        <v>0.0</v>
      </c>
      <c r="BP153" s="41">
        <v>0.0</v>
      </c>
      <c r="BQ153" s="41">
        <v>0.0</v>
      </c>
      <c r="BR153" s="41">
        <v>1.0</v>
      </c>
      <c r="BS153" s="41">
        <v>1.0</v>
      </c>
      <c r="BT153" s="41">
        <v>0.0</v>
      </c>
      <c r="BU153" s="41">
        <v>0.0</v>
      </c>
      <c r="BV153" s="41">
        <v>1.0</v>
      </c>
      <c r="BW153" s="41">
        <v>1.0</v>
      </c>
      <c r="BX153" s="41">
        <v>0.0</v>
      </c>
      <c r="BY153" s="41">
        <v>0.0</v>
      </c>
      <c r="BZ153" s="41">
        <v>1.0</v>
      </c>
      <c r="CA153" s="41">
        <v>1.0</v>
      </c>
      <c r="CB153" s="41">
        <v>0.0</v>
      </c>
      <c r="CC153" s="41">
        <v>0.0</v>
      </c>
      <c r="CD153" s="41">
        <v>1.0</v>
      </c>
      <c r="CE153" s="41">
        <v>1.0</v>
      </c>
      <c r="CF153" s="41">
        <v>0.0</v>
      </c>
      <c r="CG153" s="41">
        <v>0.0</v>
      </c>
      <c r="CH153" s="41">
        <v>0.0</v>
      </c>
      <c r="CI153" s="41">
        <v>0.0</v>
      </c>
      <c r="CJ153" s="41">
        <v>0.0</v>
      </c>
      <c r="CK153" s="41">
        <v>0.0</v>
      </c>
      <c r="CL153" s="41">
        <v>0.0</v>
      </c>
      <c r="CM153" s="41">
        <v>0.0</v>
      </c>
      <c r="CN153" s="41">
        <v>0.0</v>
      </c>
      <c r="CO153" s="41">
        <v>0.0</v>
      </c>
      <c r="CP153" s="41">
        <v>0.0</v>
      </c>
      <c r="CQ153" s="41">
        <v>0.0</v>
      </c>
      <c r="CR153" s="41">
        <v>0.0</v>
      </c>
      <c r="CS153" s="41">
        <v>0.0</v>
      </c>
      <c r="CT153" s="41">
        <v>0.0</v>
      </c>
      <c r="CU153" s="41">
        <v>0.0</v>
      </c>
      <c r="CV153" s="41">
        <v>0.0</v>
      </c>
      <c r="CW153" s="41">
        <v>0.0</v>
      </c>
      <c r="CX153" s="41">
        <v>0.0</v>
      </c>
      <c r="CY153" s="41">
        <v>0.0</v>
      </c>
      <c r="CZ153" s="41">
        <v>0.0</v>
      </c>
      <c r="DA153" s="41">
        <v>0.0</v>
      </c>
      <c r="DB153" s="41">
        <v>0.0</v>
      </c>
      <c r="DC153" s="41">
        <v>0.0</v>
      </c>
      <c r="DD153" s="48">
        <v>0.0</v>
      </c>
      <c r="DE153" s="48">
        <v>0.0</v>
      </c>
      <c r="DF153" s="48">
        <v>0.0</v>
      </c>
      <c r="DG153" s="48">
        <v>0.0</v>
      </c>
    </row>
    <row r="154" ht="14.25" customHeight="1">
      <c r="A154" s="46" t="s">
        <v>3916</v>
      </c>
      <c r="B154" s="46" t="s">
        <v>3917</v>
      </c>
      <c r="C154" s="46" t="s">
        <v>3912</v>
      </c>
      <c r="D154" s="46">
        <v>153.0</v>
      </c>
      <c r="E154" s="46">
        <v>4.0</v>
      </c>
      <c r="F154" s="46">
        <v>4.0</v>
      </c>
      <c r="G154" s="41">
        <v>4.0</v>
      </c>
      <c r="H154" s="41">
        <v>1.0</v>
      </c>
      <c r="I154" s="41">
        <v>1.0</v>
      </c>
      <c r="J154" s="41">
        <v>1.0</v>
      </c>
      <c r="K154" s="41">
        <v>0.0</v>
      </c>
      <c r="L154" s="41">
        <v>1.0</v>
      </c>
      <c r="M154" s="41">
        <v>1.0</v>
      </c>
      <c r="N154" s="41">
        <v>2.0</v>
      </c>
      <c r="O154" s="47">
        <v>51.0</v>
      </c>
      <c r="P154" s="41">
        <v>0.0</v>
      </c>
      <c r="Q154" s="41">
        <v>0.0</v>
      </c>
      <c r="R154" s="41">
        <v>0.0</v>
      </c>
      <c r="S154" s="41">
        <v>0.0</v>
      </c>
      <c r="T154" s="47">
        <v>0.0</v>
      </c>
      <c r="U154" s="41">
        <v>0.0</v>
      </c>
      <c r="V154" s="41">
        <v>0.0</v>
      </c>
      <c r="W154" s="41">
        <v>0.0</v>
      </c>
      <c r="X154" s="41">
        <v>0.0</v>
      </c>
      <c r="Y154" s="47">
        <v>0.0</v>
      </c>
      <c r="Z154" s="41">
        <v>0.0</v>
      </c>
      <c r="AA154" s="41">
        <v>0.0</v>
      </c>
      <c r="AB154" s="41">
        <v>0.0</v>
      </c>
      <c r="AC154" s="41">
        <v>0.0</v>
      </c>
      <c r="AD154" s="47">
        <v>0.0</v>
      </c>
      <c r="AE154" s="41">
        <v>0.0</v>
      </c>
      <c r="AF154" s="41">
        <v>0.0</v>
      </c>
      <c r="AG154" s="41">
        <v>0.0</v>
      </c>
      <c r="AH154" s="41">
        <v>0.0</v>
      </c>
      <c r="AI154" s="47">
        <v>0.0</v>
      </c>
      <c r="AJ154" s="41">
        <v>0.0</v>
      </c>
      <c r="AK154" s="41">
        <v>0.0</v>
      </c>
      <c r="AL154" s="41">
        <v>0.0</v>
      </c>
      <c r="AM154" s="41">
        <v>0.0</v>
      </c>
      <c r="AN154" s="47">
        <v>0.0</v>
      </c>
      <c r="AO154" s="41">
        <v>0.0</v>
      </c>
      <c r="AP154" s="41">
        <v>0.0</v>
      </c>
      <c r="AQ154" s="41">
        <v>1.0</v>
      </c>
      <c r="AR154" s="41">
        <v>1.0</v>
      </c>
      <c r="AS154" s="47">
        <v>68.0</v>
      </c>
      <c r="AT154" s="41">
        <v>0.0</v>
      </c>
      <c r="AU154" s="41">
        <v>0.0</v>
      </c>
      <c r="AV154" s="41">
        <v>1.0</v>
      </c>
      <c r="AW154" s="41">
        <v>1.0</v>
      </c>
      <c r="AX154" s="47">
        <v>67.0</v>
      </c>
      <c r="AY154" s="41">
        <v>0.0</v>
      </c>
      <c r="AZ154" s="41">
        <v>0.0</v>
      </c>
      <c r="BA154" s="41">
        <v>0.0</v>
      </c>
      <c r="BB154" s="41">
        <v>0.0</v>
      </c>
      <c r="BC154" s="47">
        <v>0.0</v>
      </c>
      <c r="BD154" s="41">
        <v>0.0</v>
      </c>
      <c r="BE154" s="41">
        <v>0.0</v>
      </c>
      <c r="BF154" s="41">
        <v>0.0</v>
      </c>
      <c r="BG154" s="41">
        <v>0.0</v>
      </c>
      <c r="BH154" s="41">
        <v>0.0</v>
      </c>
      <c r="BI154" s="41">
        <v>0.0</v>
      </c>
      <c r="BJ154" s="41">
        <v>0.0</v>
      </c>
      <c r="BK154" s="41">
        <v>0.0</v>
      </c>
      <c r="BL154" s="41">
        <v>0.0</v>
      </c>
      <c r="BM154" s="41">
        <v>0.0</v>
      </c>
      <c r="BN154" s="41">
        <v>0.0</v>
      </c>
      <c r="BO154" s="41">
        <v>0.0</v>
      </c>
      <c r="BP154" s="41">
        <v>0.0</v>
      </c>
      <c r="BQ154" s="41">
        <v>0.0</v>
      </c>
      <c r="BR154" s="41">
        <v>0.0</v>
      </c>
      <c r="BS154" s="41">
        <v>0.0</v>
      </c>
      <c r="BT154" s="41">
        <v>0.0</v>
      </c>
      <c r="BU154" s="41">
        <v>0.0</v>
      </c>
      <c r="BV154" s="41">
        <v>0.0</v>
      </c>
      <c r="BW154" s="41">
        <v>0.0</v>
      </c>
      <c r="BX154" s="41">
        <v>0.0</v>
      </c>
      <c r="BY154" s="41">
        <v>0.0</v>
      </c>
      <c r="BZ154" s="41">
        <v>0.0</v>
      </c>
      <c r="CA154" s="41">
        <v>0.0</v>
      </c>
      <c r="CB154" s="41">
        <v>0.0</v>
      </c>
      <c r="CC154" s="41">
        <v>0.0</v>
      </c>
      <c r="CD154" s="41">
        <v>0.0</v>
      </c>
      <c r="CE154" s="41">
        <v>0.0</v>
      </c>
      <c r="CF154" s="41">
        <v>0.0</v>
      </c>
      <c r="CG154" s="41">
        <v>0.0</v>
      </c>
      <c r="CH154" s="41">
        <v>0.0</v>
      </c>
      <c r="CI154" s="41">
        <v>0.0</v>
      </c>
      <c r="CJ154" s="41">
        <v>0.0</v>
      </c>
      <c r="CK154" s="41">
        <v>0.0</v>
      </c>
      <c r="CL154" s="41">
        <v>0.0</v>
      </c>
      <c r="CM154" s="41">
        <v>0.0</v>
      </c>
      <c r="CN154" s="41">
        <v>0.0</v>
      </c>
      <c r="CO154" s="41">
        <v>0.0</v>
      </c>
      <c r="CP154" s="41">
        <v>0.0</v>
      </c>
      <c r="CQ154" s="41">
        <v>0.0</v>
      </c>
      <c r="CR154" s="41">
        <v>0.0</v>
      </c>
      <c r="CS154" s="41">
        <v>0.0</v>
      </c>
      <c r="CT154" s="41">
        <v>1.0</v>
      </c>
      <c r="CU154" s="41">
        <v>1.0</v>
      </c>
      <c r="CV154" s="41">
        <v>0.0</v>
      </c>
      <c r="CW154" s="41">
        <v>0.0</v>
      </c>
      <c r="CX154" s="41">
        <v>1.0</v>
      </c>
      <c r="CY154" s="41">
        <v>1.0</v>
      </c>
      <c r="CZ154" s="41">
        <v>0.0</v>
      </c>
      <c r="DA154" s="41">
        <v>0.0</v>
      </c>
      <c r="DB154" s="41">
        <v>0.0</v>
      </c>
      <c r="DC154" s="41">
        <v>0.0</v>
      </c>
      <c r="DD154" s="48">
        <v>0.0</v>
      </c>
      <c r="DE154" s="48">
        <v>1.0</v>
      </c>
      <c r="DF154" s="48">
        <v>1.0</v>
      </c>
      <c r="DG154" s="48">
        <v>2.0</v>
      </c>
    </row>
    <row r="155" ht="14.25" customHeight="1">
      <c r="A155" s="46" t="s">
        <v>3349</v>
      </c>
      <c r="B155" s="46" t="s">
        <v>3350</v>
      </c>
      <c r="C155" s="46" t="s">
        <v>3351</v>
      </c>
      <c r="D155" s="46">
        <v>154.0</v>
      </c>
      <c r="E155" s="46">
        <v>1.0</v>
      </c>
      <c r="F155" s="46">
        <v>1.0</v>
      </c>
      <c r="G155" s="41">
        <v>4.0</v>
      </c>
      <c r="H155" s="41">
        <v>1.0</v>
      </c>
      <c r="I155" s="41">
        <v>1.0</v>
      </c>
      <c r="J155" s="41">
        <v>1.0</v>
      </c>
      <c r="K155" s="41">
        <v>0.0</v>
      </c>
      <c r="L155" s="41">
        <v>0.0</v>
      </c>
      <c r="M155" s="41">
        <v>0.0</v>
      </c>
      <c r="N155" s="41">
        <v>0.0</v>
      </c>
      <c r="O155" s="47">
        <v>0.0</v>
      </c>
      <c r="P155" s="41">
        <v>0.0</v>
      </c>
      <c r="Q155" s="41">
        <v>0.0</v>
      </c>
      <c r="R155" s="41">
        <v>0.0</v>
      </c>
      <c r="S155" s="41">
        <v>0.0</v>
      </c>
      <c r="T155" s="47">
        <v>0.0</v>
      </c>
      <c r="U155" s="41">
        <v>0.0</v>
      </c>
      <c r="V155" s="41">
        <v>0.0</v>
      </c>
      <c r="W155" s="41">
        <v>0.0</v>
      </c>
      <c r="X155" s="41">
        <v>0.0</v>
      </c>
      <c r="Y155" s="47">
        <v>0.0</v>
      </c>
      <c r="Z155" s="41">
        <v>0.0</v>
      </c>
      <c r="AA155" s="41">
        <v>0.0</v>
      </c>
      <c r="AB155" s="41">
        <v>0.0</v>
      </c>
      <c r="AC155" s="41">
        <v>0.0</v>
      </c>
      <c r="AD155" s="47">
        <v>0.0</v>
      </c>
      <c r="AE155" s="41">
        <v>0.0</v>
      </c>
      <c r="AF155" s="41">
        <v>0.0</v>
      </c>
      <c r="AG155" s="41">
        <v>0.0</v>
      </c>
      <c r="AH155" s="41">
        <v>0.0</v>
      </c>
      <c r="AI155" s="47">
        <v>0.0</v>
      </c>
      <c r="AJ155" s="41">
        <v>0.0</v>
      </c>
      <c r="AK155" s="41">
        <v>0.0</v>
      </c>
      <c r="AL155" s="41">
        <v>0.0</v>
      </c>
      <c r="AM155" s="41">
        <v>0.0</v>
      </c>
      <c r="AN155" s="47">
        <v>0.0</v>
      </c>
      <c r="AO155" s="41">
        <v>0.0</v>
      </c>
      <c r="AP155" s="41">
        <v>1.0</v>
      </c>
      <c r="AQ155" s="41">
        <v>2.0</v>
      </c>
      <c r="AR155" s="41">
        <v>3.0</v>
      </c>
      <c r="AS155" s="47">
        <v>37.0</v>
      </c>
      <c r="AT155" s="41">
        <v>0.0</v>
      </c>
      <c r="AU155" s="41">
        <v>0.0</v>
      </c>
      <c r="AV155" s="41">
        <v>0.0</v>
      </c>
      <c r="AW155" s="41">
        <v>0.0</v>
      </c>
      <c r="AX155" s="47">
        <v>0.0</v>
      </c>
      <c r="AY155" s="41">
        <v>0.0</v>
      </c>
      <c r="AZ155" s="41">
        <v>0.0</v>
      </c>
      <c r="BA155" s="41">
        <v>1.0</v>
      </c>
      <c r="BB155" s="41">
        <v>1.0</v>
      </c>
      <c r="BC155" s="47">
        <v>80.0</v>
      </c>
      <c r="BD155" s="41">
        <v>0.0</v>
      </c>
      <c r="BE155" s="41">
        <v>0.0</v>
      </c>
      <c r="BF155" s="41">
        <v>0.0</v>
      </c>
      <c r="BG155" s="41">
        <v>0.0</v>
      </c>
      <c r="BH155" s="41">
        <v>0.0</v>
      </c>
      <c r="BI155" s="41">
        <v>0.0</v>
      </c>
      <c r="BJ155" s="41">
        <v>0.0</v>
      </c>
      <c r="BK155" s="41">
        <v>0.0</v>
      </c>
      <c r="BL155" s="41">
        <v>0.0</v>
      </c>
      <c r="BM155" s="41">
        <v>0.0</v>
      </c>
      <c r="BN155" s="41">
        <v>0.0</v>
      </c>
      <c r="BO155" s="41">
        <v>0.0</v>
      </c>
      <c r="BP155" s="41">
        <v>0.0</v>
      </c>
      <c r="BQ155" s="41">
        <v>0.0</v>
      </c>
      <c r="BR155" s="41">
        <v>1.0</v>
      </c>
      <c r="BS155" s="41">
        <v>1.0</v>
      </c>
      <c r="BT155" s="41">
        <v>0.0</v>
      </c>
      <c r="BU155" s="41">
        <v>0.0</v>
      </c>
      <c r="BV155" s="41">
        <v>1.0</v>
      </c>
      <c r="BW155" s="41">
        <v>1.0</v>
      </c>
      <c r="BX155" s="41">
        <v>0.0</v>
      </c>
      <c r="BY155" s="41">
        <v>0.0</v>
      </c>
      <c r="BZ155" s="41">
        <v>0.0</v>
      </c>
      <c r="CA155" s="41">
        <v>0.0</v>
      </c>
      <c r="CB155" s="41">
        <v>0.0</v>
      </c>
      <c r="CC155" s="41">
        <v>0.0</v>
      </c>
      <c r="CD155" s="41">
        <v>0.0</v>
      </c>
      <c r="CE155" s="41">
        <v>0.0</v>
      </c>
      <c r="CF155" s="41">
        <v>0.0</v>
      </c>
      <c r="CG155" s="41">
        <v>0.0</v>
      </c>
      <c r="CH155" s="41">
        <v>0.0</v>
      </c>
      <c r="CI155" s="41">
        <v>0.0</v>
      </c>
      <c r="CJ155" s="41">
        <v>0.0</v>
      </c>
      <c r="CK155" s="41">
        <v>0.0</v>
      </c>
      <c r="CL155" s="41">
        <v>0.0</v>
      </c>
      <c r="CM155" s="41">
        <v>0.0</v>
      </c>
      <c r="CN155" s="41">
        <v>0.0</v>
      </c>
      <c r="CO155" s="41">
        <v>0.0</v>
      </c>
      <c r="CP155" s="41">
        <v>0.0</v>
      </c>
      <c r="CQ155" s="41">
        <v>0.0</v>
      </c>
      <c r="CR155" s="41">
        <v>0.0</v>
      </c>
      <c r="CS155" s="41">
        <v>0.0</v>
      </c>
      <c r="CT155" s="41">
        <v>1.0</v>
      </c>
      <c r="CU155" s="41">
        <v>1.0</v>
      </c>
      <c r="CV155" s="41">
        <v>0.0</v>
      </c>
      <c r="CW155" s="41">
        <v>0.0</v>
      </c>
      <c r="CX155" s="41">
        <v>0.0</v>
      </c>
      <c r="CY155" s="41">
        <v>0.0</v>
      </c>
      <c r="CZ155" s="41">
        <v>0.0</v>
      </c>
      <c r="DA155" s="41">
        <v>1.0</v>
      </c>
      <c r="DB155" s="41">
        <v>0.0</v>
      </c>
      <c r="DC155" s="41">
        <v>1.0</v>
      </c>
      <c r="DD155" s="48">
        <v>0.0</v>
      </c>
      <c r="DE155" s="48">
        <v>0.0</v>
      </c>
      <c r="DF155" s="48">
        <v>0.0</v>
      </c>
      <c r="DG155" s="48">
        <v>0.0</v>
      </c>
    </row>
    <row r="156" ht="14.25" customHeight="1">
      <c r="A156" s="46" t="s">
        <v>4085</v>
      </c>
      <c r="B156" s="46" t="s">
        <v>4086</v>
      </c>
      <c r="C156" s="46" t="s">
        <v>3972</v>
      </c>
      <c r="D156" s="46">
        <v>155.0</v>
      </c>
      <c r="E156" s="46">
        <v>7.0</v>
      </c>
      <c r="F156" s="46">
        <v>1.0</v>
      </c>
      <c r="G156" s="41">
        <v>4.0</v>
      </c>
      <c r="H156" s="41">
        <v>1.0</v>
      </c>
      <c r="I156" s="41">
        <v>1.0</v>
      </c>
      <c r="J156" s="41">
        <v>1.0</v>
      </c>
      <c r="K156" s="41">
        <v>0.0</v>
      </c>
      <c r="L156" s="41">
        <v>0.0</v>
      </c>
      <c r="M156" s="41">
        <v>0.0</v>
      </c>
      <c r="N156" s="41">
        <v>0.0</v>
      </c>
      <c r="O156" s="47">
        <v>0.0</v>
      </c>
      <c r="P156" s="41">
        <v>0.0</v>
      </c>
      <c r="Q156" s="41">
        <v>0.0</v>
      </c>
      <c r="R156" s="41">
        <v>0.0</v>
      </c>
      <c r="S156" s="41">
        <v>0.0</v>
      </c>
      <c r="T156" s="47">
        <v>0.0</v>
      </c>
      <c r="U156" s="41">
        <v>0.0</v>
      </c>
      <c r="V156" s="41">
        <v>0.0</v>
      </c>
      <c r="W156" s="41">
        <v>1.0</v>
      </c>
      <c r="X156" s="41">
        <v>1.0</v>
      </c>
      <c r="Y156" s="47">
        <v>65.0</v>
      </c>
      <c r="Z156" s="41">
        <v>0.0</v>
      </c>
      <c r="AA156" s="41">
        <v>0.0</v>
      </c>
      <c r="AB156" s="41">
        <v>0.0</v>
      </c>
      <c r="AC156" s="41">
        <v>0.0</v>
      </c>
      <c r="AD156" s="47">
        <v>0.0</v>
      </c>
      <c r="AE156" s="41">
        <v>0.0</v>
      </c>
      <c r="AF156" s="41">
        <v>0.0</v>
      </c>
      <c r="AG156" s="41">
        <v>2.0</v>
      </c>
      <c r="AH156" s="41">
        <v>2.0</v>
      </c>
      <c r="AI156" s="47">
        <v>26.0</v>
      </c>
      <c r="AJ156" s="41">
        <v>0.0</v>
      </c>
      <c r="AK156" s="41">
        <v>0.0</v>
      </c>
      <c r="AL156" s="41">
        <v>0.0</v>
      </c>
      <c r="AM156" s="41">
        <v>0.0</v>
      </c>
      <c r="AN156" s="47">
        <v>0.0</v>
      </c>
      <c r="AO156" s="41">
        <v>0.0</v>
      </c>
      <c r="AP156" s="41">
        <v>0.0</v>
      </c>
      <c r="AQ156" s="41">
        <v>1.0</v>
      </c>
      <c r="AR156" s="41">
        <v>1.0</v>
      </c>
      <c r="AS156" s="47">
        <v>68.0</v>
      </c>
      <c r="AT156" s="41">
        <v>0.0</v>
      </c>
      <c r="AU156" s="41">
        <v>0.0</v>
      </c>
      <c r="AV156" s="41">
        <v>0.0</v>
      </c>
      <c r="AW156" s="41">
        <v>0.0</v>
      </c>
      <c r="AX156" s="47">
        <v>0.0</v>
      </c>
      <c r="AY156" s="41">
        <v>0.0</v>
      </c>
      <c r="AZ156" s="41">
        <v>0.0</v>
      </c>
      <c r="BA156" s="41">
        <v>0.0</v>
      </c>
      <c r="BB156" s="41">
        <v>0.0</v>
      </c>
      <c r="BC156" s="47">
        <v>0.0</v>
      </c>
      <c r="BD156" s="41">
        <v>0.0</v>
      </c>
      <c r="BE156" s="41">
        <v>0.0</v>
      </c>
      <c r="BF156" s="41">
        <v>0.0</v>
      </c>
      <c r="BG156" s="41">
        <v>0.0</v>
      </c>
      <c r="BH156" s="41">
        <v>0.0</v>
      </c>
      <c r="BI156" s="41">
        <v>0.0</v>
      </c>
      <c r="BJ156" s="41">
        <v>0.0</v>
      </c>
      <c r="BK156" s="41">
        <v>0.0</v>
      </c>
      <c r="BL156" s="41">
        <v>0.0</v>
      </c>
      <c r="BM156" s="41">
        <v>0.0</v>
      </c>
      <c r="BN156" s="41">
        <v>0.0</v>
      </c>
      <c r="BO156" s="41">
        <v>0.0</v>
      </c>
      <c r="BP156" s="41">
        <v>0.0</v>
      </c>
      <c r="BQ156" s="41">
        <v>0.0</v>
      </c>
      <c r="BR156" s="41">
        <v>0.0</v>
      </c>
      <c r="BS156" s="41">
        <v>0.0</v>
      </c>
      <c r="BT156" s="41">
        <v>0.0</v>
      </c>
      <c r="BU156" s="41">
        <v>0.0</v>
      </c>
      <c r="BV156" s="41">
        <v>0.0</v>
      </c>
      <c r="BW156" s="41">
        <v>0.0</v>
      </c>
      <c r="BX156" s="41">
        <v>0.0</v>
      </c>
      <c r="BY156" s="41">
        <v>0.0</v>
      </c>
      <c r="BZ156" s="41">
        <v>0.0</v>
      </c>
      <c r="CA156" s="41">
        <v>0.0</v>
      </c>
      <c r="CB156" s="41">
        <v>0.0</v>
      </c>
      <c r="CC156" s="41">
        <v>0.0</v>
      </c>
      <c r="CD156" s="41">
        <v>1.0</v>
      </c>
      <c r="CE156" s="41">
        <v>1.0</v>
      </c>
      <c r="CF156" s="41">
        <v>0.0</v>
      </c>
      <c r="CG156" s="41">
        <v>0.0</v>
      </c>
      <c r="CH156" s="41">
        <v>0.0</v>
      </c>
      <c r="CI156" s="41">
        <v>0.0</v>
      </c>
      <c r="CJ156" s="41">
        <v>0.0</v>
      </c>
      <c r="CK156" s="41">
        <v>0.0</v>
      </c>
      <c r="CL156" s="41">
        <v>2.0</v>
      </c>
      <c r="CM156" s="41">
        <v>2.0</v>
      </c>
      <c r="CN156" s="41">
        <v>0.0</v>
      </c>
      <c r="CO156" s="41">
        <v>0.0</v>
      </c>
      <c r="CP156" s="41">
        <v>0.0</v>
      </c>
      <c r="CQ156" s="41">
        <v>0.0</v>
      </c>
      <c r="CR156" s="41">
        <v>0.0</v>
      </c>
      <c r="CS156" s="41">
        <v>0.0</v>
      </c>
      <c r="CT156" s="41">
        <v>0.0</v>
      </c>
      <c r="CU156" s="41">
        <v>0.0</v>
      </c>
      <c r="CV156" s="41">
        <v>0.0</v>
      </c>
      <c r="CW156" s="41">
        <v>0.0</v>
      </c>
      <c r="CX156" s="41">
        <v>1.0</v>
      </c>
      <c r="CY156" s="41">
        <v>1.0</v>
      </c>
      <c r="CZ156" s="41">
        <v>0.0</v>
      </c>
      <c r="DA156" s="41">
        <v>0.0</v>
      </c>
      <c r="DB156" s="41">
        <v>0.0</v>
      </c>
      <c r="DC156" s="41">
        <v>0.0</v>
      </c>
      <c r="DD156" s="48">
        <v>0.0</v>
      </c>
      <c r="DE156" s="48">
        <v>0.0</v>
      </c>
      <c r="DF156" s="48">
        <v>0.0</v>
      </c>
      <c r="DG156" s="48">
        <v>0.0</v>
      </c>
    </row>
    <row r="157" ht="14.25" customHeight="1">
      <c r="A157" s="46" t="s">
        <v>1078</v>
      </c>
      <c r="B157" s="46" t="s">
        <v>836</v>
      </c>
      <c r="C157" s="46" t="s">
        <v>767</v>
      </c>
      <c r="D157" s="46">
        <v>156.0</v>
      </c>
      <c r="E157" s="46">
        <v>29.0</v>
      </c>
      <c r="F157" s="46">
        <v>5.0</v>
      </c>
      <c r="G157" s="41">
        <v>4.0</v>
      </c>
      <c r="H157" s="41">
        <v>1.0</v>
      </c>
      <c r="I157" s="41">
        <v>1.0</v>
      </c>
      <c r="J157" s="41">
        <v>1.0</v>
      </c>
      <c r="K157" s="41">
        <v>0.0</v>
      </c>
      <c r="L157" s="41">
        <v>0.0</v>
      </c>
      <c r="M157" s="41">
        <v>0.0</v>
      </c>
      <c r="N157" s="41">
        <v>0.0</v>
      </c>
      <c r="O157" s="47">
        <v>0.0</v>
      </c>
      <c r="P157" s="41">
        <v>0.0</v>
      </c>
      <c r="Q157" s="41">
        <v>0.0</v>
      </c>
      <c r="R157" s="41">
        <v>0.0</v>
      </c>
      <c r="S157" s="41">
        <v>0.0</v>
      </c>
      <c r="T157" s="47">
        <v>0.0</v>
      </c>
      <c r="U157" s="41">
        <v>0.0</v>
      </c>
      <c r="V157" s="41">
        <v>0.0</v>
      </c>
      <c r="W157" s="41">
        <v>0.0</v>
      </c>
      <c r="X157" s="41">
        <v>0.0</v>
      </c>
      <c r="Y157" s="47">
        <v>0.0</v>
      </c>
      <c r="Z157" s="41">
        <v>0.0</v>
      </c>
      <c r="AA157" s="41">
        <v>0.0</v>
      </c>
      <c r="AB157" s="41">
        <v>0.0</v>
      </c>
      <c r="AC157" s="41">
        <v>0.0</v>
      </c>
      <c r="AD157" s="47">
        <v>0.0</v>
      </c>
      <c r="AE157" s="41">
        <v>0.0</v>
      </c>
      <c r="AF157" s="41">
        <v>0.0</v>
      </c>
      <c r="AG157" s="41">
        <v>0.0</v>
      </c>
      <c r="AH157" s="41">
        <v>0.0</v>
      </c>
      <c r="AI157" s="47">
        <v>0.0</v>
      </c>
      <c r="AJ157" s="41">
        <v>0.0</v>
      </c>
      <c r="AK157" s="41">
        <v>1.0</v>
      </c>
      <c r="AL157" s="41">
        <v>1.0</v>
      </c>
      <c r="AM157" s="41">
        <v>2.0</v>
      </c>
      <c r="AN157" s="47">
        <v>49.0</v>
      </c>
      <c r="AO157" s="41">
        <v>1.0</v>
      </c>
      <c r="AP157" s="41">
        <v>0.0</v>
      </c>
      <c r="AQ157" s="41">
        <v>1.0</v>
      </c>
      <c r="AR157" s="41">
        <v>2.0</v>
      </c>
      <c r="AS157" s="47">
        <v>52.0</v>
      </c>
      <c r="AT157" s="41">
        <v>0.0</v>
      </c>
      <c r="AU157" s="41">
        <v>0.0</v>
      </c>
      <c r="AV157" s="41">
        <v>0.0</v>
      </c>
      <c r="AW157" s="41">
        <v>0.0</v>
      </c>
      <c r="AX157" s="47">
        <v>0.0</v>
      </c>
      <c r="AY157" s="41">
        <v>0.0</v>
      </c>
      <c r="AZ157" s="41">
        <v>0.0</v>
      </c>
      <c r="BA157" s="41">
        <v>0.0</v>
      </c>
      <c r="BB157" s="41">
        <v>0.0</v>
      </c>
      <c r="BC157" s="47">
        <v>0.0</v>
      </c>
      <c r="BD157" s="41">
        <v>0.0</v>
      </c>
      <c r="BE157" s="41">
        <v>0.0</v>
      </c>
      <c r="BF157" s="41">
        <v>0.0</v>
      </c>
      <c r="BG157" s="41">
        <v>0.0</v>
      </c>
      <c r="BH157" s="41">
        <v>0.0</v>
      </c>
      <c r="BI157" s="41">
        <v>0.0</v>
      </c>
      <c r="BJ157" s="41">
        <v>0.0</v>
      </c>
      <c r="BK157" s="41">
        <v>0.0</v>
      </c>
      <c r="BL157" s="41">
        <v>0.0</v>
      </c>
      <c r="BM157" s="41">
        <v>0.0</v>
      </c>
      <c r="BN157" s="41">
        <v>0.0</v>
      </c>
      <c r="BO157" s="41">
        <v>0.0</v>
      </c>
      <c r="BP157" s="41">
        <v>0.0</v>
      </c>
      <c r="BQ157" s="41">
        <v>0.0</v>
      </c>
      <c r="BR157" s="41">
        <v>0.0</v>
      </c>
      <c r="BS157" s="41">
        <v>0.0</v>
      </c>
      <c r="BT157" s="41">
        <v>0.0</v>
      </c>
      <c r="BU157" s="41">
        <v>0.0</v>
      </c>
      <c r="BV157" s="41">
        <v>0.0</v>
      </c>
      <c r="BW157" s="41">
        <v>0.0</v>
      </c>
      <c r="BX157" s="41">
        <v>0.0</v>
      </c>
      <c r="BY157" s="41">
        <v>0.0</v>
      </c>
      <c r="BZ157" s="41">
        <v>0.0</v>
      </c>
      <c r="CA157" s="41">
        <v>0.0</v>
      </c>
      <c r="CB157" s="41">
        <v>0.0</v>
      </c>
      <c r="CC157" s="41">
        <v>0.0</v>
      </c>
      <c r="CD157" s="41">
        <v>0.0</v>
      </c>
      <c r="CE157" s="41">
        <v>0.0</v>
      </c>
      <c r="CF157" s="41">
        <v>0.0</v>
      </c>
      <c r="CG157" s="41">
        <v>0.0</v>
      </c>
      <c r="CH157" s="41">
        <v>1.0</v>
      </c>
      <c r="CI157" s="41">
        <v>1.0</v>
      </c>
      <c r="CJ157" s="41">
        <v>1.0</v>
      </c>
      <c r="CK157" s="41">
        <v>0.0</v>
      </c>
      <c r="CL157" s="41">
        <v>0.0</v>
      </c>
      <c r="CM157" s="41">
        <v>1.0</v>
      </c>
      <c r="CN157" s="41">
        <v>0.0</v>
      </c>
      <c r="CO157" s="41">
        <v>1.0</v>
      </c>
      <c r="CP157" s="41">
        <v>0.0</v>
      </c>
      <c r="CQ157" s="41">
        <v>1.0</v>
      </c>
      <c r="CR157" s="41">
        <v>0.0</v>
      </c>
      <c r="CS157" s="41">
        <v>0.0</v>
      </c>
      <c r="CT157" s="41">
        <v>1.0</v>
      </c>
      <c r="CU157" s="41">
        <v>1.0</v>
      </c>
      <c r="CV157" s="41">
        <v>0.0</v>
      </c>
      <c r="CW157" s="41">
        <v>0.0</v>
      </c>
      <c r="CX157" s="41">
        <v>0.0</v>
      </c>
      <c r="CY157" s="41">
        <v>0.0</v>
      </c>
      <c r="CZ157" s="41">
        <v>0.0</v>
      </c>
      <c r="DA157" s="41">
        <v>0.0</v>
      </c>
      <c r="DB157" s="41">
        <v>0.0</v>
      </c>
      <c r="DC157" s="41">
        <v>0.0</v>
      </c>
      <c r="DD157" s="48">
        <v>0.0</v>
      </c>
      <c r="DE157" s="48">
        <v>0.0</v>
      </c>
      <c r="DF157" s="48">
        <v>0.0</v>
      </c>
      <c r="DG157" s="48">
        <v>0.0</v>
      </c>
    </row>
    <row r="158" ht="14.25" customHeight="1">
      <c r="A158" s="46" t="s">
        <v>3423</v>
      </c>
      <c r="B158" s="46" t="s">
        <v>3403</v>
      </c>
      <c r="C158" s="46" t="s">
        <v>3396</v>
      </c>
      <c r="D158" s="46">
        <v>157.0</v>
      </c>
      <c r="E158" s="46">
        <v>6.0</v>
      </c>
      <c r="F158" s="46">
        <v>3.0</v>
      </c>
      <c r="G158" s="41">
        <v>4.0</v>
      </c>
      <c r="H158" s="41">
        <v>1.0</v>
      </c>
      <c r="I158" s="41">
        <v>1.0</v>
      </c>
      <c r="J158" s="41">
        <v>1.0</v>
      </c>
      <c r="K158" s="41">
        <v>0.0</v>
      </c>
      <c r="L158" s="41">
        <v>0.0</v>
      </c>
      <c r="M158" s="41">
        <v>0.0</v>
      </c>
      <c r="N158" s="41">
        <v>0.0</v>
      </c>
      <c r="O158" s="47">
        <v>0.0</v>
      </c>
      <c r="P158" s="41">
        <v>0.0</v>
      </c>
      <c r="Q158" s="41">
        <v>0.0</v>
      </c>
      <c r="R158" s="41">
        <v>0.0</v>
      </c>
      <c r="S158" s="41">
        <v>0.0</v>
      </c>
      <c r="T158" s="47">
        <v>0.0</v>
      </c>
      <c r="U158" s="41">
        <v>0.0</v>
      </c>
      <c r="V158" s="41">
        <v>0.0</v>
      </c>
      <c r="W158" s="41">
        <v>1.0</v>
      </c>
      <c r="X158" s="41">
        <v>1.0</v>
      </c>
      <c r="Y158" s="47">
        <v>65.0</v>
      </c>
      <c r="Z158" s="41">
        <v>0.0</v>
      </c>
      <c r="AA158" s="41">
        <v>0.0</v>
      </c>
      <c r="AB158" s="41">
        <v>1.0</v>
      </c>
      <c r="AC158" s="41">
        <v>1.0</v>
      </c>
      <c r="AD158" s="47">
        <v>72.0</v>
      </c>
      <c r="AE158" s="41">
        <v>0.0</v>
      </c>
      <c r="AF158" s="41">
        <v>0.0</v>
      </c>
      <c r="AG158" s="41">
        <v>2.0</v>
      </c>
      <c r="AH158" s="41">
        <v>2.0</v>
      </c>
      <c r="AI158" s="47">
        <v>26.0</v>
      </c>
      <c r="AJ158" s="41">
        <v>0.0</v>
      </c>
      <c r="AK158" s="41">
        <v>0.0</v>
      </c>
      <c r="AL158" s="41">
        <v>0.0</v>
      </c>
      <c r="AM158" s="41">
        <v>0.0</v>
      </c>
      <c r="AN158" s="47">
        <v>0.0</v>
      </c>
      <c r="AO158" s="41">
        <v>0.0</v>
      </c>
      <c r="AP158" s="41">
        <v>0.0</v>
      </c>
      <c r="AQ158" s="41">
        <v>0.0</v>
      </c>
      <c r="AR158" s="41">
        <v>0.0</v>
      </c>
      <c r="AS158" s="47">
        <v>0.0</v>
      </c>
      <c r="AT158" s="41">
        <v>0.0</v>
      </c>
      <c r="AU158" s="41">
        <v>0.0</v>
      </c>
      <c r="AV158" s="41">
        <v>0.0</v>
      </c>
      <c r="AW158" s="41">
        <v>0.0</v>
      </c>
      <c r="AX158" s="47">
        <v>0.0</v>
      </c>
      <c r="AY158" s="41">
        <v>0.0</v>
      </c>
      <c r="AZ158" s="41">
        <v>0.0</v>
      </c>
      <c r="BA158" s="41">
        <v>0.0</v>
      </c>
      <c r="BB158" s="41">
        <v>0.0</v>
      </c>
      <c r="BC158" s="47">
        <v>0.0</v>
      </c>
      <c r="BD158" s="41">
        <v>0.0</v>
      </c>
      <c r="BE158" s="41">
        <v>0.0</v>
      </c>
      <c r="BF158" s="41">
        <v>0.0</v>
      </c>
      <c r="BG158" s="41">
        <v>0.0</v>
      </c>
      <c r="BH158" s="41">
        <v>0.0</v>
      </c>
      <c r="BI158" s="41">
        <v>0.0</v>
      </c>
      <c r="BJ158" s="41">
        <v>0.0</v>
      </c>
      <c r="BK158" s="41">
        <v>0.0</v>
      </c>
      <c r="BL158" s="41">
        <v>0.0</v>
      </c>
      <c r="BM158" s="41">
        <v>0.0</v>
      </c>
      <c r="BN158" s="41">
        <v>0.0</v>
      </c>
      <c r="BO158" s="41">
        <v>0.0</v>
      </c>
      <c r="BP158" s="41">
        <v>0.0</v>
      </c>
      <c r="BQ158" s="41">
        <v>0.0</v>
      </c>
      <c r="BR158" s="41">
        <v>1.0</v>
      </c>
      <c r="BS158" s="41">
        <v>1.0</v>
      </c>
      <c r="BT158" s="41">
        <v>0.0</v>
      </c>
      <c r="BU158" s="41">
        <v>0.0</v>
      </c>
      <c r="BV158" s="41">
        <v>0.0</v>
      </c>
      <c r="BW158" s="41">
        <v>0.0</v>
      </c>
      <c r="BX158" s="41">
        <v>0.0</v>
      </c>
      <c r="BY158" s="41">
        <v>0.0</v>
      </c>
      <c r="BZ158" s="41">
        <v>1.0</v>
      </c>
      <c r="CA158" s="41">
        <v>1.0</v>
      </c>
      <c r="CB158" s="41">
        <v>0.0</v>
      </c>
      <c r="CC158" s="41">
        <v>0.0</v>
      </c>
      <c r="CD158" s="41">
        <v>1.0</v>
      </c>
      <c r="CE158" s="41">
        <v>1.0</v>
      </c>
      <c r="CF158" s="41">
        <v>0.0</v>
      </c>
      <c r="CG158" s="41">
        <v>0.0</v>
      </c>
      <c r="CH158" s="41">
        <v>1.0</v>
      </c>
      <c r="CI158" s="41">
        <v>1.0</v>
      </c>
      <c r="CJ158" s="41">
        <v>0.0</v>
      </c>
      <c r="CK158" s="41">
        <v>0.0</v>
      </c>
      <c r="CL158" s="41">
        <v>0.0</v>
      </c>
      <c r="CM158" s="41">
        <v>0.0</v>
      </c>
      <c r="CN158" s="41">
        <v>0.0</v>
      </c>
      <c r="CO158" s="41">
        <v>0.0</v>
      </c>
      <c r="CP158" s="41">
        <v>0.0</v>
      </c>
      <c r="CQ158" s="41">
        <v>0.0</v>
      </c>
      <c r="CR158" s="41">
        <v>0.0</v>
      </c>
      <c r="CS158" s="41">
        <v>0.0</v>
      </c>
      <c r="CT158" s="41">
        <v>0.0</v>
      </c>
      <c r="CU158" s="41">
        <v>0.0</v>
      </c>
      <c r="CV158" s="41">
        <v>0.0</v>
      </c>
      <c r="CW158" s="41">
        <v>0.0</v>
      </c>
      <c r="CX158" s="41">
        <v>0.0</v>
      </c>
      <c r="CY158" s="41">
        <v>0.0</v>
      </c>
      <c r="CZ158" s="41">
        <v>0.0</v>
      </c>
      <c r="DA158" s="41">
        <v>0.0</v>
      </c>
      <c r="DB158" s="41">
        <v>0.0</v>
      </c>
      <c r="DC158" s="41">
        <v>0.0</v>
      </c>
      <c r="DD158" s="48">
        <v>0.0</v>
      </c>
      <c r="DE158" s="48">
        <v>0.0</v>
      </c>
      <c r="DF158" s="48">
        <v>0.0</v>
      </c>
      <c r="DG158" s="48">
        <v>0.0</v>
      </c>
    </row>
    <row r="159" ht="14.25" customHeight="1">
      <c r="A159" s="46" t="s">
        <v>2096</v>
      </c>
      <c r="B159" s="46" t="s">
        <v>2097</v>
      </c>
      <c r="C159" s="46" t="s">
        <v>2036</v>
      </c>
      <c r="D159" s="46">
        <v>158.0</v>
      </c>
      <c r="E159" s="46">
        <v>24.0</v>
      </c>
      <c r="F159" s="46">
        <v>2.0</v>
      </c>
      <c r="G159" s="41">
        <v>4.0</v>
      </c>
      <c r="H159" s="41">
        <v>1.0</v>
      </c>
      <c r="I159" s="41">
        <v>0.0</v>
      </c>
      <c r="J159" s="41">
        <v>2.0</v>
      </c>
      <c r="K159" s="41">
        <v>0.0</v>
      </c>
      <c r="L159" s="41">
        <v>0.0</v>
      </c>
      <c r="M159" s="41">
        <v>1.0</v>
      </c>
      <c r="N159" s="41">
        <v>1.0</v>
      </c>
      <c r="O159" s="47">
        <v>73.0</v>
      </c>
      <c r="P159" s="41">
        <v>0.0</v>
      </c>
      <c r="Q159" s="41">
        <v>0.0</v>
      </c>
      <c r="R159" s="41">
        <v>1.0</v>
      </c>
      <c r="S159" s="41">
        <v>1.0</v>
      </c>
      <c r="T159" s="47">
        <v>73.0</v>
      </c>
      <c r="U159" s="41">
        <v>0.0</v>
      </c>
      <c r="V159" s="41">
        <v>0.0</v>
      </c>
      <c r="W159" s="41">
        <v>0.0</v>
      </c>
      <c r="X159" s="41">
        <v>0.0</v>
      </c>
      <c r="Y159" s="47">
        <v>0.0</v>
      </c>
      <c r="Z159" s="41">
        <v>0.0</v>
      </c>
      <c r="AA159" s="41">
        <v>0.0</v>
      </c>
      <c r="AB159" s="41">
        <v>0.0</v>
      </c>
      <c r="AC159" s="41">
        <v>0.0</v>
      </c>
      <c r="AD159" s="47">
        <v>0.0</v>
      </c>
      <c r="AE159" s="41">
        <v>0.0</v>
      </c>
      <c r="AF159" s="41">
        <v>0.0</v>
      </c>
      <c r="AG159" s="41">
        <v>0.0</v>
      </c>
      <c r="AH159" s="41">
        <v>0.0</v>
      </c>
      <c r="AI159" s="47">
        <v>0.0</v>
      </c>
      <c r="AJ159" s="41">
        <v>0.0</v>
      </c>
      <c r="AK159" s="41">
        <v>0.0</v>
      </c>
      <c r="AL159" s="41">
        <v>1.0</v>
      </c>
      <c r="AM159" s="41">
        <v>1.0</v>
      </c>
      <c r="AN159" s="47">
        <v>81.0</v>
      </c>
      <c r="AO159" s="41">
        <v>0.0</v>
      </c>
      <c r="AP159" s="41">
        <v>0.0</v>
      </c>
      <c r="AQ159" s="41">
        <v>0.0</v>
      </c>
      <c r="AR159" s="41">
        <v>0.0</v>
      </c>
      <c r="AS159" s="47">
        <v>0.0</v>
      </c>
      <c r="AT159" s="41">
        <v>0.0</v>
      </c>
      <c r="AU159" s="41">
        <v>0.0</v>
      </c>
      <c r="AV159" s="41">
        <v>0.0</v>
      </c>
      <c r="AW159" s="41">
        <v>0.0</v>
      </c>
      <c r="AX159" s="47">
        <v>0.0</v>
      </c>
      <c r="AY159" s="41">
        <v>0.0</v>
      </c>
      <c r="AZ159" s="41">
        <v>1.0</v>
      </c>
      <c r="BA159" s="41">
        <v>0.0</v>
      </c>
      <c r="BB159" s="41">
        <v>1.0</v>
      </c>
      <c r="BC159" s="47">
        <v>80.0</v>
      </c>
      <c r="BD159" s="41">
        <v>0.0</v>
      </c>
      <c r="BE159" s="41">
        <v>0.0</v>
      </c>
      <c r="BF159" s="41">
        <v>0.0</v>
      </c>
      <c r="BG159" s="41">
        <v>0.0</v>
      </c>
      <c r="BH159" s="41">
        <v>0.0</v>
      </c>
      <c r="BI159" s="41">
        <v>0.0</v>
      </c>
      <c r="BJ159" s="41">
        <v>0.0</v>
      </c>
      <c r="BK159" s="41">
        <v>0.0</v>
      </c>
      <c r="BL159" s="41">
        <v>0.0</v>
      </c>
      <c r="BM159" s="41">
        <v>0.0</v>
      </c>
      <c r="BN159" s="41">
        <v>0.0</v>
      </c>
      <c r="BO159" s="41">
        <v>0.0</v>
      </c>
      <c r="BP159" s="41">
        <v>0.0</v>
      </c>
      <c r="BQ159" s="41">
        <v>0.0</v>
      </c>
      <c r="BR159" s="41">
        <v>0.0</v>
      </c>
      <c r="BS159" s="41">
        <v>0.0</v>
      </c>
      <c r="BT159" s="41">
        <v>0.0</v>
      </c>
      <c r="BU159" s="41">
        <v>0.0</v>
      </c>
      <c r="BV159" s="41">
        <v>0.0</v>
      </c>
      <c r="BW159" s="41">
        <v>0.0</v>
      </c>
      <c r="BX159" s="41">
        <v>0.0</v>
      </c>
      <c r="BY159" s="41">
        <v>0.0</v>
      </c>
      <c r="BZ159" s="41">
        <v>0.0</v>
      </c>
      <c r="CA159" s="41">
        <v>0.0</v>
      </c>
      <c r="CB159" s="41">
        <v>0.0</v>
      </c>
      <c r="CC159" s="41">
        <v>0.0</v>
      </c>
      <c r="CD159" s="41">
        <v>0.0</v>
      </c>
      <c r="CE159" s="41">
        <v>0.0</v>
      </c>
      <c r="CF159" s="41">
        <v>0.0</v>
      </c>
      <c r="CG159" s="41">
        <v>0.0</v>
      </c>
      <c r="CH159" s="41">
        <v>0.0</v>
      </c>
      <c r="CI159" s="41">
        <v>0.0</v>
      </c>
      <c r="CJ159" s="41">
        <v>0.0</v>
      </c>
      <c r="CK159" s="41">
        <v>0.0</v>
      </c>
      <c r="CL159" s="41">
        <v>0.0</v>
      </c>
      <c r="CM159" s="41">
        <v>0.0</v>
      </c>
      <c r="CN159" s="41">
        <v>0.0</v>
      </c>
      <c r="CO159" s="41">
        <v>0.0</v>
      </c>
      <c r="CP159" s="41">
        <v>0.0</v>
      </c>
      <c r="CQ159" s="41">
        <v>0.0</v>
      </c>
      <c r="CR159" s="41">
        <v>0.0</v>
      </c>
      <c r="CS159" s="41">
        <v>0.0</v>
      </c>
      <c r="CT159" s="41">
        <v>0.0</v>
      </c>
      <c r="CU159" s="41">
        <v>0.0</v>
      </c>
      <c r="CV159" s="41">
        <v>0.0</v>
      </c>
      <c r="CW159" s="41">
        <v>0.0</v>
      </c>
      <c r="CX159" s="41">
        <v>0.0</v>
      </c>
      <c r="CY159" s="41">
        <v>0.0</v>
      </c>
      <c r="CZ159" s="41">
        <v>0.0</v>
      </c>
      <c r="DA159" s="41">
        <v>1.0</v>
      </c>
      <c r="DB159" s="41">
        <v>0.0</v>
      </c>
      <c r="DC159" s="41">
        <v>1.0</v>
      </c>
      <c r="DD159" s="48">
        <v>0.0</v>
      </c>
      <c r="DE159" s="48">
        <v>0.0</v>
      </c>
      <c r="DF159" s="48">
        <v>3.0</v>
      </c>
      <c r="DG159" s="48">
        <v>3.0</v>
      </c>
    </row>
    <row r="160" ht="14.25" customHeight="1">
      <c r="A160" s="46" t="s">
        <v>80</v>
      </c>
      <c r="B160" s="46" t="s">
        <v>81</v>
      </c>
      <c r="C160" s="46" t="s">
        <v>64</v>
      </c>
      <c r="D160" s="46">
        <v>159.0</v>
      </c>
      <c r="E160" s="46">
        <v>5.0</v>
      </c>
      <c r="F160" s="46">
        <v>1.0</v>
      </c>
      <c r="G160" s="41">
        <v>4.0</v>
      </c>
      <c r="H160" s="41">
        <v>1.0</v>
      </c>
      <c r="I160" s="41">
        <v>0.0</v>
      </c>
      <c r="J160" s="41">
        <v>2.0</v>
      </c>
      <c r="K160" s="41">
        <v>0.0</v>
      </c>
      <c r="L160" s="41">
        <v>0.0</v>
      </c>
      <c r="M160" s="41">
        <v>0.0</v>
      </c>
      <c r="N160" s="41">
        <v>0.0</v>
      </c>
      <c r="O160" s="47">
        <v>0.0</v>
      </c>
      <c r="P160" s="41">
        <v>0.0</v>
      </c>
      <c r="Q160" s="41">
        <v>0.0</v>
      </c>
      <c r="R160" s="41">
        <v>0.0</v>
      </c>
      <c r="S160" s="41">
        <v>0.0</v>
      </c>
      <c r="T160" s="47">
        <v>0.0</v>
      </c>
      <c r="U160" s="41">
        <v>0.0</v>
      </c>
      <c r="V160" s="41">
        <v>0.0</v>
      </c>
      <c r="W160" s="41">
        <v>0.0</v>
      </c>
      <c r="X160" s="41">
        <v>0.0</v>
      </c>
      <c r="Y160" s="47">
        <v>0.0</v>
      </c>
      <c r="Z160" s="41">
        <v>1.0</v>
      </c>
      <c r="AA160" s="41">
        <v>0.0</v>
      </c>
      <c r="AB160" s="41">
        <v>0.0</v>
      </c>
      <c r="AC160" s="41">
        <v>1.0</v>
      </c>
      <c r="AD160" s="47">
        <v>72.0</v>
      </c>
      <c r="AE160" s="41">
        <v>0.0</v>
      </c>
      <c r="AF160" s="41">
        <v>0.0</v>
      </c>
      <c r="AG160" s="41">
        <v>0.0</v>
      </c>
      <c r="AH160" s="41">
        <v>0.0</v>
      </c>
      <c r="AI160" s="47">
        <v>0.0</v>
      </c>
      <c r="AJ160" s="41">
        <v>0.0</v>
      </c>
      <c r="AK160" s="41">
        <v>0.0</v>
      </c>
      <c r="AL160" s="41">
        <v>0.0</v>
      </c>
      <c r="AM160" s="41">
        <v>0.0</v>
      </c>
      <c r="AN160" s="47">
        <v>0.0</v>
      </c>
      <c r="AO160" s="41">
        <v>0.0</v>
      </c>
      <c r="AP160" s="41">
        <v>0.0</v>
      </c>
      <c r="AQ160" s="41">
        <v>0.0</v>
      </c>
      <c r="AR160" s="41">
        <v>0.0</v>
      </c>
      <c r="AS160" s="47">
        <v>0.0</v>
      </c>
      <c r="AT160" s="41">
        <v>0.0</v>
      </c>
      <c r="AU160" s="41">
        <v>0.0</v>
      </c>
      <c r="AV160" s="41">
        <v>0.0</v>
      </c>
      <c r="AW160" s="41">
        <v>0.0</v>
      </c>
      <c r="AX160" s="47">
        <v>0.0</v>
      </c>
      <c r="AY160" s="41">
        <v>2.0</v>
      </c>
      <c r="AZ160" s="41">
        <v>0.0</v>
      </c>
      <c r="BA160" s="41">
        <v>1.0</v>
      </c>
      <c r="BB160" s="41">
        <v>3.0</v>
      </c>
      <c r="BC160" s="47">
        <v>29.0</v>
      </c>
      <c r="BD160" s="41">
        <v>0.0</v>
      </c>
      <c r="BE160" s="41">
        <v>0.0</v>
      </c>
      <c r="BF160" s="41">
        <v>0.0</v>
      </c>
      <c r="BG160" s="41">
        <v>0.0</v>
      </c>
      <c r="BH160" s="41">
        <v>0.0</v>
      </c>
      <c r="BI160" s="41">
        <v>0.0</v>
      </c>
      <c r="BJ160" s="41">
        <v>0.0</v>
      </c>
      <c r="BK160" s="41">
        <v>0.0</v>
      </c>
      <c r="BL160" s="41">
        <v>0.0</v>
      </c>
      <c r="BM160" s="41">
        <v>0.0</v>
      </c>
      <c r="BN160" s="41">
        <v>0.0</v>
      </c>
      <c r="BO160" s="41">
        <v>0.0</v>
      </c>
      <c r="BP160" s="41">
        <v>0.0</v>
      </c>
      <c r="BQ160" s="41">
        <v>0.0</v>
      </c>
      <c r="BR160" s="41">
        <v>0.0</v>
      </c>
      <c r="BS160" s="41">
        <v>0.0</v>
      </c>
      <c r="BT160" s="41">
        <v>0.0</v>
      </c>
      <c r="BU160" s="41">
        <v>0.0</v>
      </c>
      <c r="BV160" s="41">
        <v>0.0</v>
      </c>
      <c r="BW160" s="41">
        <v>0.0</v>
      </c>
      <c r="BX160" s="41">
        <v>0.0</v>
      </c>
      <c r="BY160" s="41">
        <v>0.0</v>
      </c>
      <c r="BZ160" s="41">
        <v>0.0</v>
      </c>
      <c r="CA160" s="41">
        <v>0.0</v>
      </c>
      <c r="CB160" s="41">
        <v>1.0</v>
      </c>
      <c r="CC160" s="41">
        <v>0.0</v>
      </c>
      <c r="CD160" s="41">
        <v>0.0</v>
      </c>
      <c r="CE160" s="41">
        <v>1.0</v>
      </c>
      <c r="CF160" s="41">
        <v>0.0</v>
      </c>
      <c r="CG160" s="41">
        <v>0.0</v>
      </c>
      <c r="CH160" s="41">
        <v>0.0</v>
      </c>
      <c r="CI160" s="41">
        <v>0.0</v>
      </c>
      <c r="CJ160" s="41">
        <v>0.0</v>
      </c>
      <c r="CK160" s="41">
        <v>0.0</v>
      </c>
      <c r="CL160" s="41">
        <v>0.0</v>
      </c>
      <c r="CM160" s="41">
        <v>0.0</v>
      </c>
      <c r="CN160" s="41">
        <v>0.0</v>
      </c>
      <c r="CO160" s="41">
        <v>0.0</v>
      </c>
      <c r="CP160" s="41">
        <v>0.0</v>
      </c>
      <c r="CQ160" s="41">
        <v>0.0</v>
      </c>
      <c r="CR160" s="41">
        <v>0.0</v>
      </c>
      <c r="CS160" s="41">
        <v>0.0</v>
      </c>
      <c r="CT160" s="41">
        <v>0.0</v>
      </c>
      <c r="CU160" s="41">
        <v>0.0</v>
      </c>
      <c r="CV160" s="41">
        <v>0.0</v>
      </c>
      <c r="CW160" s="41">
        <v>0.0</v>
      </c>
      <c r="CX160" s="41">
        <v>0.0</v>
      </c>
      <c r="CY160" s="41">
        <v>0.0</v>
      </c>
      <c r="CZ160" s="41">
        <v>0.0</v>
      </c>
      <c r="DA160" s="41">
        <v>0.0</v>
      </c>
      <c r="DB160" s="41">
        <v>1.0</v>
      </c>
      <c r="DC160" s="41">
        <v>1.0</v>
      </c>
      <c r="DD160" s="48">
        <v>2.0</v>
      </c>
      <c r="DE160" s="48">
        <v>0.0</v>
      </c>
      <c r="DF160" s="48">
        <v>0.0</v>
      </c>
      <c r="DG160" s="48">
        <v>2.0</v>
      </c>
    </row>
    <row r="161" ht="14.25" customHeight="1">
      <c r="A161" s="46" t="s">
        <v>2791</v>
      </c>
      <c r="B161" s="46" t="s">
        <v>2765</v>
      </c>
      <c r="C161" s="46" t="s">
        <v>2675</v>
      </c>
      <c r="D161" s="46">
        <v>160.0</v>
      </c>
      <c r="E161" s="46">
        <v>19.0</v>
      </c>
      <c r="F161" s="46">
        <v>8.0</v>
      </c>
      <c r="G161" s="41">
        <v>4.0</v>
      </c>
      <c r="H161" s="41">
        <v>1.0</v>
      </c>
      <c r="I161" s="41">
        <v>0.0</v>
      </c>
      <c r="J161" s="41">
        <v>2.0</v>
      </c>
      <c r="K161" s="41">
        <v>0.0</v>
      </c>
      <c r="L161" s="41">
        <v>0.0</v>
      </c>
      <c r="M161" s="41">
        <v>0.0</v>
      </c>
      <c r="N161" s="41">
        <v>0.0</v>
      </c>
      <c r="O161" s="47">
        <v>0.0</v>
      </c>
      <c r="P161" s="41">
        <v>0.0</v>
      </c>
      <c r="Q161" s="41">
        <v>0.0</v>
      </c>
      <c r="R161" s="41">
        <v>0.0</v>
      </c>
      <c r="S161" s="41">
        <v>0.0</v>
      </c>
      <c r="T161" s="47">
        <v>0.0</v>
      </c>
      <c r="U161" s="41">
        <v>0.0</v>
      </c>
      <c r="V161" s="41">
        <v>0.0</v>
      </c>
      <c r="W161" s="41">
        <v>0.0</v>
      </c>
      <c r="X161" s="41">
        <v>0.0</v>
      </c>
      <c r="Y161" s="47">
        <v>0.0</v>
      </c>
      <c r="Z161" s="41">
        <v>0.0</v>
      </c>
      <c r="AA161" s="41">
        <v>0.0</v>
      </c>
      <c r="AB161" s="41">
        <v>1.0</v>
      </c>
      <c r="AC161" s="41">
        <v>1.0</v>
      </c>
      <c r="AD161" s="47">
        <v>72.0</v>
      </c>
      <c r="AE161" s="41">
        <v>0.0</v>
      </c>
      <c r="AF161" s="41">
        <v>0.0</v>
      </c>
      <c r="AG161" s="41">
        <v>0.0</v>
      </c>
      <c r="AH161" s="41">
        <v>0.0</v>
      </c>
      <c r="AI161" s="47">
        <v>0.0</v>
      </c>
      <c r="AJ161" s="41">
        <v>0.0</v>
      </c>
      <c r="AK161" s="41">
        <v>0.0</v>
      </c>
      <c r="AL161" s="41">
        <v>0.0</v>
      </c>
      <c r="AM161" s="41">
        <v>0.0</v>
      </c>
      <c r="AN161" s="47">
        <v>0.0</v>
      </c>
      <c r="AO161" s="41">
        <v>0.0</v>
      </c>
      <c r="AP161" s="41">
        <v>0.0</v>
      </c>
      <c r="AQ161" s="41">
        <v>0.0</v>
      </c>
      <c r="AR161" s="41">
        <v>0.0</v>
      </c>
      <c r="AS161" s="47">
        <v>0.0</v>
      </c>
      <c r="AT161" s="41">
        <v>0.0</v>
      </c>
      <c r="AU161" s="41">
        <v>0.0</v>
      </c>
      <c r="AV161" s="41">
        <v>0.0</v>
      </c>
      <c r="AW161" s="41">
        <v>0.0</v>
      </c>
      <c r="AX161" s="47">
        <v>0.0</v>
      </c>
      <c r="AY161" s="41">
        <v>0.0</v>
      </c>
      <c r="AZ161" s="41">
        <v>1.0</v>
      </c>
      <c r="BA161" s="41">
        <v>2.0</v>
      </c>
      <c r="BB161" s="41">
        <v>3.0</v>
      </c>
      <c r="BC161" s="47">
        <v>29.0</v>
      </c>
      <c r="BD161" s="41">
        <v>0.0</v>
      </c>
      <c r="BE161" s="41">
        <v>0.0</v>
      </c>
      <c r="BF161" s="41">
        <v>1.0</v>
      </c>
      <c r="BG161" s="41">
        <v>1.0</v>
      </c>
      <c r="BH161" s="41">
        <v>0.0</v>
      </c>
      <c r="BI161" s="41">
        <v>0.0</v>
      </c>
      <c r="BJ161" s="41">
        <v>0.0</v>
      </c>
      <c r="BK161" s="41">
        <v>0.0</v>
      </c>
      <c r="BL161" s="41">
        <v>0.0</v>
      </c>
      <c r="BM161" s="41">
        <v>0.0</v>
      </c>
      <c r="BN161" s="41">
        <v>0.0</v>
      </c>
      <c r="BO161" s="41">
        <v>0.0</v>
      </c>
      <c r="BP161" s="41">
        <v>0.0</v>
      </c>
      <c r="BQ161" s="41">
        <v>0.0</v>
      </c>
      <c r="BR161" s="41">
        <v>0.0</v>
      </c>
      <c r="BS161" s="41">
        <v>0.0</v>
      </c>
      <c r="BT161" s="41">
        <v>0.0</v>
      </c>
      <c r="BU161" s="41">
        <v>0.0</v>
      </c>
      <c r="BV161" s="41">
        <v>0.0</v>
      </c>
      <c r="BW161" s="41">
        <v>0.0</v>
      </c>
      <c r="BX161" s="41">
        <v>0.0</v>
      </c>
      <c r="BY161" s="41">
        <v>0.0</v>
      </c>
      <c r="BZ161" s="41">
        <v>0.0</v>
      </c>
      <c r="CA161" s="41">
        <v>0.0</v>
      </c>
      <c r="CB161" s="41">
        <v>0.0</v>
      </c>
      <c r="CC161" s="41">
        <v>0.0</v>
      </c>
      <c r="CD161" s="41">
        <v>0.0</v>
      </c>
      <c r="CE161" s="41">
        <v>0.0</v>
      </c>
      <c r="CF161" s="41">
        <v>0.0</v>
      </c>
      <c r="CG161" s="41">
        <v>0.0</v>
      </c>
      <c r="CH161" s="41">
        <v>0.0</v>
      </c>
      <c r="CI161" s="41">
        <v>0.0</v>
      </c>
      <c r="CJ161" s="41">
        <v>0.0</v>
      </c>
      <c r="CK161" s="41">
        <v>1.0</v>
      </c>
      <c r="CL161" s="41">
        <v>0.0</v>
      </c>
      <c r="CM161" s="41">
        <v>1.0</v>
      </c>
      <c r="CN161" s="41">
        <v>0.0</v>
      </c>
      <c r="CO161" s="41">
        <v>0.0</v>
      </c>
      <c r="CP161" s="41">
        <v>0.0</v>
      </c>
      <c r="CQ161" s="41">
        <v>0.0</v>
      </c>
      <c r="CR161" s="41">
        <v>0.0</v>
      </c>
      <c r="CS161" s="41">
        <v>0.0</v>
      </c>
      <c r="CT161" s="41">
        <v>1.0</v>
      </c>
      <c r="CU161" s="41">
        <v>1.0</v>
      </c>
      <c r="CV161" s="41">
        <v>0.0</v>
      </c>
      <c r="CW161" s="41">
        <v>0.0</v>
      </c>
      <c r="CX161" s="41">
        <v>1.0</v>
      </c>
      <c r="CY161" s="41">
        <v>1.0</v>
      </c>
      <c r="CZ161" s="41">
        <v>0.0</v>
      </c>
      <c r="DA161" s="41">
        <v>0.0</v>
      </c>
      <c r="DB161" s="41">
        <v>0.0</v>
      </c>
      <c r="DC161" s="41">
        <v>0.0</v>
      </c>
      <c r="DD161" s="48">
        <v>0.0</v>
      </c>
      <c r="DE161" s="48">
        <v>0.0</v>
      </c>
      <c r="DF161" s="48">
        <v>0.0</v>
      </c>
      <c r="DG161" s="48">
        <v>0.0</v>
      </c>
    </row>
    <row r="162" ht="14.25" customHeight="1">
      <c r="A162" s="46" t="s">
        <v>2378</v>
      </c>
      <c r="B162" s="46" t="s">
        <v>2324</v>
      </c>
      <c r="C162" s="46" t="s">
        <v>2036</v>
      </c>
      <c r="D162" s="46">
        <v>161.0</v>
      </c>
      <c r="E162" s="46">
        <v>25.0</v>
      </c>
      <c r="F162" s="46">
        <v>1.0</v>
      </c>
      <c r="G162" s="41">
        <v>4.0</v>
      </c>
      <c r="H162" s="41">
        <v>0.0</v>
      </c>
      <c r="I162" s="41">
        <v>3.0</v>
      </c>
      <c r="J162" s="41">
        <v>1.0</v>
      </c>
      <c r="K162" s="41">
        <v>0.0</v>
      </c>
      <c r="L162" s="41">
        <v>0.0</v>
      </c>
      <c r="M162" s="41">
        <v>0.0</v>
      </c>
      <c r="N162" s="41">
        <v>0.0</v>
      </c>
      <c r="O162" s="47">
        <v>0.0</v>
      </c>
      <c r="P162" s="41">
        <v>1.0</v>
      </c>
      <c r="Q162" s="41">
        <v>1.0</v>
      </c>
      <c r="R162" s="41">
        <v>2.0</v>
      </c>
      <c r="S162" s="41">
        <v>4.0</v>
      </c>
      <c r="T162" s="47">
        <v>26.0</v>
      </c>
      <c r="U162" s="41">
        <v>0.0</v>
      </c>
      <c r="V162" s="41">
        <v>0.0</v>
      </c>
      <c r="W162" s="41">
        <v>0.0</v>
      </c>
      <c r="X162" s="41">
        <v>0.0</v>
      </c>
      <c r="Y162" s="47">
        <v>0.0</v>
      </c>
      <c r="Z162" s="41">
        <v>0.0</v>
      </c>
      <c r="AA162" s="41">
        <v>0.0</v>
      </c>
      <c r="AB162" s="41">
        <v>0.0</v>
      </c>
      <c r="AC162" s="41">
        <v>0.0</v>
      </c>
      <c r="AD162" s="47">
        <v>0.0</v>
      </c>
      <c r="AE162" s="41">
        <v>0.0</v>
      </c>
      <c r="AF162" s="41">
        <v>0.0</v>
      </c>
      <c r="AG162" s="41">
        <v>0.0</v>
      </c>
      <c r="AH162" s="41">
        <v>0.0</v>
      </c>
      <c r="AI162" s="47">
        <v>0.0</v>
      </c>
      <c r="AJ162" s="41">
        <v>0.0</v>
      </c>
      <c r="AK162" s="41">
        <v>0.0</v>
      </c>
      <c r="AL162" s="41">
        <v>0.0</v>
      </c>
      <c r="AM162" s="41">
        <v>0.0</v>
      </c>
      <c r="AN162" s="47">
        <v>0.0</v>
      </c>
      <c r="AO162" s="41">
        <v>0.0</v>
      </c>
      <c r="AP162" s="41">
        <v>0.0</v>
      </c>
      <c r="AQ162" s="41">
        <v>0.0</v>
      </c>
      <c r="AR162" s="41">
        <v>0.0</v>
      </c>
      <c r="AS162" s="47">
        <v>0.0</v>
      </c>
      <c r="AT162" s="41">
        <v>0.0</v>
      </c>
      <c r="AU162" s="41">
        <v>0.0</v>
      </c>
      <c r="AV162" s="41">
        <v>0.0</v>
      </c>
      <c r="AW162" s="41">
        <v>0.0</v>
      </c>
      <c r="AX162" s="47">
        <v>0.0</v>
      </c>
      <c r="AY162" s="41">
        <v>0.0</v>
      </c>
      <c r="AZ162" s="41">
        <v>0.0</v>
      </c>
      <c r="BA162" s="41">
        <v>0.0</v>
      </c>
      <c r="BB162" s="41">
        <v>0.0</v>
      </c>
      <c r="BC162" s="47">
        <v>0.0</v>
      </c>
      <c r="BD162" s="41">
        <v>0.0</v>
      </c>
      <c r="BE162" s="41">
        <v>0.0</v>
      </c>
      <c r="BF162" s="41">
        <v>0.0</v>
      </c>
      <c r="BG162" s="41">
        <v>0.0</v>
      </c>
      <c r="BH162" s="41">
        <v>0.0</v>
      </c>
      <c r="BI162" s="41">
        <v>0.0</v>
      </c>
      <c r="BJ162" s="41">
        <v>0.0</v>
      </c>
      <c r="BK162" s="41">
        <v>0.0</v>
      </c>
      <c r="BL162" s="41">
        <v>0.0</v>
      </c>
      <c r="BM162" s="41">
        <v>0.0</v>
      </c>
      <c r="BN162" s="41">
        <v>0.0</v>
      </c>
      <c r="BO162" s="41">
        <v>0.0</v>
      </c>
      <c r="BP162" s="41">
        <v>0.0</v>
      </c>
      <c r="BQ162" s="41">
        <v>0.0</v>
      </c>
      <c r="BR162" s="41">
        <v>0.0</v>
      </c>
      <c r="BS162" s="41">
        <v>0.0</v>
      </c>
      <c r="BT162" s="41">
        <v>0.0</v>
      </c>
      <c r="BU162" s="41">
        <v>0.0</v>
      </c>
      <c r="BV162" s="41">
        <v>0.0</v>
      </c>
      <c r="BW162" s="41">
        <v>0.0</v>
      </c>
      <c r="BX162" s="41">
        <v>0.0</v>
      </c>
      <c r="BY162" s="41">
        <v>0.0</v>
      </c>
      <c r="BZ162" s="41">
        <v>1.0</v>
      </c>
      <c r="CA162" s="41">
        <v>1.0</v>
      </c>
      <c r="CB162" s="41">
        <v>0.0</v>
      </c>
      <c r="CC162" s="41">
        <v>1.0</v>
      </c>
      <c r="CD162" s="41">
        <v>0.0</v>
      </c>
      <c r="CE162" s="41">
        <v>1.0</v>
      </c>
      <c r="CF162" s="41">
        <v>1.0</v>
      </c>
      <c r="CG162" s="41">
        <v>0.0</v>
      </c>
      <c r="CH162" s="41">
        <v>0.0</v>
      </c>
      <c r="CI162" s="41">
        <v>1.0</v>
      </c>
      <c r="CJ162" s="41">
        <v>0.0</v>
      </c>
      <c r="CK162" s="41">
        <v>0.0</v>
      </c>
      <c r="CL162" s="41">
        <v>1.0</v>
      </c>
      <c r="CM162" s="41">
        <v>1.0</v>
      </c>
      <c r="CN162" s="41">
        <v>0.0</v>
      </c>
      <c r="CO162" s="41">
        <v>0.0</v>
      </c>
      <c r="CP162" s="41">
        <v>0.0</v>
      </c>
      <c r="CQ162" s="41">
        <v>0.0</v>
      </c>
      <c r="CR162" s="41">
        <v>0.0</v>
      </c>
      <c r="CS162" s="41">
        <v>0.0</v>
      </c>
      <c r="CT162" s="41">
        <v>0.0</v>
      </c>
      <c r="CU162" s="41">
        <v>0.0</v>
      </c>
      <c r="CV162" s="41">
        <v>0.0</v>
      </c>
      <c r="CW162" s="41">
        <v>0.0</v>
      </c>
      <c r="CX162" s="41">
        <v>0.0</v>
      </c>
      <c r="CY162" s="41">
        <v>0.0</v>
      </c>
      <c r="CZ162" s="41">
        <v>0.0</v>
      </c>
      <c r="DA162" s="41">
        <v>0.0</v>
      </c>
      <c r="DB162" s="41">
        <v>0.0</v>
      </c>
      <c r="DC162" s="41">
        <v>0.0</v>
      </c>
      <c r="DD162" s="48">
        <v>0.0</v>
      </c>
      <c r="DE162" s="48">
        <v>0.0</v>
      </c>
      <c r="DF162" s="48">
        <v>0.0</v>
      </c>
      <c r="DG162" s="48">
        <v>0.0</v>
      </c>
    </row>
    <row r="163" ht="14.25" customHeight="1">
      <c r="A163" s="46" t="s">
        <v>41</v>
      </c>
      <c r="B163" s="46" t="s">
        <v>14</v>
      </c>
      <c r="C163" s="46" t="s">
        <v>15</v>
      </c>
      <c r="D163" s="46">
        <v>162.0</v>
      </c>
      <c r="E163" s="46">
        <v>4.0</v>
      </c>
      <c r="F163" s="46">
        <v>3.0</v>
      </c>
      <c r="G163" s="41">
        <v>4.0</v>
      </c>
      <c r="H163" s="41">
        <v>0.0</v>
      </c>
      <c r="I163" s="41">
        <v>3.0</v>
      </c>
      <c r="J163" s="41">
        <v>1.0</v>
      </c>
      <c r="K163" s="41">
        <v>0.0</v>
      </c>
      <c r="L163" s="41">
        <v>0.0</v>
      </c>
      <c r="M163" s="41">
        <v>3.0</v>
      </c>
      <c r="N163" s="41">
        <v>3.0</v>
      </c>
      <c r="O163" s="47">
        <v>38.0</v>
      </c>
      <c r="P163" s="41">
        <v>0.0</v>
      </c>
      <c r="Q163" s="41">
        <v>0.0</v>
      </c>
      <c r="R163" s="41">
        <v>0.0</v>
      </c>
      <c r="S163" s="41">
        <v>0.0</v>
      </c>
      <c r="T163" s="47">
        <v>0.0</v>
      </c>
      <c r="U163" s="41">
        <v>0.0</v>
      </c>
      <c r="V163" s="41">
        <v>0.0</v>
      </c>
      <c r="W163" s="41">
        <v>0.0</v>
      </c>
      <c r="X163" s="41">
        <v>0.0</v>
      </c>
      <c r="Y163" s="47">
        <v>0.0</v>
      </c>
      <c r="Z163" s="41">
        <v>0.0</v>
      </c>
      <c r="AA163" s="41">
        <v>0.0</v>
      </c>
      <c r="AB163" s="41">
        <v>0.0</v>
      </c>
      <c r="AC163" s="41">
        <v>0.0</v>
      </c>
      <c r="AD163" s="47">
        <v>0.0</v>
      </c>
      <c r="AE163" s="41">
        <v>0.0</v>
      </c>
      <c r="AF163" s="41">
        <v>0.0</v>
      </c>
      <c r="AG163" s="41">
        <v>0.0</v>
      </c>
      <c r="AH163" s="41">
        <v>0.0</v>
      </c>
      <c r="AI163" s="47">
        <v>0.0</v>
      </c>
      <c r="AJ163" s="41">
        <v>0.0</v>
      </c>
      <c r="AK163" s="41">
        <v>0.0</v>
      </c>
      <c r="AL163" s="41">
        <v>0.0</v>
      </c>
      <c r="AM163" s="41">
        <v>0.0</v>
      </c>
      <c r="AN163" s="47">
        <v>0.0</v>
      </c>
      <c r="AO163" s="41">
        <v>0.0</v>
      </c>
      <c r="AP163" s="41">
        <v>0.0</v>
      </c>
      <c r="AQ163" s="41">
        <v>0.0</v>
      </c>
      <c r="AR163" s="41">
        <v>0.0</v>
      </c>
      <c r="AS163" s="47">
        <v>0.0</v>
      </c>
      <c r="AT163" s="41">
        <v>0.0</v>
      </c>
      <c r="AU163" s="41">
        <v>0.0</v>
      </c>
      <c r="AV163" s="41">
        <v>0.0</v>
      </c>
      <c r="AW163" s="41">
        <v>0.0</v>
      </c>
      <c r="AX163" s="47">
        <v>0.0</v>
      </c>
      <c r="AY163" s="41">
        <v>0.0</v>
      </c>
      <c r="AZ163" s="41">
        <v>1.0</v>
      </c>
      <c r="BA163" s="41">
        <v>0.0</v>
      </c>
      <c r="BB163" s="41">
        <v>1.0</v>
      </c>
      <c r="BC163" s="47">
        <v>80.0</v>
      </c>
      <c r="BD163" s="41">
        <v>0.0</v>
      </c>
      <c r="BE163" s="41">
        <v>1.0</v>
      </c>
      <c r="BF163" s="41">
        <v>0.0</v>
      </c>
      <c r="BG163" s="41">
        <v>1.0</v>
      </c>
      <c r="BH163" s="41">
        <v>0.0</v>
      </c>
      <c r="BI163" s="41">
        <v>0.0</v>
      </c>
      <c r="BJ163" s="41">
        <v>1.0</v>
      </c>
      <c r="BK163" s="41">
        <v>1.0</v>
      </c>
      <c r="BL163" s="41">
        <v>0.0</v>
      </c>
      <c r="BM163" s="41">
        <v>0.0</v>
      </c>
      <c r="BN163" s="41">
        <v>0.0</v>
      </c>
      <c r="BO163" s="41">
        <v>0.0</v>
      </c>
      <c r="BP163" s="41">
        <v>0.0</v>
      </c>
      <c r="BQ163" s="41">
        <v>0.0</v>
      </c>
      <c r="BR163" s="41">
        <v>1.0</v>
      </c>
      <c r="BS163" s="41">
        <v>1.0</v>
      </c>
      <c r="BT163" s="41">
        <v>0.0</v>
      </c>
      <c r="BU163" s="41">
        <v>0.0</v>
      </c>
      <c r="BV163" s="41">
        <v>1.0</v>
      </c>
      <c r="BW163" s="41">
        <v>1.0</v>
      </c>
      <c r="BX163" s="41">
        <v>0.0</v>
      </c>
      <c r="BY163" s="41">
        <v>0.0</v>
      </c>
      <c r="BZ163" s="41">
        <v>0.0</v>
      </c>
      <c r="CA163" s="41">
        <v>0.0</v>
      </c>
      <c r="CB163" s="41">
        <v>0.0</v>
      </c>
      <c r="CC163" s="41">
        <v>0.0</v>
      </c>
      <c r="CD163" s="41">
        <v>0.0</v>
      </c>
      <c r="CE163" s="41">
        <v>0.0</v>
      </c>
      <c r="CF163" s="41">
        <v>0.0</v>
      </c>
      <c r="CG163" s="41">
        <v>0.0</v>
      </c>
      <c r="CH163" s="41">
        <v>0.0</v>
      </c>
      <c r="CI163" s="41">
        <v>0.0</v>
      </c>
      <c r="CJ163" s="41">
        <v>0.0</v>
      </c>
      <c r="CK163" s="41">
        <v>0.0</v>
      </c>
      <c r="CL163" s="41">
        <v>0.0</v>
      </c>
      <c r="CM163" s="41">
        <v>0.0</v>
      </c>
      <c r="CN163" s="41">
        <v>0.0</v>
      </c>
      <c r="CO163" s="41">
        <v>0.0</v>
      </c>
      <c r="CP163" s="41">
        <v>0.0</v>
      </c>
      <c r="CQ163" s="41">
        <v>0.0</v>
      </c>
      <c r="CR163" s="41">
        <v>0.0</v>
      </c>
      <c r="CS163" s="41">
        <v>0.0</v>
      </c>
      <c r="CT163" s="41">
        <v>0.0</v>
      </c>
      <c r="CU163" s="41">
        <v>0.0</v>
      </c>
      <c r="CV163" s="41">
        <v>0.0</v>
      </c>
      <c r="CW163" s="41">
        <v>0.0</v>
      </c>
      <c r="CX163" s="41">
        <v>0.0</v>
      </c>
      <c r="CY163" s="41">
        <v>0.0</v>
      </c>
      <c r="CZ163" s="41">
        <v>0.0</v>
      </c>
      <c r="DA163" s="41">
        <v>0.0</v>
      </c>
      <c r="DB163" s="41">
        <v>0.0</v>
      </c>
      <c r="DC163" s="41">
        <v>0.0</v>
      </c>
      <c r="DD163" s="48">
        <v>0.0</v>
      </c>
      <c r="DE163" s="48">
        <v>0.0</v>
      </c>
      <c r="DF163" s="48">
        <v>0.0</v>
      </c>
      <c r="DG163" s="48">
        <v>0.0</v>
      </c>
    </row>
    <row r="164" ht="14.25" customHeight="1">
      <c r="A164" s="46" t="s">
        <v>2511</v>
      </c>
      <c r="B164" s="46" t="s">
        <v>2512</v>
      </c>
      <c r="C164" s="46" t="s">
        <v>2036</v>
      </c>
      <c r="D164" s="46">
        <v>163.0</v>
      </c>
      <c r="E164" s="46">
        <v>26.0</v>
      </c>
      <c r="F164" s="46">
        <v>1.0</v>
      </c>
      <c r="G164" s="41">
        <v>4.0</v>
      </c>
      <c r="H164" s="41">
        <v>0.0</v>
      </c>
      <c r="I164" s="41">
        <v>3.0</v>
      </c>
      <c r="J164" s="41">
        <v>1.0</v>
      </c>
      <c r="K164" s="41">
        <v>0.0</v>
      </c>
      <c r="L164" s="41">
        <v>0.0</v>
      </c>
      <c r="M164" s="41">
        <v>0.0</v>
      </c>
      <c r="N164" s="41">
        <v>0.0</v>
      </c>
      <c r="O164" s="47">
        <v>0.0</v>
      </c>
      <c r="P164" s="41">
        <v>1.0</v>
      </c>
      <c r="Q164" s="41">
        <v>1.0</v>
      </c>
      <c r="R164" s="41">
        <v>1.0</v>
      </c>
      <c r="S164" s="41">
        <v>3.0</v>
      </c>
      <c r="T164" s="47">
        <v>34.0</v>
      </c>
      <c r="U164" s="41">
        <v>0.0</v>
      </c>
      <c r="V164" s="41">
        <v>1.0</v>
      </c>
      <c r="W164" s="41">
        <v>0.0</v>
      </c>
      <c r="X164" s="41">
        <v>1.0</v>
      </c>
      <c r="Y164" s="47">
        <v>65.0</v>
      </c>
      <c r="Z164" s="41">
        <v>0.0</v>
      </c>
      <c r="AA164" s="41">
        <v>0.0</v>
      </c>
      <c r="AB164" s="41">
        <v>0.0</v>
      </c>
      <c r="AC164" s="41">
        <v>0.0</v>
      </c>
      <c r="AD164" s="47">
        <v>0.0</v>
      </c>
      <c r="AE164" s="41">
        <v>0.0</v>
      </c>
      <c r="AF164" s="41">
        <v>0.0</v>
      </c>
      <c r="AG164" s="41">
        <v>0.0</v>
      </c>
      <c r="AH164" s="41">
        <v>0.0</v>
      </c>
      <c r="AI164" s="47">
        <v>0.0</v>
      </c>
      <c r="AJ164" s="41">
        <v>0.0</v>
      </c>
      <c r="AK164" s="41">
        <v>0.0</v>
      </c>
      <c r="AL164" s="41">
        <v>0.0</v>
      </c>
      <c r="AM164" s="41">
        <v>0.0</v>
      </c>
      <c r="AN164" s="47">
        <v>0.0</v>
      </c>
      <c r="AO164" s="41">
        <v>0.0</v>
      </c>
      <c r="AP164" s="41">
        <v>0.0</v>
      </c>
      <c r="AQ164" s="41">
        <v>0.0</v>
      </c>
      <c r="AR164" s="41">
        <v>0.0</v>
      </c>
      <c r="AS164" s="47">
        <v>0.0</v>
      </c>
      <c r="AT164" s="41">
        <v>0.0</v>
      </c>
      <c r="AU164" s="41">
        <v>0.0</v>
      </c>
      <c r="AV164" s="41">
        <v>0.0</v>
      </c>
      <c r="AW164" s="41">
        <v>0.0</v>
      </c>
      <c r="AX164" s="47">
        <v>0.0</v>
      </c>
      <c r="AY164" s="41">
        <v>0.0</v>
      </c>
      <c r="AZ164" s="41">
        <v>0.0</v>
      </c>
      <c r="BA164" s="41">
        <v>0.0</v>
      </c>
      <c r="BB164" s="41">
        <v>0.0</v>
      </c>
      <c r="BC164" s="47">
        <v>0.0</v>
      </c>
      <c r="BD164" s="41">
        <v>0.0</v>
      </c>
      <c r="BE164" s="41">
        <v>0.0</v>
      </c>
      <c r="BF164" s="41">
        <v>1.0</v>
      </c>
      <c r="BG164" s="41">
        <v>1.0</v>
      </c>
      <c r="BH164" s="41">
        <v>1.0</v>
      </c>
      <c r="BI164" s="41">
        <v>0.0</v>
      </c>
      <c r="BJ164" s="41">
        <v>0.0</v>
      </c>
      <c r="BK164" s="41">
        <v>1.0</v>
      </c>
      <c r="BL164" s="41">
        <v>0.0</v>
      </c>
      <c r="BM164" s="41">
        <v>1.0</v>
      </c>
      <c r="BN164" s="41">
        <v>0.0</v>
      </c>
      <c r="BO164" s="41">
        <v>1.0</v>
      </c>
      <c r="BP164" s="41">
        <v>0.0</v>
      </c>
      <c r="BQ164" s="41">
        <v>0.0</v>
      </c>
      <c r="BR164" s="41">
        <v>0.0</v>
      </c>
      <c r="BS164" s="41">
        <v>0.0</v>
      </c>
      <c r="BT164" s="41">
        <v>0.0</v>
      </c>
      <c r="BU164" s="41">
        <v>1.0</v>
      </c>
      <c r="BV164" s="41">
        <v>0.0</v>
      </c>
      <c r="BW164" s="41">
        <v>1.0</v>
      </c>
      <c r="BX164" s="41">
        <v>0.0</v>
      </c>
      <c r="BY164" s="41">
        <v>0.0</v>
      </c>
      <c r="BZ164" s="41">
        <v>0.0</v>
      </c>
      <c r="CA164" s="41">
        <v>0.0</v>
      </c>
      <c r="CB164" s="41">
        <v>0.0</v>
      </c>
      <c r="CC164" s="41">
        <v>0.0</v>
      </c>
      <c r="CD164" s="41">
        <v>0.0</v>
      </c>
      <c r="CE164" s="41">
        <v>0.0</v>
      </c>
      <c r="CF164" s="41">
        <v>0.0</v>
      </c>
      <c r="CG164" s="41">
        <v>0.0</v>
      </c>
      <c r="CH164" s="41">
        <v>0.0</v>
      </c>
      <c r="CI164" s="41">
        <v>0.0</v>
      </c>
      <c r="CJ164" s="41">
        <v>0.0</v>
      </c>
      <c r="CK164" s="41">
        <v>0.0</v>
      </c>
      <c r="CL164" s="41">
        <v>0.0</v>
      </c>
      <c r="CM164" s="41">
        <v>0.0</v>
      </c>
      <c r="CN164" s="41">
        <v>0.0</v>
      </c>
      <c r="CO164" s="41">
        <v>0.0</v>
      </c>
      <c r="CP164" s="41">
        <v>0.0</v>
      </c>
      <c r="CQ164" s="41">
        <v>0.0</v>
      </c>
      <c r="CR164" s="41">
        <v>0.0</v>
      </c>
      <c r="CS164" s="41">
        <v>0.0</v>
      </c>
      <c r="CT164" s="41">
        <v>0.0</v>
      </c>
      <c r="CU164" s="41">
        <v>0.0</v>
      </c>
      <c r="CV164" s="41">
        <v>0.0</v>
      </c>
      <c r="CW164" s="41">
        <v>0.0</v>
      </c>
      <c r="CX164" s="41">
        <v>0.0</v>
      </c>
      <c r="CY164" s="41">
        <v>0.0</v>
      </c>
      <c r="CZ164" s="41">
        <v>0.0</v>
      </c>
      <c r="DA164" s="41">
        <v>0.0</v>
      </c>
      <c r="DB164" s="41">
        <v>0.0</v>
      </c>
      <c r="DC164" s="41">
        <v>0.0</v>
      </c>
      <c r="DD164" s="48">
        <v>0.0</v>
      </c>
      <c r="DE164" s="48">
        <v>0.0</v>
      </c>
      <c r="DF164" s="48">
        <v>0.0</v>
      </c>
      <c r="DG164" s="48">
        <v>0.0</v>
      </c>
    </row>
    <row r="165" ht="14.25" customHeight="1">
      <c r="A165" s="46" t="s">
        <v>522</v>
      </c>
      <c r="B165" s="46" t="s">
        <v>523</v>
      </c>
      <c r="C165" s="46" t="s">
        <v>194</v>
      </c>
      <c r="D165" s="46">
        <v>164.0</v>
      </c>
      <c r="E165" s="46">
        <v>6.0</v>
      </c>
      <c r="F165" s="46">
        <v>1.0</v>
      </c>
      <c r="G165" s="41">
        <v>4.0</v>
      </c>
      <c r="H165" s="41">
        <v>0.0</v>
      </c>
      <c r="I165" s="41">
        <v>2.0</v>
      </c>
      <c r="J165" s="41">
        <v>2.0</v>
      </c>
      <c r="K165" s="41">
        <v>1.0</v>
      </c>
      <c r="L165" s="41">
        <v>0.0</v>
      </c>
      <c r="M165" s="41">
        <v>0.0</v>
      </c>
      <c r="N165" s="41">
        <v>1.0</v>
      </c>
      <c r="O165" s="47">
        <v>73.0</v>
      </c>
      <c r="P165" s="41">
        <v>0.0</v>
      </c>
      <c r="Q165" s="41">
        <v>0.0</v>
      </c>
      <c r="R165" s="41">
        <v>0.0</v>
      </c>
      <c r="S165" s="41">
        <v>0.0</v>
      </c>
      <c r="T165" s="47">
        <v>0.0</v>
      </c>
      <c r="U165" s="41">
        <v>0.0</v>
      </c>
      <c r="V165" s="41">
        <v>0.0</v>
      </c>
      <c r="W165" s="41">
        <v>0.0</v>
      </c>
      <c r="X165" s="41">
        <v>0.0</v>
      </c>
      <c r="Y165" s="47">
        <v>0.0</v>
      </c>
      <c r="Z165" s="41">
        <v>0.0</v>
      </c>
      <c r="AA165" s="41">
        <v>0.0</v>
      </c>
      <c r="AB165" s="41">
        <v>0.0</v>
      </c>
      <c r="AC165" s="41">
        <v>0.0</v>
      </c>
      <c r="AD165" s="47">
        <v>0.0</v>
      </c>
      <c r="AE165" s="41">
        <v>0.0</v>
      </c>
      <c r="AF165" s="41">
        <v>0.0</v>
      </c>
      <c r="AG165" s="41">
        <v>2.0</v>
      </c>
      <c r="AH165" s="41">
        <v>2.0</v>
      </c>
      <c r="AI165" s="47">
        <v>26.0</v>
      </c>
      <c r="AJ165" s="41">
        <v>0.0</v>
      </c>
      <c r="AK165" s="41">
        <v>0.0</v>
      </c>
      <c r="AL165" s="41">
        <v>0.0</v>
      </c>
      <c r="AM165" s="41">
        <v>0.0</v>
      </c>
      <c r="AN165" s="47">
        <v>0.0</v>
      </c>
      <c r="AO165" s="41">
        <v>0.0</v>
      </c>
      <c r="AP165" s="41">
        <v>0.0</v>
      </c>
      <c r="AQ165" s="41">
        <v>1.0</v>
      </c>
      <c r="AR165" s="41">
        <v>1.0</v>
      </c>
      <c r="AS165" s="47">
        <v>68.0</v>
      </c>
      <c r="AT165" s="41">
        <v>0.0</v>
      </c>
      <c r="AU165" s="41">
        <v>0.0</v>
      </c>
      <c r="AV165" s="41">
        <v>0.0</v>
      </c>
      <c r="AW165" s="41">
        <v>0.0</v>
      </c>
      <c r="AX165" s="47">
        <v>0.0</v>
      </c>
      <c r="AY165" s="41">
        <v>0.0</v>
      </c>
      <c r="AZ165" s="41">
        <v>0.0</v>
      </c>
      <c r="BA165" s="41">
        <v>0.0</v>
      </c>
      <c r="BB165" s="41">
        <v>0.0</v>
      </c>
      <c r="BC165" s="47">
        <v>0.0</v>
      </c>
      <c r="BD165" s="41">
        <v>0.0</v>
      </c>
      <c r="BE165" s="41">
        <v>0.0</v>
      </c>
      <c r="BF165" s="41">
        <v>0.0</v>
      </c>
      <c r="BG165" s="41">
        <v>0.0</v>
      </c>
      <c r="BH165" s="41">
        <v>0.0</v>
      </c>
      <c r="BI165" s="41">
        <v>0.0</v>
      </c>
      <c r="BJ165" s="41">
        <v>0.0</v>
      </c>
      <c r="BK165" s="41">
        <v>0.0</v>
      </c>
      <c r="BL165" s="41">
        <v>0.0</v>
      </c>
      <c r="BM165" s="41">
        <v>0.0</v>
      </c>
      <c r="BN165" s="41">
        <v>0.0</v>
      </c>
      <c r="BO165" s="41">
        <v>0.0</v>
      </c>
      <c r="BP165" s="41">
        <v>0.0</v>
      </c>
      <c r="BQ165" s="41">
        <v>0.0</v>
      </c>
      <c r="BR165" s="41">
        <v>0.0</v>
      </c>
      <c r="BS165" s="41">
        <v>0.0</v>
      </c>
      <c r="BT165" s="41">
        <v>0.0</v>
      </c>
      <c r="BU165" s="41">
        <v>0.0</v>
      </c>
      <c r="BV165" s="41">
        <v>0.0</v>
      </c>
      <c r="BW165" s="41">
        <v>0.0</v>
      </c>
      <c r="BX165" s="41">
        <v>0.0</v>
      </c>
      <c r="BY165" s="41">
        <v>0.0</v>
      </c>
      <c r="BZ165" s="41">
        <v>0.0</v>
      </c>
      <c r="CA165" s="41">
        <v>0.0</v>
      </c>
      <c r="CB165" s="41">
        <v>0.0</v>
      </c>
      <c r="CC165" s="41">
        <v>0.0</v>
      </c>
      <c r="CD165" s="41">
        <v>0.0</v>
      </c>
      <c r="CE165" s="41">
        <v>0.0</v>
      </c>
      <c r="CF165" s="41">
        <v>0.0</v>
      </c>
      <c r="CG165" s="41">
        <v>0.0</v>
      </c>
      <c r="CH165" s="41">
        <v>0.0</v>
      </c>
      <c r="CI165" s="41">
        <v>0.0</v>
      </c>
      <c r="CJ165" s="41">
        <v>0.0</v>
      </c>
      <c r="CK165" s="41">
        <v>0.0</v>
      </c>
      <c r="CL165" s="41">
        <v>0.0</v>
      </c>
      <c r="CM165" s="41">
        <v>0.0</v>
      </c>
      <c r="CN165" s="41">
        <v>0.0</v>
      </c>
      <c r="CO165" s="41">
        <v>0.0</v>
      </c>
      <c r="CP165" s="41">
        <v>0.0</v>
      </c>
      <c r="CQ165" s="41">
        <v>0.0</v>
      </c>
      <c r="CR165" s="41">
        <v>1.0</v>
      </c>
      <c r="CS165" s="41">
        <v>0.0</v>
      </c>
      <c r="CT165" s="41">
        <v>1.0</v>
      </c>
      <c r="CU165" s="41">
        <v>2.0</v>
      </c>
      <c r="CV165" s="41">
        <v>0.0</v>
      </c>
      <c r="CW165" s="41">
        <v>0.0</v>
      </c>
      <c r="CX165" s="41">
        <v>0.0</v>
      </c>
      <c r="CY165" s="41">
        <v>0.0</v>
      </c>
      <c r="CZ165" s="41">
        <v>0.0</v>
      </c>
      <c r="DA165" s="41">
        <v>0.0</v>
      </c>
      <c r="DB165" s="41">
        <v>1.0</v>
      </c>
      <c r="DC165" s="41">
        <v>1.0</v>
      </c>
      <c r="DD165" s="48">
        <v>0.0</v>
      </c>
      <c r="DE165" s="48">
        <v>0.0</v>
      </c>
      <c r="DF165" s="48">
        <v>1.0</v>
      </c>
      <c r="DG165" s="48">
        <v>1.0</v>
      </c>
    </row>
    <row r="166" ht="14.25" customHeight="1">
      <c r="A166" s="46" t="s">
        <v>466</v>
      </c>
      <c r="B166" s="46" t="s">
        <v>364</v>
      </c>
      <c r="C166" s="46" t="s">
        <v>194</v>
      </c>
      <c r="D166" s="46">
        <v>165.0</v>
      </c>
      <c r="E166" s="46">
        <v>7.0</v>
      </c>
      <c r="F166" s="46">
        <v>1.0</v>
      </c>
      <c r="G166" s="41">
        <v>4.0</v>
      </c>
      <c r="H166" s="41">
        <v>0.0</v>
      </c>
      <c r="I166" s="41">
        <v>2.0</v>
      </c>
      <c r="J166" s="41">
        <v>2.0</v>
      </c>
      <c r="K166" s="41">
        <v>0.0</v>
      </c>
      <c r="L166" s="41">
        <v>0.0</v>
      </c>
      <c r="M166" s="41">
        <v>1.0</v>
      </c>
      <c r="N166" s="41">
        <v>1.0</v>
      </c>
      <c r="O166" s="47">
        <v>73.0</v>
      </c>
      <c r="P166" s="41">
        <v>0.0</v>
      </c>
      <c r="Q166" s="41">
        <v>0.0</v>
      </c>
      <c r="R166" s="41">
        <v>0.0</v>
      </c>
      <c r="S166" s="41">
        <v>0.0</v>
      </c>
      <c r="T166" s="47">
        <v>0.0</v>
      </c>
      <c r="U166" s="41">
        <v>0.0</v>
      </c>
      <c r="V166" s="41">
        <v>0.0</v>
      </c>
      <c r="W166" s="41">
        <v>0.0</v>
      </c>
      <c r="X166" s="41">
        <v>0.0</v>
      </c>
      <c r="Y166" s="47">
        <v>0.0</v>
      </c>
      <c r="Z166" s="41">
        <v>0.0</v>
      </c>
      <c r="AA166" s="41">
        <v>0.0</v>
      </c>
      <c r="AB166" s="41">
        <v>1.0</v>
      </c>
      <c r="AC166" s="41">
        <v>1.0</v>
      </c>
      <c r="AD166" s="47">
        <v>72.0</v>
      </c>
      <c r="AE166" s="41">
        <v>0.0</v>
      </c>
      <c r="AF166" s="41">
        <v>0.0</v>
      </c>
      <c r="AG166" s="41">
        <v>1.0</v>
      </c>
      <c r="AH166" s="41">
        <v>1.0</v>
      </c>
      <c r="AI166" s="47">
        <v>48.0</v>
      </c>
      <c r="AJ166" s="41">
        <v>0.0</v>
      </c>
      <c r="AK166" s="41">
        <v>0.0</v>
      </c>
      <c r="AL166" s="41">
        <v>0.0</v>
      </c>
      <c r="AM166" s="41">
        <v>0.0</v>
      </c>
      <c r="AN166" s="47">
        <v>0.0</v>
      </c>
      <c r="AO166" s="41">
        <v>0.0</v>
      </c>
      <c r="AP166" s="41">
        <v>0.0</v>
      </c>
      <c r="AQ166" s="41">
        <v>1.0</v>
      </c>
      <c r="AR166" s="41">
        <v>1.0</v>
      </c>
      <c r="AS166" s="47">
        <v>68.0</v>
      </c>
      <c r="AT166" s="41">
        <v>0.0</v>
      </c>
      <c r="AU166" s="41">
        <v>0.0</v>
      </c>
      <c r="AV166" s="41">
        <v>0.0</v>
      </c>
      <c r="AW166" s="41">
        <v>0.0</v>
      </c>
      <c r="AX166" s="47">
        <v>0.0</v>
      </c>
      <c r="AY166" s="41">
        <v>0.0</v>
      </c>
      <c r="AZ166" s="41">
        <v>0.0</v>
      </c>
      <c r="BA166" s="41">
        <v>0.0</v>
      </c>
      <c r="BB166" s="41">
        <v>0.0</v>
      </c>
      <c r="BC166" s="47">
        <v>0.0</v>
      </c>
      <c r="BD166" s="41">
        <v>0.0</v>
      </c>
      <c r="BE166" s="41">
        <v>0.0</v>
      </c>
      <c r="BF166" s="41">
        <v>0.0</v>
      </c>
      <c r="BG166" s="41">
        <v>0.0</v>
      </c>
      <c r="BH166" s="41">
        <v>0.0</v>
      </c>
      <c r="BI166" s="41">
        <v>0.0</v>
      </c>
      <c r="BJ166" s="41">
        <v>1.0</v>
      </c>
      <c r="BK166" s="41">
        <v>1.0</v>
      </c>
      <c r="BL166" s="41">
        <v>0.0</v>
      </c>
      <c r="BM166" s="41">
        <v>0.0</v>
      </c>
      <c r="BN166" s="41">
        <v>0.0</v>
      </c>
      <c r="BO166" s="41">
        <v>0.0</v>
      </c>
      <c r="BP166" s="41">
        <v>0.0</v>
      </c>
      <c r="BQ166" s="41">
        <v>0.0</v>
      </c>
      <c r="BR166" s="41">
        <v>0.0</v>
      </c>
      <c r="BS166" s="41">
        <v>0.0</v>
      </c>
      <c r="BT166" s="41">
        <v>0.0</v>
      </c>
      <c r="BU166" s="41">
        <v>0.0</v>
      </c>
      <c r="BV166" s="41">
        <v>0.0</v>
      </c>
      <c r="BW166" s="41">
        <v>0.0</v>
      </c>
      <c r="BX166" s="41">
        <v>0.0</v>
      </c>
      <c r="BY166" s="41">
        <v>0.0</v>
      </c>
      <c r="BZ166" s="41">
        <v>1.0</v>
      </c>
      <c r="CA166" s="41">
        <v>1.0</v>
      </c>
      <c r="CB166" s="41">
        <v>0.0</v>
      </c>
      <c r="CC166" s="41">
        <v>0.0</v>
      </c>
      <c r="CD166" s="41">
        <v>1.0</v>
      </c>
      <c r="CE166" s="41">
        <v>1.0</v>
      </c>
      <c r="CF166" s="41">
        <v>0.0</v>
      </c>
      <c r="CG166" s="41">
        <v>0.0</v>
      </c>
      <c r="CH166" s="41">
        <v>0.0</v>
      </c>
      <c r="CI166" s="41">
        <v>0.0</v>
      </c>
      <c r="CJ166" s="41">
        <v>0.0</v>
      </c>
      <c r="CK166" s="41">
        <v>0.0</v>
      </c>
      <c r="CL166" s="41">
        <v>0.0</v>
      </c>
      <c r="CM166" s="41">
        <v>0.0</v>
      </c>
      <c r="CN166" s="41">
        <v>0.0</v>
      </c>
      <c r="CO166" s="41">
        <v>0.0</v>
      </c>
      <c r="CP166" s="41">
        <v>0.0</v>
      </c>
      <c r="CQ166" s="41">
        <v>0.0</v>
      </c>
      <c r="CR166" s="41">
        <v>0.0</v>
      </c>
      <c r="CS166" s="41">
        <v>0.0</v>
      </c>
      <c r="CT166" s="41">
        <v>0.0</v>
      </c>
      <c r="CU166" s="41">
        <v>0.0</v>
      </c>
      <c r="CV166" s="41">
        <v>0.0</v>
      </c>
      <c r="CW166" s="41">
        <v>0.0</v>
      </c>
      <c r="CX166" s="41">
        <v>0.0</v>
      </c>
      <c r="CY166" s="41">
        <v>0.0</v>
      </c>
      <c r="CZ166" s="41">
        <v>0.0</v>
      </c>
      <c r="DA166" s="41">
        <v>0.0</v>
      </c>
      <c r="DB166" s="41">
        <v>0.0</v>
      </c>
      <c r="DC166" s="41">
        <v>0.0</v>
      </c>
      <c r="DD166" s="48">
        <v>0.0</v>
      </c>
      <c r="DE166" s="48">
        <v>0.0</v>
      </c>
      <c r="DF166" s="48">
        <v>1.0</v>
      </c>
      <c r="DG166" s="48">
        <v>1.0</v>
      </c>
    </row>
    <row r="167" ht="14.25" customHeight="1">
      <c r="A167" s="46" t="s">
        <v>3129</v>
      </c>
      <c r="B167" s="46" t="s">
        <v>2678</v>
      </c>
      <c r="C167" s="46" t="s">
        <v>2675</v>
      </c>
      <c r="D167" s="46">
        <v>166.0</v>
      </c>
      <c r="E167" s="46">
        <v>20.0</v>
      </c>
      <c r="F167" s="46">
        <v>4.0</v>
      </c>
      <c r="G167" s="41">
        <v>4.0</v>
      </c>
      <c r="H167" s="41">
        <v>0.0</v>
      </c>
      <c r="I167" s="41">
        <v>1.0</v>
      </c>
      <c r="J167" s="41">
        <v>3.0</v>
      </c>
      <c r="K167" s="41">
        <v>0.0</v>
      </c>
      <c r="L167" s="41">
        <v>0.0</v>
      </c>
      <c r="M167" s="41">
        <v>0.0</v>
      </c>
      <c r="N167" s="41">
        <v>0.0</v>
      </c>
      <c r="O167" s="47">
        <v>0.0</v>
      </c>
      <c r="P167" s="41">
        <v>0.0</v>
      </c>
      <c r="Q167" s="41">
        <v>0.0</v>
      </c>
      <c r="R167" s="41">
        <v>0.0</v>
      </c>
      <c r="S167" s="41">
        <v>0.0</v>
      </c>
      <c r="T167" s="47">
        <v>0.0</v>
      </c>
      <c r="U167" s="41">
        <v>0.0</v>
      </c>
      <c r="V167" s="41">
        <v>0.0</v>
      </c>
      <c r="W167" s="41">
        <v>0.0</v>
      </c>
      <c r="X167" s="41">
        <v>0.0</v>
      </c>
      <c r="Y167" s="47">
        <v>0.0</v>
      </c>
      <c r="Z167" s="41">
        <v>0.0</v>
      </c>
      <c r="AA167" s="41">
        <v>0.0</v>
      </c>
      <c r="AB167" s="41">
        <v>0.0</v>
      </c>
      <c r="AC167" s="41">
        <v>0.0</v>
      </c>
      <c r="AD167" s="47">
        <v>0.0</v>
      </c>
      <c r="AE167" s="41">
        <v>0.0</v>
      </c>
      <c r="AF167" s="41">
        <v>0.0</v>
      </c>
      <c r="AG167" s="41">
        <v>0.0</v>
      </c>
      <c r="AH167" s="41">
        <v>0.0</v>
      </c>
      <c r="AI167" s="47">
        <v>0.0</v>
      </c>
      <c r="AJ167" s="41">
        <v>0.0</v>
      </c>
      <c r="AK167" s="41">
        <v>1.0</v>
      </c>
      <c r="AL167" s="41">
        <v>0.0</v>
      </c>
      <c r="AM167" s="41">
        <v>1.0</v>
      </c>
      <c r="AN167" s="47">
        <v>81.0</v>
      </c>
      <c r="AO167" s="41">
        <v>0.0</v>
      </c>
      <c r="AP167" s="41">
        <v>0.0</v>
      </c>
      <c r="AQ167" s="41">
        <v>0.0</v>
      </c>
      <c r="AR167" s="41">
        <v>0.0</v>
      </c>
      <c r="AS167" s="47">
        <v>0.0</v>
      </c>
      <c r="AT167" s="41">
        <v>0.0</v>
      </c>
      <c r="AU167" s="41">
        <v>0.0</v>
      </c>
      <c r="AV167" s="41">
        <v>1.0</v>
      </c>
      <c r="AW167" s="41">
        <v>1.0</v>
      </c>
      <c r="AX167" s="47">
        <v>67.0</v>
      </c>
      <c r="AY167" s="41">
        <v>0.0</v>
      </c>
      <c r="AZ167" s="41">
        <v>0.0</v>
      </c>
      <c r="BA167" s="41">
        <v>2.0</v>
      </c>
      <c r="BB167" s="41">
        <v>2.0</v>
      </c>
      <c r="BC167" s="47">
        <v>48.0</v>
      </c>
      <c r="BD167" s="41">
        <v>0.0</v>
      </c>
      <c r="BE167" s="41">
        <v>0.0</v>
      </c>
      <c r="BF167" s="41">
        <v>0.0</v>
      </c>
      <c r="BG167" s="41">
        <v>0.0</v>
      </c>
      <c r="BH167" s="41">
        <v>0.0</v>
      </c>
      <c r="BI167" s="41">
        <v>0.0</v>
      </c>
      <c r="BJ167" s="41">
        <v>0.0</v>
      </c>
      <c r="BK167" s="41">
        <v>0.0</v>
      </c>
      <c r="BL167" s="41">
        <v>0.0</v>
      </c>
      <c r="BM167" s="41">
        <v>0.0</v>
      </c>
      <c r="BN167" s="41">
        <v>0.0</v>
      </c>
      <c r="BO167" s="41">
        <v>0.0</v>
      </c>
      <c r="BP167" s="41">
        <v>0.0</v>
      </c>
      <c r="BQ167" s="41">
        <v>0.0</v>
      </c>
      <c r="BR167" s="41">
        <v>0.0</v>
      </c>
      <c r="BS167" s="41">
        <v>0.0</v>
      </c>
      <c r="BT167" s="41">
        <v>0.0</v>
      </c>
      <c r="BU167" s="41">
        <v>0.0</v>
      </c>
      <c r="BV167" s="41">
        <v>0.0</v>
      </c>
      <c r="BW167" s="41">
        <v>0.0</v>
      </c>
      <c r="BX167" s="41">
        <v>0.0</v>
      </c>
      <c r="BY167" s="41">
        <v>0.0</v>
      </c>
      <c r="BZ167" s="41">
        <v>0.0</v>
      </c>
      <c r="CA167" s="41">
        <v>0.0</v>
      </c>
      <c r="CB167" s="41">
        <v>0.0</v>
      </c>
      <c r="CC167" s="41">
        <v>0.0</v>
      </c>
      <c r="CD167" s="41">
        <v>0.0</v>
      </c>
      <c r="CE167" s="41">
        <v>0.0</v>
      </c>
      <c r="CF167" s="41">
        <v>0.0</v>
      </c>
      <c r="CG167" s="41">
        <v>0.0</v>
      </c>
      <c r="CH167" s="41">
        <v>0.0</v>
      </c>
      <c r="CI167" s="41">
        <v>0.0</v>
      </c>
      <c r="CJ167" s="41">
        <v>0.0</v>
      </c>
      <c r="CK167" s="41">
        <v>0.0</v>
      </c>
      <c r="CL167" s="41">
        <v>0.0</v>
      </c>
      <c r="CM167" s="41">
        <v>0.0</v>
      </c>
      <c r="CN167" s="41">
        <v>0.0</v>
      </c>
      <c r="CO167" s="41">
        <v>0.0</v>
      </c>
      <c r="CP167" s="41">
        <v>0.0</v>
      </c>
      <c r="CQ167" s="41">
        <v>0.0</v>
      </c>
      <c r="CR167" s="41">
        <v>0.0</v>
      </c>
      <c r="CS167" s="41">
        <v>0.0</v>
      </c>
      <c r="CT167" s="41">
        <v>0.0</v>
      </c>
      <c r="CU167" s="41">
        <v>0.0</v>
      </c>
      <c r="CV167" s="41">
        <v>0.0</v>
      </c>
      <c r="CW167" s="41">
        <v>0.0</v>
      </c>
      <c r="CX167" s="41">
        <v>0.0</v>
      </c>
      <c r="CY167" s="41">
        <v>0.0</v>
      </c>
      <c r="CZ167" s="41">
        <v>0.0</v>
      </c>
      <c r="DA167" s="41">
        <v>0.0</v>
      </c>
      <c r="DB167" s="41">
        <v>1.0</v>
      </c>
      <c r="DC167" s="41">
        <v>1.0</v>
      </c>
      <c r="DD167" s="48">
        <v>0.0</v>
      </c>
      <c r="DE167" s="48">
        <v>1.0</v>
      </c>
      <c r="DF167" s="48">
        <v>2.0</v>
      </c>
      <c r="DG167" s="48">
        <v>3.0</v>
      </c>
    </row>
    <row r="168" ht="14.25" customHeight="1">
      <c r="A168" s="46" t="s">
        <v>3356</v>
      </c>
      <c r="B168" s="46" t="s">
        <v>3357</v>
      </c>
      <c r="C168" s="46" t="s">
        <v>3351</v>
      </c>
      <c r="D168" s="46">
        <v>167.0</v>
      </c>
      <c r="E168" s="46">
        <v>2.0</v>
      </c>
      <c r="F168" s="46">
        <v>1.0</v>
      </c>
      <c r="G168" s="41">
        <v>4.0</v>
      </c>
      <c r="H168" s="41">
        <v>0.0</v>
      </c>
      <c r="I168" s="41">
        <v>1.0</v>
      </c>
      <c r="J168" s="41">
        <v>3.0</v>
      </c>
      <c r="K168" s="41">
        <v>0.0</v>
      </c>
      <c r="L168" s="41">
        <v>0.0</v>
      </c>
      <c r="M168" s="41">
        <v>1.0</v>
      </c>
      <c r="N168" s="41">
        <v>1.0</v>
      </c>
      <c r="O168" s="47">
        <v>73.0</v>
      </c>
      <c r="P168" s="41">
        <v>0.0</v>
      </c>
      <c r="Q168" s="41">
        <v>0.0</v>
      </c>
      <c r="R168" s="41">
        <v>0.0</v>
      </c>
      <c r="S168" s="41">
        <v>0.0</v>
      </c>
      <c r="T168" s="47">
        <v>0.0</v>
      </c>
      <c r="U168" s="41">
        <v>0.0</v>
      </c>
      <c r="V168" s="41">
        <v>0.0</v>
      </c>
      <c r="W168" s="41">
        <v>0.0</v>
      </c>
      <c r="X168" s="41">
        <v>0.0</v>
      </c>
      <c r="Y168" s="47">
        <v>0.0</v>
      </c>
      <c r="Z168" s="41">
        <v>0.0</v>
      </c>
      <c r="AA168" s="41">
        <v>0.0</v>
      </c>
      <c r="AB168" s="41">
        <v>1.0</v>
      </c>
      <c r="AC168" s="41">
        <v>1.0</v>
      </c>
      <c r="AD168" s="47">
        <v>72.0</v>
      </c>
      <c r="AE168" s="41">
        <v>0.0</v>
      </c>
      <c r="AF168" s="41">
        <v>0.0</v>
      </c>
      <c r="AG168" s="41">
        <v>1.0</v>
      </c>
      <c r="AH168" s="41">
        <v>1.0</v>
      </c>
      <c r="AI168" s="47">
        <v>48.0</v>
      </c>
      <c r="AJ168" s="41">
        <v>0.0</v>
      </c>
      <c r="AK168" s="41">
        <v>0.0</v>
      </c>
      <c r="AL168" s="41">
        <v>0.0</v>
      </c>
      <c r="AM168" s="41">
        <v>0.0</v>
      </c>
      <c r="AN168" s="47">
        <v>0.0</v>
      </c>
      <c r="AO168" s="41">
        <v>0.0</v>
      </c>
      <c r="AP168" s="41">
        <v>0.0</v>
      </c>
      <c r="AQ168" s="41">
        <v>1.0</v>
      </c>
      <c r="AR168" s="41">
        <v>1.0</v>
      </c>
      <c r="AS168" s="47">
        <v>68.0</v>
      </c>
      <c r="AT168" s="41">
        <v>0.0</v>
      </c>
      <c r="AU168" s="41">
        <v>0.0</v>
      </c>
      <c r="AV168" s="41">
        <v>0.0</v>
      </c>
      <c r="AW168" s="41">
        <v>0.0</v>
      </c>
      <c r="AX168" s="47">
        <v>0.0</v>
      </c>
      <c r="AY168" s="41">
        <v>0.0</v>
      </c>
      <c r="AZ168" s="41">
        <v>0.0</v>
      </c>
      <c r="BA168" s="41">
        <v>0.0</v>
      </c>
      <c r="BB168" s="41">
        <v>0.0</v>
      </c>
      <c r="BC168" s="47">
        <v>0.0</v>
      </c>
      <c r="BD168" s="41">
        <v>0.0</v>
      </c>
      <c r="BE168" s="41">
        <v>0.0</v>
      </c>
      <c r="BF168" s="41">
        <v>0.0</v>
      </c>
      <c r="BG168" s="41">
        <v>0.0</v>
      </c>
      <c r="BH168" s="41">
        <v>0.0</v>
      </c>
      <c r="BI168" s="41">
        <v>0.0</v>
      </c>
      <c r="BJ168" s="41">
        <v>0.0</v>
      </c>
      <c r="BK168" s="41">
        <v>0.0</v>
      </c>
      <c r="BL168" s="41">
        <v>0.0</v>
      </c>
      <c r="BM168" s="41">
        <v>0.0</v>
      </c>
      <c r="BN168" s="41">
        <v>0.0</v>
      </c>
      <c r="BO168" s="41">
        <v>0.0</v>
      </c>
      <c r="BP168" s="41">
        <v>0.0</v>
      </c>
      <c r="BQ168" s="41">
        <v>0.0</v>
      </c>
      <c r="BR168" s="41">
        <v>0.0</v>
      </c>
      <c r="BS168" s="41">
        <v>0.0</v>
      </c>
      <c r="BT168" s="41">
        <v>0.0</v>
      </c>
      <c r="BU168" s="41">
        <v>0.0</v>
      </c>
      <c r="BV168" s="41">
        <v>0.0</v>
      </c>
      <c r="BW168" s="41">
        <v>0.0</v>
      </c>
      <c r="BX168" s="41">
        <v>0.0</v>
      </c>
      <c r="BY168" s="41">
        <v>0.0</v>
      </c>
      <c r="BZ168" s="41">
        <v>0.0</v>
      </c>
      <c r="CA168" s="41">
        <v>0.0</v>
      </c>
      <c r="CB168" s="41">
        <v>0.0</v>
      </c>
      <c r="CC168" s="41">
        <v>0.0</v>
      </c>
      <c r="CD168" s="41">
        <v>0.0</v>
      </c>
      <c r="CE168" s="41">
        <v>0.0</v>
      </c>
      <c r="CF168" s="41">
        <v>0.0</v>
      </c>
      <c r="CG168" s="41">
        <v>0.0</v>
      </c>
      <c r="CH168" s="41">
        <v>0.0</v>
      </c>
      <c r="CI168" s="41">
        <v>0.0</v>
      </c>
      <c r="CJ168" s="41">
        <v>0.0</v>
      </c>
      <c r="CK168" s="41">
        <v>0.0</v>
      </c>
      <c r="CL168" s="41">
        <v>0.0</v>
      </c>
      <c r="CM168" s="41">
        <v>0.0</v>
      </c>
      <c r="CN168" s="41">
        <v>0.0</v>
      </c>
      <c r="CO168" s="41">
        <v>0.0</v>
      </c>
      <c r="CP168" s="41">
        <v>0.0</v>
      </c>
      <c r="CQ168" s="41">
        <v>0.0</v>
      </c>
      <c r="CR168" s="41">
        <v>0.0</v>
      </c>
      <c r="CS168" s="41">
        <v>0.0</v>
      </c>
      <c r="CT168" s="41">
        <v>0.0</v>
      </c>
      <c r="CU168" s="41">
        <v>0.0</v>
      </c>
      <c r="CV168" s="41">
        <v>0.0</v>
      </c>
      <c r="CW168" s="41">
        <v>0.0</v>
      </c>
      <c r="CX168" s="41">
        <v>0.0</v>
      </c>
      <c r="CY168" s="41">
        <v>0.0</v>
      </c>
      <c r="CZ168" s="41">
        <v>0.0</v>
      </c>
      <c r="DA168" s="41">
        <v>0.0</v>
      </c>
      <c r="DB168" s="41">
        <v>2.0</v>
      </c>
      <c r="DC168" s="41">
        <v>2.0</v>
      </c>
      <c r="DD168" s="48">
        <v>0.0</v>
      </c>
      <c r="DE168" s="48">
        <v>0.0</v>
      </c>
      <c r="DF168" s="48">
        <v>2.0</v>
      </c>
      <c r="DG168" s="48">
        <v>2.0</v>
      </c>
    </row>
    <row r="169" ht="14.25" customHeight="1">
      <c r="A169" s="46" t="s">
        <v>1907</v>
      </c>
      <c r="B169" s="46" t="s">
        <v>1617</v>
      </c>
      <c r="C169" s="46" t="s">
        <v>1586</v>
      </c>
      <c r="D169" s="46">
        <v>168.0</v>
      </c>
      <c r="E169" s="46">
        <v>18.0</v>
      </c>
      <c r="F169" s="46">
        <v>1.0</v>
      </c>
      <c r="G169" s="41">
        <v>4.0</v>
      </c>
      <c r="H169" s="41">
        <v>0.0</v>
      </c>
      <c r="I169" s="41">
        <v>1.0</v>
      </c>
      <c r="J169" s="41">
        <v>3.0</v>
      </c>
      <c r="K169" s="41">
        <v>0.0</v>
      </c>
      <c r="L169" s="41">
        <v>0.0</v>
      </c>
      <c r="M169" s="41">
        <v>0.0</v>
      </c>
      <c r="N169" s="41">
        <v>0.0</v>
      </c>
      <c r="O169" s="47">
        <v>0.0</v>
      </c>
      <c r="P169" s="41">
        <v>0.0</v>
      </c>
      <c r="Q169" s="41">
        <v>0.0</v>
      </c>
      <c r="R169" s="41">
        <v>0.0</v>
      </c>
      <c r="S169" s="41">
        <v>0.0</v>
      </c>
      <c r="T169" s="47">
        <v>0.0</v>
      </c>
      <c r="U169" s="41">
        <v>0.0</v>
      </c>
      <c r="V169" s="41">
        <v>0.0</v>
      </c>
      <c r="W169" s="41">
        <v>1.0</v>
      </c>
      <c r="X169" s="41">
        <v>1.0</v>
      </c>
      <c r="Y169" s="47">
        <v>65.0</v>
      </c>
      <c r="Z169" s="41">
        <v>0.0</v>
      </c>
      <c r="AA169" s="41">
        <v>0.0</v>
      </c>
      <c r="AB169" s="41">
        <v>0.0</v>
      </c>
      <c r="AC169" s="41">
        <v>0.0</v>
      </c>
      <c r="AD169" s="47">
        <v>0.0</v>
      </c>
      <c r="AE169" s="41">
        <v>0.0</v>
      </c>
      <c r="AF169" s="41">
        <v>0.0</v>
      </c>
      <c r="AG169" s="41">
        <v>1.0</v>
      </c>
      <c r="AH169" s="41">
        <v>1.0</v>
      </c>
      <c r="AI169" s="47">
        <v>48.0</v>
      </c>
      <c r="AJ169" s="41">
        <v>1.0</v>
      </c>
      <c r="AK169" s="41">
        <v>0.0</v>
      </c>
      <c r="AL169" s="41">
        <v>0.0</v>
      </c>
      <c r="AM169" s="41">
        <v>1.0</v>
      </c>
      <c r="AN169" s="47">
        <v>81.0</v>
      </c>
      <c r="AO169" s="41">
        <v>0.0</v>
      </c>
      <c r="AP169" s="41">
        <v>0.0</v>
      </c>
      <c r="AQ169" s="41">
        <v>0.0</v>
      </c>
      <c r="AR169" s="41">
        <v>0.0</v>
      </c>
      <c r="AS169" s="47">
        <v>0.0</v>
      </c>
      <c r="AT169" s="41">
        <v>0.0</v>
      </c>
      <c r="AU169" s="41">
        <v>0.0</v>
      </c>
      <c r="AV169" s="41">
        <v>0.0</v>
      </c>
      <c r="AW169" s="41">
        <v>0.0</v>
      </c>
      <c r="AX169" s="47">
        <v>0.0</v>
      </c>
      <c r="AY169" s="41">
        <v>0.0</v>
      </c>
      <c r="AZ169" s="41">
        <v>0.0</v>
      </c>
      <c r="BA169" s="41">
        <v>1.0</v>
      </c>
      <c r="BB169" s="41">
        <v>1.0</v>
      </c>
      <c r="BC169" s="47">
        <v>80.0</v>
      </c>
      <c r="BD169" s="41">
        <v>0.0</v>
      </c>
      <c r="BE169" s="41">
        <v>0.0</v>
      </c>
      <c r="BF169" s="41">
        <v>0.0</v>
      </c>
      <c r="BG169" s="41">
        <v>0.0</v>
      </c>
      <c r="BH169" s="41">
        <v>0.0</v>
      </c>
      <c r="BI169" s="41">
        <v>0.0</v>
      </c>
      <c r="BJ169" s="41">
        <v>0.0</v>
      </c>
      <c r="BK169" s="41">
        <v>0.0</v>
      </c>
      <c r="BL169" s="41">
        <v>0.0</v>
      </c>
      <c r="BM169" s="41">
        <v>0.0</v>
      </c>
      <c r="BN169" s="41">
        <v>0.0</v>
      </c>
      <c r="BO169" s="41">
        <v>0.0</v>
      </c>
      <c r="BP169" s="41">
        <v>0.0</v>
      </c>
      <c r="BQ169" s="41">
        <v>0.0</v>
      </c>
      <c r="BR169" s="41">
        <v>0.0</v>
      </c>
      <c r="BS169" s="41">
        <v>0.0</v>
      </c>
      <c r="BT169" s="41">
        <v>0.0</v>
      </c>
      <c r="BU169" s="41">
        <v>0.0</v>
      </c>
      <c r="BV169" s="41">
        <v>0.0</v>
      </c>
      <c r="BW169" s="41">
        <v>0.0</v>
      </c>
      <c r="BX169" s="41">
        <v>0.0</v>
      </c>
      <c r="BY169" s="41">
        <v>0.0</v>
      </c>
      <c r="BZ169" s="41">
        <v>0.0</v>
      </c>
      <c r="CA169" s="41">
        <v>0.0</v>
      </c>
      <c r="CB169" s="41">
        <v>0.0</v>
      </c>
      <c r="CC169" s="41">
        <v>0.0</v>
      </c>
      <c r="CD169" s="41">
        <v>1.0</v>
      </c>
      <c r="CE169" s="41">
        <v>1.0</v>
      </c>
      <c r="CF169" s="41">
        <v>0.0</v>
      </c>
      <c r="CG169" s="41">
        <v>0.0</v>
      </c>
      <c r="CH169" s="41">
        <v>0.0</v>
      </c>
      <c r="CI169" s="41">
        <v>0.0</v>
      </c>
      <c r="CJ169" s="41">
        <v>0.0</v>
      </c>
      <c r="CK169" s="41">
        <v>0.0</v>
      </c>
      <c r="CL169" s="41">
        <v>0.0</v>
      </c>
      <c r="CM169" s="41">
        <v>0.0</v>
      </c>
      <c r="CN169" s="41">
        <v>0.0</v>
      </c>
      <c r="CO169" s="41">
        <v>0.0</v>
      </c>
      <c r="CP169" s="41">
        <v>0.0</v>
      </c>
      <c r="CQ169" s="41">
        <v>0.0</v>
      </c>
      <c r="CR169" s="41">
        <v>0.0</v>
      </c>
      <c r="CS169" s="41">
        <v>0.0</v>
      </c>
      <c r="CT169" s="41">
        <v>1.0</v>
      </c>
      <c r="CU169" s="41">
        <v>1.0</v>
      </c>
      <c r="CV169" s="41">
        <v>0.0</v>
      </c>
      <c r="CW169" s="41">
        <v>0.0</v>
      </c>
      <c r="CX169" s="41">
        <v>1.0</v>
      </c>
      <c r="CY169" s="41">
        <v>1.0</v>
      </c>
      <c r="CZ169" s="41">
        <v>0.0</v>
      </c>
      <c r="DA169" s="41">
        <v>0.0</v>
      </c>
      <c r="DB169" s="41">
        <v>0.0</v>
      </c>
      <c r="DC169" s="41">
        <v>0.0</v>
      </c>
      <c r="DD169" s="48">
        <v>1.0</v>
      </c>
      <c r="DE169" s="48">
        <v>0.0</v>
      </c>
      <c r="DF169" s="48">
        <v>0.0</v>
      </c>
      <c r="DG169" s="48">
        <v>1.0</v>
      </c>
    </row>
    <row r="170" ht="14.25" customHeight="1">
      <c r="A170" s="46" t="s">
        <v>3009</v>
      </c>
      <c r="B170" s="46" t="s">
        <v>3010</v>
      </c>
      <c r="C170" s="46" t="s">
        <v>2675</v>
      </c>
      <c r="D170" s="46">
        <v>169.0</v>
      </c>
      <c r="E170" s="46">
        <v>21.0</v>
      </c>
      <c r="F170" s="46">
        <v>1.0</v>
      </c>
      <c r="G170" s="41">
        <v>4.0</v>
      </c>
      <c r="H170" s="41">
        <v>0.0</v>
      </c>
      <c r="I170" s="41">
        <v>1.0</v>
      </c>
      <c r="J170" s="41">
        <v>3.0</v>
      </c>
      <c r="K170" s="41">
        <v>0.0</v>
      </c>
      <c r="L170" s="41">
        <v>0.0</v>
      </c>
      <c r="M170" s="41">
        <v>0.0</v>
      </c>
      <c r="N170" s="41">
        <v>0.0</v>
      </c>
      <c r="O170" s="47">
        <v>0.0</v>
      </c>
      <c r="P170" s="41">
        <v>0.0</v>
      </c>
      <c r="Q170" s="41">
        <v>0.0</v>
      </c>
      <c r="R170" s="41">
        <v>0.0</v>
      </c>
      <c r="S170" s="41">
        <v>0.0</v>
      </c>
      <c r="T170" s="47">
        <v>0.0</v>
      </c>
      <c r="U170" s="41">
        <v>0.0</v>
      </c>
      <c r="V170" s="41">
        <v>0.0</v>
      </c>
      <c r="W170" s="41">
        <v>1.0</v>
      </c>
      <c r="X170" s="41">
        <v>1.0</v>
      </c>
      <c r="Y170" s="47">
        <v>65.0</v>
      </c>
      <c r="Z170" s="41">
        <v>0.0</v>
      </c>
      <c r="AA170" s="41">
        <v>0.0</v>
      </c>
      <c r="AB170" s="41">
        <v>0.0</v>
      </c>
      <c r="AC170" s="41">
        <v>0.0</v>
      </c>
      <c r="AD170" s="47">
        <v>0.0</v>
      </c>
      <c r="AE170" s="41">
        <v>0.0</v>
      </c>
      <c r="AF170" s="41">
        <v>0.0</v>
      </c>
      <c r="AG170" s="41">
        <v>1.0</v>
      </c>
      <c r="AH170" s="41">
        <v>1.0</v>
      </c>
      <c r="AI170" s="47">
        <v>48.0</v>
      </c>
      <c r="AJ170" s="41">
        <v>1.0</v>
      </c>
      <c r="AK170" s="41">
        <v>0.0</v>
      </c>
      <c r="AL170" s="41">
        <v>1.0</v>
      </c>
      <c r="AM170" s="41">
        <v>2.0</v>
      </c>
      <c r="AN170" s="47">
        <v>49.0</v>
      </c>
      <c r="AO170" s="41">
        <v>0.0</v>
      </c>
      <c r="AP170" s="41">
        <v>0.0</v>
      </c>
      <c r="AQ170" s="41">
        <v>0.0</v>
      </c>
      <c r="AR170" s="41">
        <v>0.0</v>
      </c>
      <c r="AS170" s="47">
        <v>0.0</v>
      </c>
      <c r="AT170" s="41">
        <v>0.0</v>
      </c>
      <c r="AU170" s="41">
        <v>0.0</v>
      </c>
      <c r="AV170" s="41">
        <v>0.0</v>
      </c>
      <c r="AW170" s="41">
        <v>0.0</v>
      </c>
      <c r="AX170" s="47">
        <v>0.0</v>
      </c>
      <c r="AY170" s="41">
        <v>0.0</v>
      </c>
      <c r="AZ170" s="41">
        <v>0.0</v>
      </c>
      <c r="BA170" s="41">
        <v>0.0</v>
      </c>
      <c r="BB170" s="41">
        <v>0.0</v>
      </c>
      <c r="BC170" s="47">
        <v>0.0</v>
      </c>
      <c r="BD170" s="41">
        <v>0.0</v>
      </c>
      <c r="BE170" s="41">
        <v>0.0</v>
      </c>
      <c r="BF170" s="41">
        <v>0.0</v>
      </c>
      <c r="BG170" s="41">
        <v>0.0</v>
      </c>
      <c r="BH170" s="41">
        <v>0.0</v>
      </c>
      <c r="BI170" s="41">
        <v>0.0</v>
      </c>
      <c r="BJ170" s="41">
        <v>0.0</v>
      </c>
      <c r="BK170" s="41">
        <v>0.0</v>
      </c>
      <c r="BL170" s="41">
        <v>0.0</v>
      </c>
      <c r="BM170" s="41">
        <v>0.0</v>
      </c>
      <c r="BN170" s="41">
        <v>0.0</v>
      </c>
      <c r="BO170" s="41">
        <v>0.0</v>
      </c>
      <c r="BP170" s="41">
        <v>0.0</v>
      </c>
      <c r="BQ170" s="41">
        <v>0.0</v>
      </c>
      <c r="BR170" s="41">
        <v>0.0</v>
      </c>
      <c r="BS170" s="41">
        <v>0.0</v>
      </c>
      <c r="BT170" s="41">
        <v>0.0</v>
      </c>
      <c r="BU170" s="41">
        <v>0.0</v>
      </c>
      <c r="BV170" s="41">
        <v>0.0</v>
      </c>
      <c r="BW170" s="41">
        <v>0.0</v>
      </c>
      <c r="BX170" s="41">
        <v>0.0</v>
      </c>
      <c r="BY170" s="41">
        <v>0.0</v>
      </c>
      <c r="BZ170" s="41">
        <v>0.0</v>
      </c>
      <c r="CA170" s="41">
        <v>0.0</v>
      </c>
      <c r="CB170" s="41">
        <v>0.0</v>
      </c>
      <c r="CC170" s="41">
        <v>0.0</v>
      </c>
      <c r="CD170" s="41">
        <v>0.0</v>
      </c>
      <c r="CE170" s="41">
        <v>0.0</v>
      </c>
      <c r="CF170" s="41">
        <v>0.0</v>
      </c>
      <c r="CG170" s="41">
        <v>0.0</v>
      </c>
      <c r="CH170" s="41">
        <v>0.0</v>
      </c>
      <c r="CI170" s="41">
        <v>0.0</v>
      </c>
      <c r="CJ170" s="41">
        <v>0.0</v>
      </c>
      <c r="CK170" s="41">
        <v>0.0</v>
      </c>
      <c r="CL170" s="41">
        <v>1.0</v>
      </c>
      <c r="CM170" s="41">
        <v>1.0</v>
      </c>
      <c r="CN170" s="41">
        <v>0.0</v>
      </c>
      <c r="CO170" s="41">
        <v>0.0</v>
      </c>
      <c r="CP170" s="41">
        <v>1.0</v>
      </c>
      <c r="CQ170" s="41">
        <v>1.0</v>
      </c>
      <c r="CR170" s="41">
        <v>0.0</v>
      </c>
      <c r="CS170" s="41">
        <v>0.0</v>
      </c>
      <c r="CT170" s="41">
        <v>1.0</v>
      </c>
      <c r="CU170" s="41">
        <v>1.0</v>
      </c>
      <c r="CV170" s="41">
        <v>0.0</v>
      </c>
      <c r="CW170" s="41">
        <v>0.0</v>
      </c>
      <c r="CX170" s="41">
        <v>0.0</v>
      </c>
      <c r="CY170" s="41">
        <v>0.0</v>
      </c>
      <c r="CZ170" s="41">
        <v>0.0</v>
      </c>
      <c r="DA170" s="41">
        <v>0.0</v>
      </c>
      <c r="DB170" s="41">
        <v>0.0</v>
      </c>
      <c r="DC170" s="41">
        <v>0.0</v>
      </c>
      <c r="DD170" s="48">
        <v>1.0</v>
      </c>
      <c r="DE170" s="48">
        <v>0.0</v>
      </c>
      <c r="DF170" s="48">
        <v>0.0</v>
      </c>
      <c r="DG170" s="48">
        <v>1.0</v>
      </c>
    </row>
    <row r="171" ht="14.25" customHeight="1">
      <c r="A171" s="46" t="s">
        <v>3003</v>
      </c>
      <c r="B171" s="46" t="s">
        <v>3004</v>
      </c>
      <c r="C171" s="46" t="s">
        <v>2675</v>
      </c>
      <c r="D171" s="46">
        <v>170.0</v>
      </c>
      <c r="E171" s="46">
        <v>22.0</v>
      </c>
      <c r="F171" s="46">
        <v>1.0</v>
      </c>
      <c r="G171" s="41">
        <v>4.0</v>
      </c>
      <c r="H171" s="41">
        <v>0.0</v>
      </c>
      <c r="I171" s="41">
        <v>1.0</v>
      </c>
      <c r="J171" s="41">
        <v>3.0</v>
      </c>
      <c r="K171" s="41">
        <v>0.0</v>
      </c>
      <c r="L171" s="41">
        <v>0.0</v>
      </c>
      <c r="M171" s="41">
        <v>0.0</v>
      </c>
      <c r="N171" s="41">
        <v>0.0</v>
      </c>
      <c r="O171" s="47">
        <v>0.0</v>
      </c>
      <c r="P171" s="41">
        <v>0.0</v>
      </c>
      <c r="Q171" s="41">
        <v>1.0</v>
      </c>
      <c r="R171" s="41">
        <v>0.0</v>
      </c>
      <c r="S171" s="41">
        <v>1.0</v>
      </c>
      <c r="T171" s="47">
        <v>73.0</v>
      </c>
      <c r="U171" s="41">
        <v>0.0</v>
      </c>
      <c r="V171" s="41">
        <v>0.0</v>
      </c>
      <c r="W171" s="41">
        <v>0.0</v>
      </c>
      <c r="X171" s="41">
        <v>0.0</v>
      </c>
      <c r="Y171" s="47">
        <v>0.0</v>
      </c>
      <c r="Z171" s="41">
        <v>0.0</v>
      </c>
      <c r="AA171" s="41">
        <v>0.0</v>
      </c>
      <c r="AB171" s="41">
        <v>0.0</v>
      </c>
      <c r="AC171" s="41">
        <v>0.0</v>
      </c>
      <c r="AD171" s="47">
        <v>0.0</v>
      </c>
      <c r="AE171" s="41">
        <v>1.0</v>
      </c>
      <c r="AF171" s="41">
        <v>0.0</v>
      </c>
      <c r="AG171" s="41">
        <v>0.0</v>
      </c>
      <c r="AH171" s="41">
        <v>1.0</v>
      </c>
      <c r="AI171" s="47">
        <v>48.0</v>
      </c>
      <c r="AJ171" s="41">
        <v>0.0</v>
      </c>
      <c r="AK171" s="41">
        <v>0.0</v>
      </c>
      <c r="AL171" s="41">
        <v>0.0</v>
      </c>
      <c r="AM171" s="41">
        <v>0.0</v>
      </c>
      <c r="AN171" s="47">
        <v>0.0</v>
      </c>
      <c r="AO171" s="41">
        <v>0.0</v>
      </c>
      <c r="AP171" s="41">
        <v>0.0</v>
      </c>
      <c r="AQ171" s="41">
        <v>0.0</v>
      </c>
      <c r="AR171" s="41">
        <v>0.0</v>
      </c>
      <c r="AS171" s="47">
        <v>0.0</v>
      </c>
      <c r="AT171" s="41">
        <v>0.0</v>
      </c>
      <c r="AU171" s="41">
        <v>0.0</v>
      </c>
      <c r="AV171" s="41">
        <v>0.0</v>
      </c>
      <c r="AW171" s="41">
        <v>0.0</v>
      </c>
      <c r="AX171" s="47">
        <v>0.0</v>
      </c>
      <c r="AY171" s="41">
        <v>0.0</v>
      </c>
      <c r="AZ171" s="41">
        <v>0.0</v>
      </c>
      <c r="BA171" s="41">
        <v>2.0</v>
      </c>
      <c r="BB171" s="41">
        <v>2.0</v>
      </c>
      <c r="BC171" s="47">
        <v>48.0</v>
      </c>
      <c r="BD171" s="41">
        <v>0.0</v>
      </c>
      <c r="BE171" s="41">
        <v>0.0</v>
      </c>
      <c r="BF171" s="41">
        <v>2.0</v>
      </c>
      <c r="BG171" s="41">
        <v>2.0</v>
      </c>
      <c r="BH171" s="41">
        <v>0.0</v>
      </c>
      <c r="BI171" s="41">
        <v>0.0</v>
      </c>
      <c r="BJ171" s="41">
        <v>0.0</v>
      </c>
      <c r="BK171" s="41">
        <v>0.0</v>
      </c>
      <c r="BL171" s="41">
        <v>0.0</v>
      </c>
      <c r="BM171" s="41">
        <v>0.0</v>
      </c>
      <c r="BN171" s="41">
        <v>0.0</v>
      </c>
      <c r="BO171" s="41">
        <v>0.0</v>
      </c>
      <c r="BP171" s="41">
        <v>0.0</v>
      </c>
      <c r="BQ171" s="41">
        <v>0.0</v>
      </c>
      <c r="BR171" s="41">
        <v>0.0</v>
      </c>
      <c r="BS171" s="41">
        <v>0.0</v>
      </c>
      <c r="BT171" s="41">
        <v>0.0</v>
      </c>
      <c r="BU171" s="41">
        <v>0.0</v>
      </c>
      <c r="BV171" s="41">
        <v>0.0</v>
      </c>
      <c r="BW171" s="41">
        <v>0.0</v>
      </c>
      <c r="BX171" s="41">
        <v>0.0</v>
      </c>
      <c r="BY171" s="41">
        <v>0.0</v>
      </c>
      <c r="BZ171" s="41">
        <v>0.0</v>
      </c>
      <c r="CA171" s="41">
        <v>0.0</v>
      </c>
      <c r="CB171" s="41">
        <v>0.0</v>
      </c>
      <c r="CC171" s="41">
        <v>0.0</v>
      </c>
      <c r="CD171" s="41">
        <v>0.0</v>
      </c>
      <c r="CE171" s="41">
        <v>0.0</v>
      </c>
      <c r="CF171" s="41">
        <v>0.0</v>
      </c>
      <c r="CG171" s="41">
        <v>0.0</v>
      </c>
      <c r="CH171" s="41">
        <v>0.0</v>
      </c>
      <c r="CI171" s="41">
        <v>0.0</v>
      </c>
      <c r="CJ171" s="41">
        <v>0.0</v>
      </c>
      <c r="CK171" s="41">
        <v>0.0</v>
      </c>
      <c r="CL171" s="41">
        <v>0.0</v>
      </c>
      <c r="CM171" s="41">
        <v>0.0</v>
      </c>
      <c r="CN171" s="41">
        <v>0.0</v>
      </c>
      <c r="CO171" s="41">
        <v>1.0</v>
      </c>
      <c r="CP171" s="41">
        <v>0.0</v>
      </c>
      <c r="CQ171" s="41">
        <v>1.0</v>
      </c>
      <c r="CR171" s="41">
        <v>0.0</v>
      </c>
      <c r="CS171" s="41">
        <v>0.0</v>
      </c>
      <c r="CT171" s="41">
        <v>0.0</v>
      </c>
      <c r="CU171" s="41">
        <v>0.0</v>
      </c>
      <c r="CV171" s="41">
        <v>0.0</v>
      </c>
      <c r="CW171" s="41">
        <v>0.0</v>
      </c>
      <c r="CX171" s="41">
        <v>0.0</v>
      </c>
      <c r="CY171" s="41">
        <v>0.0</v>
      </c>
      <c r="CZ171" s="41">
        <v>1.0</v>
      </c>
      <c r="DA171" s="41">
        <v>0.0</v>
      </c>
      <c r="DB171" s="41">
        <v>0.0</v>
      </c>
      <c r="DC171" s="41">
        <v>1.0</v>
      </c>
      <c r="DD171" s="48">
        <v>0.0</v>
      </c>
      <c r="DE171" s="48">
        <v>0.0</v>
      </c>
      <c r="DF171" s="48">
        <v>0.0</v>
      </c>
      <c r="DG171" s="48">
        <v>0.0</v>
      </c>
    </row>
    <row r="172" ht="14.25" customHeight="1">
      <c r="A172" s="46" t="s">
        <v>3901</v>
      </c>
      <c r="B172" s="46" t="s">
        <v>3816</v>
      </c>
      <c r="C172" s="46" t="s">
        <v>3813</v>
      </c>
      <c r="D172" s="46">
        <v>171.0</v>
      </c>
      <c r="E172" s="46">
        <v>6.0</v>
      </c>
      <c r="F172" s="46">
        <v>2.0</v>
      </c>
      <c r="G172" s="41">
        <v>4.0</v>
      </c>
      <c r="H172" s="41">
        <v>0.0</v>
      </c>
      <c r="I172" s="41">
        <v>1.0</v>
      </c>
      <c r="J172" s="41">
        <v>3.0</v>
      </c>
      <c r="K172" s="41">
        <v>0.0</v>
      </c>
      <c r="L172" s="41">
        <v>0.0</v>
      </c>
      <c r="M172" s="41">
        <v>1.0</v>
      </c>
      <c r="N172" s="41">
        <v>1.0</v>
      </c>
      <c r="O172" s="47">
        <v>73.0</v>
      </c>
      <c r="P172" s="41">
        <v>0.0</v>
      </c>
      <c r="Q172" s="41">
        <v>0.0</v>
      </c>
      <c r="R172" s="41">
        <v>0.0</v>
      </c>
      <c r="S172" s="41">
        <v>0.0</v>
      </c>
      <c r="T172" s="47">
        <v>0.0</v>
      </c>
      <c r="U172" s="41">
        <v>0.0</v>
      </c>
      <c r="V172" s="41">
        <v>0.0</v>
      </c>
      <c r="W172" s="41">
        <v>0.0</v>
      </c>
      <c r="X172" s="41">
        <v>0.0</v>
      </c>
      <c r="Y172" s="47">
        <v>0.0</v>
      </c>
      <c r="Z172" s="41">
        <v>0.0</v>
      </c>
      <c r="AA172" s="41">
        <v>0.0</v>
      </c>
      <c r="AB172" s="41">
        <v>0.0</v>
      </c>
      <c r="AC172" s="41">
        <v>0.0</v>
      </c>
      <c r="AD172" s="47">
        <v>0.0</v>
      </c>
      <c r="AE172" s="41">
        <v>0.0</v>
      </c>
      <c r="AF172" s="41">
        <v>2.0</v>
      </c>
      <c r="AG172" s="41">
        <v>0.0</v>
      </c>
      <c r="AH172" s="41">
        <v>2.0</v>
      </c>
      <c r="AI172" s="47">
        <v>26.0</v>
      </c>
      <c r="AJ172" s="41">
        <v>0.0</v>
      </c>
      <c r="AK172" s="41">
        <v>0.0</v>
      </c>
      <c r="AL172" s="41">
        <v>0.0</v>
      </c>
      <c r="AM172" s="41">
        <v>0.0</v>
      </c>
      <c r="AN172" s="47">
        <v>0.0</v>
      </c>
      <c r="AO172" s="41">
        <v>0.0</v>
      </c>
      <c r="AP172" s="41">
        <v>0.0</v>
      </c>
      <c r="AQ172" s="41">
        <v>0.0</v>
      </c>
      <c r="AR172" s="41">
        <v>0.0</v>
      </c>
      <c r="AS172" s="47">
        <v>0.0</v>
      </c>
      <c r="AT172" s="41">
        <v>0.0</v>
      </c>
      <c r="AU172" s="41">
        <v>0.0</v>
      </c>
      <c r="AV172" s="41">
        <v>0.0</v>
      </c>
      <c r="AW172" s="41">
        <v>0.0</v>
      </c>
      <c r="AX172" s="47">
        <v>0.0</v>
      </c>
      <c r="AY172" s="41">
        <v>1.0</v>
      </c>
      <c r="AZ172" s="41">
        <v>0.0</v>
      </c>
      <c r="BA172" s="41">
        <v>0.0</v>
      </c>
      <c r="BB172" s="41">
        <v>1.0</v>
      </c>
      <c r="BC172" s="47">
        <v>80.0</v>
      </c>
      <c r="BD172" s="41">
        <v>0.0</v>
      </c>
      <c r="BE172" s="41">
        <v>0.0</v>
      </c>
      <c r="BF172" s="41">
        <v>0.0</v>
      </c>
      <c r="BG172" s="41">
        <v>0.0</v>
      </c>
      <c r="BH172" s="41">
        <v>0.0</v>
      </c>
      <c r="BI172" s="41">
        <v>0.0</v>
      </c>
      <c r="BJ172" s="41">
        <v>0.0</v>
      </c>
      <c r="BK172" s="41">
        <v>0.0</v>
      </c>
      <c r="BL172" s="41">
        <v>0.0</v>
      </c>
      <c r="BM172" s="41">
        <v>0.0</v>
      </c>
      <c r="BN172" s="41">
        <v>0.0</v>
      </c>
      <c r="BO172" s="41">
        <v>0.0</v>
      </c>
      <c r="BP172" s="41">
        <v>0.0</v>
      </c>
      <c r="BQ172" s="41">
        <v>0.0</v>
      </c>
      <c r="BR172" s="41">
        <v>0.0</v>
      </c>
      <c r="BS172" s="41">
        <v>0.0</v>
      </c>
      <c r="BT172" s="41">
        <v>0.0</v>
      </c>
      <c r="BU172" s="41">
        <v>0.0</v>
      </c>
      <c r="BV172" s="41">
        <v>0.0</v>
      </c>
      <c r="BW172" s="41">
        <v>0.0</v>
      </c>
      <c r="BX172" s="41">
        <v>0.0</v>
      </c>
      <c r="BY172" s="41">
        <v>1.0</v>
      </c>
      <c r="BZ172" s="41">
        <v>0.0</v>
      </c>
      <c r="CA172" s="41">
        <v>1.0</v>
      </c>
      <c r="CB172" s="41">
        <v>0.0</v>
      </c>
      <c r="CC172" s="41">
        <v>0.0</v>
      </c>
      <c r="CD172" s="41">
        <v>0.0</v>
      </c>
      <c r="CE172" s="41">
        <v>0.0</v>
      </c>
      <c r="CF172" s="41">
        <v>0.0</v>
      </c>
      <c r="CG172" s="41">
        <v>1.0</v>
      </c>
      <c r="CH172" s="41">
        <v>1.0</v>
      </c>
      <c r="CI172" s="41">
        <v>2.0</v>
      </c>
      <c r="CJ172" s="41">
        <v>1.0</v>
      </c>
      <c r="CK172" s="41">
        <v>0.0</v>
      </c>
      <c r="CL172" s="41">
        <v>0.0</v>
      </c>
      <c r="CM172" s="41">
        <v>1.0</v>
      </c>
      <c r="CN172" s="41">
        <v>0.0</v>
      </c>
      <c r="CO172" s="41">
        <v>0.0</v>
      </c>
      <c r="CP172" s="41">
        <v>0.0</v>
      </c>
      <c r="CQ172" s="41">
        <v>0.0</v>
      </c>
      <c r="CR172" s="41">
        <v>0.0</v>
      </c>
      <c r="CS172" s="41">
        <v>0.0</v>
      </c>
      <c r="CT172" s="41">
        <v>0.0</v>
      </c>
      <c r="CU172" s="41">
        <v>0.0</v>
      </c>
      <c r="CV172" s="41">
        <v>0.0</v>
      </c>
      <c r="CW172" s="41">
        <v>0.0</v>
      </c>
      <c r="CX172" s="41">
        <v>0.0</v>
      </c>
      <c r="CY172" s="41">
        <v>0.0</v>
      </c>
      <c r="CZ172" s="41">
        <v>0.0</v>
      </c>
      <c r="DA172" s="41">
        <v>0.0</v>
      </c>
      <c r="DB172" s="41">
        <v>0.0</v>
      </c>
      <c r="DC172" s="41">
        <v>0.0</v>
      </c>
      <c r="DD172" s="48">
        <v>0.0</v>
      </c>
      <c r="DE172" s="48">
        <v>0.0</v>
      </c>
      <c r="DF172" s="48">
        <v>0.0</v>
      </c>
      <c r="DG172" s="48">
        <v>0.0</v>
      </c>
    </row>
    <row r="173" ht="14.25" customHeight="1">
      <c r="A173" s="46" t="s">
        <v>2477</v>
      </c>
      <c r="B173" s="46" t="s">
        <v>2478</v>
      </c>
      <c r="C173" s="46" t="s">
        <v>2036</v>
      </c>
      <c r="D173" s="46">
        <v>172.0</v>
      </c>
      <c r="E173" s="46">
        <v>27.0</v>
      </c>
      <c r="F173" s="46">
        <v>1.0</v>
      </c>
      <c r="G173" s="41">
        <v>4.0</v>
      </c>
      <c r="H173" s="41">
        <v>0.0</v>
      </c>
      <c r="I173" s="41">
        <v>1.0</v>
      </c>
      <c r="J173" s="41">
        <v>3.0</v>
      </c>
      <c r="K173" s="41">
        <v>0.0</v>
      </c>
      <c r="L173" s="41">
        <v>1.0</v>
      </c>
      <c r="M173" s="41">
        <v>1.0</v>
      </c>
      <c r="N173" s="41">
        <v>2.0</v>
      </c>
      <c r="O173" s="47">
        <v>51.0</v>
      </c>
      <c r="P173" s="41">
        <v>0.0</v>
      </c>
      <c r="Q173" s="41">
        <v>0.0</v>
      </c>
      <c r="R173" s="41">
        <v>0.0</v>
      </c>
      <c r="S173" s="41">
        <v>0.0</v>
      </c>
      <c r="T173" s="47">
        <v>0.0</v>
      </c>
      <c r="U173" s="41">
        <v>0.0</v>
      </c>
      <c r="V173" s="41">
        <v>0.0</v>
      </c>
      <c r="W173" s="41">
        <v>0.0</v>
      </c>
      <c r="X173" s="41">
        <v>0.0</v>
      </c>
      <c r="Y173" s="47">
        <v>0.0</v>
      </c>
      <c r="Z173" s="41">
        <v>0.0</v>
      </c>
      <c r="AA173" s="41">
        <v>0.0</v>
      </c>
      <c r="AB173" s="41">
        <v>0.0</v>
      </c>
      <c r="AC173" s="41">
        <v>0.0</v>
      </c>
      <c r="AD173" s="47">
        <v>0.0</v>
      </c>
      <c r="AE173" s="41">
        <v>0.0</v>
      </c>
      <c r="AF173" s="41">
        <v>0.0</v>
      </c>
      <c r="AG173" s="41">
        <v>0.0</v>
      </c>
      <c r="AH173" s="41">
        <v>0.0</v>
      </c>
      <c r="AI173" s="47">
        <v>0.0</v>
      </c>
      <c r="AJ173" s="41">
        <v>0.0</v>
      </c>
      <c r="AK173" s="41">
        <v>0.0</v>
      </c>
      <c r="AL173" s="41">
        <v>0.0</v>
      </c>
      <c r="AM173" s="41">
        <v>0.0</v>
      </c>
      <c r="AN173" s="47">
        <v>0.0</v>
      </c>
      <c r="AO173" s="41">
        <v>0.0</v>
      </c>
      <c r="AP173" s="41">
        <v>0.0</v>
      </c>
      <c r="AQ173" s="41">
        <v>0.0</v>
      </c>
      <c r="AR173" s="41">
        <v>0.0</v>
      </c>
      <c r="AS173" s="47">
        <v>0.0</v>
      </c>
      <c r="AT173" s="41">
        <v>0.0</v>
      </c>
      <c r="AU173" s="41">
        <v>0.0</v>
      </c>
      <c r="AV173" s="41">
        <v>0.0</v>
      </c>
      <c r="AW173" s="41">
        <v>0.0</v>
      </c>
      <c r="AX173" s="47">
        <v>0.0</v>
      </c>
      <c r="AY173" s="41">
        <v>0.0</v>
      </c>
      <c r="AZ173" s="41">
        <v>0.0</v>
      </c>
      <c r="BA173" s="41">
        <v>2.0</v>
      </c>
      <c r="BB173" s="41">
        <v>2.0</v>
      </c>
      <c r="BC173" s="47">
        <v>48.0</v>
      </c>
      <c r="BD173" s="41">
        <v>0.0</v>
      </c>
      <c r="BE173" s="41">
        <v>0.0</v>
      </c>
      <c r="BF173" s="41">
        <v>2.0</v>
      </c>
      <c r="BG173" s="41">
        <v>2.0</v>
      </c>
      <c r="BH173" s="41">
        <v>0.0</v>
      </c>
      <c r="BI173" s="41">
        <v>1.0</v>
      </c>
      <c r="BJ173" s="41">
        <v>0.0</v>
      </c>
      <c r="BK173" s="41">
        <v>1.0</v>
      </c>
      <c r="BL173" s="41">
        <v>0.0</v>
      </c>
      <c r="BM173" s="41">
        <v>0.0</v>
      </c>
      <c r="BN173" s="41">
        <v>0.0</v>
      </c>
      <c r="BO173" s="41">
        <v>0.0</v>
      </c>
      <c r="BP173" s="41">
        <v>0.0</v>
      </c>
      <c r="BQ173" s="41">
        <v>0.0</v>
      </c>
      <c r="BR173" s="41">
        <v>0.0</v>
      </c>
      <c r="BS173" s="41">
        <v>0.0</v>
      </c>
      <c r="BT173" s="41">
        <v>0.0</v>
      </c>
      <c r="BU173" s="41">
        <v>0.0</v>
      </c>
      <c r="BV173" s="41">
        <v>0.0</v>
      </c>
      <c r="BW173" s="41">
        <v>0.0</v>
      </c>
      <c r="BX173" s="41">
        <v>0.0</v>
      </c>
      <c r="BY173" s="41">
        <v>0.0</v>
      </c>
      <c r="BZ173" s="41">
        <v>0.0</v>
      </c>
      <c r="CA173" s="41">
        <v>0.0</v>
      </c>
      <c r="CB173" s="41">
        <v>0.0</v>
      </c>
      <c r="CC173" s="41">
        <v>0.0</v>
      </c>
      <c r="CD173" s="41">
        <v>0.0</v>
      </c>
      <c r="CE173" s="41">
        <v>0.0</v>
      </c>
      <c r="CF173" s="41">
        <v>0.0</v>
      </c>
      <c r="CG173" s="41">
        <v>0.0</v>
      </c>
      <c r="CH173" s="41">
        <v>1.0</v>
      </c>
      <c r="CI173" s="41">
        <v>1.0</v>
      </c>
      <c r="CJ173" s="41">
        <v>0.0</v>
      </c>
      <c r="CK173" s="41">
        <v>0.0</v>
      </c>
      <c r="CL173" s="41">
        <v>0.0</v>
      </c>
      <c r="CM173" s="41">
        <v>0.0</v>
      </c>
      <c r="CN173" s="41">
        <v>0.0</v>
      </c>
      <c r="CO173" s="41">
        <v>0.0</v>
      </c>
      <c r="CP173" s="41">
        <v>0.0</v>
      </c>
      <c r="CQ173" s="41">
        <v>0.0</v>
      </c>
      <c r="CR173" s="41">
        <v>0.0</v>
      </c>
      <c r="CS173" s="41">
        <v>0.0</v>
      </c>
      <c r="CT173" s="41">
        <v>0.0</v>
      </c>
      <c r="CU173" s="41">
        <v>0.0</v>
      </c>
      <c r="CV173" s="41">
        <v>0.0</v>
      </c>
      <c r="CW173" s="41">
        <v>0.0</v>
      </c>
      <c r="CX173" s="41">
        <v>0.0</v>
      </c>
      <c r="CY173" s="41">
        <v>0.0</v>
      </c>
      <c r="CZ173" s="41">
        <v>0.0</v>
      </c>
      <c r="DA173" s="41">
        <v>0.0</v>
      </c>
      <c r="DB173" s="41">
        <v>0.0</v>
      </c>
      <c r="DC173" s="41">
        <v>0.0</v>
      </c>
      <c r="DD173" s="48">
        <v>0.0</v>
      </c>
      <c r="DE173" s="48">
        <v>0.0</v>
      </c>
      <c r="DF173" s="48">
        <v>0.0</v>
      </c>
      <c r="DG173" s="48">
        <v>0.0</v>
      </c>
    </row>
    <row r="174" ht="14.25" customHeight="1">
      <c r="A174" s="46" t="s">
        <v>3453</v>
      </c>
      <c r="B174" s="46" t="s">
        <v>3399</v>
      </c>
      <c r="C174" s="46" t="s">
        <v>3396</v>
      </c>
      <c r="D174" s="46">
        <v>173.0</v>
      </c>
      <c r="E174" s="46">
        <v>7.0</v>
      </c>
      <c r="F174" s="46">
        <v>1.0</v>
      </c>
      <c r="G174" s="41">
        <v>4.0</v>
      </c>
      <c r="H174" s="41">
        <v>0.0</v>
      </c>
      <c r="I174" s="41">
        <v>1.0</v>
      </c>
      <c r="J174" s="41">
        <v>3.0</v>
      </c>
      <c r="K174" s="41">
        <v>0.0</v>
      </c>
      <c r="L174" s="41">
        <v>0.0</v>
      </c>
      <c r="M174" s="41">
        <v>0.0</v>
      </c>
      <c r="N174" s="41">
        <v>0.0</v>
      </c>
      <c r="O174" s="47">
        <v>0.0</v>
      </c>
      <c r="P174" s="41">
        <v>0.0</v>
      </c>
      <c r="Q174" s="41">
        <v>0.0</v>
      </c>
      <c r="R174" s="41">
        <v>0.0</v>
      </c>
      <c r="S174" s="41">
        <v>0.0</v>
      </c>
      <c r="T174" s="47">
        <v>0.0</v>
      </c>
      <c r="U174" s="41">
        <v>0.0</v>
      </c>
      <c r="V174" s="41">
        <v>0.0</v>
      </c>
      <c r="W174" s="41">
        <v>0.0</v>
      </c>
      <c r="X174" s="41">
        <v>0.0</v>
      </c>
      <c r="Y174" s="47">
        <v>0.0</v>
      </c>
      <c r="Z174" s="41">
        <v>0.0</v>
      </c>
      <c r="AA174" s="41">
        <v>0.0</v>
      </c>
      <c r="AB174" s="41">
        <v>0.0</v>
      </c>
      <c r="AC174" s="41">
        <v>0.0</v>
      </c>
      <c r="AD174" s="47">
        <v>0.0</v>
      </c>
      <c r="AE174" s="41">
        <v>0.0</v>
      </c>
      <c r="AF174" s="41">
        <v>0.0</v>
      </c>
      <c r="AG174" s="41">
        <v>0.0</v>
      </c>
      <c r="AH174" s="41">
        <v>0.0</v>
      </c>
      <c r="AI174" s="47">
        <v>0.0</v>
      </c>
      <c r="AJ174" s="41">
        <v>0.0</v>
      </c>
      <c r="AK174" s="41">
        <v>0.0</v>
      </c>
      <c r="AL174" s="41">
        <v>0.0</v>
      </c>
      <c r="AM174" s="41">
        <v>0.0</v>
      </c>
      <c r="AN174" s="47">
        <v>0.0</v>
      </c>
      <c r="AO174" s="41">
        <v>0.0</v>
      </c>
      <c r="AP174" s="41">
        <v>0.0</v>
      </c>
      <c r="AQ174" s="41">
        <v>0.0</v>
      </c>
      <c r="AR174" s="41">
        <v>0.0</v>
      </c>
      <c r="AS174" s="47">
        <v>0.0</v>
      </c>
      <c r="AT174" s="41">
        <v>0.0</v>
      </c>
      <c r="AU174" s="41">
        <v>0.0</v>
      </c>
      <c r="AV174" s="41">
        <v>0.0</v>
      </c>
      <c r="AW174" s="41">
        <v>0.0</v>
      </c>
      <c r="AX174" s="47">
        <v>0.0</v>
      </c>
      <c r="AY174" s="41">
        <v>0.0</v>
      </c>
      <c r="AZ174" s="41">
        <v>1.0</v>
      </c>
      <c r="BA174" s="41">
        <v>3.0</v>
      </c>
      <c r="BB174" s="41">
        <v>4.0</v>
      </c>
      <c r="BC174" s="47">
        <v>23.0</v>
      </c>
      <c r="BD174" s="41">
        <v>0.0</v>
      </c>
      <c r="BE174" s="41">
        <v>1.0</v>
      </c>
      <c r="BF174" s="41">
        <v>1.0</v>
      </c>
      <c r="BG174" s="41">
        <v>2.0</v>
      </c>
      <c r="BH174" s="41">
        <v>0.0</v>
      </c>
      <c r="BI174" s="41">
        <v>0.0</v>
      </c>
      <c r="BJ174" s="41">
        <v>2.0</v>
      </c>
      <c r="BK174" s="41">
        <v>2.0</v>
      </c>
      <c r="BL174" s="41">
        <v>0.0</v>
      </c>
      <c r="BM174" s="41">
        <v>0.0</v>
      </c>
      <c r="BN174" s="41">
        <v>0.0</v>
      </c>
      <c r="BO174" s="41">
        <v>0.0</v>
      </c>
      <c r="BP174" s="41">
        <v>0.0</v>
      </c>
      <c r="BQ174" s="41">
        <v>0.0</v>
      </c>
      <c r="BR174" s="41">
        <v>0.0</v>
      </c>
      <c r="BS174" s="41">
        <v>0.0</v>
      </c>
      <c r="BT174" s="41">
        <v>0.0</v>
      </c>
      <c r="BU174" s="41">
        <v>0.0</v>
      </c>
      <c r="BV174" s="41">
        <v>0.0</v>
      </c>
      <c r="BW174" s="41">
        <v>0.0</v>
      </c>
      <c r="BX174" s="41">
        <v>0.0</v>
      </c>
      <c r="BY174" s="41">
        <v>0.0</v>
      </c>
      <c r="BZ174" s="41">
        <v>0.0</v>
      </c>
      <c r="CA174" s="41">
        <v>0.0</v>
      </c>
      <c r="CB174" s="41">
        <v>0.0</v>
      </c>
      <c r="CC174" s="41">
        <v>0.0</v>
      </c>
      <c r="CD174" s="41">
        <v>0.0</v>
      </c>
      <c r="CE174" s="41">
        <v>0.0</v>
      </c>
      <c r="CF174" s="41">
        <v>0.0</v>
      </c>
      <c r="CG174" s="41">
        <v>0.0</v>
      </c>
      <c r="CH174" s="41">
        <v>0.0</v>
      </c>
      <c r="CI174" s="41">
        <v>0.0</v>
      </c>
      <c r="CJ174" s="41">
        <v>0.0</v>
      </c>
      <c r="CK174" s="41">
        <v>0.0</v>
      </c>
      <c r="CL174" s="41">
        <v>0.0</v>
      </c>
      <c r="CM174" s="41">
        <v>0.0</v>
      </c>
      <c r="CN174" s="41">
        <v>0.0</v>
      </c>
      <c r="CO174" s="41">
        <v>0.0</v>
      </c>
      <c r="CP174" s="41">
        <v>0.0</v>
      </c>
      <c r="CQ174" s="41">
        <v>0.0</v>
      </c>
      <c r="CR174" s="41">
        <v>0.0</v>
      </c>
      <c r="CS174" s="41">
        <v>0.0</v>
      </c>
      <c r="CT174" s="41">
        <v>0.0</v>
      </c>
      <c r="CU174" s="41">
        <v>0.0</v>
      </c>
      <c r="CV174" s="41">
        <v>0.0</v>
      </c>
      <c r="CW174" s="41">
        <v>0.0</v>
      </c>
      <c r="CX174" s="41">
        <v>0.0</v>
      </c>
      <c r="CY174" s="41">
        <v>0.0</v>
      </c>
      <c r="CZ174" s="41">
        <v>0.0</v>
      </c>
      <c r="DA174" s="41">
        <v>0.0</v>
      </c>
      <c r="DB174" s="41">
        <v>0.0</v>
      </c>
      <c r="DC174" s="41">
        <v>0.0</v>
      </c>
      <c r="DD174" s="48">
        <v>0.0</v>
      </c>
      <c r="DE174" s="48">
        <v>0.0</v>
      </c>
      <c r="DF174" s="48">
        <v>0.0</v>
      </c>
      <c r="DG174" s="48">
        <v>0.0</v>
      </c>
    </row>
    <row r="175" ht="14.25" customHeight="1">
      <c r="A175" s="46" t="s">
        <v>3051</v>
      </c>
      <c r="B175" s="46" t="s">
        <v>3052</v>
      </c>
      <c r="C175" s="46" t="s">
        <v>2675</v>
      </c>
      <c r="D175" s="46">
        <v>174.0</v>
      </c>
      <c r="E175" s="46">
        <v>23.0</v>
      </c>
      <c r="F175" s="46">
        <v>1.0</v>
      </c>
      <c r="G175" s="41">
        <v>4.0</v>
      </c>
      <c r="H175" s="41">
        <v>0.0</v>
      </c>
      <c r="I175" s="41">
        <v>0.0</v>
      </c>
      <c r="J175" s="41">
        <v>4.0</v>
      </c>
      <c r="K175" s="41">
        <v>0.0</v>
      </c>
      <c r="L175" s="41">
        <v>1.0</v>
      </c>
      <c r="M175" s="41">
        <v>0.0</v>
      </c>
      <c r="N175" s="41">
        <v>1.0</v>
      </c>
      <c r="O175" s="47">
        <v>73.0</v>
      </c>
      <c r="P175" s="41">
        <v>0.0</v>
      </c>
      <c r="Q175" s="41">
        <v>0.0</v>
      </c>
      <c r="R175" s="41">
        <v>0.0</v>
      </c>
      <c r="S175" s="41">
        <v>0.0</v>
      </c>
      <c r="T175" s="47">
        <v>0.0</v>
      </c>
      <c r="U175" s="41">
        <v>0.0</v>
      </c>
      <c r="V175" s="41">
        <v>0.0</v>
      </c>
      <c r="W175" s="41">
        <v>0.0</v>
      </c>
      <c r="X175" s="41">
        <v>0.0</v>
      </c>
      <c r="Y175" s="47">
        <v>0.0</v>
      </c>
      <c r="Z175" s="41">
        <v>0.0</v>
      </c>
      <c r="AA175" s="41">
        <v>1.0</v>
      </c>
      <c r="AB175" s="41">
        <v>0.0</v>
      </c>
      <c r="AC175" s="41">
        <v>1.0</v>
      </c>
      <c r="AD175" s="47">
        <v>72.0</v>
      </c>
      <c r="AE175" s="41">
        <v>0.0</v>
      </c>
      <c r="AF175" s="41">
        <v>0.0</v>
      </c>
      <c r="AG175" s="41">
        <v>0.0</v>
      </c>
      <c r="AH175" s="41">
        <v>0.0</v>
      </c>
      <c r="AI175" s="47">
        <v>0.0</v>
      </c>
      <c r="AJ175" s="41">
        <v>0.0</v>
      </c>
      <c r="AK175" s="41">
        <v>0.0</v>
      </c>
      <c r="AL175" s="41">
        <v>0.0</v>
      </c>
      <c r="AM175" s="41">
        <v>0.0</v>
      </c>
      <c r="AN175" s="47">
        <v>0.0</v>
      </c>
      <c r="AO175" s="41">
        <v>1.0</v>
      </c>
      <c r="AP175" s="41">
        <v>0.0</v>
      </c>
      <c r="AQ175" s="41">
        <v>0.0</v>
      </c>
      <c r="AR175" s="41">
        <v>1.0</v>
      </c>
      <c r="AS175" s="47">
        <v>68.0</v>
      </c>
      <c r="AT175" s="41">
        <v>0.0</v>
      </c>
      <c r="AU175" s="41">
        <v>0.0</v>
      </c>
      <c r="AV175" s="41">
        <v>0.0</v>
      </c>
      <c r="AW175" s="41">
        <v>0.0</v>
      </c>
      <c r="AX175" s="47">
        <v>0.0</v>
      </c>
      <c r="AY175" s="41">
        <v>0.0</v>
      </c>
      <c r="AZ175" s="41">
        <v>0.0</v>
      </c>
      <c r="BA175" s="41">
        <v>1.0</v>
      </c>
      <c r="BB175" s="41">
        <v>1.0</v>
      </c>
      <c r="BC175" s="47">
        <v>80.0</v>
      </c>
      <c r="BD175" s="41">
        <v>0.0</v>
      </c>
      <c r="BE175" s="41">
        <v>0.0</v>
      </c>
      <c r="BF175" s="41">
        <v>0.0</v>
      </c>
      <c r="BG175" s="41">
        <v>0.0</v>
      </c>
      <c r="BH175" s="41">
        <v>0.0</v>
      </c>
      <c r="BI175" s="41">
        <v>0.0</v>
      </c>
      <c r="BJ175" s="41">
        <v>0.0</v>
      </c>
      <c r="BK175" s="41">
        <v>0.0</v>
      </c>
      <c r="BL175" s="41">
        <v>0.0</v>
      </c>
      <c r="BM175" s="41">
        <v>0.0</v>
      </c>
      <c r="BN175" s="41">
        <v>0.0</v>
      </c>
      <c r="BO175" s="41">
        <v>0.0</v>
      </c>
      <c r="BP175" s="41">
        <v>0.0</v>
      </c>
      <c r="BQ175" s="41">
        <v>0.0</v>
      </c>
      <c r="BR175" s="41">
        <v>0.0</v>
      </c>
      <c r="BS175" s="41">
        <v>0.0</v>
      </c>
      <c r="BT175" s="41">
        <v>0.0</v>
      </c>
      <c r="BU175" s="41">
        <v>1.0</v>
      </c>
      <c r="BV175" s="41">
        <v>0.0</v>
      </c>
      <c r="BW175" s="41">
        <v>1.0</v>
      </c>
      <c r="BX175" s="41">
        <v>0.0</v>
      </c>
      <c r="BY175" s="41">
        <v>0.0</v>
      </c>
      <c r="BZ175" s="41">
        <v>0.0</v>
      </c>
      <c r="CA175" s="41">
        <v>0.0</v>
      </c>
      <c r="CB175" s="41">
        <v>0.0</v>
      </c>
      <c r="CC175" s="41">
        <v>0.0</v>
      </c>
      <c r="CD175" s="41">
        <v>0.0</v>
      </c>
      <c r="CE175" s="41">
        <v>0.0</v>
      </c>
      <c r="CF175" s="41">
        <v>0.0</v>
      </c>
      <c r="CG175" s="41">
        <v>0.0</v>
      </c>
      <c r="CH175" s="41">
        <v>0.0</v>
      </c>
      <c r="CI175" s="41">
        <v>0.0</v>
      </c>
      <c r="CJ175" s="41">
        <v>0.0</v>
      </c>
      <c r="CK175" s="41">
        <v>0.0</v>
      </c>
      <c r="CL175" s="41">
        <v>0.0</v>
      </c>
      <c r="CM175" s="41">
        <v>0.0</v>
      </c>
      <c r="CN175" s="41">
        <v>0.0</v>
      </c>
      <c r="CO175" s="41">
        <v>1.0</v>
      </c>
      <c r="CP175" s="41">
        <v>0.0</v>
      </c>
      <c r="CQ175" s="41">
        <v>1.0</v>
      </c>
      <c r="CR175" s="41">
        <v>0.0</v>
      </c>
      <c r="CS175" s="41">
        <v>0.0</v>
      </c>
      <c r="CT175" s="41">
        <v>1.0</v>
      </c>
      <c r="CU175" s="41">
        <v>1.0</v>
      </c>
      <c r="CV175" s="41">
        <v>0.0</v>
      </c>
      <c r="CW175" s="41">
        <v>0.0</v>
      </c>
      <c r="CX175" s="41">
        <v>0.0</v>
      </c>
      <c r="CY175" s="41">
        <v>0.0</v>
      </c>
      <c r="CZ175" s="41">
        <v>1.0</v>
      </c>
      <c r="DA175" s="41">
        <v>0.0</v>
      </c>
      <c r="DB175" s="41">
        <v>0.0</v>
      </c>
      <c r="DC175" s="41">
        <v>1.0</v>
      </c>
      <c r="DD175" s="48">
        <v>0.0</v>
      </c>
      <c r="DE175" s="48">
        <v>0.0</v>
      </c>
      <c r="DF175" s="48">
        <v>0.0</v>
      </c>
      <c r="DG175" s="48">
        <v>0.0</v>
      </c>
    </row>
    <row r="176" ht="14.25" customHeight="1">
      <c r="A176" s="46" t="s">
        <v>1943</v>
      </c>
      <c r="B176" s="46" t="s">
        <v>1620</v>
      </c>
      <c r="C176" s="46" t="s">
        <v>1586</v>
      </c>
      <c r="D176" s="46">
        <v>175.0</v>
      </c>
      <c r="E176" s="46">
        <v>19.0</v>
      </c>
      <c r="F176" s="46">
        <v>2.0</v>
      </c>
      <c r="G176" s="41">
        <v>4.0</v>
      </c>
      <c r="H176" s="41">
        <v>0.0</v>
      </c>
      <c r="I176" s="41">
        <v>0.0</v>
      </c>
      <c r="J176" s="41">
        <v>4.0</v>
      </c>
      <c r="K176" s="41">
        <v>0.0</v>
      </c>
      <c r="L176" s="41">
        <v>0.0</v>
      </c>
      <c r="M176" s="41">
        <v>0.0</v>
      </c>
      <c r="N176" s="41">
        <v>0.0</v>
      </c>
      <c r="O176" s="47">
        <v>0.0</v>
      </c>
      <c r="P176" s="41">
        <v>0.0</v>
      </c>
      <c r="Q176" s="41">
        <v>0.0</v>
      </c>
      <c r="R176" s="41">
        <v>1.0</v>
      </c>
      <c r="S176" s="41">
        <v>1.0</v>
      </c>
      <c r="T176" s="47">
        <v>73.0</v>
      </c>
      <c r="U176" s="41">
        <v>0.0</v>
      </c>
      <c r="V176" s="41">
        <v>1.0</v>
      </c>
      <c r="W176" s="41">
        <v>0.0</v>
      </c>
      <c r="X176" s="41">
        <v>1.0</v>
      </c>
      <c r="Y176" s="47">
        <v>65.0</v>
      </c>
      <c r="Z176" s="41">
        <v>0.0</v>
      </c>
      <c r="AA176" s="41">
        <v>0.0</v>
      </c>
      <c r="AB176" s="41">
        <v>0.0</v>
      </c>
      <c r="AC176" s="41">
        <v>0.0</v>
      </c>
      <c r="AD176" s="47">
        <v>0.0</v>
      </c>
      <c r="AE176" s="41">
        <v>0.0</v>
      </c>
      <c r="AF176" s="41">
        <v>0.0</v>
      </c>
      <c r="AG176" s="41">
        <v>0.0</v>
      </c>
      <c r="AH176" s="41">
        <v>0.0</v>
      </c>
      <c r="AI176" s="47">
        <v>0.0</v>
      </c>
      <c r="AJ176" s="41">
        <v>0.0</v>
      </c>
      <c r="AK176" s="41">
        <v>0.0</v>
      </c>
      <c r="AL176" s="41">
        <v>2.0</v>
      </c>
      <c r="AM176" s="41">
        <v>2.0</v>
      </c>
      <c r="AN176" s="47">
        <v>49.0</v>
      </c>
      <c r="AO176" s="41">
        <v>0.0</v>
      </c>
      <c r="AP176" s="41">
        <v>0.0</v>
      </c>
      <c r="AQ176" s="41">
        <v>0.0</v>
      </c>
      <c r="AR176" s="41">
        <v>0.0</v>
      </c>
      <c r="AS176" s="47">
        <v>0.0</v>
      </c>
      <c r="AT176" s="41">
        <v>0.0</v>
      </c>
      <c r="AU176" s="41">
        <v>0.0</v>
      </c>
      <c r="AV176" s="41">
        <v>0.0</v>
      </c>
      <c r="AW176" s="41">
        <v>0.0</v>
      </c>
      <c r="AX176" s="47">
        <v>0.0</v>
      </c>
      <c r="AY176" s="41">
        <v>0.0</v>
      </c>
      <c r="AZ176" s="41">
        <v>0.0</v>
      </c>
      <c r="BA176" s="41">
        <v>0.0</v>
      </c>
      <c r="BB176" s="41">
        <v>0.0</v>
      </c>
      <c r="BC176" s="47">
        <v>0.0</v>
      </c>
      <c r="BD176" s="41">
        <v>0.0</v>
      </c>
      <c r="BE176" s="41">
        <v>0.0</v>
      </c>
      <c r="BF176" s="41">
        <v>0.0</v>
      </c>
      <c r="BG176" s="41">
        <v>0.0</v>
      </c>
      <c r="BH176" s="41">
        <v>0.0</v>
      </c>
      <c r="BI176" s="41">
        <v>0.0</v>
      </c>
      <c r="BJ176" s="41">
        <v>0.0</v>
      </c>
      <c r="BK176" s="41">
        <v>0.0</v>
      </c>
      <c r="BL176" s="41">
        <v>0.0</v>
      </c>
      <c r="BM176" s="41">
        <v>0.0</v>
      </c>
      <c r="BN176" s="41">
        <v>0.0</v>
      </c>
      <c r="BO176" s="41">
        <v>0.0</v>
      </c>
      <c r="BP176" s="41">
        <v>0.0</v>
      </c>
      <c r="BQ176" s="41">
        <v>0.0</v>
      </c>
      <c r="BR176" s="41">
        <v>0.0</v>
      </c>
      <c r="BS176" s="41">
        <v>0.0</v>
      </c>
      <c r="BT176" s="41">
        <v>0.0</v>
      </c>
      <c r="BU176" s="41">
        <v>0.0</v>
      </c>
      <c r="BV176" s="41">
        <v>1.0</v>
      </c>
      <c r="BW176" s="41">
        <v>1.0</v>
      </c>
      <c r="BX176" s="41">
        <v>0.0</v>
      </c>
      <c r="BY176" s="41">
        <v>0.0</v>
      </c>
      <c r="BZ176" s="41">
        <v>0.0</v>
      </c>
      <c r="CA176" s="41">
        <v>0.0</v>
      </c>
      <c r="CB176" s="41">
        <v>0.0</v>
      </c>
      <c r="CC176" s="41">
        <v>0.0</v>
      </c>
      <c r="CD176" s="41">
        <v>2.0</v>
      </c>
      <c r="CE176" s="41">
        <v>2.0</v>
      </c>
      <c r="CF176" s="41">
        <v>0.0</v>
      </c>
      <c r="CG176" s="41">
        <v>0.0</v>
      </c>
      <c r="CH176" s="41">
        <v>0.0</v>
      </c>
      <c r="CI176" s="41">
        <v>0.0</v>
      </c>
      <c r="CJ176" s="41">
        <v>0.0</v>
      </c>
      <c r="CK176" s="41">
        <v>0.0</v>
      </c>
      <c r="CL176" s="41">
        <v>0.0</v>
      </c>
      <c r="CM176" s="41">
        <v>0.0</v>
      </c>
      <c r="CN176" s="41">
        <v>0.0</v>
      </c>
      <c r="CO176" s="41">
        <v>0.0</v>
      </c>
      <c r="CP176" s="41">
        <v>0.0</v>
      </c>
      <c r="CQ176" s="41">
        <v>0.0</v>
      </c>
      <c r="CR176" s="41">
        <v>0.0</v>
      </c>
      <c r="CS176" s="41">
        <v>0.0</v>
      </c>
      <c r="CT176" s="41">
        <v>0.0</v>
      </c>
      <c r="CU176" s="41">
        <v>0.0</v>
      </c>
      <c r="CV176" s="41">
        <v>0.0</v>
      </c>
      <c r="CW176" s="41">
        <v>1.0</v>
      </c>
      <c r="CX176" s="41">
        <v>0.0</v>
      </c>
      <c r="CY176" s="41">
        <v>1.0</v>
      </c>
      <c r="CZ176" s="41">
        <v>0.0</v>
      </c>
      <c r="DA176" s="41">
        <v>0.0</v>
      </c>
      <c r="DB176" s="41">
        <v>0.0</v>
      </c>
      <c r="DC176" s="41">
        <v>0.0</v>
      </c>
      <c r="DD176" s="48">
        <v>0.0</v>
      </c>
      <c r="DE176" s="48">
        <v>0.0</v>
      </c>
      <c r="DF176" s="48">
        <v>0.0</v>
      </c>
      <c r="DG176" s="48">
        <v>0.0</v>
      </c>
    </row>
    <row r="177" ht="14.25" customHeight="1">
      <c r="A177" s="46" t="s">
        <v>2518</v>
      </c>
      <c r="B177" s="46" t="s">
        <v>2337</v>
      </c>
      <c r="C177" s="46" t="s">
        <v>2036</v>
      </c>
      <c r="D177" s="46">
        <v>176.0</v>
      </c>
      <c r="E177" s="46">
        <v>28.0</v>
      </c>
      <c r="F177" s="46">
        <v>2.0</v>
      </c>
      <c r="G177" s="41">
        <v>4.0</v>
      </c>
      <c r="H177" s="41">
        <v>0.0</v>
      </c>
      <c r="I177" s="41">
        <v>0.0</v>
      </c>
      <c r="J177" s="41">
        <v>4.0</v>
      </c>
      <c r="K177" s="41">
        <v>0.0</v>
      </c>
      <c r="L177" s="41">
        <v>0.0</v>
      </c>
      <c r="M177" s="41">
        <v>0.0</v>
      </c>
      <c r="N177" s="41">
        <v>0.0</v>
      </c>
      <c r="O177" s="47">
        <v>0.0</v>
      </c>
      <c r="P177" s="41">
        <v>0.0</v>
      </c>
      <c r="Q177" s="41">
        <v>0.0</v>
      </c>
      <c r="R177" s="41">
        <v>0.0</v>
      </c>
      <c r="S177" s="41">
        <v>0.0</v>
      </c>
      <c r="T177" s="47">
        <v>0.0</v>
      </c>
      <c r="U177" s="41">
        <v>0.0</v>
      </c>
      <c r="V177" s="41">
        <v>0.0</v>
      </c>
      <c r="W177" s="41">
        <v>0.0</v>
      </c>
      <c r="X177" s="41">
        <v>0.0</v>
      </c>
      <c r="Y177" s="47">
        <v>0.0</v>
      </c>
      <c r="Z177" s="41">
        <v>0.0</v>
      </c>
      <c r="AA177" s="41">
        <v>0.0</v>
      </c>
      <c r="AB177" s="41">
        <v>0.0</v>
      </c>
      <c r="AC177" s="41">
        <v>0.0</v>
      </c>
      <c r="AD177" s="47">
        <v>0.0</v>
      </c>
      <c r="AE177" s="41">
        <v>2.0</v>
      </c>
      <c r="AF177" s="41">
        <v>2.0</v>
      </c>
      <c r="AG177" s="41">
        <v>0.0</v>
      </c>
      <c r="AH177" s="41">
        <v>4.0</v>
      </c>
      <c r="AI177" s="47">
        <v>13.0</v>
      </c>
      <c r="AJ177" s="41">
        <v>0.0</v>
      </c>
      <c r="AK177" s="41">
        <v>0.0</v>
      </c>
      <c r="AL177" s="41">
        <v>0.0</v>
      </c>
      <c r="AM177" s="41">
        <v>0.0</v>
      </c>
      <c r="AN177" s="47">
        <v>0.0</v>
      </c>
      <c r="AO177" s="41">
        <v>0.0</v>
      </c>
      <c r="AP177" s="41">
        <v>0.0</v>
      </c>
      <c r="AQ177" s="41">
        <v>0.0</v>
      </c>
      <c r="AR177" s="41">
        <v>0.0</v>
      </c>
      <c r="AS177" s="47">
        <v>0.0</v>
      </c>
      <c r="AT177" s="41">
        <v>0.0</v>
      </c>
      <c r="AU177" s="41">
        <v>0.0</v>
      </c>
      <c r="AV177" s="41">
        <v>0.0</v>
      </c>
      <c r="AW177" s="41">
        <v>0.0</v>
      </c>
      <c r="AX177" s="47">
        <v>0.0</v>
      </c>
      <c r="AY177" s="41">
        <v>0.0</v>
      </c>
      <c r="AZ177" s="41">
        <v>0.0</v>
      </c>
      <c r="BA177" s="41">
        <v>0.0</v>
      </c>
      <c r="BB177" s="41">
        <v>0.0</v>
      </c>
      <c r="BC177" s="47">
        <v>0.0</v>
      </c>
      <c r="BD177" s="41">
        <v>0.0</v>
      </c>
      <c r="BE177" s="41">
        <v>0.0</v>
      </c>
      <c r="BF177" s="41">
        <v>0.0</v>
      </c>
      <c r="BG177" s="41">
        <v>0.0</v>
      </c>
      <c r="BH177" s="41">
        <v>0.0</v>
      </c>
      <c r="BI177" s="41">
        <v>0.0</v>
      </c>
      <c r="BJ177" s="41">
        <v>0.0</v>
      </c>
      <c r="BK177" s="41">
        <v>0.0</v>
      </c>
      <c r="BL177" s="41">
        <v>0.0</v>
      </c>
      <c r="BM177" s="41">
        <v>0.0</v>
      </c>
      <c r="BN177" s="41">
        <v>0.0</v>
      </c>
      <c r="BO177" s="41">
        <v>0.0</v>
      </c>
      <c r="BP177" s="41">
        <v>0.0</v>
      </c>
      <c r="BQ177" s="41">
        <v>0.0</v>
      </c>
      <c r="BR177" s="41">
        <v>0.0</v>
      </c>
      <c r="BS177" s="41">
        <v>0.0</v>
      </c>
      <c r="BT177" s="41">
        <v>0.0</v>
      </c>
      <c r="BU177" s="41">
        <v>0.0</v>
      </c>
      <c r="BV177" s="41">
        <v>0.0</v>
      </c>
      <c r="BW177" s="41">
        <v>0.0</v>
      </c>
      <c r="BX177" s="41">
        <v>0.0</v>
      </c>
      <c r="BY177" s="41">
        <v>0.0</v>
      </c>
      <c r="BZ177" s="41">
        <v>0.0</v>
      </c>
      <c r="CA177" s="41">
        <v>0.0</v>
      </c>
      <c r="CB177" s="41">
        <v>0.0</v>
      </c>
      <c r="CC177" s="41">
        <v>0.0</v>
      </c>
      <c r="CD177" s="41">
        <v>0.0</v>
      </c>
      <c r="CE177" s="41">
        <v>0.0</v>
      </c>
      <c r="CF177" s="41">
        <v>0.0</v>
      </c>
      <c r="CG177" s="41">
        <v>0.0</v>
      </c>
      <c r="CH177" s="41">
        <v>0.0</v>
      </c>
      <c r="CI177" s="41">
        <v>0.0</v>
      </c>
      <c r="CJ177" s="41">
        <v>0.0</v>
      </c>
      <c r="CK177" s="41">
        <v>0.0</v>
      </c>
      <c r="CL177" s="41">
        <v>0.0</v>
      </c>
      <c r="CM177" s="41">
        <v>0.0</v>
      </c>
      <c r="CN177" s="41">
        <v>1.0</v>
      </c>
      <c r="CO177" s="41">
        <v>1.0</v>
      </c>
      <c r="CP177" s="41">
        <v>0.0</v>
      </c>
      <c r="CQ177" s="41">
        <v>2.0</v>
      </c>
      <c r="CR177" s="41">
        <v>1.0</v>
      </c>
      <c r="CS177" s="41">
        <v>1.0</v>
      </c>
      <c r="CT177" s="41">
        <v>0.0</v>
      </c>
      <c r="CU177" s="41">
        <v>2.0</v>
      </c>
      <c r="CV177" s="41">
        <v>0.0</v>
      </c>
      <c r="CW177" s="41">
        <v>0.0</v>
      </c>
      <c r="CX177" s="41">
        <v>0.0</v>
      </c>
      <c r="CY177" s="41">
        <v>0.0</v>
      </c>
      <c r="CZ177" s="41">
        <v>0.0</v>
      </c>
      <c r="DA177" s="41">
        <v>0.0</v>
      </c>
      <c r="DB177" s="41">
        <v>0.0</v>
      </c>
      <c r="DC177" s="41">
        <v>0.0</v>
      </c>
      <c r="DD177" s="48">
        <v>0.0</v>
      </c>
      <c r="DE177" s="48">
        <v>0.0</v>
      </c>
      <c r="DF177" s="48">
        <v>0.0</v>
      </c>
      <c r="DG177" s="48">
        <v>0.0</v>
      </c>
    </row>
    <row r="178" ht="14.25" customHeight="1">
      <c r="A178" s="46" t="s">
        <v>4300</v>
      </c>
      <c r="B178" s="46" t="s">
        <v>3917</v>
      </c>
      <c r="C178" s="46" t="s">
        <v>3912</v>
      </c>
      <c r="D178" s="46">
        <v>177.0</v>
      </c>
      <c r="E178" s="46">
        <v>5.0</v>
      </c>
      <c r="F178" s="46">
        <v>5.0</v>
      </c>
      <c r="G178" s="41">
        <v>4.0</v>
      </c>
      <c r="H178" s="41">
        <v>0.0</v>
      </c>
      <c r="I178" s="41">
        <v>0.0</v>
      </c>
      <c r="J178" s="41">
        <v>4.0</v>
      </c>
      <c r="K178" s="41">
        <v>0.0</v>
      </c>
      <c r="L178" s="41">
        <v>0.0</v>
      </c>
      <c r="M178" s="41">
        <v>1.0</v>
      </c>
      <c r="N178" s="41">
        <v>1.0</v>
      </c>
      <c r="O178" s="47">
        <v>73.0</v>
      </c>
      <c r="P178" s="41">
        <v>0.0</v>
      </c>
      <c r="Q178" s="41">
        <v>0.0</v>
      </c>
      <c r="R178" s="41">
        <v>0.0</v>
      </c>
      <c r="S178" s="41">
        <v>0.0</v>
      </c>
      <c r="T178" s="47">
        <v>0.0</v>
      </c>
      <c r="U178" s="41">
        <v>0.0</v>
      </c>
      <c r="V178" s="41">
        <v>0.0</v>
      </c>
      <c r="W178" s="41">
        <v>2.0</v>
      </c>
      <c r="X178" s="41">
        <v>2.0</v>
      </c>
      <c r="Y178" s="47">
        <v>41.0</v>
      </c>
      <c r="Z178" s="41">
        <v>0.0</v>
      </c>
      <c r="AA178" s="41">
        <v>0.0</v>
      </c>
      <c r="AB178" s="41">
        <v>0.0</v>
      </c>
      <c r="AC178" s="41">
        <v>0.0</v>
      </c>
      <c r="AD178" s="47">
        <v>0.0</v>
      </c>
      <c r="AE178" s="41">
        <v>0.0</v>
      </c>
      <c r="AF178" s="41">
        <v>1.0</v>
      </c>
      <c r="AG178" s="41">
        <v>0.0</v>
      </c>
      <c r="AH178" s="41">
        <v>1.0</v>
      </c>
      <c r="AI178" s="47">
        <v>48.0</v>
      </c>
      <c r="AJ178" s="41">
        <v>0.0</v>
      </c>
      <c r="AK178" s="41">
        <v>0.0</v>
      </c>
      <c r="AL178" s="41">
        <v>0.0</v>
      </c>
      <c r="AM178" s="41">
        <v>0.0</v>
      </c>
      <c r="AN178" s="47">
        <v>0.0</v>
      </c>
      <c r="AO178" s="41">
        <v>0.0</v>
      </c>
      <c r="AP178" s="41">
        <v>0.0</v>
      </c>
      <c r="AQ178" s="41">
        <v>0.0</v>
      </c>
      <c r="AR178" s="41">
        <v>0.0</v>
      </c>
      <c r="AS178" s="47">
        <v>0.0</v>
      </c>
      <c r="AT178" s="41">
        <v>0.0</v>
      </c>
      <c r="AU178" s="41">
        <v>0.0</v>
      </c>
      <c r="AV178" s="41">
        <v>0.0</v>
      </c>
      <c r="AW178" s="41">
        <v>0.0</v>
      </c>
      <c r="AX178" s="47">
        <v>0.0</v>
      </c>
      <c r="AY178" s="41">
        <v>0.0</v>
      </c>
      <c r="AZ178" s="41">
        <v>0.0</v>
      </c>
      <c r="BA178" s="41">
        <v>0.0</v>
      </c>
      <c r="BB178" s="41">
        <v>0.0</v>
      </c>
      <c r="BC178" s="47">
        <v>0.0</v>
      </c>
      <c r="BD178" s="41">
        <v>0.0</v>
      </c>
      <c r="BE178" s="41">
        <v>0.0</v>
      </c>
      <c r="BF178" s="41">
        <v>0.0</v>
      </c>
      <c r="BG178" s="41">
        <v>0.0</v>
      </c>
      <c r="BH178" s="41">
        <v>0.0</v>
      </c>
      <c r="BI178" s="41">
        <v>0.0</v>
      </c>
      <c r="BJ178" s="41">
        <v>0.0</v>
      </c>
      <c r="BK178" s="41">
        <v>0.0</v>
      </c>
      <c r="BL178" s="41">
        <v>0.0</v>
      </c>
      <c r="BM178" s="41">
        <v>0.0</v>
      </c>
      <c r="BN178" s="41">
        <v>1.0</v>
      </c>
      <c r="BO178" s="41">
        <v>1.0</v>
      </c>
      <c r="BP178" s="41">
        <v>0.0</v>
      </c>
      <c r="BQ178" s="41">
        <v>0.0</v>
      </c>
      <c r="BR178" s="41">
        <v>0.0</v>
      </c>
      <c r="BS178" s="41">
        <v>0.0</v>
      </c>
      <c r="BT178" s="41">
        <v>0.0</v>
      </c>
      <c r="BU178" s="41">
        <v>0.0</v>
      </c>
      <c r="BV178" s="41">
        <v>1.0</v>
      </c>
      <c r="BW178" s="41">
        <v>1.0</v>
      </c>
      <c r="BX178" s="41">
        <v>0.0</v>
      </c>
      <c r="BY178" s="41">
        <v>0.0</v>
      </c>
      <c r="BZ178" s="41">
        <v>0.0</v>
      </c>
      <c r="CA178" s="41">
        <v>0.0</v>
      </c>
      <c r="CB178" s="41">
        <v>0.0</v>
      </c>
      <c r="CC178" s="41">
        <v>0.0</v>
      </c>
      <c r="CD178" s="41">
        <v>0.0</v>
      </c>
      <c r="CE178" s="41">
        <v>0.0</v>
      </c>
      <c r="CF178" s="41">
        <v>0.0</v>
      </c>
      <c r="CG178" s="41">
        <v>0.0</v>
      </c>
      <c r="CH178" s="41">
        <v>1.0</v>
      </c>
      <c r="CI178" s="41">
        <v>1.0</v>
      </c>
      <c r="CJ178" s="41">
        <v>0.0</v>
      </c>
      <c r="CK178" s="41">
        <v>1.0</v>
      </c>
      <c r="CL178" s="41">
        <v>0.0</v>
      </c>
      <c r="CM178" s="41">
        <v>1.0</v>
      </c>
      <c r="CN178" s="41">
        <v>0.0</v>
      </c>
      <c r="CO178" s="41">
        <v>0.0</v>
      </c>
      <c r="CP178" s="41">
        <v>0.0</v>
      </c>
      <c r="CQ178" s="41">
        <v>0.0</v>
      </c>
      <c r="CR178" s="41">
        <v>0.0</v>
      </c>
      <c r="CS178" s="41">
        <v>0.0</v>
      </c>
      <c r="CT178" s="41">
        <v>0.0</v>
      </c>
      <c r="CU178" s="41">
        <v>0.0</v>
      </c>
      <c r="CV178" s="41">
        <v>0.0</v>
      </c>
      <c r="CW178" s="41">
        <v>0.0</v>
      </c>
      <c r="CX178" s="41">
        <v>0.0</v>
      </c>
      <c r="CY178" s="41">
        <v>0.0</v>
      </c>
      <c r="CZ178" s="41">
        <v>0.0</v>
      </c>
      <c r="DA178" s="41">
        <v>0.0</v>
      </c>
      <c r="DB178" s="41">
        <v>0.0</v>
      </c>
      <c r="DC178" s="41">
        <v>0.0</v>
      </c>
      <c r="DD178" s="48">
        <v>0.0</v>
      </c>
      <c r="DE178" s="48">
        <v>0.0</v>
      </c>
      <c r="DF178" s="48">
        <v>0.0</v>
      </c>
      <c r="DG178" s="48">
        <v>0.0</v>
      </c>
    </row>
    <row r="179" ht="14.25" customHeight="1">
      <c r="A179" s="46" t="s">
        <v>1239</v>
      </c>
      <c r="B179" s="46" t="s">
        <v>766</v>
      </c>
      <c r="C179" s="46" t="s">
        <v>767</v>
      </c>
      <c r="D179" s="46">
        <v>178.0</v>
      </c>
      <c r="E179" s="46">
        <v>30.0</v>
      </c>
      <c r="F179" s="46">
        <v>8.0</v>
      </c>
      <c r="G179" s="41">
        <v>4.0</v>
      </c>
      <c r="H179" s="41">
        <v>0.0</v>
      </c>
      <c r="I179" s="41">
        <v>0.0</v>
      </c>
      <c r="J179" s="41">
        <v>4.0</v>
      </c>
      <c r="K179" s="41">
        <v>0.0</v>
      </c>
      <c r="L179" s="41">
        <v>1.0</v>
      </c>
      <c r="M179" s="41">
        <v>0.0</v>
      </c>
      <c r="N179" s="41">
        <v>1.0</v>
      </c>
      <c r="O179" s="47">
        <v>73.0</v>
      </c>
      <c r="P179" s="41">
        <v>0.0</v>
      </c>
      <c r="Q179" s="41">
        <v>0.0</v>
      </c>
      <c r="R179" s="41">
        <v>0.0</v>
      </c>
      <c r="S179" s="41">
        <v>0.0</v>
      </c>
      <c r="T179" s="47">
        <v>0.0</v>
      </c>
      <c r="U179" s="41">
        <v>0.0</v>
      </c>
      <c r="V179" s="41">
        <v>0.0</v>
      </c>
      <c r="W179" s="41">
        <v>1.0</v>
      </c>
      <c r="X179" s="41">
        <v>1.0</v>
      </c>
      <c r="Y179" s="47">
        <v>65.0</v>
      </c>
      <c r="Z179" s="41">
        <v>0.0</v>
      </c>
      <c r="AA179" s="41">
        <v>0.0</v>
      </c>
      <c r="AB179" s="41">
        <v>1.0</v>
      </c>
      <c r="AC179" s="41">
        <v>1.0</v>
      </c>
      <c r="AD179" s="47">
        <v>72.0</v>
      </c>
      <c r="AE179" s="41">
        <v>0.0</v>
      </c>
      <c r="AF179" s="41">
        <v>0.0</v>
      </c>
      <c r="AG179" s="41">
        <v>1.0</v>
      </c>
      <c r="AH179" s="41">
        <v>1.0</v>
      </c>
      <c r="AI179" s="47">
        <v>48.0</v>
      </c>
      <c r="AJ179" s="41">
        <v>0.0</v>
      </c>
      <c r="AK179" s="41">
        <v>0.0</v>
      </c>
      <c r="AL179" s="41">
        <v>0.0</v>
      </c>
      <c r="AM179" s="41">
        <v>0.0</v>
      </c>
      <c r="AN179" s="47">
        <v>0.0</v>
      </c>
      <c r="AO179" s="41">
        <v>0.0</v>
      </c>
      <c r="AP179" s="41">
        <v>0.0</v>
      </c>
      <c r="AQ179" s="41">
        <v>0.0</v>
      </c>
      <c r="AR179" s="41">
        <v>0.0</v>
      </c>
      <c r="AS179" s="47">
        <v>0.0</v>
      </c>
      <c r="AT179" s="41">
        <v>0.0</v>
      </c>
      <c r="AU179" s="41">
        <v>0.0</v>
      </c>
      <c r="AV179" s="41">
        <v>0.0</v>
      </c>
      <c r="AW179" s="41">
        <v>0.0</v>
      </c>
      <c r="AX179" s="47">
        <v>0.0</v>
      </c>
      <c r="AY179" s="41">
        <v>0.0</v>
      </c>
      <c r="AZ179" s="41">
        <v>0.0</v>
      </c>
      <c r="BA179" s="41">
        <v>0.0</v>
      </c>
      <c r="BB179" s="41">
        <v>0.0</v>
      </c>
      <c r="BC179" s="47">
        <v>0.0</v>
      </c>
      <c r="BD179" s="41">
        <v>0.0</v>
      </c>
      <c r="BE179" s="41">
        <v>1.0</v>
      </c>
      <c r="BF179" s="41">
        <v>1.0</v>
      </c>
      <c r="BG179" s="41">
        <v>2.0</v>
      </c>
      <c r="BH179" s="41">
        <v>0.0</v>
      </c>
      <c r="BI179" s="41">
        <v>0.0</v>
      </c>
      <c r="BJ179" s="41">
        <v>0.0</v>
      </c>
      <c r="BK179" s="41">
        <v>0.0</v>
      </c>
      <c r="BL179" s="41">
        <v>0.0</v>
      </c>
      <c r="BM179" s="41">
        <v>0.0</v>
      </c>
      <c r="BN179" s="41">
        <v>0.0</v>
      </c>
      <c r="BO179" s="41">
        <v>0.0</v>
      </c>
      <c r="BP179" s="41">
        <v>0.0</v>
      </c>
      <c r="BQ179" s="41">
        <v>0.0</v>
      </c>
      <c r="BR179" s="41">
        <v>0.0</v>
      </c>
      <c r="BS179" s="41">
        <v>0.0</v>
      </c>
      <c r="BT179" s="41">
        <v>0.0</v>
      </c>
      <c r="BU179" s="41">
        <v>0.0</v>
      </c>
      <c r="BV179" s="41">
        <v>0.0</v>
      </c>
      <c r="BW179" s="41">
        <v>0.0</v>
      </c>
      <c r="BX179" s="41">
        <v>0.0</v>
      </c>
      <c r="BY179" s="41">
        <v>0.0</v>
      </c>
      <c r="BZ179" s="41">
        <v>0.0</v>
      </c>
      <c r="CA179" s="41">
        <v>0.0</v>
      </c>
      <c r="CB179" s="41">
        <v>0.0</v>
      </c>
      <c r="CC179" s="41">
        <v>0.0</v>
      </c>
      <c r="CD179" s="41">
        <v>2.0</v>
      </c>
      <c r="CE179" s="41">
        <v>2.0</v>
      </c>
      <c r="CF179" s="41">
        <v>0.0</v>
      </c>
      <c r="CG179" s="41">
        <v>0.0</v>
      </c>
      <c r="CH179" s="41">
        <v>0.0</v>
      </c>
      <c r="CI179" s="41">
        <v>0.0</v>
      </c>
      <c r="CJ179" s="41">
        <v>0.0</v>
      </c>
      <c r="CK179" s="41">
        <v>0.0</v>
      </c>
      <c r="CL179" s="41">
        <v>0.0</v>
      </c>
      <c r="CM179" s="41">
        <v>0.0</v>
      </c>
      <c r="CN179" s="41">
        <v>0.0</v>
      </c>
      <c r="CO179" s="41">
        <v>0.0</v>
      </c>
      <c r="CP179" s="41">
        <v>0.0</v>
      </c>
      <c r="CQ179" s="41">
        <v>0.0</v>
      </c>
      <c r="CR179" s="41">
        <v>0.0</v>
      </c>
      <c r="CS179" s="41">
        <v>0.0</v>
      </c>
      <c r="CT179" s="41">
        <v>0.0</v>
      </c>
      <c r="CU179" s="41">
        <v>0.0</v>
      </c>
      <c r="CV179" s="41">
        <v>0.0</v>
      </c>
      <c r="CW179" s="41">
        <v>0.0</v>
      </c>
      <c r="CX179" s="41">
        <v>0.0</v>
      </c>
      <c r="CY179" s="41">
        <v>0.0</v>
      </c>
      <c r="CZ179" s="41">
        <v>0.0</v>
      </c>
      <c r="DA179" s="41">
        <v>0.0</v>
      </c>
      <c r="DB179" s="41">
        <v>0.0</v>
      </c>
      <c r="DC179" s="41">
        <v>0.0</v>
      </c>
      <c r="DD179" s="48">
        <v>0.0</v>
      </c>
      <c r="DE179" s="48">
        <v>0.0</v>
      </c>
      <c r="DF179" s="48">
        <v>0.0</v>
      </c>
      <c r="DG179" s="48">
        <v>0.0</v>
      </c>
    </row>
    <row r="180" ht="14.25" customHeight="1">
      <c r="A180" s="46" t="s">
        <v>3398</v>
      </c>
      <c r="B180" s="46" t="s">
        <v>3399</v>
      </c>
      <c r="C180" s="46" t="s">
        <v>3396</v>
      </c>
      <c r="D180" s="46">
        <v>179.0</v>
      </c>
      <c r="E180" s="46">
        <v>8.0</v>
      </c>
      <c r="F180" s="46">
        <v>2.0</v>
      </c>
      <c r="G180" s="41">
        <v>3.0</v>
      </c>
      <c r="H180" s="41">
        <v>2.0</v>
      </c>
      <c r="I180" s="41">
        <v>0.0</v>
      </c>
      <c r="J180" s="41">
        <v>0.0</v>
      </c>
      <c r="K180" s="41">
        <v>0.0</v>
      </c>
      <c r="L180" s="41">
        <v>0.0</v>
      </c>
      <c r="M180" s="41">
        <v>0.0</v>
      </c>
      <c r="N180" s="41">
        <v>0.0</v>
      </c>
      <c r="O180" s="47">
        <v>0.0</v>
      </c>
      <c r="P180" s="41">
        <v>0.0</v>
      </c>
      <c r="Q180" s="41">
        <v>0.0</v>
      </c>
      <c r="R180" s="41">
        <v>0.0</v>
      </c>
      <c r="S180" s="41">
        <v>0.0</v>
      </c>
      <c r="T180" s="47">
        <v>0.0</v>
      </c>
      <c r="U180" s="41">
        <v>0.0</v>
      </c>
      <c r="V180" s="41">
        <v>0.0</v>
      </c>
      <c r="W180" s="41">
        <v>0.0</v>
      </c>
      <c r="X180" s="41">
        <v>0.0</v>
      </c>
      <c r="Y180" s="47">
        <v>0.0</v>
      </c>
      <c r="Z180" s="41">
        <v>0.0</v>
      </c>
      <c r="AA180" s="41">
        <v>0.0</v>
      </c>
      <c r="AB180" s="41">
        <v>0.0</v>
      </c>
      <c r="AC180" s="41">
        <v>0.0</v>
      </c>
      <c r="AD180" s="47">
        <v>0.0</v>
      </c>
      <c r="AE180" s="41">
        <v>0.0</v>
      </c>
      <c r="AF180" s="41">
        <v>0.0</v>
      </c>
      <c r="AG180" s="41">
        <v>0.0</v>
      </c>
      <c r="AH180" s="41">
        <v>0.0</v>
      </c>
      <c r="AI180" s="47">
        <v>0.0</v>
      </c>
      <c r="AJ180" s="41">
        <v>1.0</v>
      </c>
      <c r="AK180" s="41">
        <v>0.0</v>
      </c>
      <c r="AL180" s="41">
        <v>2.0</v>
      </c>
      <c r="AM180" s="41">
        <v>3.0</v>
      </c>
      <c r="AN180" s="47">
        <v>34.0</v>
      </c>
      <c r="AO180" s="41">
        <v>0.0</v>
      </c>
      <c r="AP180" s="41">
        <v>0.0</v>
      </c>
      <c r="AQ180" s="41">
        <v>0.0</v>
      </c>
      <c r="AR180" s="41">
        <v>0.0</v>
      </c>
      <c r="AS180" s="47">
        <v>0.0</v>
      </c>
      <c r="AT180" s="41">
        <v>0.0</v>
      </c>
      <c r="AU180" s="41">
        <v>0.0</v>
      </c>
      <c r="AV180" s="41">
        <v>0.0</v>
      </c>
      <c r="AW180" s="41">
        <v>0.0</v>
      </c>
      <c r="AX180" s="47">
        <v>0.0</v>
      </c>
      <c r="AY180" s="41">
        <v>0.0</v>
      </c>
      <c r="AZ180" s="41">
        <v>0.0</v>
      </c>
      <c r="BA180" s="41">
        <v>0.0</v>
      </c>
      <c r="BB180" s="41">
        <v>0.0</v>
      </c>
      <c r="BC180" s="47">
        <v>0.0</v>
      </c>
      <c r="BD180" s="41">
        <v>0.0</v>
      </c>
      <c r="BE180" s="41">
        <v>0.0</v>
      </c>
      <c r="BF180" s="41">
        <v>0.0</v>
      </c>
      <c r="BG180" s="41">
        <v>0.0</v>
      </c>
      <c r="BH180" s="41">
        <v>0.0</v>
      </c>
      <c r="BI180" s="41">
        <v>0.0</v>
      </c>
      <c r="BJ180" s="41">
        <v>0.0</v>
      </c>
      <c r="BK180" s="41">
        <v>0.0</v>
      </c>
      <c r="BL180" s="41">
        <v>0.0</v>
      </c>
      <c r="BM180" s="41">
        <v>0.0</v>
      </c>
      <c r="BN180" s="41">
        <v>0.0</v>
      </c>
      <c r="BO180" s="41">
        <v>0.0</v>
      </c>
      <c r="BP180" s="41">
        <v>0.0</v>
      </c>
      <c r="BQ180" s="41">
        <v>0.0</v>
      </c>
      <c r="BR180" s="41">
        <v>0.0</v>
      </c>
      <c r="BS180" s="41">
        <v>0.0</v>
      </c>
      <c r="BT180" s="41">
        <v>0.0</v>
      </c>
      <c r="BU180" s="41">
        <v>0.0</v>
      </c>
      <c r="BV180" s="41">
        <v>0.0</v>
      </c>
      <c r="BW180" s="41">
        <v>0.0</v>
      </c>
      <c r="BX180" s="41">
        <v>0.0</v>
      </c>
      <c r="BY180" s="41">
        <v>0.0</v>
      </c>
      <c r="BZ180" s="41">
        <v>0.0</v>
      </c>
      <c r="CA180" s="41">
        <v>0.0</v>
      </c>
      <c r="CB180" s="41">
        <v>0.0</v>
      </c>
      <c r="CC180" s="41">
        <v>0.0</v>
      </c>
      <c r="CD180" s="41">
        <v>0.0</v>
      </c>
      <c r="CE180" s="41">
        <v>0.0</v>
      </c>
      <c r="CF180" s="41">
        <v>0.0</v>
      </c>
      <c r="CG180" s="41">
        <v>0.0</v>
      </c>
      <c r="CH180" s="41">
        <v>0.0</v>
      </c>
      <c r="CI180" s="41">
        <v>0.0</v>
      </c>
      <c r="CJ180" s="41">
        <v>0.0</v>
      </c>
      <c r="CK180" s="41">
        <v>0.0</v>
      </c>
      <c r="CL180" s="41">
        <v>0.0</v>
      </c>
      <c r="CM180" s="41">
        <v>0.0</v>
      </c>
      <c r="CN180" s="41">
        <v>0.0</v>
      </c>
      <c r="CO180" s="41">
        <v>0.0</v>
      </c>
      <c r="CP180" s="41">
        <v>0.0</v>
      </c>
      <c r="CQ180" s="41">
        <v>0.0</v>
      </c>
      <c r="CR180" s="41">
        <v>0.0</v>
      </c>
      <c r="CS180" s="41">
        <v>0.0</v>
      </c>
      <c r="CT180" s="41">
        <v>0.0</v>
      </c>
      <c r="CU180" s="41">
        <v>0.0</v>
      </c>
      <c r="CV180" s="41">
        <v>0.0</v>
      </c>
      <c r="CW180" s="41">
        <v>0.0</v>
      </c>
      <c r="CX180" s="41">
        <v>0.0</v>
      </c>
      <c r="CY180" s="41">
        <v>0.0</v>
      </c>
      <c r="CZ180" s="41">
        <v>0.0</v>
      </c>
      <c r="DA180" s="41">
        <v>0.0</v>
      </c>
      <c r="DB180" s="41">
        <v>1.0</v>
      </c>
      <c r="DC180" s="41">
        <v>1.0</v>
      </c>
      <c r="DD180" s="48">
        <v>1.0</v>
      </c>
      <c r="DE180" s="48">
        <v>0.0</v>
      </c>
      <c r="DF180" s="48">
        <v>1.0</v>
      </c>
      <c r="DG180" s="48">
        <v>2.0</v>
      </c>
    </row>
    <row r="181" ht="14.25" customHeight="1">
      <c r="A181" s="46" t="s">
        <v>3610</v>
      </c>
      <c r="B181" s="46" t="s">
        <v>3522</v>
      </c>
      <c r="C181" s="46" t="s">
        <v>3523</v>
      </c>
      <c r="D181" s="46">
        <v>180.0</v>
      </c>
      <c r="E181" s="46">
        <v>7.0</v>
      </c>
      <c r="F181" s="46">
        <v>6.0</v>
      </c>
      <c r="G181" s="41">
        <v>3.0</v>
      </c>
      <c r="H181" s="41">
        <v>2.0</v>
      </c>
      <c r="I181" s="41">
        <v>0.0</v>
      </c>
      <c r="J181" s="41">
        <v>0.0</v>
      </c>
      <c r="K181" s="41">
        <v>0.0</v>
      </c>
      <c r="L181" s="41">
        <v>0.0</v>
      </c>
      <c r="M181" s="41">
        <v>0.0</v>
      </c>
      <c r="N181" s="41">
        <v>0.0</v>
      </c>
      <c r="O181" s="47">
        <v>0.0</v>
      </c>
      <c r="P181" s="41">
        <v>0.0</v>
      </c>
      <c r="Q181" s="41">
        <v>0.0</v>
      </c>
      <c r="R181" s="41">
        <v>0.0</v>
      </c>
      <c r="S181" s="41">
        <v>0.0</v>
      </c>
      <c r="T181" s="47">
        <v>0.0</v>
      </c>
      <c r="U181" s="41">
        <v>0.0</v>
      </c>
      <c r="V181" s="41">
        <v>0.0</v>
      </c>
      <c r="W181" s="41">
        <v>0.0</v>
      </c>
      <c r="X181" s="41">
        <v>0.0</v>
      </c>
      <c r="Y181" s="47">
        <v>0.0</v>
      </c>
      <c r="Z181" s="41">
        <v>0.0</v>
      </c>
      <c r="AA181" s="41">
        <v>0.0</v>
      </c>
      <c r="AB181" s="41">
        <v>0.0</v>
      </c>
      <c r="AC181" s="41">
        <v>0.0</v>
      </c>
      <c r="AD181" s="47">
        <v>0.0</v>
      </c>
      <c r="AE181" s="41">
        <v>0.0</v>
      </c>
      <c r="AF181" s="41">
        <v>0.0</v>
      </c>
      <c r="AG181" s="41">
        <v>0.0</v>
      </c>
      <c r="AH181" s="41">
        <v>0.0</v>
      </c>
      <c r="AI181" s="47">
        <v>0.0</v>
      </c>
      <c r="AJ181" s="41">
        <v>0.0</v>
      </c>
      <c r="AK181" s="41">
        <v>0.0</v>
      </c>
      <c r="AL181" s="41">
        <v>0.0</v>
      </c>
      <c r="AM181" s="41">
        <v>0.0</v>
      </c>
      <c r="AN181" s="47">
        <v>0.0</v>
      </c>
      <c r="AO181" s="41">
        <v>0.0</v>
      </c>
      <c r="AP181" s="41">
        <v>0.0</v>
      </c>
      <c r="AQ181" s="41">
        <v>1.0</v>
      </c>
      <c r="AR181" s="41">
        <v>1.0</v>
      </c>
      <c r="AS181" s="47">
        <v>68.0</v>
      </c>
      <c r="AT181" s="41">
        <v>0.0</v>
      </c>
      <c r="AU181" s="41">
        <v>0.0</v>
      </c>
      <c r="AV181" s="41">
        <v>1.0</v>
      </c>
      <c r="AW181" s="41">
        <v>1.0</v>
      </c>
      <c r="AX181" s="47">
        <v>67.0</v>
      </c>
      <c r="AY181" s="41">
        <v>0.0</v>
      </c>
      <c r="AZ181" s="41">
        <v>0.0</v>
      </c>
      <c r="BA181" s="41">
        <v>1.0</v>
      </c>
      <c r="BB181" s="41">
        <v>1.0</v>
      </c>
      <c r="BC181" s="47">
        <v>80.0</v>
      </c>
      <c r="BD181" s="41">
        <v>0.0</v>
      </c>
      <c r="BE181" s="41">
        <v>0.0</v>
      </c>
      <c r="BF181" s="41">
        <v>0.0</v>
      </c>
      <c r="BG181" s="41">
        <v>0.0</v>
      </c>
      <c r="BH181" s="41">
        <v>0.0</v>
      </c>
      <c r="BI181" s="41">
        <v>0.0</v>
      </c>
      <c r="BJ181" s="41">
        <v>1.0</v>
      </c>
      <c r="BK181" s="41">
        <v>1.0</v>
      </c>
      <c r="BL181" s="41">
        <v>0.0</v>
      </c>
      <c r="BM181" s="41">
        <v>0.0</v>
      </c>
      <c r="BN181" s="41">
        <v>1.0</v>
      </c>
      <c r="BO181" s="41">
        <v>1.0</v>
      </c>
      <c r="BP181" s="41">
        <v>0.0</v>
      </c>
      <c r="BQ181" s="41">
        <v>0.0</v>
      </c>
      <c r="BR181" s="41">
        <v>0.0</v>
      </c>
      <c r="BS181" s="41">
        <v>0.0</v>
      </c>
      <c r="BT181" s="41">
        <v>0.0</v>
      </c>
      <c r="BU181" s="41">
        <v>0.0</v>
      </c>
      <c r="BV181" s="41">
        <v>0.0</v>
      </c>
      <c r="BW181" s="41">
        <v>0.0</v>
      </c>
      <c r="BX181" s="41">
        <v>0.0</v>
      </c>
      <c r="BY181" s="41">
        <v>0.0</v>
      </c>
      <c r="BZ181" s="41">
        <v>0.0</v>
      </c>
      <c r="CA181" s="41">
        <v>0.0</v>
      </c>
      <c r="CB181" s="41">
        <v>0.0</v>
      </c>
      <c r="CC181" s="41">
        <v>0.0</v>
      </c>
      <c r="CD181" s="41">
        <v>0.0</v>
      </c>
      <c r="CE181" s="41">
        <v>0.0</v>
      </c>
      <c r="CF181" s="41">
        <v>0.0</v>
      </c>
      <c r="CG181" s="41">
        <v>0.0</v>
      </c>
      <c r="CH181" s="41">
        <v>0.0</v>
      </c>
      <c r="CI181" s="41">
        <v>0.0</v>
      </c>
      <c r="CJ181" s="41">
        <v>0.0</v>
      </c>
      <c r="CK181" s="41">
        <v>0.0</v>
      </c>
      <c r="CL181" s="41">
        <v>0.0</v>
      </c>
      <c r="CM181" s="41">
        <v>0.0</v>
      </c>
      <c r="CN181" s="41">
        <v>0.0</v>
      </c>
      <c r="CO181" s="41">
        <v>0.0</v>
      </c>
      <c r="CP181" s="41">
        <v>0.0</v>
      </c>
      <c r="CQ181" s="41">
        <v>0.0</v>
      </c>
      <c r="CR181" s="41">
        <v>0.0</v>
      </c>
      <c r="CS181" s="41">
        <v>0.0</v>
      </c>
      <c r="CT181" s="41">
        <v>1.0</v>
      </c>
      <c r="CU181" s="41">
        <v>1.0</v>
      </c>
      <c r="CV181" s="41">
        <v>0.0</v>
      </c>
      <c r="CW181" s="41">
        <v>0.0</v>
      </c>
      <c r="CX181" s="41">
        <v>0.0</v>
      </c>
      <c r="CY181" s="41">
        <v>0.0</v>
      </c>
      <c r="CZ181" s="41">
        <v>0.0</v>
      </c>
      <c r="DA181" s="41">
        <v>0.0</v>
      </c>
      <c r="DB181" s="41">
        <v>0.0</v>
      </c>
      <c r="DC181" s="41">
        <v>0.0</v>
      </c>
      <c r="DD181" s="48">
        <v>0.0</v>
      </c>
      <c r="DE181" s="48">
        <v>0.0</v>
      </c>
      <c r="DF181" s="48">
        <v>0.0</v>
      </c>
      <c r="DG181" s="48">
        <v>0.0</v>
      </c>
    </row>
    <row r="182" ht="14.25" customHeight="1">
      <c r="A182" s="46" t="s">
        <v>3555</v>
      </c>
      <c r="B182" s="46" t="s">
        <v>3522</v>
      </c>
      <c r="C182" s="46" t="s">
        <v>3523</v>
      </c>
      <c r="D182" s="46">
        <v>181.0</v>
      </c>
      <c r="E182" s="46">
        <v>8.0</v>
      </c>
      <c r="F182" s="46">
        <v>7.0</v>
      </c>
      <c r="G182" s="41">
        <v>3.0</v>
      </c>
      <c r="H182" s="41">
        <v>1.0</v>
      </c>
      <c r="I182" s="41">
        <v>1.0</v>
      </c>
      <c r="J182" s="41">
        <v>0.0</v>
      </c>
      <c r="K182" s="41">
        <v>0.0</v>
      </c>
      <c r="L182" s="41">
        <v>0.0</v>
      </c>
      <c r="M182" s="41">
        <v>0.0</v>
      </c>
      <c r="N182" s="41">
        <v>0.0</v>
      </c>
      <c r="O182" s="47">
        <v>0.0</v>
      </c>
      <c r="P182" s="41">
        <v>0.0</v>
      </c>
      <c r="Q182" s="41">
        <v>0.0</v>
      </c>
      <c r="R182" s="41">
        <v>0.0</v>
      </c>
      <c r="S182" s="41">
        <v>0.0</v>
      </c>
      <c r="T182" s="47">
        <v>0.0</v>
      </c>
      <c r="U182" s="41">
        <v>0.0</v>
      </c>
      <c r="V182" s="41">
        <v>0.0</v>
      </c>
      <c r="W182" s="41">
        <v>2.0</v>
      </c>
      <c r="X182" s="41">
        <v>2.0</v>
      </c>
      <c r="Y182" s="47">
        <v>41.0</v>
      </c>
      <c r="Z182" s="41">
        <v>0.0</v>
      </c>
      <c r="AA182" s="41">
        <v>0.0</v>
      </c>
      <c r="AB182" s="41">
        <v>0.0</v>
      </c>
      <c r="AC182" s="41">
        <v>0.0</v>
      </c>
      <c r="AD182" s="47">
        <v>0.0</v>
      </c>
      <c r="AE182" s="41">
        <v>0.0</v>
      </c>
      <c r="AF182" s="41">
        <v>0.0</v>
      </c>
      <c r="AG182" s="41">
        <v>0.0</v>
      </c>
      <c r="AH182" s="41">
        <v>0.0</v>
      </c>
      <c r="AI182" s="47">
        <v>0.0</v>
      </c>
      <c r="AJ182" s="41">
        <v>0.0</v>
      </c>
      <c r="AK182" s="41">
        <v>0.0</v>
      </c>
      <c r="AL182" s="41">
        <v>1.0</v>
      </c>
      <c r="AM182" s="41">
        <v>1.0</v>
      </c>
      <c r="AN182" s="47">
        <v>81.0</v>
      </c>
      <c r="AO182" s="41">
        <v>0.0</v>
      </c>
      <c r="AP182" s="41">
        <v>0.0</v>
      </c>
      <c r="AQ182" s="41">
        <v>0.0</v>
      </c>
      <c r="AR182" s="41">
        <v>0.0</v>
      </c>
      <c r="AS182" s="47">
        <v>0.0</v>
      </c>
      <c r="AT182" s="41">
        <v>0.0</v>
      </c>
      <c r="AU182" s="41">
        <v>0.0</v>
      </c>
      <c r="AV182" s="41">
        <v>0.0</v>
      </c>
      <c r="AW182" s="41">
        <v>0.0</v>
      </c>
      <c r="AX182" s="47">
        <v>0.0</v>
      </c>
      <c r="AY182" s="41">
        <v>0.0</v>
      </c>
      <c r="AZ182" s="41">
        <v>0.0</v>
      </c>
      <c r="BA182" s="41">
        <v>0.0</v>
      </c>
      <c r="BB182" s="41">
        <v>0.0</v>
      </c>
      <c r="BC182" s="47">
        <v>0.0</v>
      </c>
      <c r="BD182" s="41">
        <v>0.0</v>
      </c>
      <c r="BE182" s="41">
        <v>0.0</v>
      </c>
      <c r="BF182" s="41">
        <v>0.0</v>
      </c>
      <c r="BG182" s="41">
        <v>0.0</v>
      </c>
      <c r="BH182" s="41">
        <v>0.0</v>
      </c>
      <c r="BI182" s="41">
        <v>0.0</v>
      </c>
      <c r="BJ182" s="41">
        <v>0.0</v>
      </c>
      <c r="BK182" s="41">
        <v>0.0</v>
      </c>
      <c r="BL182" s="41">
        <v>0.0</v>
      </c>
      <c r="BM182" s="41">
        <v>0.0</v>
      </c>
      <c r="BN182" s="41">
        <v>0.0</v>
      </c>
      <c r="BO182" s="41">
        <v>0.0</v>
      </c>
      <c r="BP182" s="41">
        <v>0.0</v>
      </c>
      <c r="BQ182" s="41">
        <v>0.0</v>
      </c>
      <c r="BR182" s="41">
        <v>0.0</v>
      </c>
      <c r="BS182" s="41">
        <v>0.0</v>
      </c>
      <c r="BT182" s="41">
        <v>0.0</v>
      </c>
      <c r="BU182" s="41">
        <v>0.0</v>
      </c>
      <c r="BV182" s="41">
        <v>0.0</v>
      </c>
      <c r="BW182" s="41">
        <v>0.0</v>
      </c>
      <c r="BX182" s="41">
        <v>0.0</v>
      </c>
      <c r="BY182" s="41">
        <v>0.0</v>
      </c>
      <c r="BZ182" s="41">
        <v>0.0</v>
      </c>
      <c r="CA182" s="41">
        <v>0.0</v>
      </c>
      <c r="CB182" s="41">
        <v>0.0</v>
      </c>
      <c r="CC182" s="41">
        <v>0.0</v>
      </c>
      <c r="CD182" s="41">
        <v>0.0</v>
      </c>
      <c r="CE182" s="41">
        <v>0.0</v>
      </c>
      <c r="CF182" s="41">
        <v>0.0</v>
      </c>
      <c r="CG182" s="41">
        <v>0.0</v>
      </c>
      <c r="CH182" s="41">
        <v>0.0</v>
      </c>
      <c r="CI182" s="41">
        <v>0.0</v>
      </c>
      <c r="CJ182" s="41">
        <v>0.0</v>
      </c>
      <c r="CK182" s="41">
        <v>0.0</v>
      </c>
      <c r="CL182" s="41">
        <v>0.0</v>
      </c>
      <c r="CM182" s="41">
        <v>0.0</v>
      </c>
      <c r="CN182" s="41">
        <v>0.0</v>
      </c>
      <c r="CO182" s="41">
        <v>0.0</v>
      </c>
      <c r="CP182" s="41">
        <v>0.0</v>
      </c>
      <c r="CQ182" s="41">
        <v>0.0</v>
      </c>
      <c r="CR182" s="41">
        <v>0.0</v>
      </c>
      <c r="CS182" s="41">
        <v>0.0</v>
      </c>
      <c r="CT182" s="41">
        <v>0.0</v>
      </c>
      <c r="CU182" s="41">
        <v>0.0</v>
      </c>
      <c r="CV182" s="41">
        <v>0.0</v>
      </c>
      <c r="CW182" s="41">
        <v>0.0</v>
      </c>
      <c r="CX182" s="41">
        <v>0.0</v>
      </c>
      <c r="CY182" s="41">
        <v>0.0</v>
      </c>
      <c r="CZ182" s="41">
        <v>0.0</v>
      </c>
      <c r="DA182" s="41">
        <v>0.0</v>
      </c>
      <c r="DB182" s="41">
        <v>3.0</v>
      </c>
      <c r="DC182" s="41">
        <v>3.0</v>
      </c>
      <c r="DD182" s="48">
        <v>0.0</v>
      </c>
      <c r="DE182" s="48">
        <v>0.0</v>
      </c>
      <c r="DF182" s="48">
        <v>0.0</v>
      </c>
      <c r="DG182" s="48">
        <v>0.0</v>
      </c>
    </row>
    <row r="183" ht="14.25" customHeight="1">
      <c r="A183" s="46" t="s">
        <v>3910</v>
      </c>
      <c r="B183" s="46" t="s">
        <v>3911</v>
      </c>
      <c r="C183" s="46" t="s">
        <v>3912</v>
      </c>
      <c r="D183" s="46">
        <v>182.0</v>
      </c>
      <c r="E183" s="46">
        <v>6.0</v>
      </c>
      <c r="F183" s="46">
        <v>1.0</v>
      </c>
      <c r="G183" s="41">
        <v>3.0</v>
      </c>
      <c r="H183" s="41">
        <v>1.0</v>
      </c>
      <c r="I183" s="41">
        <v>1.0</v>
      </c>
      <c r="J183" s="41">
        <v>0.0</v>
      </c>
      <c r="K183" s="41">
        <v>0.0</v>
      </c>
      <c r="L183" s="41">
        <v>0.0</v>
      </c>
      <c r="M183" s="41">
        <v>0.0</v>
      </c>
      <c r="N183" s="41">
        <v>0.0</v>
      </c>
      <c r="O183" s="47">
        <v>0.0</v>
      </c>
      <c r="P183" s="41">
        <v>0.0</v>
      </c>
      <c r="Q183" s="41">
        <v>0.0</v>
      </c>
      <c r="R183" s="41">
        <v>0.0</v>
      </c>
      <c r="S183" s="41">
        <v>0.0</v>
      </c>
      <c r="T183" s="47">
        <v>0.0</v>
      </c>
      <c r="U183" s="41">
        <v>0.0</v>
      </c>
      <c r="V183" s="41">
        <v>1.0</v>
      </c>
      <c r="W183" s="41">
        <v>0.0</v>
      </c>
      <c r="X183" s="41">
        <v>1.0</v>
      </c>
      <c r="Y183" s="47">
        <v>65.0</v>
      </c>
      <c r="Z183" s="41">
        <v>1.0</v>
      </c>
      <c r="AA183" s="41">
        <v>0.0</v>
      </c>
      <c r="AB183" s="41">
        <v>0.0</v>
      </c>
      <c r="AC183" s="41">
        <v>1.0</v>
      </c>
      <c r="AD183" s="47">
        <v>72.0</v>
      </c>
      <c r="AE183" s="41">
        <v>0.0</v>
      </c>
      <c r="AF183" s="41">
        <v>0.0</v>
      </c>
      <c r="AG183" s="41">
        <v>0.0</v>
      </c>
      <c r="AH183" s="41">
        <v>0.0</v>
      </c>
      <c r="AI183" s="47">
        <v>0.0</v>
      </c>
      <c r="AJ183" s="41">
        <v>0.0</v>
      </c>
      <c r="AK183" s="41">
        <v>0.0</v>
      </c>
      <c r="AL183" s="41">
        <v>0.0</v>
      </c>
      <c r="AM183" s="41">
        <v>0.0</v>
      </c>
      <c r="AN183" s="47">
        <v>0.0</v>
      </c>
      <c r="AO183" s="41">
        <v>0.0</v>
      </c>
      <c r="AP183" s="41">
        <v>0.0</v>
      </c>
      <c r="AQ183" s="41">
        <v>0.0</v>
      </c>
      <c r="AR183" s="41">
        <v>0.0</v>
      </c>
      <c r="AS183" s="47">
        <v>0.0</v>
      </c>
      <c r="AT183" s="41">
        <v>0.0</v>
      </c>
      <c r="AU183" s="41">
        <v>0.0</v>
      </c>
      <c r="AV183" s="41">
        <v>0.0</v>
      </c>
      <c r="AW183" s="41">
        <v>0.0</v>
      </c>
      <c r="AX183" s="47">
        <v>0.0</v>
      </c>
      <c r="AY183" s="41">
        <v>0.0</v>
      </c>
      <c r="AZ183" s="41">
        <v>0.0</v>
      </c>
      <c r="BA183" s="41">
        <v>1.0</v>
      </c>
      <c r="BB183" s="41">
        <v>1.0</v>
      </c>
      <c r="BC183" s="47">
        <v>80.0</v>
      </c>
      <c r="BD183" s="41">
        <v>0.0</v>
      </c>
      <c r="BE183" s="41">
        <v>0.0</v>
      </c>
      <c r="BF183" s="41">
        <v>0.0</v>
      </c>
      <c r="BG183" s="41">
        <v>0.0</v>
      </c>
      <c r="BH183" s="41">
        <v>0.0</v>
      </c>
      <c r="BI183" s="41">
        <v>0.0</v>
      </c>
      <c r="BJ183" s="41">
        <v>0.0</v>
      </c>
      <c r="BK183" s="41">
        <v>0.0</v>
      </c>
      <c r="BL183" s="41">
        <v>0.0</v>
      </c>
      <c r="BM183" s="41">
        <v>0.0</v>
      </c>
      <c r="BN183" s="41">
        <v>0.0</v>
      </c>
      <c r="BO183" s="41">
        <v>0.0</v>
      </c>
      <c r="BP183" s="41">
        <v>0.0</v>
      </c>
      <c r="BQ183" s="41">
        <v>0.0</v>
      </c>
      <c r="BR183" s="41">
        <v>0.0</v>
      </c>
      <c r="BS183" s="41">
        <v>0.0</v>
      </c>
      <c r="BT183" s="41">
        <v>0.0</v>
      </c>
      <c r="BU183" s="41">
        <v>0.0</v>
      </c>
      <c r="BV183" s="41">
        <v>0.0</v>
      </c>
      <c r="BW183" s="41">
        <v>0.0</v>
      </c>
      <c r="BX183" s="41">
        <v>0.0</v>
      </c>
      <c r="BY183" s="41">
        <v>0.0</v>
      </c>
      <c r="BZ183" s="41">
        <v>0.0</v>
      </c>
      <c r="CA183" s="41">
        <v>0.0</v>
      </c>
      <c r="CB183" s="41">
        <v>0.0</v>
      </c>
      <c r="CC183" s="41">
        <v>0.0</v>
      </c>
      <c r="CD183" s="41">
        <v>0.0</v>
      </c>
      <c r="CE183" s="41">
        <v>0.0</v>
      </c>
      <c r="CF183" s="41">
        <v>0.0</v>
      </c>
      <c r="CG183" s="41">
        <v>0.0</v>
      </c>
      <c r="CH183" s="41">
        <v>0.0</v>
      </c>
      <c r="CI183" s="41">
        <v>0.0</v>
      </c>
      <c r="CJ183" s="41">
        <v>0.0</v>
      </c>
      <c r="CK183" s="41">
        <v>0.0</v>
      </c>
      <c r="CL183" s="41">
        <v>0.0</v>
      </c>
      <c r="CM183" s="41">
        <v>0.0</v>
      </c>
      <c r="CN183" s="41">
        <v>0.0</v>
      </c>
      <c r="CO183" s="41">
        <v>0.0</v>
      </c>
      <c r="CP183" s="41">
        <v>0.0</v>
      </c>
      <c r="CQ183" s="41">
        <v>0.0</v>
      </c>
      <c r="CR183" s="41">
        <v>0.0</v>
      </c>
      <c r="CS183" s="41">
        <v>0.0</v>
      </c>
      <c r="CT183" s="41">
        <v>0.0</v>
      </c>
      <c r="CU183" s="41">
        <v>0.0</v>
      </c>
      <c r="CV183" s="41">
        <v>0.0</v>
      </c>
      <c r="CW183" s="41">
        <v>1.0</v>
      </c>
      <c r="CX183" s="41">
        <v>1.0</v>
      </c>
      <c r="CY183" s="41">
        <v>2.0</v>
      </c>
      <c r="CZ183" s="41">
        <v>1.0</v>
      </c>
      <c r="DA183" s="41">
        <v>0.0</v>
      </c>
      <c r="DB183" s="41">
        <v>0.0</v>
      </c>
      <c r="DC183" s="41">
        <v>1.0</v>
      </c>
      <c r="DD183" s="48">
        <v>0.0</v>
      </c>
      <c r="DE183" s="48">
        <v>0.0</v>
      </c>
      <c r="DF183" s="48">
        <v>0.0</v>
      </c>
      <c r="DG183" s="48">
        <v>0.0</v>
      </c>
    </row>
    <row r="184" ht="14.25" customHeight="1">
      <c r="A184" s="46" t="s">
        <v>859</v>
      </c>
      <c r="B184" s="46" t="s">
        <v>774</v>
      </c>
      <c r="C184" s="46" t="s">
        <v>767</v>
      </c>
      <c r="D184" s="46">
        <v>183.0</v>
      </c>
      <c r="E184" s="46">
        <v>31.0</v>
      </c>
      <c r="F184" s="46">
        <v>8.0</v>
      </c>
      <c r="G184" s="41">
        <v>3.0</v>
      </c>
      <c r="H184" s="41">
        <v>1.0</v>
      </c>
      <c r="I184" s="41">
        <v>1.0</v>
      </c>
      <c r="J184" s="41">
        <v>0.0</v>
      </c>
      <c r="K184" s="41">
        <v>0.0</v>
      </c>
      <c r="L184" s="41">
        <v>0.0</v>
      </c>
      <c r="M184" s="41">
        <v>0.0</v>
      </c>
      <c r="N184" s="41">
        <v>0.0</v>
      </c>
      <c r="O184" s="47">
        <v>0.0</v>
      </c>
      <c r="P184" s="41">
        <v>0.0</v>
      </c>
      <c r="Q184" s="41">
        <v>0.0</v>
      </c>
      <c r="R184" s="41">
        <v>0.0</v>
      </c>
      <c r="S184" s="41">
        <v>0.0</v>
      </c>
      <c r="T184" s="47">
        <v>0.0</v>
      </c>
      <c r="U184" s="41">
        <v>1.0</v>
      </c>
      <c r="V184" s="41">
        <v>1.0</v>
      </c>
      <c r="W184" s="41">
        <v>0.0</v>
      </c>
      <c r="X184" s="41">
        <v>2.0</v>
      </c>
      <c r="Y184" s="47">
        <v>41.0</v>
      </c>
      <c r="Z184" s="41">
        <v>0.0</v>
      </c>
      <c r="AA184" s="41">
        <v>0.0</v>
      </c>
      <c r="AB184" s="41">
        <v>0.0</v>
      </c>
      <c r="AC184" s="41">
        <v>0.0</v>
      </c>
      <c r="AD184" s="47">
        <v>0.0</v>
      </c>
      <c r="AE184" s="41">
        <v>0.0</v>
      </c>
      <c r="AF184" s="41">
        <v>0.0</v>
      </c>
      <c r="AG184" s="41">
        <v>0.0</v>
      </c>
      <c r="AH184" s="41">
        <v>0.0</v>
      </c>
      <c r="AI184" s="47">
        <v>0.0</v>
      </c>
      <c r="AJ184" s="41">
        <v>0.0</v>
      </c>
      <c r="AK184" s="41">
        <v>0.0</v>
      </c>
      <c r="AL184" s="41">
        <v>0.0</v>
      </c>
      <c r="AM184" s="41">
        <v>0.0</v>
      </c>
      <c r="AN184" s="47">
        <v>0.0</v>
      </c>
      <c r="AO184" s="41">
        <v>0.0</v>
      </c>
      <c r="AP184" s="41">
        <v>0.0</v>
      </c>
      <c r="AQ184" s="41">
        <v>1.0</v>
      </c>
      <c r="AR184" s="41">
        <v>1.0</v>
      </c>
      <c r="AS184" s="47">
        <v>68.0</v>
      </c>
      <c r="AT184" s="41">
        <v>0.0</v>
      </c>
      <c r="AU184" s="41">
        <v>0.0</v>
      </c>
      <c r="AV184" s="41">
        <v>0.0</v>
      </c>
      <c r="AW184" s="41">
        <v>0.0</v>
      </c>
      <c r="AX184" s="47">
        <v>0.0</v>
      </c>
      <c r="AY184" s="41">
        <v>0.0</v>
      </c>
      <c r="AZ184" s="41">
        <v>0.0</v>
      </c>
      <c r="BA184" s="41">
        <v>0.0</v>
      </c>
      <c r="BB184" s="41">
        <v>0.0</v>
      </c>
      <c r="BC184" s="47">
        <v>0.0</v>
      </c>
      <c r="BD184" s="41">
        <v>0.0</v>
      </c>
      <c r="BE184" s="41">
        <v>0.0</v>
      </c>
      <c r="BF184" s="41">
        <v>0.0</v>
      </c>
      <c r="BG184" s="41">
        <v>0.0</v>
      </c>
      <c r="BH184" s="41">
        <v>0.0</v>
      </c>
      <c r="BI184" s="41">
        <v>0.0</v>
      </c>
      <c r="BJ184" s="41">
        <v>0.0</v>
      </c>
      <c r="BK184" s="41">
        <v>0.0</v>
      </c>
      <c r="BL184" s="41">
        <v>0.0</v>
      </c>
      <c r="BM184" s="41">
        <v>0.0</v>
      </c>
      <c r="BN184" s="41">
        <v>0.0</v>
      </c>
      <c r="BO184" s="41">
        <v>0.0</v>
      </c>
      <c r="BP184" s="41">
        <v>0.0</v>
      </c>
      <c r="BQ184" s="41">
        <v>0.0</v>
      </c>
      <c r="BR184" s="41">
        <v>0.0</v>
      </c>
      <c r="BS184" s="41">
        <v>0.0</v>
      </c>
      <c r="BT184" s="41">
        <v>0.0</v>
      </c>
      <c r="BU184" s="41">
        <v>0.0</v>
      </c>
      <c r="BV184" s="41">
        <v>0.0</v>
      </c>
      <c r="BW184" s="41">
        <v>0.0</v>
      </c>
      <c r="BX184" s="41">
        <v>0.0</v>
      </c>
      <c r="BY184" s="41">
        <v>0.0</v>
      </c>
      <c r="BZ184" s="41">
        <v>0.0</v>
      </c>
      <c r="CA184" s="41">
        <v>0.0</v>
      </c>
      <c r="CB184" s="41">
        <v>0.0</v>
      </c>
      <c r="CC184" s="41">
        <v>0.0</v>
      </c>
      <c r="CD184" s="41">
        <v>0.0</v>
      </c>
      <c r="CE184" s="41">
        <v>0.0</v>
      </c>
      <c r="CF184" s="41">
        <v>0.0</v>
      </c>
      <c r="CG184" s="41">
        <v>0.0</v>
      </c>
      <c r="CH184" s="41">
        <v>0.0</v>
      </c>
      <c r="CI184" s="41">
        <v>0.0</v>
      </c>
      <c r="CJ184" s="41">
        <v>0.0</v>
      </c>
      <c r="CK184" s="41">
        <v>1.0</v>
      </c>
      <c r="CL184" s="41">
        <v>0.0</v>
      </c>
      <c r="CM184" s="41">
        <v>1.0</v>
      </c>
      <c r="CN184" s="41">
        <v>0.0</v>
      </c>
      <c r="CO184" s="41">
        <v>0.0</v>
      </c>
      <c r="CP184" s="41">
        <v>0.0</v>
      </c>
      <c r="CQ184" s="41">
        <v>0.0</v>
      </c>
      <c r="CR184" s="41">
        <v>0.0</v>
      </c>
      <c r="CS184" s="41">
        <v>0.0</v>
      </c>
      <c r="CT184" s="41">
        <v>0.0</v>
      </c>
      <c r="CU184" s="41">
        <v>0.0</v>
      </c>
      <c r="CV184" s="41">
        <v>1.0</v>
      </c>
      <c r="CW184" s="41">
        <v>0.0</v>
      </c>
      <c r="CX184" s="41">
        <v>0.0</v>
      </c>
      <c r="CY184" s="41">
        <v>1.0</v>
      </c>
      <c r="CZ184" s="41">
        <v>0.0</v>
      </c>
      <c r="DA184" s="41">
        <v>0.0</v>
      </c>
      <c r="DB184" s="41">
        <v>1.0</v>
      </c>
      <c r="DC184" s="41">
        <v>1.0</v>
      </c>
      <c r="DD184" s="48">
        <v>0.0</v>
      </c>
      <c r="DE184" s="48">
        <v>0.0</v>
      </c>
      <c r="DF184" s="48">
        <v>0.0</v>
      </c>
      <c r="DG184" s="48">
        <v>0.0</v>
      </c>
    </row>
    <row r="185" ht="14.25" customHeight="1">
      <c r="A185" s="46" t="s">
        <v>2952</v>
      </c>
      <c r="B185" s="46" t="s">
        <v>2953</v>
      </c>
      <c r="C185" s="46" t="s">
        <v>2675</v>
      </c>
      <c r="D185" s="46">
        <v>184.0</v>
      </c>
      <c r="E185" s="46">
        <v>24.0</v>
      </c>
      <c r="F185" s="46">
        <v>2.0</v>
      </c>
      <c r="G185" s="41">
        <v>3.0</v>
      </c>
      <c r="H185" s="41">
        <v>1.0</v>
      </c>
      <c r="I185" s="41">
        <v>1.0</v>
      </c>
      <c r="J185" s="41">
        <v>0.0</v>
      </c>
      <c r="K185" s="41">
        <v>0.0</v>
      </c>
      <c r="L185" s="41">
        <v>0.0</v>
      </c>
      <c r="M185" s="41">
        <v>1.0</v>
      </c>
      <c r="N185" s="41">
        <v>1.0</v>
      </c>
      <c r="O185" s="47">
        <v>73.0</v>
      </c>
      <c r="P185" s="41">
        <v>0.0</v>
      </c>
      <c r="Q185" s="41">
        <v>0.0</v>
      </c>
      <c r="R185" s="41">
        <v>0.0</v>
      </c>
      <c r="S185" s="41">
        <v>0.0</v>
      </c>
      <c r="T185" s="47">
        <v>0.0</v>
      </c>
      <c r="U185" s="41">
        <v>0.0</v>
      </c>
      <c r="V185" s="41">
        <v>1.0</v>
      </c>
      <c r="W185" s="41">
        <v>0.0</v>
      </c>
      <c r="X185" s="41">
        <v>1.0</v>
      </c>
      <c r="Y185" s="47">
        <v>65.0</v>
      </c>
      <c r="Z185" s="41">
        <v>0.0</v>
      </c>
      <c r="AA185" s="41">
        <v>0.0</v>
      </c>
      <c r="AB185" s="41">
        <v>0.0</v>
      </c>
      <c r="AC185" s="41">
        <v>0.0</v>
      </c>
      <c r="AD185" s="47">
        <v>0.0</v>
      </c>
      <c r="AE185" s="41">
        <v>0.0</v>
      </c>
      <c r="AF185" s="41">
        <v>0.0</v>
      </c>
      <c r="AG185" s="41">
        <v>0.0</v>
      </c>
      <c r="AH185" s="41">
        <v>0.0</v>
      </c>
      <c r="AI185" s="47">
        <v>0.0</v>
      </c>
      <c r="AJ185" s="41">
        <v>0.0</v>
      </c>
      <c r="AK185" s="41">
        <v>0.0</v>
      </c>
      <c r="AL185" s="41">
        <v>0.0</v>
      </c>
      <c r="AM185" s="41">
        <v>0.0</v>
      </c>
      <c r="AN185" s="47">
        <v>0.0</v>
      </c>
      <c r="AO185" s="41">
        <v>0.0</v>
      </c>
      <c r="AP185" s="41">
        <v>0.0</v>
      </c>
      <c r="AQ185" s="41">
        <v>0.0</v>
      </c>
      <c r="AR185" s="41">
        <v>0.0</v>
      </c>
      <c r="AS185" s="47">
        <v>0.0</v>
      </c>
      <c r="AT185" s="41">
        <v>0.0</v>
      </c>
      <c r="AU185" s="41">
        <v>0.0</v>
      </c>
      <c r="AV185" s="41">
        <v>0.0</v>
      </c>
      <c r="AW185" s="41">
        <v>0.0</v>
      </c>
      <c r="AX185" s="47">
        <v>0.0</v>
      </c>
      <c r="AY185" s="41">
        <v>0.0</v>
      </c>
      <c r="AZ185" s="41">
        <v>0.0</v>
      </c>
      <c r="BA185" s="41">
        <v>1.0</v>
      </c>
      <c r="BB185" s="41">
        <v>1.0</v>
      </c>
      <c r="BC185" s="47">
        <v>80.0</v>
      </c>
      <c r="BD185" s="41">
        <v>0.0</v>
      </c>
      <c r="BE185" s="41">
        <v>0.0</v>
      </c>
      <c r="BF185" s="41">
        <v>0.0</v>
      </c>
      <c r="BG185" s="41">
        <v>0.0</v>
      </c>
      <c r="BH185" s="41">
        <v>0.0</v>
      </c>
      <c r="BI185" s="41">
        <v>0.0</v>
      </c>
      <c r="BJ185" s="41">
        <v>0.0</v>
      </c>
      <c r="BK185" s="41">
        <v>0.0</v>
      </c>
      <c r="BL185" s="41">
        <v>0.0</v>
      </c>
      <c r="BM185" s="41">
        <v>1.0</v>
      </c>
      <c r="BN185" s="41">
        <v>0.0</v>
      </c>
      <c r="BO185" s="41">
        <v>1.0</v>
      </c>
      <c r="BP185" s="41">
        <v>0.0</v>
      </c>
      <c r="BQ185" s="41">
        <v>0.0</v>
      </c>
      <c r="BR185" s="41">
        <v>0.0</v>
      </c>
      <c r="BS185" s="41">
        <v>0.0</v>
      </c>
      <c r="BT185" s="41">
        <v>0.0</v>
      </c>
      <c r="BU185" s="41">
        <v>0.0</v>
      </c>
      <c r="BV185" s="41">
        <v>0.0</v>
      </c>
      <c r="BW185" s="41">
        <v>0.0</v>
      </c>
      <c r="BX185" s="41">
        <v>0.0</v>
      </c>
      <c r="BY185" s="41">
        <v>0.0</v>
      </c>
      <c r="BZ185" s="41">
        <v>0.0</v>
      </c>
      <c r="CA185" s="41">
        <v>0.0</v>
      </c>
      <c r="CB185" s="41">
        <v>0.0</v>
      </c>
      <c r="CC185" s="41">
        <v>0.0</v>
      </c>
      <c r="CD185" s="41">
        <v>0.0</v>
      </c>
      <c r="CE185" s="41">
        <v>0.0</v>
      </c>
      <c r="CF185" s="41">
        <v>0.0</v>
      </c>
      <c r="CG185" s="41">
        <v>0.0</v>
      </c>
      <c r="CH185" s="41">
        <v>0.0</v>
      </c>
      <c r="CI185" s="41">
        <v>0.0</v>
      </c>
      <c r="CJ185" s="41">
        <v>0.0</v>
      </c>
      <c r="CK185" s="41">
        <v>0.0</v>
      </c>
      <c r="CL185" s="41">
        <v>0.0</v>
      </c>
      <c r="CM185" s="41">
        <v>0.0</v>
      </c>
      <c r="CN185" s="41">
        <v>0.0</v>
      </c>
      <c r="CO185" s="41">
        <v>0.0</v>
      </c>
      <c r="CP185" s="41">
        <v>0.0</v>
      </c>
      <c r="CQ185" s="41">
        <v>0.0</v>
      </c>
      <c r="CR185" s="41">
        <v>0.0</v>
      </c>
      <c r="CS185" s="41">
        <v>0.0</v>
      </c>
      <c r="CT185" s="41">
        <v>2.0</v>
      </c>
      <c r="CU185" s="41">
        <v>2.0</v>
      </c>
      <c r="CV185" s="41">
        <v>0.0</v>
      </c>
      <c r="CW185" s="41">
        <v>0.0</v>
      </c>
      <c r="CX185" s="41">
        <v>0.0</v>
      </c>
      <c r="CY185" s="41">
        <v>0.0</v>
      </c>
      <c r="CZ185" s="41">
        <v>0.0</v>
      </c>
      <c r="DA185" s="41">
        <v>0.0</v>
      </c>
      <c r="DB185" s="41">
        <v>0.0</v>
      </c>
      <c r="DC185" s="41">
        <v>0.0</v>
      </c>
      <c r="DD185" s="48">
        <v>0.0</v>
      </c>
      <c r="DE185" s="48">
        <v>0.0</v>
      </c>
      <c r="DF185" s="48">
        <v>0.0</v>
      </c>
      <c r="DG185" s="48">
        <v>0.0</v>
      </c>
    </row>
    <row r="186" ht="14.25" customHeight="1">
      <c r="A186" s="46" t="s">
        <v>3308</v>
      </c>
      <c r="B186" s="46" t="s">
        <v>3305</v>
      </c>
      <c r="C186" s="46" t="s">
        <v>3306</v>
      </c>
      <c r="D186" s="46">
        <v>185.0</v>
      </c>
      <c r="E186" s="46">
        <v>3.0</v>
      </c>
      <c r="F186" s="46">
        <v>1.0</v>
      </c>
      <c r="G186" s="41">
        <v>3.0</v>
      </c>
      <c r="H186" s="41">
        <v>1.0</v>
      </c>
      <c r="I186" s="41">
        <v>1.0</v>
      </c>
      <c r="J186" s="41">
        <v>0.0</v>
      </c>
      <c r="K186" s="41">
        <v>0.0</v>
      </c>
      <c r="L186" s="41">
        <v>0.0</v>
      </c>
      <c r="M186" s="41">
        <v>1.0</v>
      </c>
      <c r="N186" s="41">
        <v>1.0</v>
      </c>
      <c r="O186" s="47">
        <v>73.0</v>
      </c>
      <c r="P186" s="41">
        <v>0.0</v>
      </c>
      <c r="Q186" s="41">
        <v>0.0</v>
      </c>
      <c r="R186" s="41">
        <v>0.0</v>
      </c>
      <c r="S186" s="41">
        <v>0.0</v>
      </c>
      <c r="T186" s="47">
        <v>0.0</v>
      </c>
      <c r="U186" s="41">
        <v>0.0</v>
      </c>
      <c r="V186" s="41">
        <v>0.0</v>
      </c>
      <c r="W186" s="41">
        <v>0.0</v>
      </c>
      <c r="X186" s="41">
        <v>0.0</v>
      </c>
      <c r="Y186" s="47">
        <v>0.0</v>
      </c>
      <c r="Z186" s="41">
        <v>0.0</v>
      </c>
      <c r="AA186" s="41">
        <v>0.0</v>
      </c>
      <c r="AB186" s="41">
        <v>0.0</v>
      </c>
      <c r="AC186" s="41">
        <v>0.0</v>
      </c>
      <c r="AD186" s="47">
        <v>0.0</v>
      </c>
      <c r="AE186" s="41">
        <v>0.0</v>
      </c>
      <c r="AF186" s="41">
        <v>0.0</v>
      </c>
      <c r="AG186" s="41">
        <v>0.0</v>
      </c>
      <c r="AH186" s="41">
        <v>0.0</v>
      </c>
      <c r="AI186" s="47">
        <v>0.0</v>
      </c>
      <c r="AJ186" s="41">
        <v>0.0</v>
      </c>
      <c r="AK186" s="41">
        <v>0.0</v>
      </c>
      <c r="AL186" s="41">
        <v>2.0</v>
      </c>
      <c r="AM186" s="41">
        <v>2.0</v>
      </c>
      <c r="AN186" s="47">
        <v>49.0</v>
      </c>
      <c r="AO186" s="41">
        <v>0.0</v>
      </c>
      <c r="AP186" s="41">
        <v>0.0</v>
      </c>
      <c r="AQ186" s="41">
        <v>0.0</v>
      </c>
      <c r="AR186" s="41">
        <v>0.0</v>
      </c>
      <c r="AS186" s="47">
        <v>0.0</v>
      </c>
      <c r="AT186" s="41">
        <v>0.0</v>
      </c>
      <c r="AU186" s="41">
        <v>0.0</v>
      </c>
      <c r="AV186" s="41">
        <v>0.0</v>
      </c>
      <c r="AW186" s="41">
        <v>0.0</v>
      </c>
      <c r="AX186" s="47">
        <v>0.0</v>
      </c>
      <c r="AY186" s="41">
        <v>0.0</v>
      </c>
      <c r="AZ186" s="41">
        <v>0.0</v>
      </c>
      <c r="BA186" s="41">
        <v>0.0</v>
      </c>
      <c r="BB186" s="41">
        <v>0.0</v>
      </c>
      <c r="BC186" s="47">
        <v>0.0</v>
      </c>
      <c r="BD186" s="41">
        <v>0.0</v>
      </c>
      <c r="BE186" s="41">
        <v>0.0</v>
      </c>
      <c r="BF186" s="41">
        <v>0.0</v>
      </c>
      <c r="BG186" s="41">
        <v>0.0</v>
      </c>
      <c r="BH186" s="41">
        <v>0.0</v>
      </c>
      <c r="BI186" s="41">
        <v>0.0</v>
      </c>
      <c r="BJ186" s="41">
        <v>0.0</v>
      </c>
      <c r="BK186" s="41">
        <v>0.0</v>
      </c>
      <c r="BL186" s="41">
        <v>0.0</v>
      </c>
      <c r="BM186" s="41">
        <v>0.0</v>
      </c>
      <c r="BN186" s="41">
        <v>0.0</v>
      </c>
      <c r="BO186" s="41">
        <v>0.0</v>
      </c>
      <c r="BP186" s="41">
        <v>0.0</v>
      </c>
      <c r="BQ186" s="41">
        <v>0.0</v>
      </c>
      <c r="BR186" s="41">
        <v>0.0</v>
      </c>
      <c r="BS186" s="41">
        <v>0.0</v>
      </c>
      <c r="BT186" s="41">
        <v>0.0</v>
      </c>
      <c r="BU186" s="41">
        <v>0.0</v>
      </c>
      <c r="BV186" s="41">
        <v>1.0</v>
      </c>
      <c r="BW186" s="41">
        <v>1.0</v>
      </c>
      <c r="BX186" s="41">
        <v>0.0</v>
      </c>
      <c r="BY186" s="41">
        <v>0.0</v>
      </c>
      <c r="BZ186" s="41">
        <v>0.0</v>
      </c>
      <c r="CA186" s="41">
        <v>0.0</v>
      </c>
      <c r="CB186" s="41">
        <v>0.0</v>
      </c>
      <c r="CC186" s="41">
        <v>0.0</v>
      </c>
      <c r="CD186" s="41">
        <v>0.0</v>
      </c>
      <c r="CE186" s="41">
        <v>0.0</v>
      </c>
      <c r="CF186" s="41">
        <v>0.0</v>
      </c>
      <c r="CG186" s="41">
        <v>0.0</v>
      </c>
      <c r="CH186" s="41">
        <v>1.0</v>
      </c>
      <c r="CI186" s="41">
        <v>1.0</v>
      </c>
      <c r="CJ186" s="41">
        <v>0.0</v>
      </c>
      <c r="CK186" s="41">
        <v>0.0</v>
      </c>
      <c r="CL186" s="41">
        <v>0.0</v>
      </c>
      <c r="CM186" s="41">
        <v>0.0</v>
      </c>
      <c r="CN186" s="41">
        <v>0.0</v>
      </c>
      <c r="CO186" s="41">
        <v>0.0</v>
      </c>
      <c r="CP186" s="41">
        <v>0.0</v>
      </c>
      <c r="CQ186" s="41">
        <v>0.0</v>
      </c>
      <c r="CR186" s="41">
        <v>0.0</v>
      </c>
      <c r="CS186" s="41">
        <v>0.0</v>
      </c>
      <c r="CT186" s="41">
        <v>1.0</v>
      </c>
      <c r="CU186" s="41">
        <v>1.0</v>
      </c>
      <c r="CV186" s="41">
        <v>0.0</v>
      </c>
      <c r="CW186" s="41">
        <v>0.0</v>
      </c>
      <c r="CX186" s="41">
        <v>0.0</v>
      </c>
      <c r="CY186" s="41">
        <v>0.0</v>
      </c>
      <c r="CZ186" s="41">
        <v>0.0</v>
      </c>
      <c r="DA186" s="41">
        <v>0.0</v>
      </c>
      <c r="DB186" s="41">
        <v>0.0</v>
      </c>
      <c r="DC186" s="41">
        <v>0.0</v>
      </c>
      <c r="DD186" s="48">
        <v>0.0</v>
      </c>
      <c r="DE186" s="48">
        <v>0.0</v>
      </c>
      <c r="DF186" s="48">
        <v>0.0</v>
      </c>
      <c r="DG186" s="48">
        <v>0.0</v>
      </c>
    </row>
    <row r="187" ht="14.25" customHeight="1">
      <c r="A187" s="46" t="s">
        <v>2957</v>
      </c>
      <c r="B187" s="46" t="s">
        <v>2953</v>
      </c>
      <c r="C187" s="46" t="s">
        <v>2675</v>
      </c>
      <c r="D187" s="46">
        <v>186.0</v>
      </c>
      <c r="E187" s="46">
        <v>25.0</v>
      </c>
      <c r="F187" s="46">
        <v>3.0</v>
      </c>
      <c r="G187" s="41">
        <v>3.0</v>
      </c>
      <c r="H187" s="41">
        <v>1.0</v>
      </c>
      <c r="I187" s="41">
        <v>0.0</v>
      </c>
      <c r="J187" s="41">
        <v>1.0</v>
      </c>
      <c r="K187" s="41">
        <v>0.0</v>
      </c>
      <c r="L187" s="41">
        <v>0.0</v>
      </c>
      <c r="M187" s="41">
        <v>1.0</v>
      </c>
      <c r="N187" s="41">
        <v>1.0</v>
      </c>
      <c r="O187" s="47">
        <v>73.0</v>
      </c>
      <c r="P187" s="41">
        <v>0.0</v>
      </c>
      <c r="Q187" s="41">
        <v>1.0</v>
      </c>
      <c r="R187" s="41">
        <v>1.0</v>
      </c>
      <c r="S187" s="41">
        <v>2.0</v>
      </c>
      <c r="T187" s="47">
        <v>45.0</v>
      </c>
      <c r="U187" s="41">
        <v>0.0</v>
      </c>
      <c r="V187" s="41">
        <v>0.0</v>
      </c>
      <c r="W187" s="41">
        <v>0.0</v>
      </c>
      <c r="X187" s="41">
        <v>0.0</v>
      </c>
      <c r="Y187" s="47">
        <v>0.0</v>
      </c>
      <c r="Z187" s="41">
        <v>0.0</v>
      </c>
      <c r="AA187" s="41">
        <v>0.0</v>
      </c>
      <c r="AB187" s="41">
        <v>0.0</v>
      </c>
      <c r="AC187" s="41">
        <v>0.0</v>
      </c>
      <c r="AD187" s="47">
        <v>0.0</v>
      </c>
      <c r="AE187" s="41">
        <v>0.0</v>
      </c>
      <c r="AF187" s="41">
        <v>0.0</v>
      </c>
      <c r="AG187" s="41">
        <v>0.0</v>
      </c>
      <c r="AH187" s="41">
        <v>0.0</v>
      </c>
      <c r="AI187" s="47">
        <v>0.0</v>
      </c>
      <c r="AJ187" s="41">
        <v>0.0</v>
      </c>
      <c r="AK187" s="41">
        <v>0.0</v>
      </c>
      <c r="AL187" s="41">
        <v>0.0</v>
      </c>
      <c r="AM187" s="41">
        <v>0.0</v>
      </c>
      <c r="AN187" s="47">
        <v>0.0</v>
      </c>
      <c r="AO187" s="41">
        <v>0.0</v>
      </c>
      <c r="AP187" s="41">
        <v>0.0</v>
      </c>
      <c r="AQ187" s="41">
        <v>0.0</v>
      </c>
      <c r="AR187" s="41">
        <v>0.0</v>
      </c>
      <c r="AS187" s="47">
        <v>0.0</v>
      </c>
      <c r="AT187" s="41">
        <v>0.0</v>
      </c>
      <c r="AU187" s="41">
        <v>0.0</v>
      </c>
      <c r="AV187" s="41">
        <v>0.0</v>
      </c>
      <c r="AW187" s="41">
        <v>0.0</v>
      </c>
      <c r="AX187" s="47">
        <v>0.0</v>
      </c>
      <c r="AY187" s="41">
        <v>0.0</v>
      </c>
      <c r="AZ187" s="41">
        <v>0.0</v>
      </c>
      <c r="BA187" s="41">
        <v>0.0</v>
      </c>
      <c r="BB187" s="41">
        <v>0.0</v>
      </c>
      <c r="BC187" s="47">
        <v>0.0</v>
      </c>
      <c r="BD187" s="41">
        <v>0.0</v>
      </c>
      <c r="BE187" s="41">
        <v>0.0</v>
      </c>
      <c r="BF187" s="41">
        <v>0.0</v>
      </c>
      <c r="BG187" s="41">
        <v>0.0</v>
      </c>
      <c r="BH187" s="41">
        <v>0.0</v>
      </c>
      <c r="BI187" s="41">
        <v>0.0</v>
      </c>
      <c r="BJ187" s="41">
        <v>0.0</v>
      </c>
      <c r="BK187" s="41">
        <v>0.0</v>
      </c>
      <c r="BL187" s="41">
        <v>0.0</v>
      </c>
      <c r="BM187" s="41">
        <v>0.0</v>
      </c>
      <c r="BN187" s="41">
        <v>0.0</v>
      </c>
      <c r="BO187" s="41">
        <v>0.0</v>
      </c>
      <c r="BP187" s="41">
        <v>0.0</v>
      </c>
      <c r="BQ187" s="41">
        <v>0.0</v>
      </c>
      <c r="BR187" s="41">
        <v>0.0</v>
      </c>
      <c r="BS187" s="41">
        <v>0.0</v>
      </c>
      <c r="BT187" s="41">
        <v>0.0</v>
      </c>
      <c r="BU187" s="41">
        <v>0.0</v>
      </c>
      <c r="BV187" s="41">
        <v>0.0</v>
      </c>
      <c r="BW187" s="41">
        <v>0.0</v>
      </c>
      <c r="BX187" s="41">
        <v>0.0</v>
      </c>
      <c r="BY187" s="41">
        <v>0.0</v>
      </c>
      <c r="BZ187" s="41">
        <v>1.0</v>
      </c>
      <c r="CA187" s="41">
        <v>1.0</v>
      </c>
      <c r="CB187" s="41">
        <v>0.0</v>
      </c>
      <c r="CC187" s="41">
        <v>0.0</v>
      </c>
      <c r="CD187" s="41">
        <v>0.0</v>
      </c>
      <c r="CE187" s="41">
        <v>0.0</v>
      </c>
      <c r="CF187" s="41">
        <v>0.0</v>
      </c>
      <c r="CG187" s="41">
        <v>0.0</v>
      </c>
      <c r="CH187" s="41">
        <v>0.0</v>
      </c>
      <c r="CI187" s="41">
        <v>0.0</v>
      </c>
      <c r="CJ187" s="41">
        <v>0.0</v>
      </c>
      <c r="CK187" s="41">
        <v>0.0</v>
      </c>
      <c r="CL187" s="41">
        <v>0.0</v>
      </c>
      <c r="CM187" s="41">
        <v>0.0</v>
      </c>
      <c r="CN187" s="41">
        <v>0.0</v>
      </c>
      <c r="CO187" s="41">
        <v>0.0</v>
      </c>
      <c r="CP187" s="41">
        <v>0.0</v>
      </c>
      <c r="CQ187" s="41">
        <v>0.0</v>
      </c>
      <c r="CR187" s="41">
        <v>0.0</v>
      </c>
      <c r="CS187" s="41">
        <v>0.0</v>
      </c>
      <c r="CT187" s="41">
        <v>0.0</v>
      </c>
      <c r="CU187" s="41">
        <v>0.0</v>
      </c>
      <c r="CV187" s="41">
        <v>0.0</v>
      </c>
      <c r="CW187" s="41">
        <v>0.0</v>
      </c>
      <c r="CX187" s="41">
        <v>0.0</v>
      </c>
      <c r="CY187" s="41">
        <v>0.0</v>
      </c>
      <c r="CZ187" s="41">
        <v>0.0</v>
      </c>
      <c r="DA187" s="41">
        <v>0.0</v>
      </c>
      <c r="DB187" s="41">
        <v>1.0</v>
      </c>
      <c r="DC187" s="41">
        <v>1.0</v>
      </c>
      <c r="DD187" s="48">
        <v>0.0</v>
      </c>
      <c r="DE187" s="48">
        <v>1.0</v>
      </c>
      <c r="DF187" s="48">
        <v>0.0</v>
      </c>
      <c r="DG187" s="48">
        <v>1.0</v>
      </c>
    </row>
    <row r="188" ht="14.25" customHeight="1">
      <c r="A188" s="46" t="s">
        <v>2945</v>
      </c>
      <c r="B188" s="46" t="s">
        <v>2778</v>
      </c>
      <c r="C188" s="46" t="s">
        <v>2675</v>
      </c>
      <c r="D188" s="46">
        <v>187.0</v>
      </c>
      <c r="E188" s="46">
        <v>26.0</v>
      </c>
      <c r="F188" s="46">
        <v>1.0</v>
      </c>
      <c r="G188" s="41">
        <v>3.0</v>
      </c>
      <c r="H188" s="41">
        <v>1.0</v>
      </c>
      <c r="I188" s="41">
        <v>0.0</v>
      </c>
      <c r="J188" s="41">
        <v>1.0</v>
      </c>
      <c r="K188" s="41">
        <v>0.0</v>
      </c>
      <c r="L188" s="41">
        <v>0.0</v>
      </c>
      <c r="M188" s="41">
        <v>0.0</v>
      </c>
      <c r="N188" s="41">
        <v>0.0</v>
      </c>
      <c r="O188" s="47">
        <v>0.0</v>
      </c>
      <c r="P188" s="41">
        <v>0.0</v>
      </c>
      <c r="Q188" s="41">
        <v>0.0</v>
      </c>
      <c r="R188" s="41">
        <v>0.0</v>
      </c>
      <c r="S188" s="41">
        <v>0.0</v>
      </c>
      <c r="T188" s="47">
        <v>0.0</v>
      </c>
      <c r="U188" s="41">
        <v>0.0</v>
      </c>
      <c r="V188" s="41">
        <v>0.0</v>
      </c>
      <c r="W188" s="41">
        <v>0.0</v>
      </c>
      <c r="X188" s="41">
        <v>0.0</v>
      </c>
      <c r="Y188" s="47">
        <v>0.0</v>
      </c>
      <c r="Z188" s="41">
        <v>0.0</v>
      </c>
      <c r="AA188" s="41">
        <v>1.0</v>
      </c>
      <c r="AB188" s="41">
        <v>0.0</v>
      </c>
      <c r="AC188" s="41">
        <v>1.0</v>
      </c>
      <c r="AD188" s="47">
        <v>72.0</v>
      </c>
      <c r="AE188" s="41">
        <v>0.0</v>
      </c>
      <c r="AF188" s="41">
        <v>0.0</v>
      </c>
      <c r="AG188" s="41">
        <v>0.0</v>
      </c>
      <c r="AH188" s="41">
        <v>0.0</v>
      </c>
      <c r="AI188" s="47">
        <v>0.0</v>
      </c>
      <c r="AJ188" s="41">
        <v>0.0</v>
      </c>
      <c r="AK188" s="41">
        <v>0.0</v>
      </c>
      <c r="AL188" s="41">
        <v>2.0</v>
      </c>
      <c r="AM188" s="41">
        <v>2.0</v>
      </c>
      <c r="AN188" s="47">
        <v>49.0</v>
      </c>
      <c r="AO188" s="41">
        <v>0.0</v>
      </c>
      <c r="AP188" s="41">
        <v>0.0</v>
      </c>
      <c r="AQ188" s="41">
        <v>0.0</v>
      </c>
      <c r="AR188" s="41">
        <v>0.0</v>
      </c>
      <c r="AS188" s="47">
        <v>0.0</v>
      </c>
      <c r="AT188" s="41">
        <v>0.0</v>
      </c>
      <c r="AU188" s="41">
        <v>0.0</v>
      </c>
      <c r="AV188" s="41">
        <v>0.0</v>
      </c>
      <c r="AW188" s="41">
        <v>0.0</v>
      </c>
      <c r="AX188" s="47">
        <v>0.0</v>
      </c>
      <c r="AY188" s="41">
        <v>0.0</v>
      </c>
      <c r="AZ188" s="41">
        <v>0.0</v>
      </c>
      <c r="BA188" s="41">
        <v>0.0</v>
      </c>
      <c r="BB188" s="41">
        <v>0.0</v>
      </c>
      <c r="BC188" s="47">
        <v>0.0</v>
      </c>
      <c r="BD188" s="41">
        <v>0.0</v>
      </c>
      <c r="BE188" s="41">
        <v>0.0</v>
      </c>
      <c r="BF188" s="41">
        <v>0.0</v>
      </c>
      <c r="BG188" s="41">
        <v>0.0</v>
      </c>
      <c r="BH188" s="41">
        <v>0.0</v>
      </c>
      <c r="BI188" s="41">
        <v>0.0</v>
      </c>
      <c r="BJ188" s="41">
        <v>0.0</v>
      </c>
      <c r="BK188" s="41">
        <v>0.0</v>
      </c>
      <c r="BL188" s="41">
        <v>0.0</v>
      </c>
      <c r="BM188" s="41">
        <v>0.0</v>
      </c>
      <c r="BN188" s="41">
        <v>0.0</v>
      </c>
      <c r="BO188" s="41">
        <v>0.0</v>
      </c>
      <c r="BP188" s="41">
        <v>0.0</v>
      </c>
      <c r="BQ188" s="41">
        <v>0.0</v>
      </c>
      <c r="BR188" s="41">
        <v>0.0</v>
      </c>
      <c r="BS188" s="41">
        <v>0.0</v>
      </c>
      <c r="BT188" s="41">
        <v>0.0</v>
      </c>
      <c r="BU188" s="41">
        <v>0.0</v>
      </c>
      <c r="BV188" s="41">
        <v>0.0</v>
      </c>
      <c r="BW188" s="41">
        <v>0.0</v>
      </c>
      <c r="BX188" s="41">
        <v>0.0</v>
      </c>
      <c r="BY188" s="41">
        <v>0.0</v>
      </c>
      <c r="BZ188" s="41">
        <v>0.0</v>
      </c>
      <c r="CA188" s="41">
        <v>0.0</v>
      </c>
      <c r="CB188" s="41">
        <v>0.0</v>
      </c>
      <c r="CC188" s="41">
        <v>0.0</v>
      </c>
      <c r="CD188" s="41">
        <v>0.0</v>
      </c>
      <c r="CE188" s="41">
        <v>0.0</v>
      </c>
      <c r="CF188" s="41">
        <v>0.0</v>
      </c>
      <c r="CG188" s="41">
        <v>0.0</v>
      </c>
      <c r="CH188" s="41">
        <v>0.0</v>
      </c>
      <c r="CI188" s="41">
        <v>0.0</v>
      </c>
      <c r="CJ188" s="41">
        <v>0.0</v>
      </c>
      <c r="CK188" s="41">
        <v>0.0</v>
      </c>
      <c r="CL188" s="41">
        <v>0.0</v>
      </c>
      <c r="CM188" s="41">
        <v>0.0</v>
      </c>
      <c r="CN188" s="41">
        <v>0.0</v>
      </c>
      <c r="CO188" s="41">
        <v>0.0</v>
      </c>
      <c r="CP188" s="41">
        <v>0.0</v>
      </c>
      <c r="CQ188" s="41">
        <v>0.0</v>
      </c>
      <c r="CR188" s="41">
        <v>0.0</v>
      </c>
      <c r="CS188" s="41">
        <v>0.0</v>
      </c>
      <c r="CT188" s="41">
        <v>2.0</v>
      </c>
      <c r="CU188" s="41">
        <v>2.0</v>
      </c>
      <c r="CV188" s="41">
        <v>0.0</v>
      </c>
      <c r="CW188" s="41">
        <v>0.0</v>
      </c>
      <c r="CX188" s="41">
        <v>0.0</v>
      </c>
      <c r="CY188" s="41">
        <v>0.0</v>
      </c>
      <c r="CZ188" s="41">
        <v>0.0</v>
      </c>
      <c r="DA188" s="41">
        <v>0.0</v>
      </c>
      <c r="DB188" s="41">
        <v>0.0</v>
      </c>
      <c r="DC188" s="41">
        <v>0.0</v>
      </c>
      <c r="DD188" s="48">
        <v>0.0</v>
      </c>
      <c r="DE188" s="48">
        <v>1.0</v>
      </c>
      <c r="DF188" s="48">
        <v>0.0</v>
      </c>
      <c r="DG188" s="48">
        <v>1.0</v>
      </c>
    </row>
    <row r="189" ht="14.25" customHeight="1">
      <c r="A189" s="46" t="s">
        <v>2890</v>
      </c>
      <c r="B189" s="46" t="s">
        <v>2765</v>
      </c>
      <c r="C189" s="46" t="s">
        <v>2675</v>
      </c>
      <c r="D189" s="46">
        <v>188.0</v>
      </c>
      <c r="E189" s="46">
        <v>27.0</v>
      </c>
      <c r="F189" s="46">
        <v>9.0</v>
      </c>
      <c r="G189" s="41">
        <v>3.0</v>
      </c>
      <c r="H189" s="41">
        <v>1.0</v>
      </c>
      <c r="I189" s="41">
        <v>0.0</v>
      </c>
      <c r="J189" s="41">
        <v>1.0</v>
      </c>
      <c r="K189" s="41">
        <v>0.0</v>
      </c>
      <c r="L189" s="41">
        <v>0.0</v>
      </c>
      <c r="M189" s="41">
        <v>0.0</v>
      </c>
      <c r="N189" s="41">
        <v>0.0</v>
      </c>
      <c r="O189" s="47">
        <v>0.0</v>
      </c>
      <c r="P189" s="41">
        <v>0.0</v>
      </c>
      <c r="Q189" s="41">
        <v>0.0</v>
      </c>
      <c r="R189" s="41">
        <v>0.0</v>
      </c>
      <c r="S189" s="41">
        <v>0.0</v>
      </c>
      <c r="T189" s="47">
        <v>0.0</v>
      </c>
      <c r="U189" s="41">
        <v>0.0</v>
      </c>
      <c r="V189" s="41">
        <v>0.0</v>
      </c>
      <c r="W189" s="41">
        <v>0.0</v>
      </c>
      <c r="X189" s="41">
        <v>0.0</v>
      </c>
      <c r="Y189" s="47">
        <v>0.0</v>
      </c>
      <c r="Z189" s="41">
        <v>1.0</v>
      </c>
      <c r="AA189" s="41">
        <v>1.0</v>
      </c>
      <c r="AB189" s="41">
        <v>0.0</v>
      </c>
      <c r="AC189" s="41">
        <v>2.0</v>
      </c>
      <c r="AD189" s="47">
        <v>52.0</v>
      </c>
      <c r="AE189" s="41">
        <v>0.0</v>
      </c>
      <c r="AF189" s="41">
        <v>0.0</v>
      </c>
      <c r="AG189" s="41">
        <v>0.0</v>
      </c>
      <c r="AH189" s="41">
        <v>0.0</v>
      </c>
      <c r="AI189" s="47">
        <v>0.0</v>
      </c>
      <c r="AJ189" s="41">
        <v>0.0</v>
      </c>
      <c r="AK189" s="41">
        <v>0.0</v>
      </c>
      <c r="AL189" s="41">
        <v>0.0</v>
      </c>
      <c r="AM189" s="41">
        <v>0.0</v>
      </c>
      <c r="AN189" s="47">
        <v>0.0</v>
      </c>
      <c r="AO189" s="41">
        <v>1.0</v>
      </c>
      <c r="AP189" s="41">
        <v>0.0</v>
      </c>
      <c r="AQ189" s="41">
        <v>0.0</v>
      </c>
      <c r="AR189" s="41">
        <v>1.0</v>
      </c>
      <c r="AS189" s="47">
        <v>68.0</v>
      </c>
      <c r="AT189" s="41">
        <v>0.0</v>
      </c>
      <c r="AU189" s="41">
        <v>0.0</v>
      </c>
      <c r="AV189" s="41">
        <v>0.0</v>
      </c>
      <c r="AW189" s="41">
        <v>0.0</v>
      </c>
      <c r="AX189" s="47">
        <v>0.0</v>
      </c>
      <c r="AY189" s="41">
        <v>0.0</v>
      </c>
      <c r="AZ189" s="41">
        <v>0.0</v>
      </c>
      <c r="BA189" s="41">
        <v>0.0</v>
      </c>
      <c r="BB189" s="41">
        <v>0.0</v>
      </c>
      <c r="BC189" s="47">
        <v>0.0</v>
      </c>
      <c r="BD189" s="41">
        <v>0.0</v>
      </c>
      <c r="BE189" s="41">
        <v>0.0</v>
      </c>
      <c r="BF189" s="41">
        <v>0.0</v>
      </c>
      <c r="BG189" s="41">
        <v>0.0</v>
      </c>
      <c r="BH189" s="41">
        <v>0.0</v>
      </c>
      <c r="BI189" s="41">
        <v>1.0</v>
      </c>
      <c r="BJ189" s="41">
        <v>0.0</v>
      </c>
      <c r="BK189" s="41">
        <v>1.0</v>
      </c>
      <c r="BL189" s="41">
        <v>0.0</v>
      </c>
      <c r="BM189" s="41">
        <v>0.0</v>
      </c>
      <c r="BN189" s="41">
        <v>0.0</v>
      </c>
      <c r="BO189" s="41">
        <v>0.0</v>
      </c>
      <c r="BP189" s="41">
        <v>0.0</v>
      </c>
      <c r="BQ189" s="41">
        <v>0.0</v>
      </c>
      <c r="BR189" s="41">
        <v>0.0</v>
      </c>
      <c r="BS189" s="41">
        <v>0.0</v>
      </c>
      <c r="BT189" s="41">
        <v>0.0</v>
      </c>
      <c r="BU189" s="41">
        <v>0.0</v>
      </c>
      <c r="BV189" s="41">
        <v>0.0</v>
      </c>
      <c r="BW189" s="41">
        <v>0.0</v>
      </c>
      <c r="BX189" s="41">
        <v>0.0</v>
      </c>
      <c r="BY189" s="41">
        <v>0.0</v>
      </c>
      <c r="BZ189" s="41">
        <v>0.0</v>
      </c>
      <c r="CA189" s="41">
        <v>0.0</v>
      </c>
      <c r="CB189" s="41">
        <v>1.0</v>
      </c>
      <c r="CC189" s="41">
        <v>0.0</v>
      </c>
      <c r="CD189" s="41">
        <v>0.0</v>
      </c>
      <c r="CE189" s="41">
        <v>1.0</v>
      </c>
      <c r="CF189" s="41">
        <v>0.0</v>
      </c>
      <c r="CG189" s="41">
        <v>0.0</v>
      </c>
      <c r="CH189" s="41">
        <v>0.0</v>
      </c>
      <c r="CI189" s="41">
        <v>0.0</v>
      </c>
      <c r="CJ189" s="41">
        <v>0.0</v>
      </c>
      <c r="CK189" s="41">
        <v>0.0</v>
      </c>
      <c r="CL189" s="41">
        <v>0.0</v>
      </c>
      <c r="CM189" s="41">
        <v>0.0</v>
      </c>
      <c r="CN189" s="41">
        <v>0.0</v>
      </c>
      <c r="CO189" s="41">
        <v>0.0</v>
      </c>
      <c r="CP189" s="41">
        <v>0.0</v>
      </c>
      <c r="CQ189" s="41">
        <v>0.0</v>
      </c>
      <c r="CR189" s="41">
        <v>0.0</v>
      </c>
      <c r="CS189" s="41">
        <v>0.0</v>
      </c>
      <c r="CT189" s="41">
        <v>0.0</v>
      </c>
      <c r="CU189" s="41">
        <v>0.0</v>
      </c>
      <c r="CV189" s="41">
        <v>0.0</v>
      </c>
      <c r="CW189" s="41">
        <v>0.0</v>
      </c>
      <c r="CX189" s="41">
        <v>0.0</v>
      </c>
      <c r="CY189" s="41">
        <v>0.0</v>
      </c>
      <c r="CZ189" s="41">
        <v>0.0</v>
      </c>
      <c r="DA189" s="41">
        <v>0.0</v>
      </c>
      <c r="DB189" s="41">
        <v>0.0</v>
      </c>
      <c r="DC189" s="41">
        <v>0.0</v>
      </c>
      <c r="DD189" s="48">
        <v>1.0</v>
      </c>
      <c r="DE189" s="48">
        <v>0.0</v>
      </c>
      <c r="DF189" s="48">
        <v>0.0</v>
      </c>
      <c r="DG189" s="48">
        <v>1.0</v>
      </c>
    </row>
    <row r="190" ht="14.25" customHeight="1">
      <c r="A190" s="46" t="s">
        <v>1051</v>
      </c>
      <c r="B190" s="46" t="s">
        <v>774</v>
      </c>
      <c r="C190" s="46" t="s">
        <v>767</v>
      </c>
      <c r="D190" s="46">
        <v>189.0</v>
      </c>
      <c r="E190" s="46">
        <v>32.0</v>
      </c>
      <c r="F190" s="46">
        <v>9.0</v>
      </c>
      <c r="G190" s="41">
        <v>3.0</v>
      </c>
      <c r="H190" s="41">
        <v>1.0</v>
      </c>
      <c r="I190" s="41">
        <v>0.0</v>
      </c>
      <c r="J190" s="41">
        <v>1.0</v>
      </c>
      <c r="K190" s="41">
        <v>0.0</v>
      </c>
      <c r="L190" s="41">
        <v>0.0</v>
      </c>
      <c r="M190" s="41">
        <v>0.0</v>
      </c>
      <c r="N190" s="41">
        <v>0.0</v>
      </c>
      <c r="O190" s="47">
        <v>0.0</v>
      </c>
      <c r="P190" s="41">
        <v>0.0</v>
      </c>
      <c r="Q190" s="41">
        <v>0.0</v>
      </c>
      <c r="R190" s="41">
        <v>1.0</v>
      </c>
      <c r="S190" s="41">
        <v>1.0</v>
      </c>
      <c r="T190" s="47">
        <v>73.0</v>
      </c>
      <c r="U190" s="41">
        <v>0.0</v>
      </c>
      <c r="V190" s="41">
        <v>0.0</v>
      </c>
      <c r="W190" s="41">
        <v>0.0</v>
      </c>
      <c r="X190" s="41">
        <v>0.0</v>
      </c>
      <c r="Y190" s="47">
        <v>0.0</v>
      </c>
      <c r="Z190" s="41">
        <v>0.0</v>
      </c>
      <c r="AA190" s="41">
        <v>1.0</v>
      </c>
      <c r="AB190" s="41">
        <v>1.0</v>
      </c>
      <c r="AC190" s="41">
        <v>2.0</v>
      </c>
      <c r="AD190" s="47">
        <v>52.0</v>
      </c>
      <c r="AE190" s="41">
        <v>0.0</v>
      </c>
      <c r="AF190" s="41">
        <v>0.0</v>
      </c>
      <c r="AG190" s="41">
        <v>0.0</v>
      </c>
      <c r="AH190" s="41">
        <v>0.0</v>
      </c>
      <c r="AI190" s="47">
        <v>0.0</v>
      </c>
      <c r="AJ190" s="41">
        <v>0.0</v>
      </c>
      <c r="AK190" s="41">
        <v>0.0</v>
      </c>
      <c r="AL190" s="41">
        <v>0.0</v>
      </c>
      <c r="AM190" s="41">
        <v>0.0</v>
      </c>
      <c r="AN190" s="47">
        <v>0.0</v>
      </c>
      <c r="AO190" s="41">
        <v>0.0</v>
      </c>
      <c r="AP190" s="41">
        <v>0.0</v>
      </c>
      <c r="AQ190" s="41">
        <v>0.0</v>
      </c>
      <c r="AR190" s="41">
        <v>0.0</v>
      </c>
      <c r="AS190" s="47">
        <v>0.0</v>
      </c>
      <c r="AT190" s="41">
        <v>0.0</v>
      </c>
      <c r="AU190" s="41">
        <v>0.0</v>
      </c>
      <c r="AV190" s="41">
        <v>0.0</v>
      </c>
      <c r="AW190" s="41">
        <v>0.0</v>
      </c>
      <c r="AX190" s="47">
        <v>0.0</v>
      </c>
      <c r="AY190" s="41">
        <v>0.0</v>
      </c>
      <c r="AZ190" s="41">
        <v>0.0</v>
      </c>
      <c r="BA190" s="41">
        <v>0.0</v>
      </c>
      <c r="BB190" s="41">
        <v>0.0</v>
      </c>
      <c r="BC190" s="47">
        <v>0.0</v>
      </c>
      <c r="BD190" s="41">
        <v>0.0</v>
      </c>
      <c r="BE190" s="41">
        <v>0.0</v>
      </c>
      <c r="BF190" s="41">
        <v>0.0</v>
      </c>
      <c r="BG190" s="41">
        <v>0.0</v>
      </c>
      <c r="BH190" s="41">
        <v>0.0</v>
      </c>
      <c r="BI190" s="41">
        <v>0.0</v>
      </c>
      <c r="BJ190" s="41">
        <v>0.0</v>
      </c>
      <c r="BK190" s="41">
        <v>0.0</v>
      </c>
      <c r="BL190" s="41">
        <v>0.0</v>
      </c>
      <c r="BM190" s="41">
        <v>0.0</v>
      </c>
      <c r="BN190" s="41">
        <v>0.0</v>
      </c>
      <c r="BO190" s="41">
        <v>0.0</v>
      </c>
      <c r="BP190" s="41">
        <v>0.0</v>
      </c>
      <c r="BQ190" s="41">
        <v>0.0</v>
      </c>
      <c r="BR190" s="41">
        <v>0.0</v>
      </c>
      <c r="BS190" s="41">
        <v>0.0</v>
      </c>
      <c r="BT190" s="41">
        <v>0.0</v>
      </c>
      <c r="BU190" s="41">
        <v>0.0</v>
      </c>
      <c r="BV190" s="41">
        <v>0.0</v>
      </c>
      <c r="BW190" s="41">
        <v>0.0</v>
      </c>
      <c r="BX190" s="41">
        <v>0.0</v>
      </c>
      <c r="BY190" s="41">
        <v>0.0</v>
      </c>
      <c r="BZ190" s="41">
        <v>0.0</v>
      </c>
      <c r="CA190" s="41">
        <v>0.0</v>
      </c>
      <c r="CB190" s="41">
        <v>0.0</v>
      </c>
      <c r="CC190" s="41">
        <v>0.0</v>
      </c>
      <c r="CD190" s="41">
        <v>0.0</v>
      </c>
      <c r="CE190" s="41">
        <v>0.0</v>
      </c>
      <c r="CF190" s="41">
        <v>0.0</v>
      </c>
      <c r="CG190" s="41">
        <v>0.0</v>
      </c>
      <c r="CH190" s="41">
        <v>0.0</v>
      </c>
      <c r="CI190" s="41">
        <v>0.0</v>
      </c>
      <c r="CJ190" s="41">
        <v>0.0</v>
      </c>
      <c r="CK190" s="41">
        <v>0.0</v>
      </c>
      <c r="CL190" s="41">
        <v>0.0</v>
      </c>
      <c r="CM190" s="41">
        <v>0.0</v>
      </c>
      <c r="CN190" s="41">
        <v>0.0</v>
      </c>
      <c r="CO190" s="41">
        <v>0.0</v>
      </c>
      <c r="CP190" s="41">
        <v>0.0</v>
      </c>
      <c r="CQ190" s="41">
        <v>0.0</v>
      </c>
      <c r="CR190" s="41">
        <v>0.0</v>
      </c>
      <c r="CS190" s="41">
        <v>0.0</v>
      </c>
      <c r="CT190" s="41">
        <v>2.0</v>
      </c>
      <c r="CU190" s="41">
        <v>2.0</v>
      </c>
      <c r="CV190" s="41">
        <v>0.0</v>
      </c>
      <c r="CW190" s="41">
        <v>1.0</v>
      </c>
      <c r="CX190" s="41">
        <v>0.0</v>
      </c>
      <c r="CY190" s="41">
        <v>1.0</v>
      </c>
      <c r="CZ190" s="41">
        <v>0.0</v>
      </c>
      <c r="DA190" s="41">
        <v>0.0</v>
      </c>
      <c r="DB190" s="41">
        <v>0.0</v>
      </c>
      <c r="DC190" s="41">
        <v>0.0</v>
      </c>
      <c r="DD190" s="48">
        <v>0.0</v>
      </c>
      <c r="DE190" s="48">
        <v>0.0</v>
      </c>
      <c r="DF190" s="48">
        <v>0.0</v>
      </c>
      <c r="DG190" s="48">
        <v>0.0</v>
      </c>
    </row>
    <row r="191" ht="14.25" customHeight="1">
      <c r="A191" s="46" t="s">
        <v>1742</v>
      </c>
      <c r="B191" s="46" t="s">
        <v>1591</v>
      </c>
      <c r="C191" s="46" t="s">
        <v>1586</v>
      </c>
      <c r="D191" s="46">
        <v>190.0</v>
      </c>
      <c r="E191" s="46">
        <v>20.0</v>
      </c>
      <c r="F191" s="46">
        <v>4.0</v>
      </c>
      <c r="G191" s="41">
        <v>3.0</v>
      </c>
      <c r="H191" s="41">
        <v>1.0</v>
      </c>
      <c r="I191" s="41">
        <v>0.0</v>
      </c>
      <c r="J191" s="41">
        <v>1.0</v>
      </c>
      <c r="K191" s="41">
        <v>0.0</v>
      </c>
      <c r="L191" s="41">
        <v>0.0</v>
      </c>
      <c r="M191" s="41">
        <v>0.0</v>
      </c>
      <c r="N191" s="41">
        <v>0.0</v>
      </c>
      <c r="O191" s="47">
        <v>0.0</v>
      </c>
      <c r="P191" s="41">
        <v>0.0</v>
      </c>
      <c r="Q191" s="41">
        <v>0.0</v>
      </c>
      <c r="R191" s="41">
        <v>1.0</v>
      </c>
      <c r="S191" s="41">
        <v>1.0</v>
      </c>
      <c r="T191" s="47">
        <v>73.0</v>
      </c>
      <c r="U191" s="41">
        <v>0.0</v>
      </c>
      <c r="V191" s="41">
        <v>0.0</v>
      </c>
      <c r="W191" s="41">
        <v>0.0</v>
      </c>
      <c r="X191" s="41">
        <v>0.0</v>
      </c>
      <c r="Y191" s="47">
        <v>0.0</v>
      </c>
      <c r="Z191" s="41">
        <v>0.0</v>
      </c>
      <c r="AA191" s="41">
        <v>0.0</v>
      </c>
      <c r="AB191" s="41">
        <v>0.0</v>
      </c>
      <c r="AC191" s="41">
        <v>0.0</v>
      </c>
      <c r="AD191" s="47">
        <v>0.0</v>
      </c>
      <c r="AE191" s="41">
        <v>0.0</v>
      </c>
      <c r="AF191" s="41">
        <v>0.0</v>
      </c>
      <c r="AG191" s="41">
        <v>0.0</v>
      </c>
      <c r="AH191" s="41">
        <v>0.0</v>
      </c>
      <c r="AI191" s="47">
        <v>0.0</v>
      </c>
      <c r="AJ191" s="41">
        <v>0.0</v>
      </c>
      <c r="AK191" s="41">
        <v>0.0</v>
      </c>
      <c r="AL191" s="41">
        <v>0.0</v>
      </c>
      <c r="AM191" s="41">
        <v>0.0</v>
      </c>
      <c r="AN191" s="47">
        <v>0.0</v>
      </c>
      <c r="AO191" s="41">
        <v>0.0</v>
      </c>
      <c r="AP191" s="41">
        <v>0.0</v>
      </c>
      <c r="AQ191" s="41">
        <v>1.0</v>
      </c>
      <c r="AR191" s="41">
        <v>1.0</v>
      </c>
      <c r="AS191" s="47">
        <v>68.0</v>
      </c>
      <c r="AT191" s="41">
        <v>0.0</v>
      </c>
      <c r="AU191" s="41">
        <v>0.0</v>
      </c>
      <c r="AV191" s="41">
        <v>1.0</v>
      </c>
      <c r="AW191" s="41">
        <v>1.0</v>
      </c>
      <c r="AX191" s="47">
        <v>67.0</v>
      </c>
      <c r="AY191" s="41">
        <v>0.0</v>
      </c>
      <c r="AZ191" s="41">
        <v>0.0</v>
      </c>
      <c r="BA191" s="41">
        <v>0.0</v>
      </c>
      <c r="BB191" s="41">
        <v>0.0</v>
      </c>
      <c r="BC191" s="47">
        <v>0.0</v>
      </c>
      <c r="BD191" s="41">
        <v>0.0</v>
      </c>
      <c r="BE191" s="41">
        <v>0.0</v>
      </c>
      <c r="BF191" s="41">
        <v>0.0</v>
      </c>
      <c r="BG191" s="41">
        <v>0.0</v>
      </c>
      <c r="BH191" s="41">
        <v>0.0</v>
      </c>
      <c r="BI191" s="41">
        <v>0.0</v>
      </c>
      <c r="BJ191" s="41">
        <v>0.0</v>
      </c>
      <c r="BK191" s="41">
        <v>0.0</v>
      </c>
      <c r="BL191" s="41">
        <v>0.0</v>
      </c>
      <c r="BM191" s="41">
        <v>0.0</v>
      </c>
      <c r="BN191" s="41">
        <v>1.0</v>
      </c>
      <c r="BO191" s="41">
        <v>1.0</v>
      </c>
      <c r="BP191" s="41">
        <v>0.0</v>
      </c>
      <c r="BQ191" s="41">
        <v>0.0</v>
      </c>
      <c r="BR191" s="41">
        <v>0.0</v>
      </c>
      <c r="BS191" s="41">
        <v>0.0</v>
      </c>
      <c r="BT191" s="41">
        <v>0.0</v>
      </c>
      <c r="BU191" s="41">
        <v>0.0</v>
      </c>
      <c r="BV191" s="41">
        <v>0.0</v>
      </c>
      <c r="BW191" s="41">
        <v>0.0</v>
      </c>
      <c r="BX191" s="41">
        <v>0.0</v>
      </c>
      <c r="BY191" s="41">
        <v>0.0</v>
      </c>
      <c r="BZ191" s="41">
        <v>1.0</v>
      </c>
      <c r="CA191" s="41">
        <v>1.0</v>
      </c>
      <c r="CB191" s="41">
        <v>0.0</v>
      </c>
      <c r="CC191" s="41">
        <v>0.0</v>
      </c>
      <c r="CD191" s="41">
        <v>0.0</v>
      </c>
      <c r="CE191" s="41">
        <v>0.0</v>
      </c>
      <c r="CF191" s="41">
        <v>0.0</v>
      </c>
      <c r="CG191" s="41">
        <v>0.0</v>
      </c>
      <c r="CH191" s="41">
        <v>0.0</v>
      </c>
      <c r="CI191" s="41">
        <v>0.0</v>
      </c>
      <c r="CJ191" s="41">
        <v>0.0</v>
      </c>
      <c r="CK191" s="41">
        <v>0.0</v>
      </c>
      <c r="CL191" s="41">
        <v>0.0</v>
      </c>
      <c r="CM191" s="41">
        <v>0.0</v>
      </c>
      <c r="CN191" s="41">
        <v>0.0</v>
      </c>
      <c r="CO191" s="41">
        <v>0.0</v>
      </c>
      <c r="CP191" s="41">
        <v>0.0</v>
      </c>
      <c r="CQ191" s="41">
        <v>0.0</v>
      </c>
      <c r="CR191" s="41">
        <v>0.0</v>
      </c>
      <c r="CS191" s="41">
        <v>0.0</v>
      </c>
      <c r="CT191" s="41">
        <v>0.0</v>
      </c>
      <c r="CU191" s="41">
        <v>0.0</v>
      </c>
      <c r="CV191" s="41">
        <v>0.0</v>
      </c>
      <c r="CW191" s="41">
        <v>0.0</v>
      </c>
      <c r="CX191" s="41">
        <v>1.0</v>
      </c>
      <c r="CY191" s="41">
        <v>1.0</v>
      </c>
      <c r="CZ191" s="41">
        <v>0.0</v>
      </c>
      <c r="DA191" s="41">
        <v>0.0</v>
      </c>
      <c r="DB191" s="41">
        <v>0.0</v>
      </c>
      <c r="DC191" s="41">
        <v>0.0</v>
      </c>
      <c r="DD191" s="48">
        <v>0.0</v>
      </c>
      <c r="DE191" s="48">
        <v>0.0</v>
      </c>
      <c r="DF191" s="48">
        <v>0.0</v>
      </c>
      <c r="DG191" s="48">
        <v>0.0</v>
      </c>
    </row>
    <row r="192" ht="14.25" customHeight="1">
      <c r="A192" s="46" t="s">
        <v>1610</v>
      </c>
      <c r="B192" s="46" t="s">
        <v>1611</v>
      </c>
      <c r="C192" s="46" t="s">
        <v>1586</v>
      </c>
      <c r="D192" s="46">
        <v>191.0</v>
      </c>
      <c r="E192" s="46">
        <v>21.0</v>
      </c>
      <c r="F192" s="46">
        <v>4.0</v>
      </c>
      <c r="G192" s="41">
        <v>3.0</v>
      </c>
      <c r="H192" s="41">
        <v>1.0</v>
      </c>
      <c r="I192" s="41">
        <v>0.0</v>
      </c>
      <c r="J192" s="41">
        <v>1.0</v>
      </c>
      <c r="K192" s="41">
        <v>0.0</v>
      </c>
      <c r="L192" s="41">
        <v>0.0</v>
      </c>
      <c r="M192" s="41">
        <v>0.0</v>
      </c>
      <c r="N192" s="41">
        <v>0.0</v>
      </c>
      <c r="O192" s="47">
        <v>0.0</v>
      </c>
      <c r="P192" s="41">
        <v>1.0</v>
      </c>
      <c r="Q192" s="41">
        <v>1.0</v>
      </c>
      <c r="R192" s="41">
        <v>0.0</v>
      </c>
      <c r="S192" s="41">
        <v>2.0</v>
      </c>
      <c r="T192" s="47">
        <v>45.0</v>
      </c>
      <c r="U192" s="41">
        <v>1.0</v>
      </c>
      <c r="V192" s="41">
        <v>0.0</v>
      </c>
      <c r="W192" s="41">
        <v>0.0</v>
      </c>
      <c r="X192" s="41">
        <v>1.0</v>
      </c>
      <c r="Y192" s="47">
        <v>65.0</v>
      </c>
      <c r="Z192" s="41">
        <v>0.0</v>
      </c>
      <c r="AA192" s="41">
        <v>0.0</v>
      </c>
      <c r="AB192" s="41">
        <v>0.0</v>
      </c>
      <c r="AC192" s="41">
        <v>0.0</v>
      </c>
      <c r="AD192" s="47">
        <v>0.0</v>
      </c>
      <c r="AE192" s="41">
        <v>0.0</v>
      </c>
      <c r="AF192" s="41">
        <v>0.0</v>
      </c>
      <c r="AG192" s="41">
        <v>0.0</v>
      </c>
      <c r="AH192" s="41">
        <v>0.0</v>
      </c>
      <c r="AI192" s="47">
        <v>0.0</v>
      </c>
      <c r="AJ192" s="41">
        <v>0.0</v>
      </c>
      <c r="AK192" s="41">
        <v>0.0</v>
      </c>
      <c r="AL192" s="41">
        <v>0.0</v>
      </c>
      <c r="AM192" s="41">
        <v>0.0</v>
      </c>
      <c r="AN192" s="47">
        <v>0.0</v>
      </c>
      <c r="AO192" s="41">
        <v>0.0</v>
      </c>
      <c r="AP192" s="41">
        <v>0.0</v>
      </c>
      <c r="AQ192" s="41">
        <v>0.0</v>
      </c>
      <c r="AR192" s="41">
        <v>0.0</v>
      </c>
      <c r="AS192" s="47">
        <v>0.0</v>
      </c>
      <c r="AT192" s="41">
        <v>0.0</v>
      </c>
      <c r="AU192" s="41">
        <v>0.0</v>
      </c>
      <c r="AV192" s="41">
        <v>0.0</v>
      </c>
      <c r="AW192" s="41">
        <v>0.0</v>
      </c>
      <c r="AX192" s="47">
        <v>0.0</v>
      </c>
      <c r="AY192" s="41">
        <v>0.0</v>
      </c>
      <c r="AZ192" s="41">
        <v>0.0</v>
      </c>
      <c r="BA192" s="41">
        <v>0.0</v>
      </c>
      <c r="BB192" s="41">
        <v>0.0</v>
      </c>
      <c r="BC192" s="47">
        <v>0.0</v>
      </c>
      <c r="BD192" s="41">
        <v>0.0</v>
      </c>
      <c r="BE192" s="41">
        <v>0.0</v>
      </c>
      <c r="BF192" s="41">
        <v>0.0</v>
      </c>
      <c r="BG192" s="41">
        <v>0.0</v>
      </c>
      <c r="BH192" s="41">
        <v>0.0</v>
      </c>
      <c r="BI192" s="41">
        <v>0.0</v>
      </c>
      <c r="BJ192" s="41">
        <v>0.0</v>
      </c>
      <c r="BK192" s="41">
        <v>0.0</v>
      </c>
      <c r="BL192" s="41">
        <v>0.0</v>
      </c>
      <c r="BM192" s="41">
        <v>0.0</v>
      </c>
      <c r="BN192" s="41">
        <v>0.0</v>
      </c>
      <c r="BO192" s="41">
        <v>0.0</v>
      </c>
      <c r="BP192" s="41">
        <v>0.0</v>
      </c>
      <c r="BQ192" s="41">
        <v>0.0</v>
      </c>
      <c r="BR192" s="41">
        <v>0.0</v>
      </c>
      <c r="BS192" s="41">
        <v>0.0</v>
      </c>
      <c r="BT192" s="41">
        <v>0.0</v>
      </c>
      <c r="BU192" s="41">
        <v>0.0</v>
      </c>
      <c r="BV192" s="41">
        <v>0.0</v>
      </c>
      <c r="BW192" s="41">
        <v>0.0</v>
      </c>
      <c r="BX192" s="41">
        <v>0.0</v>
      </c>
      <c r="BY192" s="41">
        <v>0.0</v>
      </c>
      <c r="BZ192" s="41">
        <v>0.0</v>
      </c>
      <c r="CA192" s="41">
        <v>0.0</v>
      </c>
      <c r="CB192" s="41">
        <v>0.0</v>
      </c>
      <c r="CC192" s="41">
        <v>0.0</v>
      </c>
      <c r="CD192" s="41">
        <v>0.0</v>
      </c>
      <c r="CE192" s="41">
        <v>0.0</v>
      </c>
      <c r="CF192" s="41">
        <v>0.0</v>
      </c>
      <c r="CG192" s="41">
        <v>0.0</v>
      </c>
      <c r="CH192" s="41">
        <v>0.0</v>
      </c>
      <c r="CI192" s="41">
        <v>0.0</v>
      </c>
      <c r="CJ192" s="41">
        <v>0.0</v>
      </c>
      <c r="CK192" s="41">
        <v>0.0</v>
      </c>
      <c r="CL192" s="41">
        <v>0.0</v>
      </c>
      <c r="CM192" s="41">
        <v>0.0</v>
      </c>
      <c r="CN192" s="41">
        <v>1.0</v>
      </c>
      <c r="CO192" s="41">
        <v>1.0</v>
      </c>
      <c r="CP192" s="41">
        <v>0.0</v>
      </c>
      <c r="CQ192" s="41">
        <v>2.0</v>
      </c>
      <c r="CR192" s="41">
        <v>1.0</v>
      </c>
      <c r="CS192" s="41">
        <v>0.0</v>
      </c>
      <c r="CT192" s="41">
        <v>0.0</v>
      </c>
      <c r="CU192" s="41">
        <v>1.0</v>
      </c>
      <c r="CV192" s="41">
        <v>0.0</v>
      </c>
      <c r="CW192" s="41">
        <v>0.0</v>
      </c>
      <c r="CX192" s="41">
        <v>0.0</v>
      </c>
      <c r="CY192" s="41">
        <v>0.0</v>
      </c>
      <c r="CZ192" s="41">
        <v>0.0</v>
      </c>
      <c r="DA192" s="41">
        <v>0.0</v>
      </c>
      <c r="DB192" s="41">
        <v>0.0</v>
      </c>
      <c r="DC192" s="41">
        <v>0.0</v>
      </c>
      <c r="DD192" s="48">
        <v>0.0</v>
      </c>
      <c r="DE192" s="48">
        <v>0.0</v>
      </c>
      <c r="DF192" s="48">
        <v>0.0</v>
      </c>
      <c r="DG192" s="48">
        <v>0.0</v>
      </c>
    </row>
    <row r="193" ht="14.25" customHeight="1">
      <c r="A193" s="46" t="s">
        <v>1584</v>
      </c>
      <c r="B193" s="46" t="s">
        <v>1585</v>
      </c>
      <c r="C193" s="46" t="s">
        <v>1586</v>
      </c>
      <c r="D193" s="46">
        <v>192.0</v>
      </c>
      <c r="E193" s="46">
        <v>22.0</v>
      </c>
      <c r="F193" s="46">
        <v>1.0</v>
      </c>
      <c r="G193" s="41">
        <v>3.0</v>
      </c>
      <c r="H193" s="41">
        <v>1.0</v>
      </c>
      <c r="I193" s="41">
        <v>0.0</v>
      </c>
      <c r="J193" s="41">
        <v>1.0</v>
      </c>
      <c r="K193" s="41">
        <v>0.0</v>
      </c>
      <c r="L193" s="41">
        <v>0.0</v>
      </c>
      <c r="M193" s="41">
        <v>0.0</v>
      </c>
      <c r="N193" s="41">
        <v>0.0</v>
      </c>
      <c r="O193" s="47">
        <v>0.0</v>
      </c>
      <c r="P193" s="41">
        <v>0.0</v>
      </c>
      <c r="Q193" s="41">
        <v>0.0</v>
      </c>
      <c r="R193" s="41">
        <v>0.0</v>
      </c>
      <c r="S193" s="41">
        <v>0.0</v>
      </c>
      <c r="T193" s="47">
        <v>0.0</v>
      </c>
      <c r="U193" s="41">
        <v>0.0</v>
      </c>
      <c r="V193" s="41">
        <v>0.0</v>
      </c>
      <c r="W193" s="41">
        <v>0.0</v>
      </c>
      <c r="X193" s="41">
        <v>0.0</v>
      </c>
      <c r="Y193" s="47">
        <v>0.0</v>
      </c>
      <c r="Z193" s="41">
        <v>0.0</v>
      </c>
      <c r="AA193" s="41">
        <v>0.0</v>
      </c>
      <c r="AB193" s="41">
        <v>0.0</v>
      </c>
      <c r="AC193" s="41">
        <v>0.0</v>
      </c>
      <c r="AD193" s="47">
        <v>0.0</v>
      </c>
      <c r="AE193" s="41">
        <v>1.0</v>
      </c>
      <c r="AF193" s="41">
        <v>0.0</v>
      </c>
      <c r="AG193" s="41">
        <v>0.0</v>
      </c>
      <c r="AH193" s="41">
        <v>1.0</v>
      </c>
      <c r="AI193" s="47">
        <v>48.0</v>
      </c>
      <c r="AJ193" s="41">
        <v>0.0</v>
      </c>
      <c r="AK193" s="41">
        <v>0.0</v>
      </c>
      <c r="AL193" s="41">
        <v>0.0</v>
      </c>
      <c r="AM193" s="41">
        <v>0.0</v>
      </c>
      <c r="AN193" s="47">
        <v>0.0</v>
      </c>
      <c r="AO193" s="41">
        <v>0.0</v>
      </c>
      <c r="AP193" s="41">
        <v>0.0</v>
      </c>
      <c r="AQ193" s="41">
        <v>1.0</v>
      </c>
      <c r="AR193" s="41">
        <v>1.0</v>
      </c>
      <c r="AS193" s="47">
        <v>68.0</v>
      </c>
      <c r="AT193" s="41">
        <v>0.0</v>
      </c>
      <c r="AU193" s="41">
        <v>0.0</v>
      </c>
      <c r="AV193" s="41">
        <v>0.0</v>
      </c>
      <c r="AW193" s="41">
        <v>0.0</v>
      </c>
      <c r="AX193" s="47">
        <v>0.0</v>
      </c>
      <c r="AY193" s="41">
        <v>0.0</v>
      </c>
      <c r="AZ193" s="41">
        <v>0.0</v>
      </c>
      <c r="BA193" s="41">
        <v>1.0</v>
      </c>
      <c r="BB193" s="41">
        <v>1.0</v>
      </c>
      <c r="BC193" s="47">
        <v>80.0</v>
      </c>
      <c r="BD193" s="41">
        <v>0.0</v>
      </c>
      <c r="BE193" s="41">
        <v>0.0</v>
      </c>
      <c r="BF193" s="41">
        <v>0.0</v>
      </c>
      <c r="BG193" s="41">
        <v>0.0</v>
      </c>
      <c r="BH193" s="41">
        <v>0.0</v>
      </c>
      <c r="BI193" s="41">
        <v>0.0</v>
      </c>
      <c r="BJ193" s="41">
        <v>1.0</v>
      </c>
      <c r="BK193" s="41">
        <v>1.0</v>
      </c>
      <c r="BL193" s="41">
        <v>0.0</v>
      </c>
      <c r="BM193" s="41">
        <v>0.0</v>
      </c>
      <c r="BN193" s="41">
        <v>0.0</v>
      </c>
      <c r="BO193" s="41">
        <v>0.0</v>
      </c>
      <c r="BP193" s="41">
        <v>0.0</v>
      </c>
      <c r="BQ193" s="41">
        <v>0.0</v>
      </c>
      <c r="BR193" s="41">
        <v>0.0</v>
      </c>
      <c r="BS193" s="41">
        <v>0.0</v>
      </c>
      <c r="BT193" s="41">
        <v>0.0</v>
      </c>
      <c r="BU193" s="41">
        <v>0.0</v>
      </c>
      <c r="BV193" s="41">
        <v>0.0</v>
      </c>
      <c r="BW193" s="41">
        <v>0.0</v>
      </c>
      <c r="BX193" s="41">
        <v>0.0</v>
      </c>
      <c r="BY193" s="41">
        <v>0.0</v>
      </c>
      <c r="BZ193" s="41">
        <v>0.0</v>
      </c>
      <c r="CA193" s="41">
        <v>0.0</v>
      </c>
      <c r="CB193" s="41">
        <v>0.0</v>
      </c>
      <c r="CC193" s="41">
        <v>0.0</v>
      </c>
      <c r="CD193" s="41">
        <v>0.0</v>
      </c>
      <c r="CE193" s="41">
        <v>0.0</v>
      </c>
      <c r="CF193" s="41">
        <v>1.0</v>
      </c>
      <c r="CG193" s="41">
        <v>0.0</v>
      </c>
      <c r="CH193" s="41">
        <v>0.0</v>
      </c>
      <c r="CI193" s="41">
        <v>1.0</v>
      </c>
      <c r="CJ193" s="41">
        <v>0.0</v>
      </c>
      <c r="CK193" s="41">
        <v>0.0</v>
      </c>
      <c r="CL193" s="41">
        <v>0.0</v>
      </c>
      <c r="CM193" s="41">
        <v>0.0</v>
      </c>
      <c r="CN193" s="41">
        <v>0.0</v>
      </c>
      <c r="CO193" s="41">
        <v>0.0</v>
      </c>
      <c r="CP193" s="41">
        <v>0.0</v>
      </c>
      <c r="CQ193" s="41">
        <v>0.0</v>
      </c>
      <c r="CR193" s="41">
        <v>0.0</v>
      </c>
      <c r="CS193" s="41">
        <v>0.0</v>
      </c>
      <c r="CT193" s="41">
        <v>1.0</v>
      </c>
      <c r="CU193" s="41">
        <v>1.0</v>
      </c>
      <c r="CV193" s="41">
        <v>0.0</v>
      </c>
      <c r="CW193" s="41">
        <v>0.0</v>
      </c>
      <c r="CX193" s="41">
        <v>0.0</v>
      </c>
      <c r="CY193" s="41">
        <v>0.0</v>
      </c>
      <c r="CZ193" s="41">
        <v>0.0</v>
      </c>
      <c r="DA193" s="41">
        <v>0.0</v>
      </c>
      <c r="DB193" s="41">
        <v>0.0</v>
      </c>
      <c r="DC193" s="41">
        <v>0.0</v>
      </c>
      <c r="DD193" s="48">
        <v>0.0</v>
      </c>
      <c r="DE193" s="48">
        <v>0.0</v>
      </c>
      <c r="DF193" s="48">
        <v>0.0</v>
      </c>
      <c r="DG193" s="48">
        <v>0.0</v>
      </c>
    </row>
    <row r="194" ht="14.25" customHeight="1">
      <c r="A194" s="46" t="s">
        <v>850</v>
      </c>
      <c r="B194" s="46" t="s">
        <v>791</v>
      </c>
      <c r="C194" s="46" t="s">
        <v>767</v>
      </c>
      <c r="D194" s="46">
        <v>193.0</v>
      </c>
      <c r="E194" s="46">
        <v>33.0</v>
      </c>
      <c r="F194" s="46">
        <v>4.0</v>
      </c>
      <c r="G194" s="41">
        <v>3.0</v>
      </c>
      <c r="H194" s="41">
        <v>1.0</v>
      </c>
      <c r="I194" s="41">
        <v>0.0</v>
      </c>
      <c r="J194" s="41">
        <v>1.0</v>
      </c>
      <c r="K194" s="41">
        <v>1.0</v>
      </c>
      <c r="L194" s="41">
        <v>1.0</v>
      </c>
      <c r="M194" s="41">
        <v>0.0</v>
      </c>
      <c r="N194" s="41">
        <v>2.0</v>
      </c>
      <c r="O194" s="47">
        <v>51.0</v>
      </c>
      <c r="P194" s="41">
        <v>0.0</v>
      </c>
      <c r="Q194" s="41">
        <v>0.0</v>
      </c>
      <c r="R194" s="41">
        <v>0.0</v>
      </c>
      <c r="S194" s="41">
        <v>0.0</v>
      </c>
      <c r="T194" s="47">
        <v>0.0</v>
      </c>
      <c r="U194" s="41">
        <v>0.0</v>
      </c>
      <c r="V194" s="41">
        <v>0.0</v>
      </c>
      <c r="W194" s="41">
        <v>0.0</v>
      </c>
      <c r="X194" s="41">
        <v>0.0</v>
      </c>
      <c r="Y194" s="47">
        <v>0.0</v>
      </c>
      <c r="Z194" s="41">
        <v>0.0</v>
      </c>
      <c r="AA194" s="41">
        <v>0.0</v>
      </c>
      <c r="AB194" s="41">
        <v>0.0</v>
      </c>
      <c r="AC194" s="41">
        <v>0.0</v>
      </c>
      <c r="AD194" s="47">
        <v>0.0</v>
      </c>
      <c r="AE194" s="41">
        <v>0.0</v>
      </c>
      <c r="AF194" s="41">
        <v>0.0</v>
      </c>
      <c r="AG194" s="41">
        <v>0.0</v>
      </c>
      <c r="AH194" s="41">
        <v>0.0</v>
      </c>
      <c r="AI194" s="47">
        <v>0.0</v>
      </c>
      <c r="AJ194" s="41">
        <v>0.0</v>
      </c>
      <c r="AK194" s="41">
        <v>0.0</v>
      </c>
      <c r="AL194" s="41">
        <v>0.0</v>
      </c>
      <c r="AM194" s="41">
        <v>0.0</v>
      </c>
      <c r="AN194" s="47">
        <v>0.0</v>
      </c>
      <c r="AO194" s="41">
        <v>1.0</v>
      </c>
      <c r="AP194" s="41">
        <v>0.0</v>
      </c>
      <c r="AQ194" s="41">
        <v>0.0</v>
      </c>
      <c r="AR194" s="41">
        <v>1.0</v>
      </c>
      <c r="AS194" s="47">
        <v>68.0</v>
      </c>
      <c r="AT194" s="41">
        <v>0.0</v>
      </c>
      <c r="AU194" s="41">
        <v>0.0</v>
      </c>
      <c r="AV194" s="41">
        <v>0.0</v>
      </c>
      <c r="AW194" s="41">
        <v>0.0</v>
      </c>
      <c r="AX194" s="47">
        <v>0.0</v>
      </c>
      <c r="AY194" s="41">
        <v>0.0</v>
      </c>
      <c r="AZ194" s="41">
        <v>0.0</v>
      </c>
      <c r="BA194" s="41">
        <v>0.0</v>
      </c>
      <c r="BB194" s="41">
        <v>0.0</v>
      </c>
      <c r="BC194" s="47">
        <v>0.0</v>
      </c>
      <c r="BD194" s="41">
        <v>0.0</v>
      </c>
      <c r="BE194" s="41">
        <v>0.0</v>
      </c>
      <c r="BF194" s="41">
        <v>0.0</v>
      </c>
      <c r="BG194" s="41">
        <v>0.0</v>
      </c>
      <c r="BH194" s="41">
        <v>0.0</v>
      </c>
      <c r="BI194" s="41">
        <v>0.0</v>
      </c>
      <c r="BJ194" s="41">
        <v>0.0</v>
      </c>
      <c r="BK194" s="41">
        <v>0.0</v>
      </c>
      <c r="BL194" s="41">
        <v>0.0</v>
      </c>
      <c r="BM194" s="41">
        <v>0.0</v>
      </c>
      <c r="BN194" s="41">
        <v>0.0</v>
      </c>
      <c r="BO194" s="41">
        <v>0.0</v>
      </c>
      <c r="BP194" s="41">
        <v>0.0</v>
      </c>
      <c r="BQ194" s="41">
        <v>0.0</v>
      </c>
      <c r="BR194" s="41">
        <v>0.0</v>
      </c>
      <c r="BS194" s="41">
        <v>0.0</v>
      </c>
      <c r="BT194" s="41">
        <v>0.0</v>
      </c>
      <c r="BU194" s="41">
        <v>1.0</v>
      </c>
      <c r="BV194" s="41">
        <v>0.0</v>
      </c>
      <c r="BW194" s="41">
        <v>1.0</v>
      </c>
      <c r="BX194" s="41">
        <v>0.0</v>
      </c>
      <c r="BY194" s="41">
        <v>0.0</v>
      </c>
      <c r="BZ194" s="41">
        <v>0.0</v>
      </c>
      <c r="CA194" s="41">
        <v>0.0</v>
      </c>
      <c r="CB194" s="41">
        <v>0.0</v>
      </c>
      <c r="CC194" s="41">
        <v>0.0</v>
      </c>
      <c r="CD194" s="41">
        <v>0.0</v>
      </c>
      <c r="CE194" s="41">
        <v>0.0</v>
      </c>
      <c r="CF194" s="41">
        <v>0.0</v>
      </c>
      <c r="CG194" s="41">
        <v>0.0</v>
      </c>
      <c r="CH194" s="41">
        <v>0.0</v>
      </c>
      <c r="CI194" s="41">
        <v>0.0</v>
      </c>
      <c r="CJ194" s="41">
        <v>0.0</v>
      </c>
      <c r="CK194" s="41">
        <v>0.0</v>
      </c>
      <c r="CL194" s="41">
        <v>0.0</v>
      </c>
      <c r="CM194" s="41">
        <v>0.0</v>
      </c>
      <c r="CN194" s="41">
        <v>2.0</v>
      </c>
      <c r="CO194" s="41">
        <v>0.0</v>
      </c>
      <c r="CP194" s="41">
        <v>0.0</v>
      </c>
      <c r="CQ194" s="41">
        <v>2.0</v>
      </c>
      <c r="CR194" s="41">
        <v>0.0</v>
      </c>
      <c r="CS194" s="41">
        <v>0.0</v>
      </c>
      <c r="CT194" s="41">
        <v>0.0</v>
      </c>
      <c r="CU194" s="41">
        <v>0.0</v>
      </c>
      <c r="CV194" s="41">
        <v>0.0</v>
      </c>
      <c r="CW194" s="41">
        <v>0.0</v>
      </c>
      <c r="CX194" s="41">
        <v>0.0</v>
      </c>
      <c r="CY194" s="41">
        <v>0.0</v>
      </c>
      <c r="CZ194" s="41">
        <v>0.0</v>
      </c>
      <c r="DA194" s="41">
        <v>0.0</v>
      </c>
      <c r="DB194" s="41">
        <v>0.0</v>
      </c>
      <c r="DC194" s="41">
        <v>0.0</v>
      </c>
      <c r="DD194" s="48">
        <v>0.0</v>
      </c>
      <c r="DE194" s="48">
        <v>0.0</v>
      </c>
      <c r="DF194" s="48">
        <v>0.0</v>
      </c>
      <c r="DG194" s="48">
        <v>0.0</v>
      </c>
    </row>
    <row r="195" ht="14.25" customHeight="1">
      <c r="A195" s="46" t="s">
        <v>1719</v>
      </c>
      <c r="B195" s="46" t="s">
        <v>1602</v>
      </c>
      <c r="C195" s="46" t="s">
        <v>1586</v>
      </c>
      <c r="D195" s="46">
        <v>194.0</v>
      </c>
      <c r="E195" s="46">
        <v>23.0</v>
      </c>
      <c r="F195" s="46">
        <v>3.0</v>
      </c>
      <c r="G195" s="41">
        <v>3.0</v>
      </c>
      <c r="H195" s="41">
        <v>1.0</v>
      </c>
      <c r="I195" s="41">
        <v>0.0</v>
      </c>
      <c r="J195" s="41">
        <v>1.0</v>
      </c>
      <c r="K195" s="41">
        <v>0.0</v>
      </c>
      <c r="L195" s="41">
        <v>0.0</v>
      </c>
      <c r="M195" s="41">
        <v>0.0</v>
      </c>
      <c r="N195" s="41">
        <v>0.0</v>
      </c>
      <c r="O195" s="47">
        <v>0.0</v>
      </c>
      <c r="P195" s="41">
        <v>0.0</v>
      </c>
      <c r="Q195" s="41">
        <v>0.0</v>
      </c>
      <c r="R195" s="41">
        <v>0.0</v>
      </c>
      <c r="S195" s="41">
        <v>0.0</v>
      </c>
      <c r="T195" s="47">
        <v>0.0</v>
      </c>
      <c r="U195" s="41">
        <v>0.0</v>
      </c>
      <c r="V195" s="41">
        <v>0.0</v>
      </c>
      <c r="W195" s="41">
        <v>0.0</v>
      </c>
      <c r="X195" s="41">
        <v>0.0</v>
      </c>
      <c r="Y195" s="47">
        <v>0.0</v>
      </c>
      <c r="Z195" s="41">
        <v>1.0</v>
      </c>
      <c r="AA195" s="41">
        <v>1.0</v>
      </c>
      <c r="AB195" s="41">
        <v>1.0</v>
      </c>
      <c r="AC195" s="41">
        <v>3.0</v>
      </c>
      <c r="AD195" s="47">
        <v>37.0</v>
      </c>
      <c r="AE195" s="41">
        <v>0.0</v>
      </c>
      <c r="AF195" s="41">
        <v>0.0</v>
      </c>
      <c r="AG195" s="41">
        <v>0.0</v>
      </c>
      <c r="AH195" s="41">
        <v>0.0</v>
      </c>
      <c r="AI195" s="47">
        <v>0.0</v>
      </c>
      <c r="AJ195" s="41">
        <v>0.0</v>
      </c>
      <c r="AK195" s="41">
        <v>0.0</v>
      </c>
      <c r="AL195" s="41">
        <v>0.0</v>
      </c>
      <c r="AM195" s="41">
        <v>0.0</v>
      </c>
      <c r="AN195" s="47">
        <v>0.0</v>
      </c>
      <c r="AO195" s="41">
        <v>0.0</v>
      </c>
      <c r="AP195" s="41">
        <v>0.0</v>
      </c>
      <c r="AQ195" s="41">
        <v>0.0</v>
      </c>
      <c r="AR195" s="41">
        <v>0.0</v>
      </c>
      <c r="AS195" s="47">
        <v>0.0</v>
      </c>
      <c r="AT195" s="41">
        <v>0.0</v>
      </c>
      <c r="AU195" s="41">
        <v>0.0</v>
      </c>
      <c r="AV195" s="41">
        <v>0.0</v>
      </c>
      <c r="AW195" s="41">
        <v>0.0</v>
      </c>
      <c r="AX195" s="47">
        <v>0.0</v>
      </c>
      <c r="AY195" s="41">
        <v>0.0</v>
      </c>
      <c r="AZ195" s="41">
        <v>0.0</v>
      </c>
      <c r="BA195" s="41">
        <v>0.0</v>
      </c>
      <c r="BB195" s="41">
        <v>0.0</v>
      </c>
      <c r="BC195" s="47">
        <v>0.0</v>
      </c>
      <c r="BD195" s="41">
        <v>0.0</v>
      </c>
      <c r="BE195" s="41">
        <v>0.0</v>
      </c>
      <c r="BF195" s="41">
        <v>0.0</v>
      </c>
      <c r="BG195" s="41">
        <v>0.0</v>
      </c>
      <c r="BH195" s="41">
        <v>0.0</v>
      </c>
      <c r="BI195" s="41">
        <v>0.0</v>
      </c>
      <c r="BJ195" s="41">
        <v>0.0</v>
      </c>
      <c r="BK195" s="41">
        <v>0.0</v>
      </c>
      <c r="BL195" s="41">
        <v>0.0</v>
      </c>
      <c r="BM195" s="41">
        <v>0.0</v>
      </c>
      <c r="BN195" s="41">
        <v>0.0</v>
      </c>
      <c r="BO195" s="41">
        <v>0.0</v>
      </c>
      <c r="BP195" s="41">
        <v>0.0</v>
      </c>
      <c r="BQ195" s="41">
        <v>0.0</v>
      </c>
      <c r="BR195" s="41">
        <v>0.0</v>
      </c>
      <c r="BS195" s="41">
        <v>0.0</v>
      </c>
      <c r="BT195" s="41">
        <v>0.0</v>
      </c>
      <c r="BU195" s="41">
        <v>0.0</v>
      </c>
      <c r="BV195" s="41">
        <v>0.0</v>
      </c>
      <c r="BW195" s="41">
        <v>0.0</v>
      </c>
      <c r="BX195" s="41">
        <v>0.0</v>
      </c>
      <c r="BY195" s="41">
        <v>0.0</v>
      </c>
      <c r="BZ195" s="41">
        <v>0.0</v>
      </c>
      <c r="CA195" s="41">
        <v>0.0</v>
      </c>
      <c r="CB195" s="41">
        <v>0.0</v>
      </c>
      <c r="CC195" s="41">
        <v>0.0</v>
      </c>
      <c r="CD195" s="41">
        <v>1.0</v>
      </c>
      <c r="CE195" s="41">
        <v>1.0</v>
      </c>
      <c r="CF195" s="41">
        <v>0.0</v>
      </c>
      <c r="CG195" s="41">
        <v>0.0</v>
      </c>
      <c r="CH195" s="41">
        <v>0.0</v>
      </c>
      <c r="CI195" s="41">
        <v>0.0</v>
      </c>
      <c r="CJ195" s="41">
        <v>1.0</v>
      </c>
      <c r="CK195" s="41">
        <v>1.0</v>
      </c>
      <c r="CL195" s="41">
        <v>0.0</v>
      </c>
      <c r="CM195" s="41">
        <v>2.0</v>
      </c>
      <c r="CN195" s="41">
        <v>0.0</v>
      </c>
      <c r="CO195" s="41">
        <v>0.0</v>
      </c>
      <c r="CP195" s="41">
        <v>0.0</v>
      </c>
      <c r="CQ195" s="41">
        <v>0.0</v>
      </c>
      <c r="CR195" s="41">
        <v>0.0</v>
      </c>
      <c r="CS195" s="41">
        <v>0.0</v>
      </c>
      <c r="CT195" s="41">
        <v>0.0</v>
      </c>
      <c r="CU195" s="41">
        <v>0.0</v>
      </c>
      <c r="CV195" s="41">
        <v>0.0</v>
      </c>
      <c r="CW195" s="41">
        <v>0.0</v>
      </c>
      <c r="CX195" s="41">
        <v>0.0</v>
      </c>
      <c r="CY195" s="41">
        <v>0.0</v>
      </c>
      <c r="CZ195" s="41">
        <v>0.0</v>
      </c>
      <c r="DA195" s="41">
        <v>0.0</v>
      </c>
      <c r="DB195" s="41">
        <v>0.0</v>
      </c>
      <c r="DC195" s="41">
        <v>0.0</v>
      </c>
      <c r="DD195" s="48">
        <v>0.0</v>
      </c>
      <c r="DE195" s="48">
        <v>0.0</v>
      </c>
      <c r="DF195" s="48">
        <v>0.0</v>
      </c>
      <c r="DG195" s="48">
        <v>0.0</v>
      </c>
    </row>
    <row r="196" ht="14.25" customHeight="1">
      <c r="A196" s="46" t="s">
        <v>4301</v>
      </c>
      <c r="B196" s="46" t="s">
        <v>1591</v>
      </c>
      <c r="C196" s="46" t="s">
        <v>1586</v>
      </c>
      <c r="D196" s="46">
        <v>195.0</v>
      </c>
      <c r="E196" s="46">
        <v>24.0</v>
      </c>
      <c r="F196" s="46">
        <v>5.0</v>
      </c>
      <c r="G196" s="41">
        <v>3.0</v>
      </c>
      <c r="H196" s="41">
        <v>1.0</v>
      </c>
      <c r="I196" s="41">
        <v>0.0</v>
      </c>
      <c r="J196" s="41">
        <v>1.0</v>
      </c>
      <c r="K196" s="41">
        <v>0.0</v>
      </c>
      <c r="L196" s="41">
        <v>0.0</v>
      </c>
      <c r="M196" s="41">
        <v>0.0</v>
      </c>
      <c r="N196" s="41">
        <v>0.0</v>
      </c>
      <c r="O196" s="47">
        <v>0.0</v>
      </c>
      <c r="P196" s="41">
        <v>0.0</v>
      </c>
      <c r="Q196" s="41">
        <v>0.0</v>
      </c>
      <c r="R196" s="41">
        <v>0.0</v>
      </c>
      <c r="S196" s="41">
        <v>0.0</v>
      </c>
      <c r="T196" s="47">
        <v>0.0</v>
      </c>
      <c r="U196" s="41">
        <v>0.0</v>
      </c>
      <c r="V196" s="41">
        <v>0.0</v>
      </c>
      <c r="W196" s="41">
        <v>0.0</v>
      </c>
      <c r="X196" s="41">
        <v>0.0</v>
      </c>
      <c r="Y196" s="47">
        <v>0.0</v>
      </c>
      <c r="Z196" s="41">
        <v>0.0</v>
      </c>
      <c r="AA196" s="41">
        <v>0.0</v>
      </c>
      <c r="AB196" s="41">
        <v>0.0</v>
      </c>
      <c r="AC196" s="41">
        <v>0.0</v>
      </c>
      <c r="AD196" s="47">
        <v>0.0</v>
      </c>
      <c r="AE196" s="41">
        <v>0.0</v>
      </c>
      <c r="AF196" s="41">
        <v>0.0</v>
      </c>
      <c r="AG196" s="41">
        <v>0.0</v>
      </c>
      <c r="AH196" s="41">
        <v>0.0</v>
      </c>
      <c r="AI196" s="47">
        <v>0.0</v>
      </c>
      <c r="AJ196" s="41">
        <v>0.0</v>
      </c>
      <c r="AK196" s="41">
        <v>0.0</v>
      </c>
      <c r="AL196" s="41">
        <v>0.0</v>
      </c>
      <c r="AM196" s="41">
        <v>0.0</v>
      </c>
      <c r="AN196" s="47">
        <v>0.0</v>
      </c>
      <c r="AO196" s="41">
        <v>0.0</v>
      </c>
      <c r="AP196" s="41">
        <v>0.0</v>
      </c>
      <c r="AQ196" s="41">
        <v>0.0</v>
      </c>
      <c r="AR196" s="41">
        <v>0.0</v>
      </c>
      <c r="AS196" s="47">
        <v>0.0</v>
      </c>
      <c r="AT196" s="41">
        <v>0.0</v>
      </c>
      <c r="AU196" s="41">
        <v>0.0</v>
      </c>
      <c r="AV196" s="41">
        <v>1.0</v>
      </c>
      <c r="AW196" s="41">
        <v>1.0</v>
      </c>
      <c r="AX196" s="47">
        <v>67.0</v>
      </c>
      <c r="AY196" s="41">
        <v>1.0</v>
      </c>
      <c r="AZ196" s="41">
        <v>1.0</v>
      </c>
      <c r="BA196" s="41">
        <v>0.0</v>
      </c>
      <c r="BB196" s="41">
        <v>2.0</v>
      </c>
      <c r="BC196" s="47">
        <v>48.0</v>
      </c>
      <c r="BD196" s="41">
        <v>0.0</v>
      </c>
      <c r="BE196" s="41">
        <v>0.0</v>
      </c>
      <c r="BF196" s="41">
        <v>0.0</v>
      </c>
      <c r="BG196" s="41">
        <v>0.0</v>
      </c>
      <c r="BH196" s="41">
        <v>0.0</v>
      </c>
      <c r="BI196" s="41">
        <v>0.0</v>
      </c>
      <c r="BJ196" s="41">
        <v>0.0</v>
      </c>
      <c r="BK196" s="41">
        <v>0.0</v>
      </c>
      <c r="BL196" s="41">
        <v>0.0</v>
      </c>
      <c r="BM196" s="41">
        <v>0.0</v>
      </c>
      <c r="BN196" s="41">
        <v>0.0</v>
      </c>
      <c r="BO196" s="41">
        <v>0.0</v>
      </c>
      <c r="BP196" s="41">
        <v>0.0</v>
      </c>
      <c r="BQ196" s="41">
        <v>0.0</v>
      </c>
      <c r="BR196" s="41">
        <v>1.0</v>
      </c>
      <c r="BS196" s="41">
        <v>1.0</v>
      </c>
      <c r="BT196" s="41">
        <v>0.0</v>
      </c>
      <c r="BU196" s="41">
        <v>0.0</v>
      </c>
      <c r="BV196" s="41">
        <v>0.0</v>
      </c>
      <c r="BW196" s="41">
        <v>0.0</v>
      </c>
      <c r="BX196" s="41">
        <v>0.0</v>
      </c>
      <c r="BY196" s="41">
        <v>0.0</v>
      </c>
      <c r="BZ196" s="41">
        <v>0.0</v>
      </c>
      <c r="CA196" s="41">
        <v>0.0</v>
      </c>
      <c r="CB196" s="41">
        <v>0.0</v>
      </c>
      <c r="CC196" s="41">
        <v>0.0</v>
      </c>
      <c r="CD196" s="41">
        <v>0.0</v>
      </c>
      <c r="CE196" s="41">
        <v>0.0</v>
      </c>
      <c r="CF196" s="41">
        <v>0.0</v>
      </c>
      <c r="CG196" s="41">
        <v>1.0</v>
      </c>
      <c r="CH196" s="41">
        <v>0.0</v>
      </c>
      <c r="CI196" s="41">
        <v>1.0</v>
      </c>
      <c r="CJ196" s="41">
        <v>1.0</v>
      </c>
      <c r="CK196" s="41">
        <v>0.0</v>
      </c>
      <c r="CL196" s="41">
        <v>0.0</v>
      </c>
      <c r="CM196" s="41">
        <v>1.0</v>
      </c>
      <c r="CN196" s="41">
        <v>0.0</v>
      </c>
      <c r="CO196" s="41">
        <v>0.0</v>
      </c>
      <c r="CP196" s="41">
        <v>0.0</v>
      </c>
      <c r="CQ196" s="41">
        <v>0.0</v>
      </c>
      <c r="CR196" s="41">
        <v>0.0</v>
      </c>
      <c r="CS196" s="41">
        <v>0.0</v>
      </c>
      <c r="CT196" s="41">
        <v>0.0</v>
      </c>
      <c r="CU196" s="41">
        <v>0.0</v>
      </c>
      <c r="CV196" s="41">
        <v>0.0</v>
      </c>
      <c r="CW196" s="41">
        <v>0.0</v>
      </c>
      <c r="CX196" s="41">
        <v>0.0</v>
      </c>
      <c r="CY196" s="41">
        <v>0.0</v>
      </c>
      <c r="CZ196" s="41">
        <v>0.0</v>
      </c>
      <c r="DA196" s="41">
        <v>0.0</v>
      </c>
      <c r="DB196" s="41">
        <v>0.0</v>
      </c>
      <c r="DC196" s="41">
        <v>0.0</v>
      </c>
      <c r="DD196" s="48">
        <v>0.0</v>
      </c>
      <c r="DE196" s="48">
        <v>0.0</v>
      </c>
      <c r="DF196" s="48">
        <v>0.0</v>
      </c>
      <c r="DG196" s="48">
        <v>0.0</v>
      </c>
    </row>
    <row r="197" ht="14.25" customHeight="1">
      <c r="A197" s="46" t="s">
        <v>3490</v>
      </c>
      <c r="B197" s="46" t="s">
        <v>3491</v>
      </c>
      <c r="C197" s="46" t="s">
        <v>3479</v>
      </c>
      <c r="D197" s="46">
        <v>196.0</v>
      </c>
      <c r="E197" s="46">
        <v>2.0</v>
      </c>
      <c r="F197" s="46">
        <v>1.0</v>
      </c>
      <c r="G197" s="41">
        <v>3.0</v>
      </c>
      <c r="H197" s="41">
        <v>0.0</v>
      </c>
      <c r="I197" s="41">
        <v>2.0</v>
      </c>
      <c r="J197" s="41">
        <v>1.0</v>
      </c>
      <c r="K197" s="41">
        <v>0.0</v>
      </c>
      <c r="L197" s="41">
        <v>0.0</v>
      </c>
      <c r="M197" s="41">
        <v>1.0</v>
      </c>
      <c r="N197" s="41">
        <v>1.0</v>
      </c>
      <c r="O197" s="47">
        <v>73.0</v>
      </c>
      <c r="P197" s="41">
        <v>0.0</v>
      </c>
      <c r="Q197" s="41">
        <v>0.0</v>
      </c>
      <c r="R197" s="41">
        <v>0.0</v>
      </c>
      <c r="S197" s="41">
        <v>0.0</v>
      </c>
      <c r="T197" s="47">
        <v>0.0</v>
      </c>
      <c r="U197" s="41">
        <v>0.0</v>
      </c>
      <c r="V197" s="41">
        <v>0.0</v>
      </c>
      <c r="W197" s="41">
        <v>0.0</v>
      </c>
      <c r="X197" s="41">
        <v>0.0</v>
      </c>
      <c r="Y197" s="47">
        <v>0.0</v>
      </c>
      <c r="Z197" s="41">
        <v>0.0</v>
      </c>
      <c r="AA197" s="41">
        <v>0.0</v>
      </c>
      <c r="AB197" s="41">
        <v>0.0</v>
      </c>
      <c r="AC197" s="41">
        <v>0.0</v>
      </c>
      <c r="AD197" s="47">
        <v>0.0</v>
      </c>
      <c r="AE197" s="41">
        <v>0.0</v>
      </c>
      <c r="AF197" s="41">
        <v>0.0</v>
      </c>
      <c r="AG197" s="41">
        <v>0.0</v>
      </c>
      <c r="AH197" s="41">
        <v>0.0</v>
      </c>
      <c r="AI197" s="47">
        <v>0.0</v>
      </c>
      <c r="AJ197" s="41">
        <v>0.0</v>
      </c>
      <c r="AK197" s="41">
        <v>0.0</v>
      </c>
      <c r="AL197" s="41">
        <v>0.0</v>
      </c>
      <c r="AM197" s="41">
        <v>0.0</v>
      </c>
      <c r="AN197" s="47">
        <v>0.0</v>
      </c>
      <c r="AO197" s="41">
        <v>0.0</v>
      </c>
      <c r="AP197" s="41">
        <v>1.0</v>
      </c>
      <c r="AQ197" s="41">
        <v>0.0</v>
      </c>
      <c r="AR197" s="41">
        <v>1.0</v>
      </c>
      <c r="AS197" s="47">
        <v>68.0</v>
      </c>
      <c r="AT197" s="41">
        <v>0.0</v>
      </c>
      <c r="AU197" s="41">
        <v>0.0</v>
      </c>
      <c r="AV197" s="41">
        <v>0.0</v>
      </c>
      <c r="AW197" s="41">
        <v>0.0</v>
      </c>
      <c r="AX197" s="47">
        <v>0.0</v>
      </c>
      <c r="AY197" s="41">
        <v>0.0</v>
      </c>
      <c r="AZ197" s="41">
        <v>0.0</v>
      </c>
      <c r="BA197" s="41">
        <v>1.0</v>
      </c>
      <c r="BB197" s="41">
        <v>1.0</v>
      </c>
      <c r="BC197" s="47">
        <v>80.0</v>
      </c>
      <c r="BD197" s="41">
        <v>0.0</v>
      </c>
      <c r="BE197" s="41">
        <v>0.0</v>
      </c>
      <c r="BF197" s="41">
        <v>0.0</v>
      </c>
      <c r="BG197" s="41">
        <v>0.0</v>
      </c>
      <c r="BH197" s="41">
        <v>0.0</v>
      </c>
      <c r="BI197" s="41">
        <v>0.0</v>
      </c>
      <c r="BJ197" s="41">
        <v>0.0</v>
      </c>
      <c r="BK197" s="41">
        <v>0.0</v>
      </c>
      <c r="BL197" s="41">
        <v>0.0</v>
      </c>
      <c r="BM197" s="41">
        <v>0.0</v>
      </c>
      <c r="BN197" s="41">
        <v>0.0</v>
      </c>
      <c r="BO197" s="41">
        <v>0.0</v>
      </c>
      <c r="BP197" s="41">
        <v>0.0</v>
      </c>
      <c r="BQ197" s="41">
        <v>1.0</v>
      </c>
      <c r="BR197" s="41">
        <v>1.0</v>
      </c>
      <c r="BS197" s="41">
        <v>2.0</v>
      </c>
      <c r="BT197" s="41">
        <v>0.0</v>
      </c>
      <c r="BU197" s="41">
        <v>0.0</v>
      </c>
      <c r="BV197" s="41">
        <v>1.0</v>
      </c>
      <c r="BW197" s="41">
        <v>1.0</v>
      </c>
      <c r="BX197" s="41">
        <v>0.0</v>
      </c>
      <c r="BY197" s="41">
        <v>0.0</v>
      </c>
      <c r="BZ197" s="41">
        <v>0.0</v>
      </c>
      <c r="CA197" s="41">
        <v>0.0</v>
      </c>
      <c r="CB197" s="41">
        <v>0.0</v>
      </c>
      <c r="CC197" s="41">
        <v>0.0</v>
      </c>
      <c r="CD197" s="41">
        <v>0.0</v>
      </c>
      <c r="CE197" s="41">
        <v>0.0</v>
      </c>
      <c r="CF197" s="41">
        <v>0.0</v>
      </c>
      <c r="CG197" s="41">
        <v>0.0</v>
      </c>
      <c r="CH197" s="41">
        <v>0.0</v>
      </c>
      <c r="CI197" s="41">
        <v>0.0</v>
      </c>
      <c r="CJ197" s="41">
        <v>0.0</v>
      </c>
      <c r="CK197" s="41">
        <v>0.0</v>
      </c>
      <c r="CL197" s="41">
        <v>0.0</v>
      </c>
      <c r="CM197" s="41">
        <v>0.0</v>
      </c>
      <c r="CN197" s="41">
        <v>0.0</v>
      </c>
      <c r="CO197" s="41">
        <v>0.0</v>
      </c>
      <c r="CP197" s="41">
        <v>0.0</v>
      </c>
      <c r="CQ197" s="41">
        <v>0.0</v>
      </c>
      <c r="CR197" s="41">
        <v>0.0</v>
      </c>
      <c r="CS197" s="41">
        <v>0.0</v>
      </c>
      <c r="CT197" s="41">
        <v>0.0</v>
      </c>
      <c r="CU197" s="41">
        <v>0.0</v>
      </c>
      <c r="CV197" s="41">
        <v>0.0</v>
      </c>
      <c r="CW197" s="41">
        <v>0.0</v>
      </c>
      <c r="CX197" s="41">
        <v>0.0</v>
      </c>
      <c r="CY197" s="41">
        <v>0.0</v>
      </c>
      <c r="CZ197" s="41">
        <v>0.0</v>
      </c>
      <c r="DA197" s="41">
        <v>0.0</v>
      </c>
      <c r="DB197" s="41">
        <v>0.0</v>
      </c>
      <c r="DC197" s="41">
        <v>0.0</v>
      </c>
      <c r="DD197" s="48">
        <v>0.0</v>
      </c>
      <c r="DE197" s="48">
        <v>0.0</v>
      </c>
      <c r="DF197" s="48">
        <v>0.0</v>
      </c>
      <c r="DG197" s="48">
        <v>0.0</v>
      </c>
    </row>
    <row r="198" ht="14.25" customHeight="1">
      <c r="A198" s="46" t="s">
        <v>1216</v>
      </c>
      <c r="B198" s="46" t="s">
        <v>766</v>
      </c>
      <c r="C198" s="46" t="s">
        <v>767</v>
      </c>
      <c r="D198" s="46">
        <v>197.0</v>
      </c>
      <c r="E198" s="46">
        <v>34.0</v>
      </c>
      <c r="F198" s="46">
        <v>9.0</v>
      </c>
      <c r="G198" s="41">
        <v>3.0</v>
      </c>
      <c r="H198" s="41">
        <v>0.0</v>
      </c>
      <c r="I198" s="41">
        <v>1.0</v>
      </c>
      <c r="J198" s="41">
        <v>2.0</v>
      </c>
      <c r="K198" s="41">
        <v>0.0</v>
      </c>
      <c r="L198" s="41">
        <v>1.0</v>
      </c>
      <c r="M198" s="41">
        <v>1.0</v>
      </c>
      <c r="N198" s="41">
        <v>2.0</v>
      </c>
      <c r="O198" s="47">
        <v>51.0</v>
      </c>
      <c r="P198" s="41">
        <v>0.0</v>
      </c>
      <c r="Q198" s="41">
        <v>0.0</v>
      </c>
      <c r="R198" s="41">
        <v>0.0</v>
      </c>
      <c r="S198" s="41">
        <v>0.0</v>
      </c>
      <c r="T198" s="47">
        <v>0.0</v>
      </c>
      <c r="U198" s="41">
        <v>0.0</v>
      </c>
      <c r="V198" s="41">
        <v>0.0</v>
      </c>
      <c r="W198" s="41">
        <v>0.0</v>
      </c>
      <c r="X198" s="41">
        <v>0.0</v>
      </c>
      <c r="Y198" s="47">
        <v>0.0</v>
      </c>
      <c r="Z198" s="41">
        <v>0.0</v>
      </c>
      <c r="AA198" s="41">
        <v>0.0</v>
      </c>
      <c r="AB198" s="41">
        <v>0.0</v>
      </c>
      <c r="AC198" s="41">
        <v>0.0</v>
      </c>
      <c r="AD198" s="47">
        <v>0.0</v>
      </c>
      <c r="AE198" s="41">
        <v>0.0</v>
      </c>
      <c r="AF198" s="41">
        <v>0.0</v>
      </c>
      <c r="AG198" s="41">
        <v>0.0</v>
      </c>
      <c r="AH198" s="41">
        <v>0.0</v>
      </c>
      <c r="AI198" s="47">
        <v>0.0</v>
      </c>
      <c r="AJ198" s="41">
        <v>0.0</v>
      </c>
      <c r="AK198" s="41">
        <v>0.0</v>
      </c>
      <c r="AL198" s="41">
        <v>1.0</v>
      </c>
      <c r="AM198" s="41">
        <v>1.0</v>
      </c>
      <c r="AN198" s="47">
        <v>81.0</v>
      </c>
      <c r="AO198" s="41">
        <v>0.0</v>
      </c>
      <c r="AP198" s="41">
        <v>0.0</v>
      </c>
      <c r="AQ198" s="41">
        <v>0.0</v>
      </c>
      <c r="AR198" s="41">
        <v>0.0</v>
      </c>
      <c r="AS198" s="47">
        <v>0.0</v>
      </c>
      <c r="AT198" s="41">
        <v>0.0</v>
      </c>
      <c r="AU198" s="41">
        <v>0.0</v>
      </c>
      <c r="AV198" s="41">
        <v>0.0</v>
      </c>
      <c r="AW198" s="41">
        <v>0.0</v>
      </c>
      <c r="AX198" s="47">
        <v>0.0</v>
      </c>
      <c r="AY198" s="41">
        <v>0.0</v>
      </c>
      <c r="AZ198" s="41">
        <v>0.0</v>
      </c>
      <c r="BA198" s="41">
        <v>0.0</v>
      </c>
      <c r="BB198" s="41">
        <v>0.0</v>
      </c>
      <c r="BC198" s="47">
        <v>0.0</v>
      </c>
      <c r="BD198" s="41">
        <v>0.0</v>
      </c>
      <c r="BE198" s="41">
        <v>0.0</v>
      </c>
      <c r="BF198" s="41">
        <v>0.0</v>
      </c>
      <c r="BG198" s="41">
        <v>0.0</v>
      </c>
      <c r="BH198" s="41">
        <v>0.0</v>
      </c>
      <c r="BI198" s="41">
        <v>0.0</v>
      </c>
      <c r="BJ198" s="41">
        <v>0.0</v>
      </c>
      <c r="BK198" s="41">
        <v>0.0</v>
      </c>
      <c r="BL198" s="41">
        <v>0.0</v>
      </c>
      <c r="BM198" s="41">
        <v>0.0</v>
      </c>
      <c r="BN198" s="41">
        <v>0.0</v>
      </c>
      <c r="BO198" s="41">
        <v>0.0</v>
      </c>
      <c r="BP198" s="41">
        <v>0.0</v>
      </c>
      <c r="BQ198" s="41">
        <v>0.0</v>
      </c>
      <c r="BR198" s="41">
        <v>0.0</v>
      </c>
      <c r="BS198" s="41">
        <v>0.0</v>
      </c>
      <c r="BT198" s="41">
        <v>0.0</v>
      </c>
      <c r="BU198" s="41">
        <v>0.0</v>
      </c>
      <c r="BV198" s="41">
        <v>0.0</v>
      </c>
      <c r="BW198" s="41">
        <v>0.0</v>
      </c>
      <c r="BX198" s="41">
        <v>0.0</v>
      </c>
      <c r="BY198" s="41">
        <v>0.0</v>
      </c>
      <c r="BZ198" s="41">
        <v>0.0</v>
      </c>
      <c r="CA198" s="41">
        <v>0.0</v>
      </c>
      <c r="CB198" s="41">
        <v>0.0</v>
      </c>
      <c r="CC198" s="41">
        <v>0.0</v>
      </c>
      <c r="CD198" s="41">
        <v>0.0</v>
      </c>
      <c r="CE198" s="41">
        <v>0.0</v>
      </c>
      <c r="CF198" s="41">
        <v>0.0</v>
      </c>
      <c r="CG198" s="41">
        <v>0.0</v>
      </c>
      <c r="CH198" s="41">
        <v>0.0</v>
      </c>
      <c r="CI198" s="41">
        <v>0.0</v>
      </c>
      <c r="CJ198" s="41">
        <v>0.0</v>
      </c>
      <c r="CK198" s="41">
        <v>0.0</v>
      </c>
      <c r="CL198" s="41">
        <v>0.0</v>
      </c>
      <c r="CM198" s="41">
        <v>0.0</v>
      </c>
      <c r="CN198" s="41">
        <v>0.0</v>
      </c>
      <c r="CO198" s="41">
        <v>0.0</v>
      </c>
      <c r="CP198" s="41">
        <v>0.0</v>
      </c>
      <c r="CQ198" s="41">
        <v>0.0</v>
      </c>
      <c r="CR198" s="41">
        <v>0.0</v>
      </c>
      <c r="CS198" s="41">
        <v>0.0</v>
      </c>
      <c r="CT198" s="41">
        <v>0.0</v>
      </c>
      <c r="CU198" s="41">
        <v>0.0</v>
      </c>
      <c r="CV198" s="41">
        <v>0.0</v>
      </c>
      <c r="CW198" s="41">
        <v>0.0</v>
      </c>
      <c r="CX198" s="41">
        <v>0.0</v>
      </c>
      <c r="CY198" s="41">
        <v>0.0</v>
      </c>
      <c r="CZ198" s="41">
        <v>0.0</v>
      </c>
      <c r="DA198" s="41">
        <v>1.0</v>
      </c>
      <c r="DB198" s="41">
        <v>0.0</v>
      </c>
      <c r="DC198" s="41">
        <v>1.0</v>
      </c>
      <c r="DD198" s="48">
        <v>0.0</v>
      </c>
      <c r="DE198" s="48">
        <v>0.0</v>
      </c>
      <c r="DF198" s="48">
        <v>2.0</v>
      </c>
      <c r="DG198" s="48">
        <v>2.0</v>
      </c>
    </row>
    <row r="199" ht="14.25" customHeight="1">
      <c r="A199" s="46" t="s">
        <v>3954</v>
      </c>
      <c r="B199" s="46" t="s">
        <v>3917</v>
      </c>
      <c r="C199" s="46" t="s">
        <v>3912</v>
      </c>
      <c r="D199" s="46">
        <v>198.0</v>
      </c>
      <c r="E199" s="46">
        <v>7.0</v>
      </c>
      <c r="F199" s="46">
        <v>6.0</v>
      </c>
      <c r="G199" s="41">
        <v>3.0</v>
      </c>
      <c r="H199" s="41">
        <v>0.0</v>
      </c>
      <c r="I199" s="41">
        <v>1.0</v>
      </c>
      <c r="J199" s="41">
        <v>2.0</v>
      </c>
      <c r="K199" s="41">
        <v>0.0</v>
      </c>
      <c r="L199" s="41">
        <v>0.0</v>
      </c>
      <c r="M199" s="41">
        <v>1.0</v>
      </c>
      <c r="N199" s="41">
        <v>1.0</v>
      </c>
      <c r="O199" s="47">
        <v>73.0</v>
      </c>
      <c r="P199" s="41">
        <v>0.0</v>
      </c>
      <c r="Q199" s="41">
        <v>0.0</v>
      </c>
      <c r="R199" s="41">
        <v>0.0</v>
      </c>
      <c r="S199" s="41">
        <v>0.0</v>
      </c>
      <c r="T199" s="47">
        <v>0.0</v>
      </c>
      <c r="U199" s="41">
        <v>0.0</v>
      </c>
      <c r="V199" s="41">
        <v>0.0</v>
      </c>
      <c r="W199" s="41">
        <v>0.0</v>
      </c>
      <c r="X199" s="41">
        <v>0.0</v>
      </c>
      <c r="Y199" s="47">
        <v>0.0</v>
      </c>
      <c r="Z199" s="41">
        <v>0.0</v>
      </c>
      <c r="AA199" s="41">
        <v>1.0</v>
      </c>
      <c r="AB199" s="41">
        <v>0.0</v>
      </c>
      <c r="AC199" s="41">
        <v>1.0</v>
      </c>
      <c r="AD199" s="47">
        <v>72.0</v>
      </c>
      <c r="AE199" s="41">
        <v>0.0</v>
      </c>
      <c r="AF199" s="41">
        <v>0.0</v>
      </c>
      <c r="AG199" s="41">
        <v>0.0</v>
      </c>
      <c r="AH199" s="41">
        <v>0.0</v>
      </c>
      <c r="AI199" s="47">
        <v>0.0</v>
      </c>
      <c r="AJ199" s="41">
        <v>0.0</v>
      </c>
      <c r="AK199" s="41">
        <v>0.0</v>
      </c>
      <c r="AL199" s="41">
        <v>0.0</v>
      </c>
      <c r="AM199" s="41">
        <v>0.0</v>
      </c>
      <c r="AN199" s="47">
        <v>0.0</v>
      </c>
      <c r="AO199" s="41">
        <v>0.0</v>
      </c>
      <c r="AP199" s="41">
        <v>0.0</v>
      </c>
      <c r="AQ199" s="41">
        <v>0.0</v>
      </c>
      <c r="AR199" s="41">
        <v>0.0</v>
      </c>
      <c r="AS199" s="47">
        <v>0.0</v>
      </c>
      <c r="AT199" s="41">
        <v>0.0</v>
      </c>
      <c r="AU199" s="41">
        <v>0.0</v>
      </c>
      <c r="AV199" s="41">
        <v>0.0</v>
      </c>
      <c r="AW199" s="41">
        <v>0.0</v>
      </c>
      <c r="AX199" s="47">
        <v>0.0</v>
      </c>
      <c r="AY199" s="41">
        <v>0.0</v>
      </c>
      <c r="AZ199" s="41">
        <v>0.0</v>
      </c>
      <c r="BA199" s="41">
        <v>1.0</v>
      </c>
      <c r="BB199" s="41">
        <v>1.0</v>
      </c>
      <c r="BC199" s="47">
        <v>80.0</v>
      </c>
      <c r="BD199" s="41">
        <v>0.0</v>
      </c>
      <c r="BE199" s="41">
        <v>0.0</v>
      </c>
      <c r="BF199" s="41">
        <v>0.0</v>
      </c>
      <c r="BG199" s="41">
        <v>0.0</v>
      </c>
      <c r="BH199" s="41">
        <v>0.0</v>
      </c>
      <c r="BI199" s="41">
        <v>0.0</v>
      </c>
      <c r="BJ199" s="41">
        <v>0.0</v>
      </c>
      <c r="BK199" s="41">
        <v>0.0</v>
      </c>
      <c r="BL199" s="41">
        <v>0.0</v>
      </c>
      <c r="BM199" s="41">
        <v>0.0</v>
      </c>
      <c r="BN199" s="41">
        <v>0.0</v>
      </c>
      <c r="BO199" s="41">
        <v>0.0</v>
      </c>
      <c r="BP199" s="41">
        <v>0.0</v>
      </c>
      <c r="BQ199" s="41">
        <v>0.0</v>
      </c>
      <c r="BR199" s="41">
        <v>0.0</v>
      </c>
      <c r="BS199" s="41">
        <v>0.0</v>
      </c>
      <c r="BT199" s="41">
        <v>0.0</v>
      </c>
      <c r="BU199" s="41">
        <v>0.0</v>
      </c>
      <c r="BV199" s="41">
        <v>0.0</v>
      </c>
      <c r="BW199" s="41">
        <v>0.0</v>
      </c>
      <c r="BX199" s="41">
        <v>0.0</v>
      </c>
      <c r="BY199" s="41">
        <v>0.0</v>
      </c>
      <c r="BZ199" s="41">
        <v>0.0</v>
      </c>
      <c r="CA199" s="41">
        <v>0.0</v>
      </c>
      <c r="CB199" s="41">
        <v>0.0</v>
      </c>
      <c r="CC199" s="41">
        <v>0.0</v>
      </c>
      <c r="CD199" s="41">
        <v>0.0</v>
      </c>
      <c r="CE199" s="41">
        <v>0.0</v>
      </c>
      <c r="CF199" s="41">
        <v>0.0</v>
      </c>
      <c r="CG199" s="41">
        <v>0.0</v>
      </c>
      <c r="CH199" s="41">
        <v>0.0</v>
      </c>
      <c r="CI199" s="41">
        <v>0.0</v>
      </c>
      <c r="CJ199" s="41">
        <v>0.0</v>
      </c>
      <c r="CK199" s="41">
        <v>0.0</v>
      </c>
      <c r="CL199" s="41">
        <v>0.0</v>
      </c>
      <c r="CM199" s="41">
        <v>0.0</v>
      </c>
      <c r="CN199" s="41">
        <v>0.0</v>
      </c>
      <c r="CO199" s="41">
        <v>0.0</v>
      </c>
      <c r="CP199" s="41">
        <v>0.0</v>
      </c>
      <c r="CQ199" s="41">
        <v>0.0</v>
      </c>
      <c r="CR199" s="41">
        <v>0.0</v>
      </c>
      <c r="CS199" s="41">
        <v>0.0</v>
      </c>
      <c r="CT199" s="41">
        <v>0.0</v>
      </c>
      <c r="CU199" s="41">
        <v>0.0</v>
      </c>
      <c r="CV199" s="41">
        <v>0.0</v>
      </c>
      <c r="CW199" s="41">
        <v>0.0</v>
      </c>
      <c r="CX199" s="41">
        <v>2.0</v>
      </c>
      <c r="CY199" s="41">
        <v>2.0</v>
      </c>
      <c r="CZ199" s="41">
        <v>0.0</v>
      </c>
      <c r="DA199" s="41">
        <v>0.0</v>
      </c>
      <c r="DB199" s="41">
        <v>0.0</v>
      </c>
      <c r="DC199" s="41">
        <v>0.0</v>
      </c>
      <c r="DD199" s="48">
        <v>0.0</v>
      </c>
      <c r="DE199" s="48">
        <v>1.0</v>
      </c>
      <c r="DF199" s="48">
        <v>0.0</v>
      </c>
      <c r="DG199" s="48">
        <v>1.0</v>
      </c>
    </row>
    <row r="200" ht="14.25" customHeight="1">
      <c r="A200" s="46" t="s">
        <v>3068</v>
      </c>
      <c r="B200" s="46" t="s">
        <v>3069</v>
      </c>
      <c r="C200" s="46" t="s">
        <v>2675</v>
      </c>
      <c r="D200" s="46">
        <v>199.0</v>
      </c>
      <c r="E200" s="46">
        <v>28.0</v>
      </c>
      <c r="F200" s="46">
        <v>1.0</v>
      </c>
      <c r="G200" s="41">
        <v>3.0</v>
      </c>
      <c r="H200" s="41">
        <v>0.0</v>
      </c>
      <c r="I200" s="41">
        <v>1.0</v>
      </c>
      <c r="J200" s="41">
        <v>2.0</v>
      </c>
      <c r="K200" s="41">
        <v>0.0</v>
      </c>
      <c r="L200" s="41">
        <v>0.0</v>
      </c>
      <c r="M200" s="41">
        <v>0.0</v>
      </c>
      <c r="N200" s="41">
        <v>0.0</v>
      </c>
      <c r="O200" s="47">
        <v>0.0</v>
      </c>
      <c r="P200" s="41">
        <v>0.0</v>
      </c>
      <c r="Q200" s="41">
        <v>0.0</v>
      </c>
      <c r="R200" s="41">
        <v>0.0</v>
      </c>
      <c r="S200" s="41">
        <v>0.0</v>
      </c>
      <c r="T200" s="47">
        <v>0.0</v>
      </c>
      <c r="U200" s="41">
        <v>0.0</v>
      </c>
      <c r="V200" s="41">
        <v>0.0</v>
      </c>
      <c r="W200" s="41">
        <v>0.0</v>
      </c>
      <c r="X200" s="41">
        <v>0.0</v>
      </c>
      <c r="Y200" s="47">
        <v>0.0</v>
      </c>
      <c r="Z200" s="41">
        <v>0.0</v>
      </c>
      <c r="AA200" s="41">
        <v>1.0</v>
      </c>
      <c r="AB200" s="41">
        <v>1.0</v>
      </c>
      <c r="AC200" s="41">
        <v>2.0</v>
      </c>
      <c r="AD200" s="47">
        <v>52.0</v>
      </c>
      <c r="AE200" s="41">
        <v>0.0</v>
      </c>
      <c r="AF200" s="41">
        <v>0.0</v>
      </c>
      <c r="AG200" s="41">
        <v>0.0</v>
      </c>
      <c r="AH200" s="41">
        <v>0.0</v>
      </c>
      <c r="AI200" s="47">
        <v>0.0</v>
      </c>
      <c r="AJ200" s="41">
        <v>0.0</v>
      </c>
      <c r="AK200" s="41">
        <v>0.0</v>
      </c>
      <c r="AL200" s="41">
        <v>0.0</v>
      </c>
      <c r="AM200" s="41">
        <v>0.0</v>
      </c>
      <c r="AN200" s="47">
        <v>0.0</v>
      </c>
      <c r="AO200" s="41">
        <v>0.0</v>
      </c>
      <c r="AP200" s="41">
        <v>0.0</v>
      </c>
      <c r="AQ200" s="41">
        <v>0.0</v>
      </c>
      <c r="AR200" s="41">
        <v>0.0</v>
      </c>
      <c r="AS200" s="47">
        <v>0.0</v>
      </c>
      <c r="AT200" s="41">
        <v>0.0</v>
      </c>
      <c r="AU200" s="41">
        <v>1.0</v>
      </c>
      <c r="AV200" s="41">
        <v>0.0</v>
      </c>
      <c r="AW200" s="41">
        <v>1.0</v>
      </c>
      <c r="AX200" s="47">
        <v>67.0</v>
      </c>
      <c r="AY200" s="41">
        <v>0.0</v>
      </c>
      <c r="AZ200" s="41">
        <v>0.0</v>
      </c>
      <c r="BA200" s="41">
        <v>0.0</v>
      </c>
      <c r="BB200" s="41">
        <v>0.0</v>
      </c>
      <c r="BC200" s="47">
        <v>0.0</v>
      </c>
      <c r="BD200" s="41">
        <v>0.0</v>
      </c>
      <c r="BE200" s="41">
        <v>0.0</v>
      </c>
      <c r="BF200" s="41">
        <v>0.0</v>
      </c>
      <c r="BG200" s="41">
        <v>0.0</v>
      </c>
      <c r="BH200" s="41">
        <v>0.0</v>
      </c>
      <c r="BI200" s="41">
        <v>0.0</v>
      </c>
      <c r="BJ200" s="41">
        <v>0.0</v>
      </c>
      <c r="BK200" s="41">
        <v>0.0</v>
      </c>
      <c r="BL200" s="41">
        <v>0.0</v>
      </c>
      <c r="BM200" s="41">
        <v>0.0</v>
      </c>
      <c r="BN200" s="41">
        <v>0.0</v>
      </c>
      <c r="BO200" s="41">
        <v>0.0</v>
      </c>
      <c r="BP200" s="41">
        <v>0.0</v>
      </c>
      <c r="BQ200" s="41">
        <v>0.0</v>
      </c>
      <c r="BR200" s="41">
        <v>0.0</v>
      </c>
      <c r="BS200" s="41">
        <v>0.0</v>
      </c>
      <c r="BT200" s="41">
        <v>0.0</v>
      </c>
      <c r="BU200" s="41">
        <v>1.0</v>
      </c>
      <c r="BV200" s="41">
        <v>0.0</v>
      </c>
      <c r="BW200" s="41">
        <v>1.0</v>
      </c>
      <c r="BX200" s="41">
        <v>0.0</v>
      </c>
      <c r="BY200" s="41">
        <v>0.0</v>
      </c>
      <c r="BZ200" s="41">
        <v>0.0</v>
      </c>
      <c r="CA200" s="41">
        <v>0.0</v>
      </c>
      <c r="CB200" s="41">
        <v>0.0</v>
      </c>
      <c r="CC200" s="41">
        <v>0.0</v>
      </c>
      <c r="CD200" s="41">
        <v>0.0</v>
      </c>
      <c r="CE200" s="41">
        <v>0.0</v>
      </c>
      <c r="CF200" s="41">
        <v>0.0</v>
      </c>
      <c r="CG200" s="41">
        <v>0.0</v>
      </c>
      <c r="CH200" s="41">
        <v>0.0</v>
      </c>
      <c r="CI200" s="41">
        <v>0.0</v>
      </c>
      <c r="CJ200" s="41">
        <v>0.0</v>
      </c>
      <c r="CK200" s="41">
        <v>0.0</v>
      </c>
      <c r="CL200" s="41">
        <v>0.0</v>
      </c>
      <c r="CM200" s="41">
        <v>0.0</v>
      </c>
      <c r="CN200" s="41">
        <v>0.0</v>
      </c>
      <c r="CO200" s="41">
        <v>0.0</v>
      </c>
      <c r="CP200" s="41">
        <v>0.0</v>
      </c>
      <c r="CQ200" s="41">
        <v>0.0</v>
      </c>
      <c r="CR200" s="41">
        <v>0.0</v>
      </c>
      <c r="CS200" s="41">
        <v>1.0</v>
      </c>
      <c r="CT200" s="41">
        <v>0.0</v>
      </c>
      <c r="CU200" s="41">
        <v>1.0</v>
      </c>
      <c r="CV200" s="41">
        <v>0.0</v>
      </c>
      <c r="CW200" s="41">
        <v>0.0</v>
      </c>
      <c r="CX200" s="41">
        <v>0.0</v>
      </c>
      <c r="CY200" s="41">
        <v>0.0</v>
      </c>
      <c r="CZ200" s="41">
        <v>0.0</v>
      </c>
      <c r="DA200" s="41">
        <v>0.0</v>
      </c>
      <c r="DB200" s="41">
        <v>1.0</v>
      </c>
      <c r="DC200" s="41">
        <v>1.0</v>
      </c>
      <c r="DD200" s="48">
        <v>0.0</v>
      </c>
      <c r="DE200" s="48">
        <v>0.0</v>
      </c>
      <c r="DF200" s="48">
        <v>0.0</v>
      </c>
      <c r="DG200" s="48">
        <v>0.0</v>
      </c>
    </row>
    <row r="201" ht="14.25" customHeight="1">
      <c r="A201" s="46" t="s">
        <v>2387</v>
      </c>
      <c r="B201" s="46" t="s">
        <v>2039</v>
      </c>
      <c r="C201" s="46" t="s">
        <v>2036</v>
      </c>
      <c r="D201" s="46">
        <v>200.0</v>
      </c>
      <c r="E201" s="46">
        <v>29.0</v>
      </c>
      <c r="F201" s="46">
        <v>1.0</v>
      </c>
      <c r="G201" s="41">
        <v>3.0</v>
      </c>
      <c r="H201" s="41">
        <v>0.0</v>
      </c>
      <c r="I201" s="41">
        <v>1.0</v>
      </c>
      <c r="J201" s="41">
        <v>2.0</v>
      </c>
      <c r="K201" s="41">
        <v>0.0</v>
      </c>
      <c r="L201" s="41">
        <v>0.0</v>
      </c>
      <c r="M201" s="41">
        <v>1.0</v>
      </c>
      <c r="N201" s="41">
        <v>1.0</v>
      </c>
      <c r="O201" s="47">
        <v>73.0</v>
      </c>
      <c r="P201" s="41">
        <v>0.0</v>
      </c>
      <c r="Q201" s="41">
        <v>0.0</v>
      </c>
      <c r="R201" s="41">
        <v>0.0</v>
      </c>
      <c r="S201" s="41">
        <v>0.0</v>
      </c>
      <c r="T201" s="47">
        <v>0.0</v>
      </c>
      <c r="U201" s="41">
        <v>0.0</v>
      </c>
      <c r="V201" s="41">
        <v>0.0</v>
      </c>
      <c r="W201" s="41">
        <v>2.0</v>
      </c>
      <c r="X201" s="41">
        <v>2.0</v>
      </c>
      <c r="Y201" s="47">
        <v>41.0</v>
      </c>
      <c r="Z201" s="41">
        <v>0.0</v>
      </c>
      <c r="AA201" s="41">
        <v>0.0</v>
      </c>
      <c r="AB201" s="41">
        <v>0.0</v>
      </c>
      <c r="AC201" s="41">
        <v>0.0</v>
      </c>
      <c r="AD201" s="47">
        <v>0.0</v>
      </c>
      <c r="AE201" s="41">
        <v>0.0</v>
      </c>
      <c r="AF201" s="41">
        <v>0.0</v>
      </c>
      <c r="AG201" s="41">
        <v>0.0</v>
      </c>
      <c r="AH201" s="41">
        <v>0.0</v>
      </c>
      <c r="AI201" s="47">
        <v>0.0</v>
      </c>
      <c r="AJ201" s="41">
        <v>0.0</v>
      </c>
      <c r="AK201" s="41">
        <v>0.0</v>
      </c>
      <c r="AL201" s="41">
        <v>0.0</v>
      </c>
      <c r="AM201" s="41">
        <v>0.0</v>
      </c>
      <c r="AN201" s="47">
        <v>0.0</v>
      </c>
      <c r="AO201" s="41">
        <v>0.0</v>
      </c>
      <c r="AP201" s="41">
        <v>0.0</v>
      </c>
      <c r="AQ201" s="41">
        <v>0.0</v>
      </c>
      <c r="AR201" s="41">
        <v>0.0</v>
      </c>
      <c r="AS201" s="47">
        <v>0.0</v>
      </c>
      <c r="AT201" s="41">
        <v>0.0</v>
      </c>
      <c r="AU201" s="41">
        <v>0.0</v>
      </c>
      <c r="AV201" s="41">
        <v>0.0</v>
      </c>
      <c r="AW201" s="41">
        <v>0.0</v>
      </c>
      <c r="AX201" s="47">
        <v>0.0</v>
      </c>
      <c r="AY201" s="41">
        <v>0.0</v>
      </c>
      <c r="AZ201" s="41">
        <v>0.0</v>
      </c>
      <c r="BA201" s="41">
        <v>0.0</v>
      </c>
      <c r="BB201" s="41">
        <v>0.0</v>
      </c>
      <c r="BC201" s="47">
        <v>0.0</v>
      </c>
      <c r="BD201" s="41">
        <v>0.0</v>
      </c>
      <c r="BE201" s="41">
        <v>0.0</v>
      </c>
      <c r="BF201" s="41">
        <v>0.0</v>
      </c>
      <c r="BG201" s="41">
        <v>0.0</v>
      </c>
      <c r="BH201" s="41">
        <v>0.0</v>
      </c>
      <c r="BI201" s="41">
        <v>0.0</v>
      </c>
      <c r="BJ201" s="41">
        <v>0.0</v>
      </c>
      <c r="BK201" s="41">
        <v>0.0</v>
      </c>
      <c r="BL201" s="41">
        <v>0.0</v>
      </c>
      <c r="BM201" s="41">
        <v>0.0</v>
      </c>
      <c r="BN201" s="41">
        <v>0.0</v>
      </c>
      <c r="BO201" s="41">
        <v>0.0</v>
      </c>
      <c r="BP201" s="41">
        <v>0.0</v>
      </c>
      <c r="BQ201" s="41">
        <v>0.0</v>
      </c>
      <c r="BR201" s="41">
        <v>0.0</v>
      </c>
      <c r="BS201" s="41">
        <v>0.0</v>
      </c>
      <c r="BT201" s="41">
        <v>0.0</v>
      </c>
      <c r="BU201" s="41">
        <v>0.0</v>
      </c>
      <c r="BV201" s="41">
        <v>0.0</v>
      </c>
      <c r="BW201" s="41">
        <v>0.0</v>
      </c>
      <c r="BX201" s="41">
        <v>0.0</v>
      </c>
      <c r="BY201" s="41">
        <v>0.0</v>
      </c>
      <c r="BZ201" s="41">
        <v>1.0</v>
      </c>
      <c r="CA201" s="41">
        <v>1.0</v>
      </c>
      <c r="CB201" s="41">
        <v>0.0</v>
      </c>
      <c r="CC201" s="41">
        <v>0.0</v>
      </c>
      <c r="CD201" s="41">
        <v>0.0</v>
      </c>
      <c r="CE201" s="41">
        <v>0.0</v>
      </c>
      <c r="CF201" s="41">
        <v>0.0</v>
      </c>
      <c r="CG201" s="41">
        <v>0.0</v>
      </c>
      <c r="CH201" s="41">
        <v>0.0</v>
      </c>
      <c r="CI201" s="41">
        <v>0.0</v>
      </c>
      <c r="CJ201" s="41">
        <v>0.0</v>
      </c>
      <c r="CK201" s="41">
        <v>0.0</v>
      </c>
      <c r="CL201" s="41">
        <v>0.0</v>
      </c>
      <c r="CM201" s="41">
        <v>0.0</v>
      </c>
      <c r="CN201" s="41">
        <v>0.0</v>
      </c>
      <c r="CO201" s="41">
        <v>0.0</v>
      </c>
      <c r="CP201" s="41">
        <v>1.0</v>
      </c>
      <c r="CQ201" s="41">
        <v>1.0</v>
      </c>
      <c r="CR201" s="41">
        <v>0.0</v>
      </c>
      <c r="CS201" s="41">
        <v>0.0</v>
      </c>
      <c r="CT201" s="41">
        <v>0.0</v>
      </c>
      <c r="CU201" s="41">
        <v>0.0</v>
      </c>
      <c r="CV201" s="41">
        <v>0.0</v>
      </c>
      <c r="CW201" s="41">
        <v>0.0</v>
      </c>
      <c r="CX201" s="41">
        <v>1.0</v>
      </c>
      <c r="CY201" s="41">
        <v>1.0</v>
      </c>
      <c r="CZ201" s="41">
        <v>0.0</v>
      </c>
      <c r="DA201" s="41">
        <v>0.0</v>
      </c>
      <c r="DB201" s="41">
        <v>0.0</v>
      </c>
      <c r="DC201" s="41">
        <v>0.0</v>
      </c>
      <c r="DD201" s="48">
        <v>0.0</v>
      </c>
      <c r="DE201" s="48">
        <v>0.0</v>
      </c>
      <c r="DF201" s="48">
        <v>0.0</v>
      </c>
      <c r="DG201" s="48">
        <v>0.0</v>
      </c>
    </row>
    <row r="202" ht="14.25" customHeight="1">
      <c r="A202" s="46" t="s">
        <v>2000</v>
      </c>
      <c r="B202" s="46" t="s">
        <v>1602</v>
      </c>
      <c r="C202" s="46" t="s">
        <v>1586</v>
      </c>
      <c r="D202" s="46">
        <v>201.0</v>
      </c>
      <c r="E202" s="46">
        <v>25.0</v>
      </c>
      <c r="F202" s="46">
        <v>4.0</v>
      </c>
      <c r="G202" s="41">
        <v>3.0</v>
      </c>
      <c r="H202" s="41">
        <v>0.0</v>
      </c>
      <c r="I202" s="41">
        <v>1.0</v>
      </c>
      <c r="J202" s="41">
        <v>2.0</v>
      </c>
      <c r="K202" s="41">
        <v>0.0</v>
      </c>
      <c r="L202" s="41">
        <v>1.0</v>
      </c>
      <c r="M202" s="41">
        <v>0.0</v>
      </c>
      <c r="N202" s="41">
        <v>1.0</v>
      </c>
      <c r="O202" s="47">
        <v>73.0</v>
      </c>
      <c r="P202" s="41">
        <v>0.0</v>
      </c>
      <c r="Q202" s="41">
        <v>1.0</v>
      </c>
      <c r="R202" s="41">
        <v>0.0</v>
      </c>
      <c r="S202" s="41">
        <v>1.0</v>
      </c>
      <c r="T202" s="47">
        <v>73.0</v>
      </c>
      <c r="U202" s="41">
        <v>0.0</v>
      </c>
      <c r="V202" s="41">
        <v>0.0</v>
      </c>
      <c r="W202" s="41">
        <v>0.0</v>
      </c>
      <c r="X202" s="41">
        <v>0.0</v>
      </c>
      <c r="Y202" s="47">
        <v>0.0</v>
      </c>
      <c r="Z202" s="41">
        <v>0.0</v>
      </c>
      <c r="AA202" s="41">
        <v>0.0</v>
      </c>
      <c r="AB202" s="41">
        <v>0.0</v>
      </c>
      <c r="AC202" s="41">
        <v>0.0</v>
      </c>
      <c r="AD202" s="47">
        <v>0.0</v>
      </c>
      <c r="AE202" s="41">
        <v>0.0</v>
      </c>
      <c r="AF202" s="41">
        <v>0.0</v>
      </c>
      <c r="AG202" s="41">
        <v>0.0</v>
      </c>
      <c r="AH202" s="41">
        <v>0.0</v>
      </c>
      <c r="AI202" s="47">
        <v>0.0</v>
      </c>
      <c r="AJ202" s="41">
        <v>1.0</v>
      </c>
      <c r="AK202" s="41">
        <v>0.0</v>
      </c>
      <c r="AL202" s="41">
        <v>0.0</v>
      </c>
      <c r="AM202" s="41">
        <v>1.0</v>
      </c>
      <c r="AN202" s="47">
        <v>81.0</v>
      </c>
      <c r="AO202" s="41">
        <v>0.0</v>
      </c>
      <c r="AP202" s="41">
        <v>0.0</v>
      </c>
      <c r="AQ202" s="41">
        <v>0.0</v>
      </c>
      <c r="AR202" s="41">
        <v>0.0</v>
      </c>
      <c r="AS202" s="47">
        <v>0.0</v>
      </c>
      <c r="AT202" s="41">
        <v>0.0</v>
      </c>
      <c r="AU202" s="41">
        <v>0.0</v>
      </c>
      <c r="AV202" s="41">
        <v>0.0</v>
      </c>
      <c r="AW202" s="41">
        <v>0.0</v>
      </c>
      <c r="AX202" s="47">
        <v>0.0</v>
      </c>
      <c r="AY202" s="41">
        <v>0.0</v>
      </c>
      <c r="AZ202" s="41">
        <v>0.0</v>
      </c>
      <c r="BA202" s="41">
        <v>0.0</v>
      </c>
      <c r="BB202" s="41">
        <v>0.0</v>
      </c>
      <c r="BC202" s="47">
        <v>0.0</v>
      </c>
      <c r="BD202" s="41">
        <v>0.0</v>
      </c>
      <c r="BE202" s="41">
        <v>0.0</v>
      </c>
      <c r="BF202" s="41">
        <v>0.0</v>
      </c>
      <c r="BG202" s="41">
        <v>0.0</v>
      </c>
      <c r="BH202" s="41">
        <v>0.0</v>
      </c>
      <c r="BI202" s="41">
        <v>1.0</v>
      </c>
      <c r="BJ202" s="41">
        <v>0.0</v>
      </c>
      <c r="BK202" s="41">
        <v>1.0</v>
      </c>
      <c r="BL202" s="41">
        <v>0.0</v>
      </c>
      <c r="BM202" s="41">
        <v>0.0</v>
      </c>
      <c r="BN202" s="41">
        <v>0.0</v>
      </c>
      <c r="BO202" s="41">
        <v>0.0</v>
      </c>
      <c r="BP202" s="41">
        <v>0.0</v>
      </c>
      <c r="BQ202" s="41">
        <v>0.0</v>
      </c>
      <c r="BR202" s="41">
        <v>0.0</v>
      </c>
      <c r="BS202" s="41">
        <v>0.0</v>
      </c>
      <c r="BT202" s="41">
        <v>0.0</v>
      </c>
      <c r="BU202" s="41">
        <v>0.0</v>
      </c>
      <c r="BV202" s="41">
        <v>0.0</v>
      </c>
      <c r="BW202" s="41">
        <v>0.0</v>
      </c>
      <c r="BX202" s="41">
        <v>0.0</v>
      </c>
      <c r="BY202" s="41">
        <v>0.0</v>
      </c>
      <c r="BZ202" s="41">
        <v>0.0</v>
      </c>
      <c r="CA202" s="41">
        <v>0.0</v>
      </c>
      <c r="CB202" s="41">
        <v>0.0</v>
      </c>
      <c r="CC202" s="41">
        <v>1.0</v>
      </c>
      <c r="CD202" s="41">
        <v>0.0</v>
      </c>
      <c r="CE202" s="41">
        <v>1.0</v>
      </c>
      <c r="CF202" s="41">
        <v>0.0</v>
      </c>
      <c r="CG202" s="41">
        <v>0.0</v>
      </c>
      <c r="CH202" s="41">
        <v>0.0</v>
      </c>
      <c r="CI202" s="41">
        <v>0.0</v>
      </c>
      <c r="CJ202" s="41">
        <v>0.0</v>
      </c>
      <c r="CK202" s="41">
        <v>0.0</v>
      </c>
      <c r="CL202" s="41">
        <v>0.0</v>
      </c>
      <c r="CM202" s="41">
        <v>0.0</v>
      </c>
      <c r="CN202" s="41">
        <v>0.0</v>
      </c>
      <c r="CO202" s="41">
        <v>0.0</v>
      </c>
      <c r="CP202" s="41">
        <v>0.0</v>
      </c>
      <c r="CQ202" s="41">
        <v>0.0</v>
      </c>
      <c r="CR202" s="41">
        <v>0.0</v>
      </c>
      <c r="CS202" s="41">
        <v>0.0</v>
      </c>
      <c r="CT202" s="41">
        <v>0.0</v>
      </c>
      <c r="CU202" s="41">
        <v>0.0</v>
      </c>
      <c r="CV202" s="41">
        <v>1.0</v>
      </c>
      <c r="CW202" s="41">
        <v>0.0</v>
      </c>
      <c r="CX202" s="41">
        <v>0.0</v>
      </c>
      <c r="CY202" s="41">
        <v>1.0</v>
      </c>
      <c r="CZ202" s="41">
        <v>0.0</v>
      </c>
      <c r="DA202" s="41">
        <v>0.0</v>
      </c>
      <c r="DB202" s="41">
        <v>0.0</v>
      </c>
      <c r="DC202" s="41">
        <v>0.0</v>
      </c>
      <c r="DD202" s="48">
        <v>0.0</v>
      </c>
      <c r="DE202" s="48">
        <v>0.0</v>
      </c>
      <c r="DF202" s="48">
        <v>0.0</v>
      </c>
      <c r="DG202" s="48">
        <v>0.0</v>
      </c>
    </row>
    <row r="203" ht="14.25" customHeight="1">
      <c r="A203" s="46" t="s">
        <v>3387</v>
      </c>
      <c r="B203" s="46" t="s">
        <v>3368</v>
      </c>
      <c r="C203" s="46" t="s">
        <v>3369</v>
      </c>
      <c r="D203" s="46">
        <v>202.0</v>
      </c>
      <c r="E203" s="46">
        <v>2.0</v>
      </c>
      <c r="F203" s="46">
        <v>2.0</v>
      </c>
      <c r="G203" s="41">
        <v>3.0</v>
      </c>
      <c r="H203" s="41">
        <v>0.0</v>
      </c>
      <c r="I203" s="41">
        <v>1.0</v>
      </c>
      <c r="J203" s="41">
        <v>2.0</v>
      </c>
      <c r="K203" s="41">
        <v>0.0</v>
      </c>
      <c r="L203" s="41">
        <v>0.0</v>
      </c>
      <c r="M203" s="41">
        <v>0.0</v>
      </c>
      <c r="N203" s="41">
        <v>0.0</v>
      </c>
      <c r="O203" s="47">
        <v>0.0</v>
      </c>
      <c r="P203" s="41">
        <v>0.0</v>
      </c>
      <c r="Q203" s="41">
        <v>0.0</v>
      </c>
      <c r="R203" s="41">
        <v>0.0</v>
      </c>
      <c r="S203" s="41">
        <v>0.0</v>
      </c>
      <c r="T203" s="47">
        <v>0.0</v>
      </c>
      <c r="U203" s="41">
        <v>0.0</v>
      </c>
      <c r="V203" s="41">
        <v>0.0</v>
      </c>
      <c r="W203" s="41">
        <v>0.0</v>
      </c>
      <c r="X203" s="41">
        <v>0.0</v>
      </c>
      <c r="Y203" s="47">
        <v>0.0</v>
      </c>
      <c r="Z203" s="41">
        <v>0.0</v>
      </c>
      <c r="AA203" s="41">
        <v>0.0</v>
      </c>
      <c r="AB203" s="41">
        <v>0.0</v>
      </c>
      <c r="AC203" s="41">
        <v>0.0</v>
      </c>
      <c r="AD203" s="47">
        <v>0.0</v>
      </c>
      <c r="AE203" s="41">
        <v>0.0</v>
      </c>
      <c r="AF203" s="41">
        <v>0.0</v>
      </c>
      <c r="AG203" s="41">
        <v>2.0</v>
      </c>
      <c r="AH203" s="41">
        <v>2.0</v>
      </c>
      <c r="AI203" s="47">
        <v>26.0</v>
      </c>
      <c r="AJ203" s="41">
        <v>0.0</v>
      </c>
      <c r="AK203" s="41">
        <v>0.0</v>
      </c>
      <c r="AL203" s="41">
        <v>0.0</v>
      </c>
      <c r="AM203" s="41">
        <v>0.0</v>
      </c>
      <c r="AN203" s="47">
        <v>0.0</v>
      </c>
      <c r="AO203" s="41">
        <v>0.0</v>
      </c>
      <c r="AP203" s="41">
        <v>0.0</v>
      </c>
      <c r="AQ203" s="41">
        <v>0.0</v>
      </c>
      <c r="AR203" s="41">
        <v>0.0</v>
      </c>
      <c r="AS203" s="47">
        <v>0.0</v>
      </c>
      <c r="AT203" s="41">
        <v>0.0</v>
      </c>
      <c r="AU203" s="41">
        <v>0.0</v>
      </c>
      <c r="AV203" s="41">
        <v>0.0</v>
      </c>
      <c r="AW203" s="41">
        <v>0.0</v>
      </c>
      <c r="AX203" s="47">
        <v>0.0</v>
      </c>
      <c r="AY203" s="41">
        <v>0.0</v>
      </c>
      <c r="AZ203" s="41">
        <v>0.0</v>
      </c>
      <c r="BA203" s="41">
        <v>1.0</v>
      </c>
      <c r="BB203" s="41">
        <v>1.0</v>
      </c>
      <c r="BC203" s="47">
        <v>80.0</v>
      </c>
      <c r="BD203" s="41">
        <v>0.0</v>
      </c>
      <c r="BE203" s="41">
        <v>0.0</v>
      </c>
      <c r="BF203" s="41">
        <v>0.0</v>
      </c>
      <c r="BG203" s="41">
        <v>0.0</v>
      </c>
      <c r="BH203" s="41">
        <v>0.0</v>
      </c>
      <c r="BI203" s="41">
        <v>0.0</v>
      </c>
      <c r="BJ203" s="41">
        <v>0.0</v>
      </c>
      <c r="BK203" s="41">
        <v>0.0</v>
      </c>
      <c r="BL203" s="41">
        <v>0.0</v>
      </c>
      <c r="BM203" s="41">
        <v>0.0</v>
      </c>
      <c r="BN203" s="41">
        <v>0.0</v>
      </c>
      <c r="BO203" s="41">
        <v>0.0</v>
      </c>
      <c r="BP203" s="41">
        <v>0.0</v>
      </c>
      <c r="BQ203" s="41">
        <v>0.0</v>
      </c>
      <c r="BR203" s="41">
        <v>0.0</v>
      </c>
      <c r="BS203" s="41">
        <v>0.0</v>
      </c>
      <c r="BT203" s="41">
        <v>0.0</v>
      </c>
      <c r="BU203" s="41">
        <v>0.0</v>
      </c>
      <c r="BV203" s="41">
        <v>0.0</v>
      </c>
      <c r="BW203" s="41">
        <v>0.0</v>
      </c>
      <c r="BX203" s="41">
        <v>0.0</v>
      </c>
      <c r="BY203" s="41">
        <v>0.0</v>
      </c>
      <c r="BZ203" s="41">
        <v>1.0</v>
      </c>
      <c r="CA203" s="41">
        <v>1.0</v>
      </c>
      <c r="CB203" s="41">
        <v>0.0</v>
      </c>
      <c r="CC203" s="41">
        <v>0.0</v>
      </c>
      <c r="CD203" s="41">
        <v>0.0</v>
      </c>
      <c r="CE203" s="41">
        <v>0.0</v>
      </c>
      <c r="CF203" s="41">
        <v>0.0</v>
      </c>
      <c r="CG203" s="41">
        <v>0.0</v>
      </c>
      <c r="CH203" s="41">
        <v>1.0</v>
      </c>
      <c r="CI203" s="41">
        <v>1.0</v>
      </c>
      <c r="CJ203" s="41">
        <v>0.0</v>
      </c>
      <c r="CK203" s="41">
        <v>0.0</v>
      </c>
      <c r="CL203" s="41">
        <v>0.0</v>
      </c>
      <c r="CM203" s="41">
        <v>0.0</v>
      </c>
      <c r="CN203" s="41">
        <v>0.0</v>
      </c>
      <c r="CO203" s="41">
        <v>0.0</v>
      </c>
      <c r="CP203" s="41">
        <v>0.0</v>
      </c>
      <c r="CQ203" s="41">
        <v>0.0</v>
      </c>
      <c r="CR203" s="41">
        <v>0.0</v>
      </c>
      <c r="CS203" s="41">
        <v>0.0</v>
      </c>
      <c r="CT203" s="41">
        <v>1.0</v>
      </c>
      <c r="CU203" s="41">
        <v>1.0</v>
      </c>
      <c r="CV203" s="41">
        <v>0.0</v>
      </c>
      <c r="CW203" s="41">
        <v>0.0</v>
      </c>
      <c r="CX203" s="41">
        <v>0.0</v>
      </c>
      <c r="CY203" s="41">
        <v>0.0</v>
      </c>
      <c r="CZ203" s="41">
        <v>0.0</v>
      </c>
      <c r="DA203" s="41">
        <v>0.0</v>
      </c>
      <c r="DB203" s="41">
        <v>0.0</v>
      </c>
      <c r="DC203" s="41">
        <v>0.0</v>
      </c>
      <c r="DD203" s="48">
        <v>0.0</v>
      </c>
      <c r="DE203" s="48">
        <v>0.0</v>
      </c>
      <c r="DF203" s="48">
        <v>0.0</v>
      </c>
      <c r="DG203" s="48">
        <v>0.0</v>
      </c>
    </row>
    <row r="204" ht="14.25" customHeight="1">
      <c r="A204" s="46" t="s">
        <v>3341</v>
      </c>
      <c r="B204" s="46" t="s">
        <v>3336</v>
      </c>
      <c r="C204" s="46" t="s">
        <v>3306</v>
      </c>
      <c r="D204" s="46">
        <v>203.0</v>
      </c>
      <c r="E204" s="46">
        <v>4.0</v>
      </c>
      <c r="F204" s="46">
        <v>1.0</v>
      </c>
      <c r="G204" s="41">
        <v>3.0</v>
      </c>
      <c r="H204" s="41">
        <v>0.0</v>
      </c>
      <c r="I204" s="41">
        <v>1.0</v>
      </c>
      <c r="J204" s="41">
        <v>2.0</v>
      </c>
      <c r="K204" s="41">
        <v>0.0</v>
      </c>
      <c r="L204" s="41">
        <v>0.0</v>
      </c>
      <c r="M204" s="41">
        <v>2.0</v>
      </c>
      <c r="N204" s="41">
        <v>2.0</v>
      </c>
      <c r="O204" s="47">
        <v>51.0</v>
      </c>
      <c r="P204" s="41">
        <v>0.0</v>
      </c>
      <c r="Q204" s="41">
        <v>0.0</v>
      </c>
      <c r="R204" s="41">
        <v>0.0</v>
      </c>
      <c r="S204" s="41">
        <v>0.0</v>
      </c>
      <c r="T204" s="47">
        <v>0.0</v>
      </c>
      <c r="U204" s="41">
        <v>0.0</v>
      </c>
      <c r="V204" s="41">
        <v>0.0</v>
      </c>
      <c r="W204" s="41">
        <v>0.0</v>
      </c>
      <c r="X204" s="41">
        <v>0.0</v>
      </c>
      <c r="Y204" s="47">
        <v>0.0</v>
      </c>
      <c r="Z204" s="41">
        <v>0.0</v>
      </c>
      <c r="AA204" s="41">
        <v>0.0</v>
      </c>
      <c r="AB204" s="41">
        <v>0.0</v>
      </c>
      <c r="AC204" s="41">
        <v>0.0</v>
      </c>
      <c r="AD204" s="47">
        <v>0.0</v>
      </c>
      <c r="AE204" s="41">
        <v>0.0</v>
      </c>
      <c r="AF204" s="41">
        <v>0.0</v>
      </c>
      <c r="AG204" s="41">
        <v>0.0</v>
      </c>
      <c r="AH204" s="41">
        <v>0.0</v>
      </c>
      <c r="AI204" s="47">
        <v>0.0</v>
      </c>
      <c r="AJ204" s="41">
        <v>0.0</v>
      </c>
      <c r="AK204" s="41">
        <v>0.0</v>
      </c>
      <c r="AL204" s="41">
        <v>0.0</v>
      </c>
      <c r="AM204" s="41">
        <v>0.0</v>
      </c>
      <c r="AN204" s="47">
        <v>0.0</v>
      </c>
      <c r="AO204" s="41">
        <v>0.0</v>
      </c>
      <c r="AP204" s="41">
        <v>0.0</v>
      </c>
      <c r="AQ204" s="41">
        <v>0.0</v>
      </c>
      <c r="AR204" s="41">
        <v>0.0</v>
      </c>
      <c r="AS204" s="47">
        <v>0.0</v>
      </c>
      <c r="AT204" s="41">
        <v>0.0</v>
      </c>
      <c r="AU204" s="41">
        <v>0.0</v>
      </c>
      <c r="AV204" s="41">
        <v>1.0</v>
      </c>
      <c r="AW204" s="41">
        <v>1.0</v>
      </c>
      <c r="AX204" s="47">
        <v>67.0</v>
      </c>
      <c r="AY204" s="41">
        <v>0.0</v>
      </c>
      <c r="AZ204" s="41">
        <v>0.0</v>
      </c>
      <c r="BA204" s="41">
        <v>0.0</v>
      </c>
      <c r="BB204" s="41">
        <v>0.0</v>
      </c>
      <c r="BC204" s="47">
        <v>0.0</v>
      </c>
      <c r="BD204" s="41">
        <v>0.0</v>
      </c>
      <c r="BE204" s="41">
        <v>0.0</v>
      </c>
      <c r="BF204" s="41">
        <v>0.0</v>
      </c>
      <c r="BG204" s="41">
        <v>0.0</v>
      </c>
      <c r="BH204" s="41">
        <v>0.0</v>
      </c>
      <c r="BI204" s="41">
        <v>0.0</v>
      </c>
      <c r="BJ204" s="41">
        <v>0.0</v>
      </c>
      <c r="BK204" s="41">
        <v>0.0</v>
      </c>
      <c r="BL204" s="41">
        <v>0.0</v>
      </c>
      <c r="BM204" s="41">
        <v>0.0</v>
      </c>
      <c r="BN204" s="41">
        <v>0.0</v>
      </c>
      <c r="BO204" s="41">
        <v>0.0</v>
      </c>
      <c r="BP204" s="41">
        <v>0.0</v>
      </c>
      <c r="BQ204" s="41">
        <v>0.0</v>
      </c>
      <c r="BR204" s="41">
        <v>1.0</v>
      </c>
      <c r="BS204" s="41">
        <v>1.0</v>
      </c>
      <c r="BT204" s="41">
        <v>0.0</v>
      </c>
      <c r="BU204" s="41">
        <v>0.0</v>
      </c>
      <c r="BV204" s="41">
        <v>0.0</v>
      </c>
      <c r="BW204" s="41">
        <v>0.0</v>
      </c>
      <c r="BX204" s="41">
        <v>0.0</v>
      </c>
      <c r="BY204" s="41">
        <v>0.0</v>
      </c>
      <c r="BZ204" s="41">
        <v>1.0</v>
      </c>
      <c r="CA204" s="41">
        <v>1.0</v>
      </c>
      <c r="CB204" s="41">
        <v>0.0</v>
      </c>
      <c r="CC204" s="41">
        <v>0.0</v>
      </c>
      <c r="CD204" s="41">
        <v>0.0</v>
      </c>
      <c r="CE204" s="41">
        <v>0.0</v>
      </c>
      <c r="CF204" s="41">
        <v>0.0</v>
      </c>
      <c r="CG204" s="41">
        <v>0.0</v>
      </c>
      <c r="CH204" s="41">
        <v>1.0</v>
      </c>
      <c r="CI204" s="41">
        <v>1.0</v>
      </c>
      <c r="CJ204" s="41">
        <v>0.0</v>
      </c>
      <c r="CK204" s="41">
        <v>0.0</v>
      </c>
      <c r="CL204" s="41">
        <v>0.0</v>
      </c>
      <c r="CM204" s="41">
        <v>0.0</v>
      </c>
      <c r="CN204" s="41">
        <v>0.0</v>
      </c>
      <c r="CO204" s="41">
        <v>0.0</v>
      </c>
      <c r="CP204" s="41">
        <v>0.0</v>
      </c>
      <c r="CQ204" s="41">
        <v>0.0</v>
      </c>
      <c r="CR204" s="41">
        <v>0.0</v>
      </c>
      <c r="CS204" s="41">
        <v>0.0</v>
      </c>
      <c r="CT204" s="41">
        <v>0.0</v>
      </c>
      <c r="CU204" s="41">
        <v>0.0</v>
      </c>
      <c r="CV204" s="41">
        <v>0.0</v>
      </c>
      <c r="CW204" s="41">
        <v>0.0</v>
      </c>
      <c r="CX204" s="41">
        <v>0.0</v>
      </c>
      <c r="CY204" s="41">
        <v>0.0</v>
      </c>
      <c r="CZ204" s="41">
        <v>0.0</v>
      </c>
      <c r="DA204" s="41">
        <v>0.0</v>
      </c>
      <c r="DB204" s="41">
        <v>0.0</v>
      </c>
      <c r="DC204" s="41">
        <v>0.0</v>
      </c>
      <c r="DD204" s="48">
        <v>0.0</v>
      </c>
      <c r="DE204" s="48">
        <v>0.0</v>
      </c>
      <c r="DF204" s="48">
        <v>0.0</v>
      </c>
      <c r="DG204" s="48">
        <v>0.0</v>
      </c>
    </row>
    <row r="205" ht="14.25" customHeight="1">
      <c r="A205" s="46" t="s">
        <v>3886</v>
      </c>
      <c r="B205" s="46" t="s">
        <v>3831</v>
      </c>
      <c r="C205" s="46" t="s">
        <v>3813</v>
      </c>
      <c r="D205" s="46">
        <v>204.0</v>
      </c>
      <c r="E205" s="46">
        <v>7.0</v>
      </c>
      <c r="F205" s="46">
        <v>2.0</v>
      </c>
      <c r="G205" s="41">
        <v>3.0</v>
      </c>
      <c r="H205" s="41">
        <v>0.0</v>
      </c>
      <c r="I205" s="41">
        <v>1.0</v>
      </c>
      <c r="J205" s="41">
        <v>2.0</v>
      </c>
      <c r="K205" s="41">
        <v>0.0</v>
      </c>
      <c r="L205" s="41">
        <v>0.0</v>
      </c>
      <c r="M205" s="41">
        <v>0.0</v>
      </c>
      <c r="N205" s="41">
        <v>0.0</v>
      </c>
      <c r="O205" s="47">
        <v>0.0</v>
      </c>
      <c r="P205" s="41">
        <v>0.0</v>
      </c>
      <c r="Q205" s="41">
        <v>0.0</v>
      </c>
      <c r="R205" s="41">
        <v>0.0</v>
      </c>
      <c r="S205" s="41">
        <v>0.0</v>
      </c>
      <c r="T205" s="47">
        <v>0.0</v>
      </c>
      <c r="U205" s="41">
        <v>0.0</v>
      </c>
      <c r="V205" s="41">
        <v>0.0</v>
      </c>
      <c r="W205" s="41">
        <v>0.0</v>
      </c>
      <c r="X205" s="41">
        <v>0.0</v>
      </c>
      <c r="Y205" s="47">
        <v>0.0</v>
      </c>
      <c r="Z205" s="41">
        <v>0.0</v>
      </c>
      <c r="AA205" s="41">
        <v>0.0</v>
      </c>
      <c r="AB205" s="41">
        <v>0.0</v>
      </c>
      <c r="AC205" s="41">
        <v>0.0</v>
      </c>
      <c r="AD205" s="47">
        <v>0.0</v>
      </c>
      <c r="AE205" s="41">
        <v>0.0</v>
      </c>
      <c r="AF205" s="41">
        <v>0.0</v>
      </c>
      <c r="AG205" s="41">
        <v>0.0</v>
      </c>
      <c r="AH205" s="41">
        <v>0.0</v>
      </c>
      <c r="AI205" s="47">
        <v>0.0</v>
      </c>
      <c r="AJ205" s="41">
        <v>0.0</v>
      </c>
      <c r="AK205" s="41">
        <v>0.0</v>
      </c>
      <c r="AL205" s="41">
        <v>1.0</v>
      </c>
      <c r="AM205" s="41">
        <v>1.0</v>
      </c>
      <c r="AN205" s="47">
        <v>81.0</v>
      </c>
      <c r="AO205" s="41">
        <v>0.0</v>
      </c>
      <c r="AP205" s="41">
        <v>1.0</v>
      </c>
      <c r="AQ205" s="41">
        <v>0.0</v>
      </c>
      <c r="AR205" s="41">
        <v>1.0</v>
      </c>
      <c r="AS205" s="47">
        <v>68.0</v>
      </c>
      <c r="AT205" s="41">
        <v>0.0</v>
      </c>
      <c r="AU205" s="41">
        <v>0.0</v>
      </c>
      <c r="AV205" s="41">
        <v>1.0</v>
      </c>
      <c r="AW205" s="41">
        <v>1.0</v>
      </c>
      <c r="AX205" s="47">
        <v>67.0</v>
      </c>
      <c r="AY205" s="41">
        <v>0.0</v>
      </c>
      <c r="AZ205" s="41">
        <v>0.0</v>
      </c>
      <c r="BA205" s="41">
        <v>0.0</v>
      </c>
      <c r="BB205" s="41">
        <v>0.0</v>
      </c>
      <c r="BC205" s="47">
        <v>0.0</v>
      </c>
      <c r="BD205" s="41">
        <v>0.0</v>
      </c>
      <c r="BE205" s="41">
        <v>1.0</v>
      </c>
      <c r="BF205" s="41">
        <v>0.0</v>
      </c>
      <c r="BG205" s="41">
        <v>1.0</v>
      </c>
      <c r="BH205" s="41">
        <v>0.0</v>
      </c>
      <c r="BI205" s="41">
        <v>0.0</v>
      </c>
      <c r="BJ205" s="41">
        <v>0.0</v>
      </c>
      <c r="BK205" s="41">
        <v>0.0</v>
      </c>
      <c r="BL205" s="41">
        <v>0.0</v>
      </c>
      <c r="BM205" s="41">
        <v>0.0</v>
      </c>
      <c r="BN205" s="41">
        <v>0.0</v>
      </c>
      <c r="BO205" s="41">
        <v>0.0</v>
      </c>
      <c r="BP205" s="41">
        <v>0.0</v>
      </c>
      <c r="BQ205" s="41">
        <v>0.0</v>
      </c>
      <c r="BR205" s="41">
        <v>0.0</v>
      </c>
      <c r="BS205" s="41">
        <v>0.0</v>
      </c>
      <c r="BT205" s="41">
        <v>0.0</v>
      </c>
      <c r="BU205" s="41">
        <v>0.0</v>
      </c>
      <c r="BV205" s="41">
        <v>0.0</v>
      </c>
      <c r="BW205" s="41">
        <v>0.0</v>
      </c>
      <c r="BX205" s="41">
        <v>0.0</v>
      </c>
      <c r="BY205" s="41">
        <v>0.0</v>
      </c>
      <c r="BZ205" s="41">
        <v>1.0</v>
      </c>
      <c r="CA205" s="41">
        <v>1.0</v>
      </c>
      <c r="CB205" s="41">
        <v>0.0</v>
      </c>
      <c r="CC205" s="41">
        <v>0.0</v>
      </c>
      <c r="CD205" s="41">
        <v>0.0</v>
      </c>
      <c r="CE205" s="41">
        <v>0.0</v>
      </c>
      <c r="CF205" s="41">
        <v>0.0</v>
      </c>
      <c r="CG205" s="41">
        <v>0.0</v>
      </c>
      <c r="CH205" s="41">
        <v>1.0</v>
      </c>
      <c r="CI205" s="41">
        <v>1.0</v>
      </c>
      <c r="CJ205" s="41">
        <v>0.0</v>
      </c>
      <c r="CK205" s="41">
        <v>0.0</v>
      </c>
      <c r="CL205" s="41">
        <v>0.0</v>
      </c>
      <c r="CM205" s="41">
        <v>0.0</v>
      </c>
      <c r="CN205" s="41">
        <v>0.0</v>
      </c>
      <c r="CO205" s="41">
        <v>0.0</v>
      </c>
      <c r="CP205" s="41">
        <v>0.0</v>
      </c>
      <c r="CQ205" s="41">
        <v>0.0</v>
      </c>
      <c r="CR205" s="41">
        <v>0.0</v>
      </c>
      <c r="CS205" s="41">
        <v>0.0</v>
      </c>
      <c r="CT205" s="41">
        <v>0.0</v>
      </c>
      <c r="CU205" s="41">
        <v>0.0</v>
      </c>
      <c r="CV205" s="41">
        <v>0.0</v>
      </c>
      <c r="CW205" s="41">
        <v>0.0</v>
      </c>
      <c r="CX205" s="41">
        <v>0.0</v>
      </c>
      <c r="CY205" s="41">
        <v>0.0</v>
      </c>
      <c r="CZ205" s="41">
        <v>0.0</v>
      </c>
      <c r="DA205" s="41">
        <v>0.0</v>
      </c>
      <c r="DB205" s="41">
        <v>0.0</v>
      </c>
      <c r="DC205" s="41">
        <v>0.0</v>
      </c>
      <c r="DD205" s="48">
        <v>0.0</v>
      </c>
      <c r="DE205" s="48">
        <v>0.0</v>
      </c>
      <c r="DF205" s="48">
        <v>0.0</v>
      </c>
      <c r="DG205" s="48">
        <v>0.0</v>
      </c>
    </row>
    <row r="206" ht="14.25" customHeight="1">
      <c r="A206" s="46" t="s">
        <v>1160</v>
      </c>
      <c r="B206" s="46" t="s">
        <v>774</v>
      </c>
      <c r="C206" s="46" t="s">
        <v>767</v>
      </c>
      <c r="D206" s="46">
        <v>205.0</v>
      </c>
      <c r="E206" s="46">
        <v>35.0</v>
      </c>
      <c r="F206" s="46">
        <v>10.0</v>
      </c>
      <c r="G206" s="41">
        <v>3.0</v>
      </c>
      <c r="H206" s="41">
        <v>0.0</v>
      </c>
      <c r="I206" s="41">
        <v>1.0</v>
      </c>
      <c r="J206" s="41">
        <v>2.0</v>
      </c>
      <c r="K206" s="41">
        <v>0.0</v>
      </c>
      <c r="L206" s="41">
        <v>0.0</v>
      </c>
      <c r="M206" s="41">
        <v>0.0</v>
      </c>
      <c r="N206" s="41">
        <v>0.0</v>
      </c>
      <c r="O206" s="47">
        <v>0.0</v>
      </c>
      <c r="P206" s="41">
        <v>0.0</v>
      </c>
      <c r="Q206" s="41">
        <v>0.0</v>
      </c>
      <c r="R206" s="41">
        <v>0.0</v>
      </c>
      <c r="S206" s="41">
        <v>0.0</v>
      </c>
      <c r="T206" s="47">
        <v>0.0</v>
      </c>
      <c r="U206" s="41">
        <v>0.0</v>
      </c>
      <c r="V206" s="41">
        <v>1.0</v>
      </c>
      <c r="W206" s="41">
        <v>0.0</v>
      </c>
      <c r="X206" s="41">
        <v>1.0</v>
      </c>
      <c r="Y206" s="47">
        <v>65.0</v>
      </c>
      <c r="Z206" s="41">
        <v>0.0</v>
      </c>
      <c r="AA206" s="41">
        <v>0.0</v>
      </c>
      <c r="AB206" s="41">
        <v>1.0</v>
      </c>
      <c r="AC206" s="41">
        <v>1.0</v>
      </c>
      <c r="AD206" s="47">
        <v>72.0</v>
      </c>
      <c r="AE206" s="41">
        <v>0.0</v>
      </c>
      <c r="AF206" s="41">
        <v>0.0</v>
      </c>
      <c r="AG206" s="41">
        <v>0.0</v>
      </c>
      <c r="AH206" s="41">
        <v>0.0</v>
      </c>
      <c r="AI206" s="47">
        <v>0.0</v>
      </c>
      <c r="AJ206" s="41">
        <v>0.0</v>
      </c>
      <c r="AK206" s="41">
        <v>0.0</v>
      </c>
      <c r="AL206" s="41">
        <v>0.0</v>
      </c>
      <c r="AM206" s="41">
        <v>0.0</v>
      </c>
      <c r="AN206" s="47">
        <v>0.0</v>
      </c>
      <c r="AO206" s="41">
        <v>0.0</v>
      </c>
      <c r="AP206" s="41">
        <v>0.0</v>
      </c>
      <c r="AQ206" s="41">
        <v>1.0</v>
      </c>
      <c r="AR206" s="41">
        <v>1.0</v>
      </c>
      <c r="AS206" s="47">
        <v>68.0</v>
      </c>
      <c r="AT206" s="41">
        <v>0.0</v>
      </c>
      <c r="AU206" s="41">
        <v>0.0</v>
      </c>
      <c r="AV206" s="41">
        <v>0.0</v>
      </c>
      <c r="AW206" s="41">
        <v>0.0</v>
      </c>
      <c r="AX206" s="47">
        <v>0.0</v>
      </c>
      <c r="AY206" s="41">
        <v>0.0</v>
      </c>
      <c r="AZ206" s="41">
        <v>0.0</v>
      </c>
      <c r="BA206" s="41">
        <v>0.0</v>
      </c>
      <c r="BB206" s="41">
        <v>0.0</v>
      </c>
      <c r="BC206" s="47">
        <v>0.0</v>
      </c>
      <c r="BD206" s="41">
        <v>0.0</v>
      </c>
      <c r="BE206" s="41">
        <v>0.0</v>
      </c>
      <c r="BF206" s="41">
        <v>1.0</v>
      </c>
      <c r="BG206" s="41">
        <v>1.0</v>
      </c>
      <c r="BH206" s="41">
        <v>0.0</v>
      </c>
      <c r="BI206" s="41">
        <v>0.0</v>
      </c>
      <c r="BJ206" s="41">
        <v>0.0</v>
      </c>
      <c r="BK206" s="41">
        <v>0.0</v>
      </c>
      <c r="BL206" s="41">
        <v>0.0</v>
      </c>
      <c r="BM206" s="41">
        <v>0.0</v>
      </c>
      <c r="BN206" s="41">
        <v>0.0</v>
      </c>
      <c r="BO206" s="41">
        <v>0.0</v>
      </c>
      <c r="BP206" s="41">
        <v>0.0</v>
      </c>
      <c r="BQ206" s="41">
        <v>0.0</v>
      </c>
      <c r="BR206" s="41">
        <v>0.0</v>
      </c>
      <c r="BS206" s="41">
        <v>0.0</v>
      </c>
      <c r="BT206" s="41">
        <v>0.0</v>
      </c>
      <c r="BU206" s="41">
        <v>1.0</v>
      </c>
      <c r="BV206" s="41">
        <v>0.0</v>
      </c>
      <c r="BW206" s="41">
        <v>1.0</v>
      </c>
      <c r="BX206" s="41">
        <v>0.0</v>
      </c>
      <c r="BY206" s="41">
        <v>0.0</v>
      </c>
      <c r="BZ206" s="41">
        <v>0.0</v>
      </c>
      <c r="CA206" s="41">
        <v>0.0</v>
      </c>
      <c r="CB206" s="41">
        <v>0.0</v>
      </c>
      <c r="CC206" s="41">
        <v>0.0</v>
      </c>
      <c r="CD206" s="41">
        <v>0.0</v>
      </c>
      <c r="CE206" s="41">
        <v>0.0</v>
      </c>
      <c r="CF206" s="41">
        <v>0.0</v>
      </c>
      <c r="CG206" s="41">
        <v>0.0</v>
      </c>
      <c r="CH206" s="41">
        <v>1.0</v>
      </c>
      <c r="CI206" s="41">
        <v>1.0</v>
      </c>
      <c r="CJ206" s="41">
        <v>0.0</v>
      </c>
      <c r="CK206" s="41">
        <v>0.0</v>
      </c>
      <c r="CL206" s="41">
        <v>0.0</v>
      </c>
      <c r="CM206" s="41">
        <v>0.0</v>
      </c>
      <c r="CN206" s="41">
        <v>0.0</v>
      </c>
      <c r="CO206" s="41">
        <v>0.0</v>
      </c>
      <c r="CP206" s="41">
        <v>0.0</v>
      </c>
      <c r="CQ206" s="41">
        <v>0.0</v>
      </c>
      <c r="CR206" s="41">
        <v>0.0</v>
      </c>
      <c r="CS206" s="41">
        <v>0.0</v>
      </c>
      <c r="CT206" s="41">
        <v>0.0</v>
      </c>
      <c r="CU206" s="41">
        <v>0.0</v>
      </c>
      <c r="CV206" s="41">
        <v>0.0</v>
      </c>
      <c r="CW206" s="41">
        <v>0.0</v>
      </c>
      <c r="CX206" s="41">
        <v>0.0</v>
      </c>
      <c r="CY206" s="41">
        <v>0.0</v>
      </c>
      <c r="CZ206" s="41">
        <v>0.0</v>
      </c>
      <c r="DA206" s="41">
        <v>0.0</v>
      </c>
      <c r="DB206" s="41">
        <v>0.0</v>
      </c>
      <c r="DC206" s="41">
        <v>0.0</v>
      </c>
      <c r="DD206" s="48">
        <v>0.0</v>
      </c>
      <c r="DE206" s="48">
        <v>0.0</v>
      </c>
      <c r="DF206" s="48">
        <v>0.0</v>
      </c>
      <c r="DG206" s="48">
        <v>0.0</v>
      </c>
    </row>
    <row r="207" ht="14.25" customHeight="1">
      <c r="A207" s="46" t="s">
        <v>2432</v>
      </c>
      <c r="B207" s="46" t="s">
        <v>2433</v>
      </c>
      <c r="C207" s="46" t="s">
        <v>2036</v>
      </c>
      <c r="D207" s="46">
        <v>206.0</v>
      </c>
      <c r="E207" s="46">
        <v>30.0</v>
      </c>
      <c r="F207" s="46">
        <v>1.0</v>
      </c>
      <c r="G207" s="41">
        <v>3.0</v>
      </c>
      <c r="H207" s="41">
        <v>0.0</v>
      </c>
      <c r="I207" s="41">
        <v>1.0</v>
      </c>
      <c r="J207" s="41">
        <v>2.0</v>
      </c>
      <c r="K207" s="41">
        <v>0.0</v>
      </c>
      <c r="L207" s="41">
        <v>0.0</v>
      </c>
      <c r="M207" s="41">
        <v>0.0</v>
      </c>
      <c r="N207" s="41">
        <v>0.0</v>
      </c>
      <c r="O207" s="47">
        <v>0.0</v>
      </c>
      <c r="P207" s="41">
        <v>0.0</v>
      </c>
      <c r="Q207" s="41">
        <v>0.0</v>
      </c>
      <c r="R207" s="41">
        <v>0.0</v>
      </c>
      <c r="S207" s="41">
        <v>0.0</v>
      </c>
      <c r="T207" s="47">
        <v>0.0</v>
      </c>
      <c r="U207" s="41">
        <v>0.0</v>
      </c>
      <c r="V207" s="41">
        <v>0.0</v>
      </c>
      <c r="W207" s="41">
        <v>0.0</v>
      </c>
      <c r="X207" s="41">
        <v>0.0</v>
      </c>
      <c r="Y207" s="47">
        <v>0.0</v>
      </c>
      <c r="Z207" s="41">
        <v>0.0</v>
      </c>
      <c r="AA207" s="41">
        <v>0.0</v>
      </c>
      <c r="AB207" s="41">
        <v>0.0</v>
      </c>
      <c r="AC207" s="41">
        <v>0.0</v>
      </c>
      <c r="AD207" s="47">
        <v>0.0</v>
      </c>
      <c r="AE207" s="41">
        <v>0.0</v>
      </c>
      <c r="AF207" s="41">
        <v>0.0</v>
      </c>
      <c r="AG207" s="41">
        <v>0.0</v>
      </c>
      <c r="AH207" s="41">
        <v>0.0</v>
      </c>
      <c r="AI207" s="47">
        <v>0.0</v>
      </c>
      <c r="AJ207" s="41">
        <v>0.0</v>
      </c>
      <c r="AK207" s="41">
        <v>1.0</v>
      </c>
      <c r="AL207" s="41">
        <v>2.0</v>
      </c>
      <c r="AM207" s="41">
        <v>3.0</v>
      </c>
      <c r="AN207" s="47">
        <v>34.0</v>
      </c>
      <c r="AO207" s="41">
        <v>0.0</v>
      </c>
      <c r="AP207" s="41">
        <v>0.0</v>
      </c>
      <c r="AQ207" s="41">
        <v>0.0</v>
      </c>
      <c r="AR207" s="41">
        <v>0.0</v>
      </c>
      <c r="AS207" s="47">
        <v>0.0</v>
      </c>
      <c r="AT207" s="41">
        <v>0.0</v>
      </c>
      <c r="AU207" s="41">
        <v>0.0</v>
      </c>
      <c r="AV207" s="41">
        <v>0.0</v>
      </c>
      <c r="AW207" s="41">
        <v>0.0</v>
      </c>
      <c r="AX207" s="47">
        <v>0.0</v>
      </c>
      <c r="AY207" s="41">
        <v>0.0</v>
      </c>
      <c r="AZ207" s="41">
        <v>0.0</v>
      </c>
      <c r="BA207" s="41">
        <v>0.0</v>
      </c>
      <c r="BB207" s="41">
        <v>0.0</v>
      </c>
      <c r="BC207" s="47">
        <v>0.0</v>
      </c>
      <c r="BD207" s="41">
        <v>0.0</v>
      </c>
      <c r="BE207" s="41">
        <v>0.0</v>
      </c>
      <c r="BF207" s="41">
        <v>1.0</v>
      </c>
      <c r="BG207" s="41">
        <v>1.0</v>
      </c>
      <c r="BH207" s="41">
        <v>0.0</v>
      </c>
      <c r="BI207" s="41">
        <v>0.0</v>
      </c>
      <c r="BJ207" s="41">
        <v>1.0</v>
      </c>
      <c r="BK207" s="41">
        <v>1.0</v>
      </c>
      <c r="BL207" s="41">
        <v>0.0</v>
      </c>
      <c r="BM207" s="41">
        <v>0.0</v>
      </c>
      <c r="BN207" s="41">
        <v>0.0</v>
      </c>
      <c r="BO207" s="41">
        <v>0.0</v>
      </c>
      <c r="BP207" s="41">
        <v>0.0</v>
      </c>
      <c r="BQ207" s="41">
        <v>1.0</v>
      </c>
      <c r="BR207" s="41">
        <v>0.0</v>
      </c>
      <c r="BS207" s="41">
        <v>1.0</v>
      </c>
      <c r="BT207" s="41">
        <v>0.0</v>
      </c>
      <c r="BU207" s="41">
        <v>0.0</v>
      </c>
      <c r="BV207" s="41">
        <v>0.0</v>
      </c>
      <c r="BW207" s="41">
        <v>0.0</v>
      </c>
      <c r="BX207" s="41">
        <v>0.0</v>
      </c>
      <c r="BY207" s="41">
        <v>0.0</v>
      </c>
      <c r="BZ207" s="41">
        <v>0.0</v>
      </c>
      <c r="CA207" s="41">
        <v>0.0</v>
      </c>
      <c r="CB207" s="41">
        <v>0.0</v>
      </c>
      <c r="CC207" s="41">
        <v>0.0</v>
      </c>
      <c r="CD207" s="41">
        <v>0.0</v>
      </c>
      <c r="CE207" s="41">
        <v>0.0</v>
      </c>
      <c r="CF207" s="41">
        <v>0.0</v>
      </c>
      <c r="CG207" s="41">
        <v>0.0</v>
      </c>
      <c r="CH207" s="41">
        <v>0.0</v>
      </c>
      <c r="CI207" s="41">
        <v>0.0</v>
      </c>
      <c r="CJ207" s="41">
        <v>0.0</v>
      </c>
      <c r="CK207" s="41">
        <v>0.0</v>
      </c>
      <c r="CL207" s="41">
        <v>0.0</v>
      </c>
      <c r="CM207" s="41">
        <v>0.0</v>
      </c>
      <c r="CN207" s="41">
        <v>0.0</v>
      </c>
      <c r="CO207" s="41">
        <v>0.0</v>
      </c>
      <c r="CP207" s="41">
        <v>0.0</v>
      </c>
      <c r="CQ207" s="41">
        <v>0.0</v>
      </c>
      <c r="CR207" s="41">
        <v>0.0</v>
      </c>
      <c r="CS207" s="41">
        <v>0.0</v>
      </c>
      <c r="CT207" s="41">
        <v>0.0</v>
      </c>
      <c r="CU207" s="41">
        <v>0.0</v>
      </c>
      <c r="CV207" s="41">
        <v>0.0</v>
      </c>
      <c r="CW207" s="41">
        <v>0.0</v>
      </c>
      <c r="CX207" s="41">
        <v>0.0</v>
      </c>
      <c r="CY207" s="41">
        <v>0.0</v>
      </c>
      <c r="CZ207" s="41">
        <v>0.0</v>
      </c>
      <c r="DA207" s="41">
        <v>0.0</v>
      </c>
      <c r="DB207" s="41">
        <v>0.0</v>
      </c>
      <c r="DC207" s="41">
        <v>0.0</v>
      </c>
      <c r="DD207" s="48">
        <v>0.0</v>
      </c>
      <c r="DE207" s="48">
        <v>0.0</v>
      </c>
      <c r="DF207" s="48">
        <v>0.0</v>
      </c>
      <c r="DG207" s="48">
        <v>0.0</v>
      </c>
    </row>
    <row r="208" ht="14.25" customHeight="1">
      <c r="A208" s="46" t="s">
        <v>2982</v>
      </c>
      <c r="B208" s="46" t="s">
        <v>2741</v>
      </c>
      <c r="C208" s="46" t="s">
        <v>2675</v>
      </c>
      <c r="D208" s="46">
        <v>207.0</v>
      </c>
      <c r="E208" s="46">
        <v>29.0</v>
      </c>
      <c r="F208" s="46">
        <v>1.0</v>
      </c>
      <c r="G208" s="41">
        <v>3.0</v>
      </c>
      <c r="H208" s="41">
        <v>0.0</v>
      </c>
      <c r="I208" s="41">
        <v>0.0</v>
      </c>
      <c r="J208" s="41">
        <v>3.0</v>
      </c>
      <c r="K208" s="41">
        <v>0.0</v>
      </c>
      <c r="L208" s="41">
        <v>0.0</v>
      </c>
      <c r="M208" s="41">
        <v>1.0</v>
      </c>
      <c r="N208" s="41">
        <v>1.0</v>
      </c>
      <c r="O208" s="47">
        <v>73.0</v>
      </c>
      <c r="P208" s="41">
        <v>0.0</v>
      </c>
      <c r="Q208" s="41">
        <v>0.0</v>
      </c>
      <c r="R208" s="41">
        <v>0.0</v>
      </c>
      <c r="S208" s="41">
        <v>0.0</v>
      </c>
      <c r="T208" s="47">
        <v>0.0</v>
      </c>
      <c r="U208" s="41">
        <v>0.0</v>
      </c>
      <c r="V208" s="41">
        <v>0.0</v>
      </c>
      <c r="W208" s="41">
        <v>0.0</v>
      </c>
      <c r="X208" s="41">
        <v>0.0</v>
      </c>
      <c r="Y208" s="47">
        <v>0.0</v>
      </c>
      <c r="Z208" s="41">
        <v>0.0</v>
      </c>
      <c r="AA208" s="41">
        <v>0.0</v>
      </c>
      <c r="AB208" s="41">
        <v>0.0</v>
      </c>
      <c r="AC208" s="41">
        <v>0.0</v>
      </c>
      <c r="AD208" s="47">
        <v>0.0</v>
      </c>
      <c r="AE208" s="41">
        <v>0.0</v>
      </c>
      <c r="AF208" s="41">
        <v>1.0</v>
      </c>
      <c r="AG208" s="41">
        <v>0.0</v>
      </c>
      <c r="AH208" s="41">
        <v>1.0</v>
      </c>
      <c r="AI208" s="47">
        <v>48.0</v>
      </c>
      <c r="AJ208" s="41">
        <v>0.0</v>
      </c>
      <c r="AK208" s="41">
        <v>1.0</v>
      </c>
      <c r="AL208" s="41">
        <v>0.0</v>
      </c>
      <c r="AM208" s="41">
        <v>1.0</v>
      </c>
      <c r="AN208" s="47">
        <v>81.0</v>
      </c>
      <c r="AO208" s="41">
        <v>0.0</v>
      </c>
      <c r="AP208" s="41">
        <v>0.0</v>
      </c>
      <c r="AQ208" s="41">
        <v>0.0</v>
      </c>
      <c r="AR208" s="41">
        <v>0.0</v>
      </c>
      <c r="AS208" s="47">
        <v>0.0</v>
      </c>
      <c r="AT208" s="41">
        <v>0.0</v>
      </c>
      <c r="AU208" s="41">
        <v>0.0</v>
      </c>
      <c r="AV208" s="41">
        <v>0.0</v>
      </c>
      <c r="AW208" s="41">
        <v>0.0</v>
      </c>
      <c r="AX208" s="47">
        <v>0.0</v>
      </c>
      <c r="AY208" s="41">
        <v>0.0</v>
      </c>
      <c r="AZ208" s="41">
        <v>0.0</v>
      </c>
      <c r="BA208" s="41">
        <v>0.0</v>
      </c>
      <c r="BB208" s="41">
        <v>0.0</v>
      </c>
      <c r="BC208" s="47">
        <v>0.0</v>
      </c>
      <c r="BD208" s="41">
        <v>0.0</v>
      </c>
      <c r="BE208" s="41">
        <v>0.0</v>
      </c>
      <c r="BF208" s="41">
        <v>0.0</v>
      </c>
      <c r="BG208" s="41">
        <v>0.0</v>
      </c>
      <c r="BH208" s="41">
        <v>0.0</v>
      </c>
      <c r="BI208" s="41">
        <v>0.0</v>
      </c>
      <c r="BJ208" s="41">
        <v>0.0</v>
      </c>
      <c r="BK208" s="41">
        <v>0.0</v>
      </c>
      <c r="BL208" s="41">
        <v>0.0</v>
      </c>
      <c r="BM208" s="41">
        <v>0.0</v>
      </c>
      <c r="BN208" s="41">
        <v>0.0</v>
      </c>
      <c r="BO208" s="41">
        <v>0.0</v>
      </c>
      <c r="BP208" s="41">
        <v>0.0</v>
      </c>
      <c r="BQ208" s="41">
        <v>1.0</v>
      </c>
      <c r="BR208" s="41">
        <v>0.0</v>
      </c>
      <c r="BS208" s="41">
        <v>1.0</v>
      </c>
      <c r="BT208" s="41">
        <v>0.0</v>
      </c>
      <c r="BU208" s="41">
        <v>0.0</v>
      </c>
      <c r="BV208" s="41">
        <v>0.0</v>
      </c>
      <c r="BW208" s="41">
        <v>0.0</v>
      </c>
      <c r="BX208" s="41">
        <v>0.0</v>
      </c>
      <c r="BY208" s="41">
        <v>0.0</v>
      </c>
      <c r="BZ208" s="41">
        <v>0.0</v>
      </c>
      <c r="CA208" s="41">
        <v>0.0</v>
      </c>
      <c r="CB208" s="41">
        <v>0.0</v>
      </c>
      <c r="CC208" s="41">
        <v>0.0</v>
      </c>
      <c r="CD208" s="41">
        <v>0.0</v>
      </c>
      <c r="CE208" s="41">
        <v>0.0</v>
      </c>
      <c r="CF208" s="41">
        <v>0.0</v>
      </c>
      <c r="CG208" s="41">
        <v>0.0</v>
      </c>
      <c r="CH208" s="41">
        <v>0.0</v>
      </c>
      <c r="CI208" s="41">
        <v>0.0</v>
      </c>
      <c r="CJ208" s="41">
        <v>0.0</v>
      </c>
      <c r="CK208" s="41">
        <v>0.0</v>
      </c>
      <c r="CL208" s="41">
        <v>0.0</v>
      </c>
      <c r="CM208" s="41">
        <v>0.0</v>
      </c>
      <c r="CN208" s="41">
        <v>0.0</v>
      </c>
      <c r="CO208" s="41">
        <v>0.0</v>
      </c>
      <c r="CP208" s="41">
        <v>0.0</v>
      </c>
      <c r="CQ208" s="41">
        <v>0.0</v>
      </c>
      <c r="CR208" s="41">
        <v>0.0</v>
      </c>
      <c r="CS208" s="41">
        <v>0.0</v>
      </c>
      <c r="CT208" s="41">
        <v>0.0</v>
      </c>
      <c r="CU208" s="41">
        <v>0.0</v>
      </c>
      <c r="CV208" s="41">
        <v>0.0</v>
      </c>
      <c r="CW208" s="41">
        <v>0.0</v>
      </c>
      <c r="CX208" s="41">
        <v>0.0</v>
      </c>
      <c r="CY208" s="41">
        <v>0.0</v>
      </c>
      <c r="CZ208" s="41">
        <v>0.0</v>
      </c>
      <c r="DA208" s="41">
        <v>0.0</v>
      </c>
      <c r="DB208" s="41">
        <v>1.0</v>
      </c>
      <c r="DC208" s="41">
        <v>1.0</v>
      </c>
      <c r="DD208" s="48">
        <v>0.0</v>
      </c>
      <c r="DE208" s="48">
        <v>1.0</v>
      </c>
      <c r="DF208" s="48">
        <v>0.0</v>
      </c>
      <c r="DG208" s="48">
        <v>1.0</v>
      </c>
    </row>
    <row r="209" ht="14.25" customHeight="1">
      <c r="A209" s="46" t="s">
        <v>2043</v>
      </c>
      <c r="B209" s="46" t="s">
        <v>2044</v>
      </c>
      <c r="C209" s="46" t="s">
        <v>2036</v>
      </c>
      <c r="D209" s="46">
        <v>208.0</v>
      </c>
      <c r="E209" s="46">
        <v>31.0</v>
      </c>
      <c r="F209" s="46">
        <v>1.0</v>
      </c>
      <c r="G209" s="41">
        <v>3.0</v>
      </c>
      <c r="H209" s="41">
        <v>0.0</v>
      </c>
      <c r="I209" s="41">
        <v>0.0</v>
      </c>
      <c r="J209" s="41">
        <v>3.0</v>
      </c>
      <c r="K209" s="41">
        <v>0.0</v>
      </c>
      <c r="L209" s="41">
        <v>1.0</v>
      </c>
      <c r="M209" s="41">
        <v>0.0</v>
      </c>
      <c r="N209" s="41">
        <v>1.0</v>
      </c>
      <c r="O209" s="47">
        <v>73.0</v>
      </c>
      <c r="P209" s="41">
        <v>0.0</v>
      </c>
      <c r="Q209" s="41">
        <v>0.0</v>
      </c>
      <c r="R209" s="41">
        <v>0.0</v>
      </c>
      <c r="S209" s="41">
        <v>0.0</v>
      </c>
      <c r="T209" s="47">
        <v>0.0</v>
      </c>
      <c r="U209" s="41">
        <v>0.0</v>
      </c>
      <c r="V209" s="41">
        <v>0.0</v>
      </c>
      <c r="W209" s="41">
        <v>0.0</v>
      </c>
      <c r="X209" s="41">
        <v>0.0</v>
      </c>
      <c r="Y209" s="47">
        <v>0.0</v>
      </c>
      <c r="Z209" s="41">
        <v>1.0</v>
      </c>
      <c r="AA209" s="41">
        <v>0.0</v>
      </c>
      <c r="AB209" s="41">
        <v>1.0</v>
      </c>
      <c r="AC209" s="41">
        <v>2.0</v>
      </c>
      <c r="AD209" s="47">
        <v>52.0</v>
      </c>
      <c r="AE209" s="41">
        <v>0.0</v>
      </c>
      <c r="AF209" s="41">
        <v>0.0</v>
      </c>
      <c r="AG209" s="41">
        <v>0.0</v>
      </c>
      <c r="AH209" s="41">
        <v>0.0</v>
      </c>
      <c r="AI209" s="47">
        <v>0.0</v>
      </c>
      <c r="AJ209" s="41">
        <v>0.0</v>
      </c>
      <c r="AK209" s="41">
        <v>0.0</v>
      </c>
      <c r="AL209" s="41">
        <v>0.0</v>
      </c>
      <c r="AM209" s="41">
        <v>0.0</v>
      </c>
      <c r="AN209" s="47">
        <v>0.0</v>
      </c>
      <c r="AO209" s="41">
        <v>0.0</v>
      </c>
      <c r="AP209" s="41">
        <v>0.0</v>
      </c>
      <c r="AQ209" s="41">
        <v>0.0</v>
      </c>
      <c r="AR209" s="41">
        <v>0.0</v>
      </c>
      <c r="AS209" s="47">
        <v>0.0</v>
      </c>
      <c r="AT209" s="41">
        <v>0.0</v>
      </c>
      <c r="AU209" s="41">
        <v>0.0</v>
      </c>
      <c r="AV209" s="41">
        <v>0.0</v>
      </c>
      <c r="AW209" s="41">
        <v>0.0</v>
      </c>
      <c r="AX209" s="47">
        <v>0.0</v>
      </c>
      <c r="AY209" s="41">
        <v>0.0</v>
      </c>
      <c r="AZ209" s="41">
        <v>0.0</v>
      </c>
      <c r="BA209" s="41">
        <v>0.0</v>
      </c>
      <c r="BB209" s="41">
        <v>0.0</v>
      </c>
      <c r="BC209" s="47">
        <v>0.0</v>
      </c>
      <c r="BD209" s="41">
        <v>0.0</v>
      </c>
      <c r="BE209" s="41">
        <v>0.0</v>
      </c>
      <c r="BF209" s="41">
        <v>0.0</v>
      </c>
      <c r="BG209" s="41">
        <v>0.0</v>
      </c>
      <c r="BH209" s="41">
        <v>0.0</v>
      </c>
      <c r="BI209" s="41">
        <v>0.0</v>
      </c>
      <c r="BJ209" s="41">
        <v>0.0</v>
      </c>
      <c r="BK209" s="41">
        <v>0.0</v>
      </c>
      <c r="BL209" s="41">
        <v>0.0</v>
      </c>
      <c r="BM209" s="41">
        <v>0.0</v>
      </c>
      <c r="BN209" s="41">
        <v>0.0</v>
      </c>
      <c r="BO209" s="41">
        <v>0.0</v>
      </c>
      <c r="BP209" s="41">
        <v>0.0</v>
      </c>
      <c r="BQ209" s="41">
        <v>0.0</v>
      </c>
      <c r="BR209" s="41">
        <v>0.0</v>
      </c>
      <c r="BS209" s="41">
        <v>0.0</v>
      </c>
      <c r="BT209" s="41">
        <v>0.0</v>
      </c>
      <c r="BU209" s="41">
        <v>0.0</v>
      </c>
      <c r="BV209" s="41">
        <v>0.0</v>
      </c>
      <c r="BW209" s="41">
        <v>0.0</v>
      </c>
      <c r="BX209" s="41">
        <v>0.0</v>
      </c>
      <c r="BY209" s="41">
        <v>0.0</v>
      </c>
      <c r="BZ209" s="41">
        <v>0.0</v>
      </c>
      <c r="CA209" s="41">
        <v>0.0</v>
      </c>
      <c r="CB209" s="41">
        <v>0.0</v>
      </c>
      <c r="CC209" s="41">
        <v>0.0</v>
      </c>
      <c r="CD209" s="41">
        <v>0.0</v>
      </c>
      <c r="CE209" s="41">
        <v>0.0</v>
      </c>
      <c r="CF209" s="41">
        <v>0.0</v>
      </c>
      <c r="CG209" s="41">
        <v>0.0</v>
      </c>
      <c r="CH209" s="41">
        <v>0.0</v>
      </c>
      <c r="CI209" s="41">
        <v>0.0</v>
      </c>
      <c r="CJ209" s="41">
        <v>0.0</v>
      </c>
      <c r="CK209" s="41">
        <v>0.0</v>
      </c>
      <c r="CL209" s="41">
        <v>0.0</v>
      </c>
      <c r="CM209" s="41">
        <v>0.0</v>
      </c>
      <c r="CN209" s="41">
        <v>0.0</v>
      </c>
      <c r="CO209" s="41">
        <v>0.0</v>
      </c>
      <c r="CP209" s="41">
        <v>0.0</v>
      </c>
      <c r="CQ209" s="41">
        <v>0.0</v>
      </c>
      <c r="CR209" s="41">
        <v>0.0</v>
      </c>
      <c r="CS209" s="41">
        <v>1.0</v>
      </c>
      <c r="CT209" s="41">
        <v>0.0</v>
      </c>
      <c r="CU209" s="41">
        <v>1.0</v>
      </c>
      <c r="CV209" s="41">
        <v>1.0</v>
      </c>
      <c r="CW209" s="41">
        <v>0.0</v>
      </c>
      <c r="CX209" s="41">
        <v>0.0</v>
      </c>
      <c r="CY209" s="41">
        <v>1.0</v>
      </c>
      <c r="CZ209" s="41">
        <v>0.0</v>
      </c>
      <c r="DA209" s="41">
        <v>0.0</v>
      </c>
      <c r="DB209" s="41">
        <v>0.0</v>
      </c>
      <c r="DC209" s="41">
        <v>0.0</v>
      </c>
      <c r="DD209" s="48">
        <v>0.0</v>
      </c>
      <c r="DE209" s="48">
        <v>0.0</v>
      </c>
      <c r="DF209" s="48">
        <v>1.0</v>
      </c>
      <c r="DG209" s="48">
        <v>1.0</v>
      </c>
    </row>
    <row r="210" ht="14.25" customHeight="1">
      <c r="A210" s="46" t="s">
        <v>2988</v>
      </c>
      <c r="B210" s="46" t="s">
        <v>2967</v>
      </c>
      <c r="C210" s="46" t="s">
        <v>2675</v>
      </c>
      <c r="D210" s="46">
        <v>209.0</v>
      </c>
      <c r="E210" s="46">
        <v>30.0</v>
      </c>
      <c r="F210" s="46">
        <v>2.0</v>
      </c>
      <c r="G210" s="41">
        <v>3.0</v>
      </c>
      <c r="H210" s="41">
        <v>0.0</v>
      </c>
      <c r="I210" s="41">
        <v>0.0</v>
      </c>
      <c r="J210" s="41">
        <v>3.0</v>
      </c>
      <c r="K210" s="41">
        <v>0.0</v>
      </c>
      <c r="L210" s="41">
        <v>1.0</v>
      </c>
      <c r="M210" s="41">
        <v>0.0</v>
      </c>
      <c r="N210" s="41">
        <v>1.0</v>
      </c>
      <c r="O210" s="47">
        <v>73.0</v>
      </c>
      <c r="P210" s="41">
        <v>0.0</v>
      </c>
      <c r="Q210" s="41">
        <v>1.0</v>
      </c>
      <c r="R210" s="41">
        <v>0.0</v>
      </c>
      <c r="S210" s="41">
        <v>1.0</v>
      </c>
      <c r="T210" s="47">
        <v>73.0</v>
      </c>
      <c r="U210" s="41">
        <v>0.0</v>
      </c>
      <c r="V210" s="41">
        <v>0.0</v>
      </c>
      <c r="W210" s="41">
        <v>0.0</v>
      </c>
      <c r="X210" s="41">
        <v>0.0</v>
      </c>
      <c r="Y210" s="47">
        <v>0.0</v>
      </c>
      <c r="Z210" s="41">
        <v>0.0</v>
      </c>
      <c r="AA210" s="41">
        <v>0.0</v>
      </c>
      <c r="AB210" s="41">
        <v>0.0</v>
      </c>
      <c r="AC210" s="41">
        <v>0.0</v>
      </c>
      <c r="AD210" s="47">
        <v>0.0</v>
      </c>
      <c r="AE210" s="41">
        <v>0.0</v>
      </c>
      <c r="AF210" s="41">
        <v>0.0</v>
      </c>
      <c r="AG210" s="41">
        <v>1.0</v>
      </c>
      <c r="AH210" s="41">
        <v>1.0</v>
      </c>
      <c r="AI210" s="47">
        <v>48.0</v>
      </c>
      <c r="AJ210" s="41">
        <v>0.0</v>
      </c>
      <c r="AK210" s="41">
        <v>0.0</v>
      </c>
      <c r="AL210" s="41">
        <v>0.0</v>
      </c>
      <c r="AM210" s="41">
        <v>0.0</v>
      </c>
      <c r="AN210" s="47">
        <v>0.0</v>
      </c>
      <c r="AO210" s="41">
        <v>0.0</v>
      </c>
      <c r="AP210" s="41">
        <v>0.0</v>
      </c>
      <c r="AQ210" s="41">
        <v>0.0</v>
      </c>
      <c r="AR210" s="41">
        <v>0.0</v>
      </c>
      <c r="AS210" s="47">
        <v>0.0</v>
      </c>
      <c r="AT210" s="41">
        <v>0.0</v>
      </c>
      <c r="AU210" s="41">
        <v>0.0</v>
      </c>
      <c r="AV210" s="41">
        <v>0.0</v>
      </c>
      <c r="AW210" s="41">
        <v>0.0</v>
      </c>
      <c r="AX210" s="47">
        <v>0.0</v>
      </c>
      <c r="AY210" s="41">
        <v>0.0</v>
      </c>
      <c r="AZ210" s="41">
        <v>0.0</v>
      </c>
      <c r="BA210" s="41">
        <v>0.0</v>
      </c>
      <c r="BB210" s="41">
        <v>0.0</v>
      </c>
      <c r="BC210" s="47">
        <v>0.0</v>
      </c>
      <c r="BD210" s="41">
        <v>0.0</v>
      </c>
      <c r="BE210" s="41">
        <v>0.0</v>
      </c>
      <c r="BF210" s="41">
        <v>0.0</v>
      </c>
      <c r="BG210" s="41">
        <v>0.0</v>
      </c>
      <c r="BH210" s="41">
        <v>0.0</v>
      </c>
      <c r="BI210" s="41">
        <v>0.0</v>
      </c>
      <c r="BJ210" s="41">
        <v>0.0</v>
      </c>
      <c r="BK210" s="41">
        <v>0.0</v>
      </c>
      <c r="BL210" s="41">
        <v>0.0</v>
      </c>
      <c r="BM210" s="41">
        <v>0.0</v>
      </c>
      <c r="BN210" s="41">
        <v>0.0</v>
      </c>
      <c r="BO210" s="41">
        <v>0.0</v>
      </c>
      <c r="BP210" s="41">
        <v>0.0</v>
      </c>
      <c r="BQ210" s="41">
        <v>0.0</v>
      </c>
      <c r="BR210" s="41">
        <v>0.0</v>
      </c>
      <c r="BS210" s="41">
        <v>0.0</v>
      </c>
      <c r="BT210" s="41">
        <v>0.0</v>
      </c>
      <c r="BU210" s="41">
        <v>0.0</v>
      </c>
      <c r="BV210" s="41">
        <v>0.0</v>
      </c>
      <c r="BW210" s="41">
        <v>0.0</v>
      </c>
      <c r="BX210" s="41">
        <v>0.0</v>
      </c>
      <c r="BY210" s="41">
        <v>0.0</v>
      </c>
      <c r="BZ210" s="41">
        <v>0.0</v>
      </c>
      <c r="CA210" s="41">
        <v>0.0</v>
      </c>
      <c r="CB210" s="41">
        <v>0.0</v>
      </c>
      <c r="CC210" s="41">
        <v>0.0</v>
      </c>
      <c r="CD210" s="41">
        <v>0.0</v>
      </c>
      <c r="CE210" s="41">
        <v>0.0</v>
      </c>
      <c r="CF210" s="41">
        <v>0.0</v>
      </c>
      <c r="CG210" s="41">
        <v>0.0</v>
      </c>
      <c r="CH210" s="41">
        <v>0.0</v>
      </c>
      <c r="CI210" s="41">
        <v>0.0</v>
      </c>
      <c r="CJ210" s="41">
        <v>0.0</v>
      </c>
      <c r="CK210" s="41">
        <v>0.0</v>
      </c>
      <c r="CL210" s="41">
        <v>0.0</v>
      </c>
      <c r="CM210" s="41">
        <v>0.0</v>
      </c>
      <c r="CN210" s="41">
        <v>0.0</v>
      </c>
      <c r="CO210" s="41">
        <v>1.0</v>
      </c>
      <c r="CP210" s="41">
        <v>0.0</v>
      </c>
      <c r="CQ210" s="41">
        <v>1.0</v>
      </c>
      <c r="CR210" s="41">
        <v>0.0</v>
      </c>
      <c r="CS210" s="41">
        <v>0.0</v>
      </c>
      <c r="CT210" s="41">
        <v>0.0</v>
      </c>
      <c r="CU210" s="41">
        <v>0.0</v>
      </c>
      <c r="CV210" s="41">
        <v>0.0</v>
      </c>
      <c r="CW210" s="41">
        <v>1.0</v>
      </c>
      <c r="CX210" s="41">
        <v>0.0</v>
      </c>
      <c r="CY210" s="41">
        <v>1.0</v>
      </c>
      <c r="CZ210" s="41">
        <v>0.0</v>
      </c>
      <c r="DA210" s="41">
        <v>0.0</v>
      </c>
      <c r="DB210" s="41">
        <v>0.0</v>
      </c>
      <c r="DC210" s="41">
        <v>0.0</v>
      </c>
      <c r="DD210" s="48">
        <v>0.0</v>
      </c>
      <c r="DE210" s="48">
        <v>0.0</v>
      </c>
      <c r="DF210" s="48">
        <v>1.0</v>
      </c>
      <c r="DG210" s="48">
        <v>1.0</v>
      </c>
    </row>
    <row r="211" ht="14.25" customHeight="1">
      <c r="A211" s="46" t="s">
        <v>2038</v>
      </c>
      <c r="B211" s="46" t="s">
        <v>2039</v>
      </c>
      <c r="C211" s="46" t="s">
        <v>2036</v>
      </c>
      <c r="D211" s="46">
        <v>210.0</v>
      </c>
      <c r="E211" s="46">
        <v>32.0</v>
      </c>
      <c r="F211" s="46">
        <v>2.0</v>
      </c>
      <c r="G211" s="41">
        <v>3.0</v>
      </c>
      <c r="H211" s="41">
        <v>0.0</v>
      </c>
      <c r="I211" s="41">
        <v>0.0</v>
      </c>
      <c r="J211" s="41">
        <v>3.0</v>
      </c>
      <c r="K211" s="41">
        <v>0.0</v>
      </c>
      <c r="L211" s="41">
        <v>0.0</v>
      </c>
      <c r="M211" s="41">
        <v>1.0</v>
      </c>
      <c r="N211" s="41">
        <v>1.0</v>
      </c>
      <c r="O211" s="47">
        <v>73.0</v>
      </c>
      <c r="P211" s="41">
        <v>0.0</v>
      </c>
      <c r="Q211" s="41">
        <v>0.0</v>
      </c>
      <c r="R211" s="41">
        <v>1.0</v>
      </c>
      <c r="S211" s="41">
        <v>1.0</v>
      </c>
      <c r="T211" s="47">
        <v>73.0</v>
      </c>
      <c r="U211" s="41">
        <v>0.0</v>
      </c>
      <c r="V211" s="41">
        <v>0.0</v>
      </c>
      <c r="W211" s="41">
        <v>0.0</v>
      </c>
      <c r="X211" s="41">
        <v>0.0</v>
      </c>
      <c r="Y211" s="47">
        <v>0.0</v>
      </c>
      <c r="Z211" s="41">
        <v>0.0</v>
      </c>
      <c r="AA211" s="41">
        <v>0.0</v>
      </c>
      <c r="AB211" s="41">
        <v>0.0</v>
      </c>
      <c r="AC211" s="41">
        <v>0.0</v>
      </c>
      <c r="AD211" s="47">
        <v>0.0</v>
      </c>
      <c r="AE211" s="41">
        <v>0.0</v>
      </c>
      <c r="AF211" s="41">
        <v>0.0</v>
      </c>
      <c r="AG211" s="41">
        <v>0.0</v>
      </c>
      <c r="AH211" s="41">
        <v>0.0</v>
      </c>
      <c r="AI211" s="47">
        <v>0.0</v>
      </c>
      <c r="AJ211" s="41">
        <v>0.0</v>
      </c>
      <c r="AK211" s="41">
        <v>0.0</v>
      </c>
      <c r="AL211" s="41">
        <v>1.0</v>
      </c>
      <c r="AM211" s="41">
        <v>1.0</v>
      </c>
      <c r="AN211" s="47">
        <v>81.0</v>
      </c>
      <c r="AO211" s="41">
        <v>0.0</v>
      </c>
      <c r="AP211" s="41">
        <v>0.0</v>
      </c>
      <c r="AQ211" s="41">
        <v>0.0</v>
      </c>
      <c r="AR211" s="41">
        <v>0.0</v>
      </c>
      <c r="AS211" s="47">
        <v>0.0</v>
      </c>
      <c r="AT211" s="41">
        <v>0.0</v>
      </c>
      <c r="AU211" s="41">
        <v>0.0</v>
      </c>
      <c r="AV211" s="41">
        <v>0.0</v>
      </c>
      <c r="AW211" s="41">
        <v>0.0</v>
      </c>
      <c r="AX211" s="47">
        <v>0.0</v>
      </c>
      <c r="AY211" s="41">
        <v>0.0</v>
      </c>
      <c r="AZ211" s="41">
        <v>0.0</v>
      </c>
      <c r="BA211" s="41">
        <v>0.0</v>
      </c>
      <c r="BB211" s="41">
        <v>0.0</v>
      </c>
      <c r="BC211" s="47">
        <v>0.0</v>
      </c>
      <c r="BD211" s="41">
        <v>0.0</v>
      </c>
      <c r="BE211" s="41">
        <v>0.0</v>
      </c>
      <c r="BF211" s="41">
        <v>0.0</v>
      </c>
      <c r="BG211" s="41">
        <v>0.0</v>
      </c>
      <c r="BH211" s="41">
        <v>0.0</v>
      </c>
      <c r="BI211" s="41">
        <v>0.0</v>
      </c>
      <c r="BJ211" s="41">
        <v>0.0</v>
      </c>
      <c r="BK211" s="41">
        <v>0.0</v>
      </c>
      <c r="BL211" s="41">
        <v>0.0</v>
      </c>
      <c r="BM211" s="41">
        <v>0.0</v>
      </c>
      <c r="BN211" s="41">
        <v>0.0</v>
      </c>
      <c r="BO211" s="41">
        <v>0.0</v>
      </c>
      <c r="BP211" s="41">
        <v>0.0</v>
      </c>
      <c r="BQ211" s="41">
        <v>0.0</v>
      </c>
      <c r="BR211" s="41">
        <v>0.0</v>
      </c>
      <c r="BS211" s="41">
        <v>0.0</v>
      </c>
      <c r="BT211" s="41">
        <v>0.0</v>
      </c>
      <c r="BU211" s="41">
        <v>0.0</v>
      </c>
      <c r="BV211" s="41">
        <v>0.0</v>
      </c>
      <c r="BW211" s="41">
        <v>0.0</v>
      </c>
      <c r="BX211" s="41">
        <v>0.0</v>
      </c>
      <c r="BY211" s="41">
        <v>0.0</v>
      </c>
      <c r="BZ211" s="41">
        <v>0.0</v>
      </c>
      <c r="CA211" s="41">
        <v>0.0</v>
      </c>
      <c r="CB211" s="41">
        <v>0.0</v>
      </c>
      <c r="CC211" s="41">
        <v>0.0</v>
      </c>
      <c r="CD211" s="41">
        <v>0.0</v>
      </c>
      <c r="CE211" s="41">
        <v>0.0</v>
      </c>
      <c r="CF211" s="41">
        <v>0.0</v>
      </c>
      <c r="CG211" s="41">
        <v>0.0</v>
      </c>
      <c r="CH211" s="41">
        <v>1.0</v>
      </c>
      <c r="CI211" s="41">
        <v>1.0</v>
      </c>
      <c r="CJ211" s="41">
        <v>0.0</v>
      </c>
      <c r="CK211" s="41">
        <v>0.0</v>
      </c>
      <c r="CL211" s="41">
        <v>0.0</v>
      </c>
      <c r="CM211" s="41">
        <v>0.0</v>
      </c>
      <c r="CN211" s="41">
        <v>0.0</v>
      </c>
      <c r="CO211" s="41">
        <v>0.0</v>
      </c>
      <c r="CP211" s="41">
        <v>0.0</v>
      </c>
      <c r="CQ211" s="41">
        <v>0.0</v>
      </c>
      <c r="CR211" s="41">
        <v>0.0</v>
      </c>
      <c r="CS211" s="41">
        <v>0.0</v>
      </c>
      <c r="CT211" s="41">
        <v>1.0</v>
      </c>
      <c r="CU211" s="41">
        <v>1.0</v>
      </c>
      <c r="CV211" s="41">
        <v>0.0</v>
      </c>
      <c r="CW211" s="41">
        <v>0.0</v>
      </c>
      <c r="CX211" s="41">
        <v>0.0</v>
      </c>
      <c r="CY211" s="41">
        <v>0.0</v>
      </c>
      <c r="CZ211" s="41">
        <v>0.0</v>
      </c>
      <c r="DA211" s="41">
        <v>0.0</v>
      </c>
      <c r="DB211" s="41">
        <v>0.0</v>
      </c>
      <c r="DC211" s="41">
        <v>0.0</v>
      </c>
      <c r="DD211" s="48">
        <v>0.0</v>
      </c>
      <c r="DE211" s="48">
        <v>0.0</v>
      </c>
      <c r="DF211" s="48">
        <v>1.0</v>
      </c>
      <c r="DG211" s="48">
        <v>1.0</v>
      </c>
    </row>
    <row r="212" ht="14.25" customHeight="1">
      <c r="A212" s="46" t="s">
        <v>3133</v>
      </c>
      <c r="B212" s="46" t="s">
        <v>2778</v>
      </c>
      <c r="C212" s="46" t="s">
        <v>2675</v>
      </c>
      <c r="D212" s="46">
        <v>211.0</v>
      </c>
      <c r="E212" s="46">
        <v>31.0</v>
      </c>
      <c r="F212" s="46">
        <v>2.0</v>
      </c>
      <c r="G212" s="41">
        <v>3.0</v>
      </c>
      <c r="H212" s="41">
        <v>0.0</v>
      </c>
      <c r="I212" s="41">
        <v>0.0</v>
      </c>
      <c r="J212" s="41">
        <v>3.0</v>
      </c>
      <c r="K212" s="41">
        <v>0.0</v>
      </c>
      <c r="L212" s="41">
        <v>0.0</v>
      </c>
      <c r="M212" s="41">
        <v>0.0</v>
      </c>
      <c r="N212" s="41">
        <v>0.0</v>
      </c>
      <c r="O212" s="47">
        <v>0.0</v>
      </c>
      <c r="P212" s="41">
        <v>0.0</v>
      </c>
      <c r="Q212" s="41">
        <v>0.0</v>
      </c>
      <c r="R212" s="41">
        <v>0.0</v>
      </c>
      <c r="S212" s="41">
        <v>0.0</v>
      </c>
      <c r="T212" s="47">
        <v>0.0</v>
      </c>
      <c r="U212" s="41">
        <v>0.0</v>
      </c>
      <c r="V212" s="41">
        <v>0.0</v>
      </c>
      <c r="W212" s="41">
        <v>0.0</v>
      </c>
      <c r="X212" s="41">
        <v>0.0</v>
      </c>
      <c r="Y212" s="47">
        <v>0.0</v>
      </c>
      <c r="Z212" s="41">
        <v>0.0</v>
      </c>
      <c r="AA212" s="41">
        <v>0.0</v>
      </c>
      <c r="AB212" s="41">
        <v>1.0</v>
      </c>
      <c r="AC212" s="41">
        <v>1.0</v>
      </c>
      <c r="AD212" s="47">
        <v>72.0</v>
      </c>
      <c r="AE212" s="41">
        <v>0.0</v>
      </c>
      <c r="AF212" s="41">
        <v>1.0</v>
      </c>
      <c r="AG212" s="41">
        <v>1.0</v>
      </c>
      <c r="AH212" s="41">
        <v>2.0</v>
      </c>
      <c r="AI212" s="47">
        <v>26.0</v>
      </c>
      <c r="AJ212" s="41">
        <v>0.0</v>
      </c>
      <c r="AK212" s="41">
        <v>0.0</v>
      </c>
      <c r="AL212" s="41">
        <v>0.0</v>
      </c>
      <c r="AM212" s="41">
        <v>0.0</v>
      </c>
      <c r="AN212" s="47">
        <v>0.0</v>
      </c>
      <c r="AO212" s="41">
        <v>0.0</v>
      </c>
      <c r="AP212" s="41">
        <v>0.0</v>
      </c>
      <c r="AQ212" s="41">
        <v>0.0</v>
      </c>
      <c r="AR212" s="41">
        <v>0.0</v>
      </c>
      <c r="AS212" s="47">
        <v>0.0</v>
      </c>
      <c r="AT212" s="41">
        <v>0.0</v>
      </c>
      <c r="AU212" s="41">
        <v>0.0</v>
      </c>
      <c r="AV212" s="41">
        <v>0.0</v>
      </c>
      <c r="AW212" s="41">
        <v>0.0</v>
      </c>
      <c r="AX212" s="47">
        <v>0.0</v>
      </c>
      <c r="AY212" s="41">
        <v>0.0</v>
      </c>
      <c r="AZ212" s="41">
        <v>0.0</v>
      </c>
      <c r="BA212" s="41">
        <v>0.0</v>
      </c>
      <c r="BB212" s="41">
        <v>0.0</v>
      </c>
      <c r="BC212" s="47">
        <v>0.0</v>
      </c>
      <c r="BD212" s="41">
        <v>0.0</v>
      </c>
      <c r="BE212" s="41">
        <v>0.0</v>
      </c>
      <c r="BF212" s="41">
        <v>0.0</v>
      </c>
      <c r="BG212" s="41">
        <v>0.0</v>
      </c>
      <c r="BH212" s="41">
        <v>0.0</v>
      </c>
      <c r="BI212" s="41">
        <v>0.0</v>
      </c>
      <c r="BJ212" s="41">
        <v>0.0</v>
      </c>
      <c r="BK212" s="41">
        <v>0.0</v>
      </c>
      <c r="BL212" s="41">
        <v>0.0</v>
      </c>
      <c r="BM212" s="41">
        <v>0.0</v>
      </c>
      <c r="BN212" s="41">
        <v>0.0</v>
      </c>
      <c r="BO212" s="41">
        <v>0.0</v>
      </c>
      <c r="BP212" s="41">
        <v>0.0</v>
      </c>
      <c r="BQ212" s="41">
        <v>0.0</v>
      </c>
      <c r="BR212" s="41">
        <v>0.0</v>
      </c>
      <c r="BS212" s="41">
        <v>0.0</v>
      </c>
      <c r="BT212" s="41">
        <v>0.0</v>
      </c>
      <c r="BU212" s="41">
        <v>0.0</v>
      </c>
      <c r="BV212" s="41">
        <v>0.0</v>
      </c>
      <c r="BW212" s="41">
        <v>0.0</v>
      </c>
      <c r="BX212" s="41">
        <v>0.0</v>
      </c>
      <c r="BY212" s="41">
        <v>0.0</v>
      </c>
      <c r="BZ212" s="41">
        <v>0.0</v>
      </c>
      <c r="CA212" s="41">
        <v>0.0</v>
      </c>
      <c r="CB212" s="41">
        <v>0.0</v>
      </c>
      <c r="CC212" s="41">
        <v>0.0</v>
      </c>
      <c r="CD212" s="41">
        <v>0.0</v>
      </c>
      <c r="CE212" s="41">
        <v>0.0</v>
      </c>
      <c r="CF212" s="41">
        <v>0.0</v>
      </c>
      <c r="CG212" s="41">
        <v>0.0</v>
      </c>
      <c r="CH212" s="41">
        <v>0.0</v>
      </c>
      <c r="CI212" s="41">
        <v>0.0</v>
      </c>
      <c r="CJ212" s="41">
        <v>0.0</v>
      </c>
      <c r="CK212" s="41">
        <v>0.0</v>
      </c>
      <c r="CL212" s="41">
        <v>1.0</v>
      </c>
      <c r="CM212" s="41">
        <v>1.0</v>
      </c>
      <c r="CN212" s="41">
        <v>0.0</v>
      </c>
      <c r="CO212" s="41">
        <v>1.0</v>
      </c>
      <c r="CP212" s="41">
        <v>0.0</v>
      </c>
      <c r="CQ212" s="41">
        <v>1.0</v>
      </c>
      <c r="CR212" s="41">
        <v>0.0</v>
      </c>
      <c r="CS212" s="41">
        <v>0.0</v>
      </c>
      <c r="CT212" s="41">
        <v>0.0</v>
      </c>
      <c r="CU212" s="41">
        <v>0.0</v>
      </c>
      <c r="CV212" s="41">
        <v>0.0</v>
      </c>
      <c r="CW212" s="41">
        <v>0.0</v>
      </c>
      <c r="CX212" s="41">
        <v>0.0</v>
      </c>
      <c r="CY212" s="41">
        <v>0.0</v>
      </c>
      <c r="CZ212" s="41">
        <v>0.0</v>
      </c>
      <c r="DA212" s="41">
        <v>0.0</v>
      </c>
      <c r="DB212" s="41">
        <v>0.0</v>
      </c>
      <c r="DC212" s="41">
        <v>0.0</v>
      </c>
      <c r="DD212" s="48">
        <v>0.0</v>
      </c>
      <c r="DE212" s="48">
        <v>0.0</v>
      </c>
      <c r="DF212" s="48">
        <v>1.0</v>
      </c>
      <c r="DG212" s="48">
        <v>1.0</v>
      </c>
    </row>
    <row r="213" ht="14.25" customHeight="1">
      <c r="A213" s="46" t="s">
        <v>706</v>
      </c>
      <c r="B213" s="46" t="s">
        <v>540</v>
      </c>
      <c r="C213" s="46" t="s">
        <v>541</v>
      </c>
      <c r="D213" s="46">
        <v>212.0</v>
      </c>
      <c r="E213" s="46">
        <v>8.0</v>
      </c>
      <c r="F213" s="46">
        <v>6.0</v>
      </c>
      <c r="G213" s="41">
        <v>3.0</v>
      </c>
      <c r="H213" s="41">
        <v>0.0</v>
      </c>
      <c r="I213" s="41">
        <v>0.0</v>
      </c>
      <c r="J213" s="41">
        <v>3.0</v>
      </c>
      <c r="K213" s="41">
        <v>0.0</v>
      </c>
      <c r="L213" s="41">
        <v>0.0</v>
      </c>
      <c r="M213" s="41">
        <v>0.0</v>
      </c>
      <c r="N213" s="41">
        <v>0.0</v>
      </c>
      <c r="O213" s="47">
        <v>0.0</v>
      </c>
      <c r="P213" s="41">
        <v>0.0</v>
      </c>
      <c r="Q213" s="41">
        <v>0.0</v>
      </c>
      <c r="R213" s="41">
        <v>0.0</v>
      </c>
      <c r="S213" s="41">
        <v>0.0</v>
      </c>
      <c r="T213" s="47">
        <v>0.0</v>
      </c>
      <c r="U213" s="41">
        <v>0.0</v>
      </c>
      <c r="V213" s="41">
        <v>0.0</v>
      </c>
      <c r="W213" s="41">
        <v>0.0</v>
      </c>
      <c r="X213" s="41">
        <v>0.0</v>
      </c>
      <c r="Y213" s="47">
        <v>0.0</v>
      </c>
      <c r="Z213" s="41">
        <v>0.0</v>
      </c>
      <c r="AA213" s="41">
        <v>0.0</v>
      </c>
      <c r="AB213" s="41">
        <v>0.0</v>
      </c>
      <c r="AC213" s="41">
        <v>0.0</v>
      </c>
      <c r="AD213" s="47">
        <v>0.0</v>
      </c>
      <c r="AE213" s="41">
        <v>0.0</v>
      </c>
      <c r="AF213" s="41">
        <v>0.0</v>
      </c>
      <c r="AG213" s="41">
        <v>1.0</v>
      </c>
      <c r="AH213" s="41">
        <v>1.0</v>
      </c>
      <c r="AI213" s="47">
        <v>48.0</v>
      </c>
      <c r="AJ213" s="41">
        <v>0.0</v>
      </c>
      <c r="AK213" s="41">
        <v>1.0</v>
      </c>
      <c r="AL213" s="41">
        <v>0.0</v>
      </c>
      <c r="AM213" s="41">
        <v>1.0</v>
      </c>
      <c r="AN213" s="47">
        <v>81.0</v>
      </c>
      <c r="AO213" s="41">
        <v>0.0</v>
      </c>
      <c r="AP213" s="41">
        <v>0.0</v>
      </c>
      <c r="AQ213" s="41">
        <v>0.0</v>
      </c>
      <c r="AR213" s="41">
        <v>0.0</v>
      </c>
      <c r="AS213" s="47">
        <v>0.0</v>
      </c>
      <c r="AT213" s="41">
        <v>0.0</v>
      </c>
      <c r="AU213" s="41">
        <v>0.0</v>
      </c>
      <c r="AV213" s="41">
        <v>0.0</v>
      </c>
      <c r="AW213" s="41">
        <v>0.0</v>
      </c>
      <c r="AX213" s="47">
        <v>0.0</v>
      </c>
      <c r="AY213" s="41">
        <v>0.0</v>
      </c>
      <c r="AZ213" s="41">
        <v>1.0</v>
      </c>
      <c r="BA213" s="41">
        <v>0.0</v>
      </c>
      <c r="BB213" s="41">
        <v>1.0</v>
      </c>
      <c r="BC213" s="47">
        <v>80.0</v>
      </c>
      <c r="BD213" s="41">
        <v>0.0</v>
      </c>
      <c r="BE213" s="41">
        <v>0.0</v>
      </c>
      <c r="BF213" s="41">
        <v>0.0</v>
      </c>
      <c r="BG213" s="41">
        <v>0.0</v>
      </c>
      <c r="BH213" s="41">
        <v>0.0</v>
      </c>
      <c r="BI213" s="41">
        <v>1.0</v>
      </c>
      <c r="BJ213" s="41">
        <v>0.0</v>
      </c>
      <c r="BK213" s="41">
        <v>1.0</v>
      </c>
      <c r="BL213" s="41">
        <v>0.0</v>
      </c>
      <c r="BM213" s="41">
        <v>0.0</v>
      </c>
      <c r="BN213" s="41">
        <v>0.0</v>
      </c>
      <c r="BO213" s="41">
        <v>0.0</v>
      </c>
      <c r="BP213" s="41">
        <v>0.0</v>
      </c>
      <c r="BQ213" s="41">
        <v>0.0</v>
      </c>
      <c r="BR213" s="41">
        <v>0.0</v>
      </c>
      <c r="BS213" s="41">
        <v>0.0</v>
      </c>
      <c r="BT213" s="41">
        <v>0.0</v>
      </c>
      <c r="BU213" s="41">
        <v>0.0</v>
      </c>
      <c r="BV213" s="41">
        <v>0.0</v>
      </c>
      <c r="BW213" s="41">
        <v>0.0</v>
      </c>
      <c r="BX213" s="41">
        <v>0.0</v>
      </c>
      <c r="BY213" s="41">
        <v>1.0</v>
      </c>
      <c r="BZ213" s="41">
        <v>0.0</v>
      </c>
      <c r="CA213" s="41">
        <v>1.0</v>
      </c>
      <c r="CB213" s="41">
        <v>0.0</v>
      </c>
      <c r="CC213" s="41">
        <v>0.0</v>
      </c>
      <c r="CD213" s="41">
        <v>0.0</v>
      </c>
      <c r="CE213" s="41">
        <v>0.0</v>
      </c>
      <c r="CF213" s="41">
        <v>0.0</v>
      </c>
      <c r="CG213" s="41">
        <v>0.0</v>
      </c>
      <c r="CH213" s="41">
        <v>0.0</v>
      </c>
      <c r="CI213" s="41">
        <v>0.0</v>
      </c>
      <c r="CJ213" s="41">
        <v>0.0</v>
      </c>
      <c r="CK213" s="41">
        <v>0.0</v>
      </c>
      <c r="CL213" s="41">
        <v>0.0</v>
      </c>
      <c r="CM213" s="41">
        <v>0.0</v>
      </c>
      <c r="CN213" s="41">
        <v>0.0</v>
      </c>
      <c r="CO213" s="41">
        <v>0.0</v>
      </c>
      <c r="CP213" s="41">
        <v>0.0</v>
      </c>
      <c r="CQ213" s="41">
        <v>0.0</v>
      </c>
      <c r="CR213" s="41">
        <v>0.0</v>
      </c>
      <c r="CS213" s="41">
        <v>0.0</v>
      </c>
      <c r="CT213" s="41">
        <v>0.0</v>
      </c>
      <c r="CU213" s="41">
        <v>0.0</v>
      </c>
      <c r="CV213" s="41">
        <v>0.0</v>
      </c>
      <c r="CW213" s="41">
        <v>0.0</v>
      </c>
      <c r="CX213" s="41">
        <v>0.0</v>
      </c>
      <c r="CY213" s="41">
        <v>0.0</v>
      </c>
      <c r="CZ213" s="41">
        <v>0.0</v>
      </c>
      <c r="DA213" s="41">
        <v>0.0</v>
      </c>
      <c r="DB213" s="41">
        <v>0.0</v>
      </c>
      <c r="DC213" s="41">
        <v>0.0</v>
      </c>
      <c r="DD213" s="48">
        <v>0.0</v>
      </c>
      <c r="DE213" s="48">
        <v>0.0</v>
      </c>
      <c r="DF213" s="48">
        <v>1.0</v>
      </c>
      <c r="DG213" s="48">
        <v>1.0</v>
      </c>
    </row>
    <row r="214" ht="14.25" customHeight="1">
      <c r="A214" s="46" t="s">
        <v>2281</v>
      </c>
      <c r="B214" s="46" t="s">
        <v>2055</v>
      </c>
      <c r="C214" s="46" t="s">
        <v>2036</v>
      </c>
      <c r="D214" s="46">
        <v>213.0</v>
      </c>
      <c r="E214" s="46">
        <v>33.0</v>
      </c>
      <c r="F214" s="46">
        <v>3.0</v>
      </c>
      <c r="G214" s="41">
        <v>3.0</v>
      </c>
      <c r="H214" s="41">
        <v>0.0</v>
      </c>
      <c r="I214" s="41">
        <v>0.0</v>
      </c>
      <c r="J214" s="41">
        <v>3.0</v>
      </c>
      <c r="K214" s="41">
        <v>0.0</v>
      </c>
      <c r="L214" s="41">
        <v>1.0</v>
      </c>
      <c r="M214" s="41">
        <v>1.0</v>
      </c>
      <c r="N214" s="41">
        <v>2.0</v>
      </c>
      <c r="O214" s="47">
        <v>51.0</v>
      </c>
      <c r="P214" s="41">
        <v>0.0</v>
      </c>
      <c r="Q214" s="41">
        <v>0.0</v>
      </c>
      <c r="R214" s="41">
        <v>0.0</v>
      </c>
      <c r="S214" s="41">
        <v>0.0</v>
      </c>
      <c r="T214" s="47">
        <v>0.0</v>
      </c>
      <c r="U214" s="41">
        <v>0.0</v>
      </c>
      <c r="V214" s="41">
        <v>0.0</v>
      </c>
      <c r="W214" s="41">
        <v>0.0</v>
      </c>
      <c r="X214" s="41">
        <v>0.0</v>
      </c>
      <c r="Y214" s="47">
        <v>0.0</v>
      </c>
      <c r="Z214" s="41">
        <v>0.0</v>
      </c>
      <c r="AA214" s="41">
        <v>0.0</v>
      </c>
      <c r="AB214" s="41">
        <v>0.0</v>
      </c>
      <c r="AC214" s="41">
        <v>0.0</v>
      </c>
      <c r="AD214" s="47">
        <v>0.0</v>
      </c>
      <c r="AE214" s="41">
        <v>0.0</v>
      </c>
      <c r="AF214" s="41">
        <v>0.0</v>
      </c>
      <c r="AG214" s="41">
        <v>1.0</v>
      </c>
      <c r="AH214" s="41">
        <v>1.0</v>
      </c>
      <c r="AI214" s="47">
        <v>48.0</v>
      </c>
      <c r="AJ214" s="41">
        <v>0.0</v>
      </c>
      <c r="AK214" s="41">
        <v>0.0</v>
      </c>
      <c r="AL214" s="41">
        <v>0.0</v>
      </c>
      <c r="AM214" s="41">
        <v>0.0</v>
      </c>
      <c r="AN214" s="47">
        <v>0.0</v>
      </c>
      <c r="AO214" s="41">
        <v>0.0</v>
      </c>
      <c r="AP214" s="41">
        <v>0.0</v>
      </c>
      <c r="AQ214" s="41">
        <v>0.0</v>
      </c>
      <c r="AR214" s="41">
        <v>0.0</v>
      </c>
      <c r="AS214" s="47">
        <v>0.0</v>
      </c>
      <c r="AT214" s="41">
        <v>0.0</v>
      </c>
      <c r="AU214" s="41">
        <v>0.0</v>
      </c>
      <c r="AV214" s="41">
        <v>0.0</v>
      </c>
      <c r="AW214" s="41">
        <v>0.0</v>
      </c>
      <c r="AX214" s="47">
        <v>0.0</v>
      </c>
      <c r="AY214" s="41">
        <v>0.0</v>
      </c>
      <c r="AZ214" s="41">
        <v>0.0</v>
      </c>
      <c r="BA214" s="41">
        <v>0.0</v>
      </c>
      <c r="BB214" s="41">
        <v>0.0</v>
      </c>
      <c r="BC214" s="47">
        <v>0.0</v>
      </c>
      <c r="BD214" s="41">
        <v>0.0</v>
      </c>
      <c r="BE214" s="41">
        <v>0.0</v>
      </c>
      <c r="BF214" s="41">
        <v>0.0</v>
      </c>
      <c r="BG214" s="41">
        <v>0.0</v>
      </c>
      <c r="BH214" s="41">
        <v>0.0</v>
      </c>
      <c r="BI214" s="41">
        <v>0.0</v>
      </c>
      <c r="BJ214" s="41">
        <v>0.0</v>
      </c>
      <c r="BK214" s="41">
        <v>0.0</v>
      </c>
      <c r="BL214" s="41">
        <v>0.0</v>
      </c>
      <c r="BM214" s="41">
        <v>0.0</v>
      </c>
      <c r="BN214" s="41">
        <v>0.0</v>
      </c>
      <c r="BO214" s="41">
        <v>0.0</v>
      </c>
      <c r="BP214" s="41">
        <v>0.0</v>
      </c>
      <c r="BQ214" s="41">
        <v>0.0</v>
      </c>
      <c r="BR214" s="41">
        <v>0.0</v>
      </c>
      <c r="BS214" s="41">
        <v>0.0</v>
      </c>
      <c r="BT214" s="41">
        <v>0.0</v>
      </c>
      <c r="BU214" s="41">
        <v>1.0</v>
      </c>
      <c r="BV214" s="41">
        <v>0.0</v>
      </c>
      <c r="BW214" s="41">
        <v>1.0</v>
      </c>
      <c r="BX214" s="41">
        <v>0.0</v>
      </c>
      <c r="BY214" s="41">
        <v>0.0</v>
      </c>
      <c r="BZ214" s="41">
        <v>0.0</v>
      </c>
      <c r="CA214" s="41">
        <v>0.0</v>
      </c>
      <c r="CB214" s="41">
        <v>0.0</v>
      </c>
      <c r="CC214" s="41">
        <v>0.0</v>
      </c>
      <c r="CD214" s="41">
        <v>0.0</v>
      </c>
      <c r="CE214" s="41">
        <v>0.0</v>
      </c>
      <c r="CF214" s="41">
        <v>0.0</v>
      </c>
      <c r="CG214" s="41">
        <v>0.0</v>
      </c>
      <c r="CH214" s="41">
        <v>0.0</v>
      </c>
      <c r="CI214" s="41">
        <v>0.0</v>
      </c>
      <c r="CJ214" s="41">
        <v>0.0</v>
      </c>
      <c r="CK214" s="41">
        <v>0.0</v>
      </c>
      <c r="CL214" s="41">
        <v>0.0</v>
      </c>
      <c r="CM214" s="41">
        <v>0.0</v>
      </c>
      <c r="CN214" s="41">
        <v>0.0</v>
      </c>
      <c r="CO214" s="41">
        <v>0.0</v>
      </c>
      <c r="CP214" s="41">
        <v>0.0</v>
      </c>
      <c r="CQ214" s="41">
        <v>0.0</v>
      </c>
      <c r="CR214" s="41">
        <v>0.0</v>
      </c>
      <c r="CS214" s="41">
        <v>0.0</v>
      </c>
      <c r="CT214" s="41">
        <v>0.0</v>
      </c>
      <c r="CU214" s="41">
        <v>0.0</v>
      </c>
      <c r="CV214" s="41">
        <v>0.0</v>
      </c>
      <c r="CW214" s="41">
        <v>0.0</v>
      </c>
      <c r="CX214" s="41">
        <v>1.0</v>
      </c>
      <c r="CY214" s="41">
        <v>1.0</v>
      </c>
      <c r="CZ214" s="41">
        <v>0.0</v>
      </c>
      <c r="DA214" s="41">
        <v>0.0</v>
      </c>
      <c r="DB214" s="41">
        <v>1.0</v>
      </c>
      <c r="DC214" s="41">
        <v>1.0</v>
      </c>
      <c r="DD214" s="48">
        <v>0.0</v>
      </c>
      <c r="DE214" s="48">
        <v>0.0</v>
      </c>
      <c r="DF214" s="48">
        <v>0.0</v>
      </c>
      <c r="DG214" s="48">
        <v>0.0</v>
      </c>
    </row>
    <row r="215" ht="14.25" customHeight="1">
      <c r="A215" s="46" t="s">
        <v>3312</v>
      </c>
      <c r="B215" s="46" t="s">
        <v>3305</v>
      </c>
      <c r="C215" s="46" t="s">
        <v>3306</v>
      </c>
      <c r="D215" s="46">
        <v>214.0</v>
      </c>
      <c r="E215" s="46">
        <v>5.0</v>
      </c>
      <c r="F215" s="46">
        <v>2.0</v>
      </c>
      <c r="G215" s="41">
        <v>3.0</v>
      </c>
      <c r="H215" s="41">
        <v>0.0</v>
      </c>
      <c r="I215" s="41">
        <v>0.0</v>
      </c>
      <c r="J215" s="41">
        <v>3.0</v>
      </c>
      <c r="K215" s="41">
        <v>0.0</v>
      </c>
      <c r="L215" s="41">
        <v>0.0</v>
      </c>
      <c r="M215" s="41">
        <v>0.0</v>
      </c>
      <c r="N215" s="41">
        <v>0.0</v>
      </c>
      <c r="O215" s="47">
        <v>0.0</v>
      </c>
      <c r="P215" s="41">
        <v>0.0</v>
      </c>
      <c r="Q215" s="41">
        <v>0.0</v>
      </c>
      <c r="R215" s="41">
        <v>0.0</v>
      </c>
      <c r="S215" s="41">
        <v>0.0</v>
      </c>
      <c r="T215" s="47">
        <v>0.0</v>
      </c>
      <c r="U215" s="41">
        <v>0.0</v>
      </c>
      <c r="V215" s="41">
        <v>0.0</v>
      </c>
      <c r="W215" s="41">
        <v>0.0</v>
      </c>
      <c r="X215" s="41">
        <v>0.0</v>
      </c>
      <c r="Y215" s="47">
        <v>0.0</v>
      </c>
      <c r="Z215" s="41">
        <v>0.0</v>
      </c>
      <c r="AA215" s="41">
        <v>0.0</v>
      </c>
      <c r="AB215" s="41">
        <v>0.0</v>
      </c>
      <c r="AC215" s="41">
        <v>0.0</v>
      </c>
      <c r="AD215" s="47">
        <v>0.0</v>
      </c>
      <c r="AE215" s="41">
        <v>0.0</v>
      </c>
      <c r="AF215" s="41">
        <v>0.0</v>
      </c>
      <c r="AG215" s="41">
        <v>0.0</v>
      </c>
      <c r="AH215" s="41">
        <v>0.0</v>
      </c>
      <c r="AI215" s="47">
        <v>0.0</v>
      </c>
      <c r="AJ215" s="41">
        <v>0.0</v>
      </c>
      <c r="AK215" s="41">
        <v>0.0</v>
      </c>
      <c r="AL215" s="41">
        <v>0.0</v>
      </c>
      <c r="AM215" s="41">
        <v>0.0</v>
      </c>
      <c r="AN215" s="47">
        <v>0.0</v>
      </c>
      <c r="AO215" s="41">
        <v>1.0</v>
      </c>
      <c r="AP215" s="41">
        <v>0.0</v>
      </c>
      <c r="AQ215" s="41">
        <v>2.0</v>
      </c>
      <c r="AR215" s="41">
        <v>3.0</v>
      </c>
      <c r="AS215" s="47">
        <v>37.0</v>
      </c>
      <c r="AT215" s="41">
        <v>0.0</v>
      </c>
      <c r="AU215" s="41">
        <v>0.0</v>
      </c>
      <c r="AV215" s="41">
        <v>0.0</v>
      </c>
      <c r="AW215" s="41">
        <v>0.0</v>
      </c>
      <c r="AX215" s="47">
        <v>0.0</v>
      </c>
      <c r="AY215" s="41">
        <v>0.0</v>
      </c>
      <c r="AZ215" s="41">
        <v>0.0</v>
      </c>
      <c r="BA215" s="41">
        <v>0.0</v>
      </c>
      <c r="BB215" s="41">
        <v>0.0</v>
      </c>
      <c r="BC215" s="47">
        <v>0.0</v>
      </c>
      <c r="BD215" s="41">
        <v>0.0</v>
      </c>
      <c r="BE215" s="41">
        <v>0.0</v>
      </c>
      <c r="BF215" s="41">
        <v>0.0</v>
      </c>
      <c r="BG215" s="41">
        <v>0.0</v>
      </c>
      <c r="BH215" s="41">
        <v>0.0</v>
      </c>
      <c r="BI215" s="41">
        <v>0.0</v>
      </c>
      <c r="BJ215" s="41">
        <v>0.0</v>
      </c>
      <c r="BK215" s="41">
        <v>0.0</v>
      </c>
      <c r="BL215" s="41">
        <v>0.0</v>
      </c>
      <c r="BM215" s="41">
        <v>0.0</v>
      </c>
      <c r="BN215" s="41">
        <v>0.0</v>
      </c>
      <c r="BO215" s="41">
        <v>0.0</v>
      </c>
      <c r="BP215" s="41">
        <v>0.0</v>
      </c>
      <c r="BQ215" s="41">
        <v>0.0</v>
      </c>
      <c r="BR215" s="41">
        <v>0.0</v>
      </c>
      <c r="BS215" s="41">
        <v>0.0</v>
      </c>
      <c r="BT215" s="41">
        <v>0.0</v>
      </c>
      <c r="BU215" s="41">
        <v>0.0</v>
      </c>
      <c r="BV215" s="41">
        <v>0.0</v>
      </c>
      <c r="BW215" s="41">
        <v>0.0</v>
      </c>
      <c r="BX215" s="41">
        <v>0.0</v>
      </c>
      <c r="BY215" s="41">
        <v>0.0</v>
      </c>
      <c r="BZ215" s="41">
        <v>1.0</v>
      </c>
      <c r="CA215" s="41">
        <v>1.0</v>
      </c>
      <c r="CB215" s="41">
        <v>1.0</v>
      </c>
      <c r="CC215" s="41">
        <v>0.0</v>
      </c>
      <c r="CD215" s="41">
        <v>0.0</v>
      </c>
      <c r="CE215" s="41">
        <v>1.0</v>
      </c>
      <c r="CF215" s="41">
        <v>0.0</v>
      </c>
      <c r="CG215" s="41">
        <v>0.0</v>
      </c>
      <c r="CH215" s="41">
        <v>0.0</v>
      </c>
      <c r="CI215" s="41">
        <v>0.0</v>
      </c>
      <c r="CJ215" s="41">
        <v>0.0</v>
      </c>
      <c r="CK215" s="41">
        <v>0.0</v>
      </c>
      <c r="CL215" s="41">
        <v>0.0</v>
      </c>
      <c r="CM215" s="41">
        <v>0.0</v>
      </c>
      <c r="CN215" s="41">
        <v>0.0</v>
      </c>
      <c r="CO215" s="41">
        <v>0.0</v>
      </c>
      <c r="CP215" s="41">
        <v>0.0</v>
      </c>
      <c r="CQ215" s="41">
        <v>0.0</v>
      </c>
      <c r="CR215" s="41">
        <v>0.0</v>
      </c>
      <c r="CS215" s="41">
        <v>0.0</v>
      </c>
      <c r="CT215" s="41">
        <v>0.0</v>
      </c>
      <c r="CU215" s="41">
        <v>0.0</v>
      </c>
      <c r="CV215" s="41">
        <v>0.0</v>
      </c>
      <c r="CW215" s="41">
        <v>0.0</v>
      </c>
      <c r="CX215" s="41">
        <v>1.0</v>
      </c>
      <c r="CY215" s="41">
        <v>1.0</v>
      </c>
      <c r="CZ215" s="41">
        <v>0.0</v>
      </c>
      <c r="DA215" s="41">
        <v>0.0</v>
      </c>
      <c r="DB215" s="41">
        <v>0.0</v>
      </c>
      <c r="DC215" s="41">
        <v>0.0</v>
      </c>
      <c r="DD215" s="48">
        <v>0.0</v>
      </c>
      <c r="DE215" s="48">
        <v>0.0</v>
      </c>
      <c r="DF215" s="48">
        <v>0.0</v>
      </c>
      <c r="DG215" s="48">
        <v>0.0</v>
      </c>
    </row>
    <row r="216" ht="14.25" customHeight="1">
      <c r="A216" s="46" t="s">
        <v>1843</v>
      </c>
      <c r="B216" s="46" t="s">
        <v>1594</v>
      </c>
      <c r="C216" s="46" t="s">
        <v>1586</v>
      </c>
      <c r="D216" s="46">
        <v>215.0</v>
      </c>
      <c r="E216" s="46">
        <v>26.0</v>
      </c>
      <c r="F216" s="46">
        <v>1.0</v>
      </c>
      <c r="G216" s="41">
        <v>3.0</v>
      </c>
      <c r="H216" s="41">
        <v>0.0</v>
      </c>
      <c r="I216" s="41">
        <v>0.0</v>
      </c>
      <c r="J216" s="41">
        <v>3.0</v>
      </c>
      <c r="K216" s="41">
        <v>0.0</v>
      </c>
      <c r="L216" s="41">
        <v>0.0</v>
      </c>
      <c r="M216" s="41">
        <v>0.0</v>
      </c>
      <c r="N216" s="41">
        <v>0.0</v>
      </c>
      <c r="O216" s="47">
        <v>0.0</v>
      </c>
      <c r="P216" s="41">
        <v>0.0</v>
      </c>
      <c r="Q216" s="41">
        <v>0.0</v>
      </c>
      <c r="R216" s="41">
        <v>0.0</v>
      </c>
      <c r="S216" s="41">
        <v>0.0</v>
      </c>
      <c r="T216" s="47">
        <v>0.0</v>
      </c>
      <c r="U216" s="41">
        <v>0.0</v>
      </c>
      <c r="V216" s="41">
        <v>0.0</v>
      </c>
      <c r="W216" s="41">
        <v>0.0</v>
      </c>
      <c r="X216" s="41">
        <v>0.0</v>
      </c>
      <c r="Y216" s="47">
        <v>0.0</v>
      </c>
      <c r="Z216" s="41">
        <v>1.0</v>
      </c>
      <c r="AA216" s="41">
        <v>0.0</v>
      </c>
      <c r="AB216" s="41">
        <v>0.0</v>
      </c>
      <c r="AC216" s="41">
        <v>1.0</v>
      </c>
      <c r="AD216" s="47">
        <v>72.0</v>
      </c>
      <c r="AE216" s="41">
        <v>0.0</v>
      </c>
      <c r="AF216" s="41">
        <v>0.0</v>
      </c>
      <c r="AG216" s="41">
        <v>0.0</v>
      </c>
      <c r="AH216" s="41">
        <v>0.0</v>
      </c>
      <c r="AI216" s="47">
        <v>0.0</v>
      </c>
      <c r="AJ216" s="41">
        <v>1.0</v>
      </c>
      <c r="AK216" s="41">
        <v>0.0</v>
      </c>
      <c r="AL216" s="41">
        <v>1.0</v>
      </c>
      <c r="AM216" s="41">
        <v>2.0</v>
      </c>
      <c r="AN216" s="47">
        <v>49.0</v>
      </c>
      <c r="AO216" s="41">
        <v>0.0</v>
      </c>
      <c r="AP216" s="41">
        <v>0.0</v>
      </c>
      <c r="AQ216" s="41">
        <v>0.0</v>
      </c>
      <c r="AR216" s="41">
        <v>0.0</v>
      </c>
      <c r="AS216" s="47">
        <v>0.0</v>
      </c>
      <c r="AT216" s="41">
        <v>0.0</v>
      </c>
      <c r="AU216" s="41">
        <v>0.0</v>
      </c>
      <c r="AV216" s="41">
        <v>0.0</v>
      </c>
      <c r="AW216" s="41">
        <v>0.0</v>
      </c>
      <c r="AX216" s="47">
        <v>0.0</v>
      </c>
      <c r="AY216" s="41">
        <v>0.0</v>
      </c>
      <c r="AZ216" s="41">
        <v>0.0</v>
      </c>
      <c r="BA216" s="41">
        <v>0.0</v>
      </c>
      <c r="BB216" s="41">
        <v>0.0</v>
      </c>
      <c r="BC216" s="47">
        <v>0.0</v>
      </c>
      <c r="BD216" s="41">
        <v>0.0</v>
      </c>
      <c r="BE216" s="41">
        <v>0.0</v>
      </c>
      <c r="BF216" s="41">
        <v>0.0</v>
      </c>
      <c r="BG216" s="41">
        <v>0.0</v>
      </c>
      <c r="BH216" s="41">
        <v>0.0</v>
      </c>
      <c r="BI216" s="41">
        <v>0.0</v>
      </c>
      <c r="BJ216" s="41">
        <v>0.0</v>
      </c>
      <c r="BK216" s="41">
        <v>0.0</v>
      </c>
      <c r="BL216" s="41">
        <v>1.0</v>
      </c>
      <c r="BM216" s="41">
        <v>0.0</v>
      </c>
      <c r="BN216" s="41">
        <v>0.0</v>
      </c>
      <c r="BO216" s="41">
        <v>1.0</v>
      </c>
      <c r="BP216" s="41">
        <v>0.0</v>
      </c>
      <c r="BQ216" s="41">
        <v>0.0</v>
      </c>
      <c r="BR216" s="41">
        <v>0.0</v>
      </c>
      <c r="BS216" s="41">
        <v>0.0</v>
      </c>
      <c r="BT216" s="41">
        <v>1.0</v>
      </c>
      <c r="BU216" s="41">
        <v>0.0</v>
      </c>
      <c r="BV216" s="41">
        <v>0.0</v>
      </c>
      <c r="BW216" s="41">
        <v>1.0</v>
      </c>
      <c r="BX216" s="41">
        <v>0.0</v>
      </c>
      <c r="BY216" s="41">
        <v>0.0</v>
      </c>
      <c r="BZ216" s="41">
        <v>0.0</v>
      </c>
      <c r="CA216" s="41">
        <v>0.0</v>
      </c>
      <c r="CB216" s="41">
        <v>0.0</v>
      </c>
      <c r="CC216" s="41">
        <v>0.0</v>
      </c>
      <c r="CD216" s="41">
        <v>0.0</v>
      </c>
      <c r="CE216" s="41">
        <v>0.0</v>
      </c>
      <c r="CF216" s="41">
        <v>0.0</v>
      </c>
      <c r="CG216" s="41">
        <v>0.0</v>
      </c>
      <c r="CH216" s="41">
        <v>0.0</v>
      </c>
      <c r="CI216" s="41">
        <v>0.0</v>
      </c>
      <c r="CJ216" s="41">
        <v>0.0</v>
      </c>
      <c r="CK216" s="41">
        <v>0.0</v>
      </c>
      <c r="CL216" s="41">
        <v>0.0</v>
      </c>
      <c r="CM216" s="41">
        <v>0.0</v>
      </c>
      <c r="CN216" s="41">
        <v>0.0</v>
      </c>
      <c r="CO216" s="41">
        <v>0.0</v>
      </c>
      <c r="CP216" s="41">
        <v>0.0</v>
      </c>
      <c r="CQ216" s="41">
        <v>0.0</v>
      </c>
      <c r="CR216" s="41">
        <v>0.0</v>
      </c>
      <c r="CS216" s="41">
        <v>0.0</v>
      </c>
      <c r="CT216" s="41">
        <v>0.0</v>
      </c>
      <c r="CU216" s="41">
        <v>0.0</v>
      </c>
      <c r="CV216" s="41">
        <v>0.0</v>
      </c>
      <c r="CW216" s="41">
        <v>0.0</v>
      </c>
      <c r="CX216" s="41">
        <v>1.0</v>
      </c>
      <c r="CY216" s="41">
        <v>1.0</v>
      </c>
      <c r="CZ216" s="41">
        <v>0.0</v>
      </c>
      <c r="DA216" s="41">
        <v>0.0</v>
      </c>
      <c r="DB216" s="41">
        <v>0.0</v>
      </c>
      <c r="DC216" s="41">
        <v>0.0</v>
      </c>
      <c r="DD216" s="48">
        <v>0.0</v>
      </c>
      <c r="DE216" s="48">
        <v>0.0</v>
      </c>
      <c r="DF216" s="48">
        <v>0.0</v>
      </c>
      <c r="DG216" s="48">
        <v>0.0</v>
      </c>
    </row>
    <row r="217" ht="14.25" customHeight="1">
      <c r="A217" s="46" t="s">
        <v>2312</v>
      </c>
      <c r="B217" s="46" t="s">
        <v>2313</v>
      </c>
      <c r="C217" s="46" t="s">
        <v>2036</v>
      </c>
      <c r="D217" s="46">
        <v>216.0</v>
      </c>
      <c r="E217" s="46">
        <v>34.0</v>
      </c>
      <c r="F217" s="46">
        <v>1.0</v>
      </c>
      <c r="G217" s="41">
        <v>3.0</v>
      </c>
      <c r="H217" s="41">
        <v>0.0</v>
      </c>
      <c r="I217" s="41">
        <v>0.0</v>
      </c>
      <c r="J217" s="41">
        <v>3.0</v>
      </c>
      <c r="K217" s="41">
        <v>0.0</v>
      </c>
      <c r="L217" s="41">
        <v>0.0</v>
      </c>
      <c r="M217" s="41">
        <v>0.0</v>
      </c>
      <c r="N217" s="41">
        <v>0.0</v>
      </c>
      <c r="O217" s="47">
        <v>0.0</v>
      </c>
      <c r="P217" s="41">
        <v>0.0</v>
      </c>
      <c r="Q217" s="41">
        <v>0.0</v>
      </c>
      <c r="R217" s="41">
        <v>1.0</v>
      </c>
      <c r="S217" s="41">
        <v>1.0</v>
      </c>
      <c r="T217" s="47">
        <v>73.0</v>
      </c>
      <c r="U217" s="41">
        <v>0.0</v>
      </c>
      <c r="V217" s="41">
        <v>0.0</v>
      </c>
      <c r="W217" s="41">
        <v>0.0</v>
      </c>
      <c r="X217" s="41">
        <v>0.0</v>
      </c>
      <c r="Y217" s="47">
        <v>0.0</v>
      </c>
      <c r="Z217" s="41">
        <v>0.0</v>
      </c>
      <c r="AA217" s="41">
        <v>0.0</v>
      </c>
      <c r="AB217" s="41">
        <v>0.0</v>
      </c>
      <c r="AC217" s="41">
        <v>0.0</v>
      </c>
      <c r="AD217" s="47">
        <v>0.0</v>
      </c>
      <c r="AE217" s="41">
        <v>0.0</v>
      </c>
      <c r="AF217" s="41">
        <v>1.0</v>
      </c>
      <c r="AG217" s="41">
        <v>0.0</v>
      </c>
      <c r="AH217" s="41">
        <v>1.0</v>
      </c>
      <c r="AI217" s="47">
        <v>48.0</v>
      </c>
      <c r="AJ217" s="41">
        <v>0.0</v>
      </c>
      <c r="AK217" s="41">
        <v>0.0</v>
      </c>
      <c r="AL217" s="41">
        <v>1.0</v>
      </c>
      <c r="AM217" s="41">
        <v>1.0</v>
      </c>
      <c r="AN217" s="47">
        <v>81.0</v>
      </c>
      <c r="AO217" s="41">
        <v>0.0</v>
      </c>
      <c r="AP217" s="41">
        <v>0.0</v>
      </c>
      <c r="AQ217" s="41">
        <v>0.0</v>
      </c>
      <c r="AR217" s="41">
        <v>0.0</v>
      </c>
      <c r="AS217" s="47">
        <v>0.0</v>
      </c>
      <c r="AT217" s="41">
        <v>0.0</v>
      </c>
      <c r="AU217" s="41">
        <v>0.0</v>
      </c>
      <c r="AV217" s="41">
        <v>0.0</v>
      </c>
      <c r="AW217" s="41">
        <v>0.0</v>
      </c>
      <c r="AX217" s="47">
        <v>0.0</v>
      </c>
      <c r="AY217" s="41">
        <v>0.0</v>
      </c>
      <c r="AZ217" s="41">
        <v>0.0</v>
      </c>
      <c r="BA217" s="41">
        <v>0.0</v>
      </c>
      <c r="BB217" s="41">
        <v>0.0</v>
      </c>
      <c r="BC217" s="47">
        <v>0.0</v>
      </c>
      <c r="BD217" s="41">
        <v>0.0</v>
      </c>
      <c r="BE217" s="41">
        <v>0.0</v>
      </c>
      <c r="BF217" s="41">
        <v>0.0</v>
      </c>
      <c r="BG217" s="41">
        <v>0.0</v>
      </c>
      <c r="BH217" s="41">
        <v>0.0</v>
      </c>
      <c r="BI217" s="41">
        <v>0.0</v>
      </c>
      <c r="BJ217" s="41">
        <v>1.0</v>
      </c>
      <c r="BK217" s="41">
        <v>1.0</v>
      </c>
      <c r="BL217" s="41">
        <v>0.0</v>
      </c>
      <c r="BM217" s="41">
        <v>0.0</v>
      </c>
      <c r="BN217" s="41">
        <v>0.0</v>
      </c>
      <c r="BO217" s="41">
        <v>0.0</v>
      </c>
      <c r="BP217" s="41">
        <v>0.0</v>
      </c>
      <c r="BQ217" s="41">
        <v>0.0</v>
      </c>
      <c r="BR217" s="41">
        <v>0.0</v>
      </c>
      <c r="BS217" s="41">
        <v>0.0</v>
      </c>
      <c r="BT217" s="41">
        <v>0.0</v>
      </c>
      <c r="BU217" s="41">
        <v>0.0</v>
      </c>
      <c r="BV217" s="41">
        <v>0.0</v>
      </c>
      <c r="BW217" s="41">
        <v>0.0</v>
      </c>
      <c r="BX217" s="41">
        <v>0.0</v>
      </c>
      <c r="BY217" s="41">
        <v>0.0</v>
      </c>
      <c r="BZ217" s="41">
        <v>0.0</v>
      </c>
      <c r="CA217" s="41">
        <v>0.0</v>
      </c>
      <c r="CB217" s="41">
        <v>0.0</v>
      </c>
      <c r="CC217" s="41">
        <v>0.0</v>
      </c>
      <c r="CD217" s="41">
        <v>0.0</v>
      </c>
      <c r="CE217" s="41">
        <v>0.0</v>
      </c>
      <c r="CF217" s="41">
        <v>0.0</v>
      </c>
      <c r="CG217" s="41">
        <v>1.0</v>
      </c>
      <c r="CH217" s="41">
        <v>0.0</v>
      </c>
      <c r="CI217" s="41">
        <v>1.0</v>
      </c>
      <c r="CJ217" s="41">
        <v>0.0</v>
      </c>
      <c r="CK217" s="41">
        <v>0.0</v>
      </c>
      <c r="CL217" s="41">
        <v>0.0</v>
      </c>
      <c r="CM217" s="41">
        <v>0.0</v>
      </c>
      <c r="CN217" s="41">
        <v>0.0</v>
      </c>
      <c r="CO217" s="41">
        <v>0.0</v>
      </c>
      <c r="CP217" s="41">
        <v>1.0</v>
      </c>
      <c r="CQ217" s="41">
        <v>1.0</v>
      </c>
      <c r="CR217" s="41">
        <v>0.0</v>
      </c>
      <c r="CS217" s="41">
        <v>0.0</v>
      </c>
      <c r="CT217" s="41">
        <v>0.0</v>
      </c>
      <c r="CU217" s="41">
        <v>0.0</v>
      </c>
      <c r="CV217" s="41">
        <v>0.0</v>
      </c>
      <c r="CW217" s="41">
        <v>0.0</v>
      </c>
      <c r="CX217" s="41">
        <v>0.0</v>
      </c>
      <c r="CY217" s="41">
        <v>0.0</v>
      </c>
      <c r="CZ217" s="41">
        <v>0.0</v>
      </c>
      <c r="DA217" s="41">
        <v>0.0</v>
      </c>
      <c r="DB217" s="41">
        <v>0.0</v>
      </c>
      <c r="DC217" s="41">
        <v>0.0</v>
      </c>
      <c r="DD217" s="48">
        <v>0.0</v>
      </c>
      <c r="DE217" s="48">
        <v>0.0</v>
      </c>
      <c r="DF217" s="48">
        <v>0.0</v>
      </c>
      <c r="DG217" s="48">
        <v>0.0</v>
      </c>
    </row>
    <row r="218" ht="14.25" customHeight="1">
      <c r="A218" s="46" t="s">
        <v>3747</v>
      </c>
      <c r="B218" s="46" t="s">
        <v>3748</v>
      </c>
      <c r="C218" s="46" t="s">
        <v>3659</v>
      </c>
      <c r="D218" s="46">
        <v>217.0</v>
      </c>
      <c r="E218" s="46">
        <v>6.0</v>
      </c>
      <c r="F218" s="46">
        <v>1.0</v>
      </c>
      <c r="G218" s="41">
        <v>3.0</v>
      </c>
      <c r="H218" s="41">
        <v>0.0</v>
      </c>
      <c r="I218" s="41">
        <v>0.0</v>
      </c>
      <c r="J218" s="41">
        <v>3.0</v>
      </c>
      <c r="K218" s="41">
        <v>0.0</v>
      </c>
      <c r="L218" s="41">
        <v>1.0</v>
      </c>
      <c r="M218" s="41">
        <v>0.0</v>
      </c>
      <c r="N218" s="41">
        <v>1.0</v>
      </c>
      <c r="O218" s="47">
        <v>73.0</v>
      </c>
      <c r="P218" s="41">
        <v>0.0</v>
      </c>
      <c r="Q218" s="41">
        <v>0.0</v>
      </c>
      <c r="R218" s="41">
        <v>0.0</v>
      </c>
      <c r="S218" s="41">
        <v>0.0</v>
      </c>
      <c r="T218" s="47">
        <v>0.0</v>
      </c>
      <c r="U218" s="41">
        <v>0.0</v>
      </c>
      <c r="V218" s="41">
        <v>0.0</v>
      </c>
      <c r="W218" s="41">
        <v>0.0</v>
      </c>
      <c r="X218" s="41">
        <v>0.0</v>
      </c>
      <c r="Y218" s="47">
        <v>0.0</v>
      </c>
      <c r="Z218" s="41">
        <v>0.0</v>
      </c>
      <c r="AA218" s="41">
        <v>0.0</v>
      </c>
      <c r="AB218" s="41">
        <v>1.0</v>
      </c>
      <c r="AC218" s="41">
        <v>1.0</v>
      </c>
      <c r="AD218" s="47">
        <v>72.0</v>
      </c>
      <c r="AE218" s="41">
        <v>0.0</v>
      </c>
      <c r="AF218" s="41">
        <v>0.0</v>
      </c>
      <c r="AG218" s="41">
        <v>0.0</v>
      </c>
      <c r="AH218" s="41">
        <v>0.0</v>
      </c>
      <c r="AI218" s="47">
        <v>0.0</v>
      </c>
      <c r="AJ218" s="41">
        <v>0.0</v>
      </c>
      <c r="AK218" s="41">
        <v>0.0</v>
      </c>
      <c r="AL218" s="41">
        <v>0.0</v>
      </c>
      <c r="AM218" s="41">
        <v>0.0</v>
      </c>
      <c r="AN218" s="47">
        <v>0.0</v>
      </c>
      <c r="AO218" s="41">
        <v>0.0</v>
      </c>
      <c r="AP218" s="41">
        <v>0.0</v>
      </c>
      <c r="AQ218" s="41">
        <v>0.0</v>
      </c>
      <c r="AR218" s="41">
        <v>0.0</v>
      </c>
      <c r="AS218" s="47">
        <v>0.0</v>
      </c>
      <c r="AT218" s="41">
        <v>0.0</v>
      </c>
      <c r="AU218" s="41">
        <v>0.0</v>
      </c>
      <c r="AV218" s="41">
        <v>0.0</v>
      </c>
      <c r="AW218" s="41">
        <v>0.0</v>
      </c>
      <c r="AX218" s="47">
        <v>0.0</v>
      </c>
      <c r="AY218" s="41">
        <v>0.0</v>
      </c>
      <c r="AZ218" s="41">
        <v>0.0</v>
      </c>
      <c r="BA218" s="41">
        <v>1.0</v>
      </c>
      <c r="BB218" s="41">
        <v>1.0</v>
      </c>
      <c r="BC218" s="47">
        <v>80.0</v>
      </c>
      <c r="BD218" s="41">
        <v>0.0</v>
      </c>
      <c r="BE218" s="41">
        <v>0.0</v>
      </c>
      <c r="BF218" s="41">
        <v>0.0</v>
      </c>
      <c r="BG218" s="41">
        <v>0.0</v>
      </c>
      <c r="BH218" s="41">
        <v>0.0</v>
      </c>
      <c r="BI218" s="41">
        <v>0.0</v>
      </c>
      <c r="BJ218" s="41">
        <v>0.0</v>
      </c>
      <c r="BK218" s="41">
        <v>0.0</v>
      </c>
      <c r="BL218" s="41">
        <v>0.0</v>
      </c>
      <c r="BM218" s="41">
        <v>0.0</v>
      </c>
      <c r="BN218" s="41">
        <v>0.0</v>
      </c>
      <c r="BO218" s="41">
        <v>0.0</v>
      </c>
      <c r="BP218" s="41">
        <v>0.0</v>
      </c>
      <c r="BQ218" s="41">
        <v>1.0</v>
      </c>
      <c r="BR218" s="41">
        <v>1.0</v>
      </c>
      <c r="BS218" s="41">
        <v>2.0</v>
      </c>
      <c r="BT218" s="41">
        <v>0.0</v>
      </c>
      <c r="BU218" s="41">
        <v>0.0</v>
      </c>
      <c r="BV218" s="41">
        <v>1.0</v>
      </c>
      <c r="BW218" s="41">
        <v>1.0</v>
      </c>
      <c r="BX218" s="41">
        <v>0.0</v>
      </c>
      <c r="BY218" s="41">
        <v>0.0</v>
      </c>
      <c r="BZ218" s="41">
        <v>0.0</v>
      </c>
      <c r="CA218" s="41">
        <v>0.0</v>
      </c>
      <c r="CB218" s="41">
        <v>0.0</v>
      </c>
      <c r="CC218" s="41">
        <v>0.0</v>
      </c>
      <c r="CD218" s="41">
        <v>0.0</v>
      </c>
      <c r="CE218" s="41">
        <v>0.0</v>
      </c>
      <c r="CF218" s="41">
        <v>0.0</v>
      </c>
      <c r="CG218" s="41">
        <v>0.0</v>
      </c>
      <c r="CH218" s="41">
        <v>0.0</v>
      </c>
      <c r="CI218" s="41">
        <v>0.0</v>
      </c>
      <c r="CJ218" s="41">
        <v>0.0</v>
      </c>
      <c r="CK218" s="41">
        <v>0.0</v>
      </c>
      <c r="CL218" s="41">
        <v>0.0</v>
      </c>
      <c r="CM218" s="41">
        <v>0.0</v>
      </c>
      <c r="CN218" s="41">
        <v>0.0</v>
      </c>
      <c r="CO218" s="41">
        <v>0.0</v>
      </c>
      <c r="CP218" s="41">
        <v>0.0</v>
      </c>
      <c r="CQ218" s="41">
        <v>0.0</v>
      </c>
      <c r="CR218" s="41">
        <v>0.0</v>
      </c>
      <c r="CS218" s="41">
        <v>0.0</v>
      </c>
      <c r="CT218" s="41">
        <v>0.0</v>
      </c>
      <c r="CU218" s="41">
        <v>0.0</v>
      </c>
      <c r="CV218" s="41">
        <v>0.0</v>
      </c>
      <c r="CW218" s="41">
        <v>0.0</v>
      </c>
      <c r="CX218" s="41">
        <v>0.0</v>
      </c>
      <c r="CY218" s="41">
        <v>0.0</v>
      </c>
      <c r="CZ218" s="41">
        <v>0.0</v>
      </c>
      <c r="DA218" s="41">
        <v>0.0</v>
      </c>
      <c r="DB218" s="41">
        <v>0.0</v>
      </c>
      <c r="DC218" s="41">
        <v>0.0</v>
      </c>
      <c r="DD218" s="48">
        <v>0.0</v>
      </c>
      <c r="DE218" s="48">
        <v>0.0</v>
      </c>
      <c r="DF218" s="48">
        <v>0.0</v>
      </c>
      <c r="DG218" s="48">
        <v>0.0</v>
      </c>
    </row>
    <row r="219" ht="14.25" customHeight="1">
      <c r="A219" s="46" t="s">
        <v>3510</v>
      </c>
      <c r="B219" s="46" t="s">
        <v>3511</v>
      </c>
      <c r="C219" s="46" t="s">
        <v>3508</v>
      </c>
      <c r="D219" s="46">
        <v>218.0</v>
      </c>
      <c r="E219" s="46">
        <v>1.0</v>
      </c>
      <c r="F219" s="46">
        <v>1.0</v>
      </c>
      <c r="G219" s="41">
        <v>3.0</v>
      </c>
      <c r="H219" s="41">
        <v>0.0</v>
      </c>
      <c r="I219" s="41">
        <v>0.0</v>
      </c>
      <c r="J219" s="41">
        <v>3.0</v>
      </c>
      <c r="K219" s="41">
        <v>0.0</v>
      </c>
      <c r="L219" s="41">
        <v>0.0</v>
      </c>
      <c r="M219" s="41">
        <v>1.0</v>
      </c>
      <c r="N219" s="41">
        <v>1.0</v>
      </c>
      <c r="O219" s="47">
        <v>73.0</v>
      </c>
      <c r="P219" s="41">
        <v>0.0</v>
      </c>
      <c r="Q219" s="41">
        <v>0.0</v>
      </c>
      <c r="R219" s="41">
        <v>0.0</v>
      </c>
      <c r="S219" s="41">
        <v>0.0</v>
      </c>
      <c r="T219" s="47">
        <v>0.0</v>
      </c>
      <c r="U219" s="41">
        <v>0.0</v>
      </c>
      <c r="V219" s="41">
        <v>0.0</v>
      </c>
      <c r="W219" s="41">
        <v>0.0</v>
      </c>
      <c r="X219" s="41">
        <v>0.0</v>
      </c>
      <c r="Y219" s="47">
        <v>0.0</v>
      </c>
      <c r="Z219" s="41">
        <v>0.0</v>
      </c>
      <c r="AA219" s="41">
        <v>0.0</v>
      </c>
      <c r="AB219" s="41">
        <v>0.0</v>
      </c>
      <c r="AC219" s="41">
        <v>0.0</v>
      </c>
      <c r="AD219" s="47">
        <v>0.0</v>
      </c>
      <c r="AE219" s="41">
        <v>0.0</v>
      </c>
      <c r="AF219" s="41">
        <v>0.0</v>
      </c>
      <c r="AG219" s="41">
        <v>0.0</v>
      </c>
      <c r="AH219" s="41">
        <v>0.0</v>
      </c>
      <c r="AI219" s="47">
        <v>0.0</v>
      </c>
      <c r="AJ219" s="41">
        <v>0.0</v>
      </c>
      <c r="AK219" s="41">
        <v>0.0</v>
      </c>
      <c r="AL219" s="41">
        <v>0.0</v>
      </c>
      <c r="AM219" s="41">
        <v>0.0</v>
      </c>
      <c r="AN219" s="47">
        <v>0.0</v>
      </c>
      <c r="AO219" s="41">
        <v>0.0</v>
      </c>
      <c r="AP219" s="41">
        <v>0.0</v>
      </c>
      <c r="AQ219" s="41">
        <v>0.0</v>
      </c>
      <c r="AR219" s="41">
        <v>0.0</v>
      </c>
      <c r="AS219" s="47">
        <v>0.0</v>
      </c>
      <c r="AT219" s="41">
        <v>0.0</v>
      </c>
      <c r="AU219" s="41">
        <v>0.0</v>
      </c>
      <c r="AV219" s="41">
        <v>0.0</v>
      </c>
      <c r="AW219" s="41">
        <v>0.0</v>
      </c>
      <c r="AX219" s="47">
        <v>0.0</v>
      </c>
      <c r="AY219" s="41">
        <v>0.0</v>
      </c>
      <c r="AZ219" s="41">
        <v>0.0</v>
      </c>
      <c r="BA219" s="41">
        <v>2.0</v>
      </c>
      <c r="BB219" s="41">
        <v>2.0</v>
      </c>
      <c r="BC219" s="47">
        <v>48.0</v>
      </c>
      <c r="BD219" s="41">
        <v>0.0</v>
      </c>
      <c r="BE219" s="41">
        <v>0.0</v>
      </c>
      <c r="BF219" s="41">
        <v>2.0</v>
      </c>
      <c r="BG219" s="41">
        <v>2.0</v>
      </c>
      <c r="BH219" s="41">
        <v>0.0</v>
      </c>
      <c r="BI219" s="41">
        <v>0.0</v>
      </c>
      <c r="BJ219" s="41">
        <v>1.0</v>
      </c>
      <c r="BK219" s="41">
        <v>1.0</v>
      </c>
      <c r="BL219" s="41">
        <v>0.0</v>
      </c>
      <c r="BM219" s="41">
        <v>0.0</v>
      </c>
      <c r="BN219" s="41">
        <v>0.0</v>
      </c>
      <c r="BO219" s="41">
        <v>0.0</v>
      </c>
      <c r="BP219" s="41">
        <v>0.0</v>
      </c>
      <c r="BQ219" s="41">
        <v>0.0</v>
      </c>
      <c r="BR219" s="41">
        <v>0.0</v>
      </c>
      <c r="BS219" s="41">
        <v>0.0</v>
      </c>
      <c r="BT219" s="41">
        <v>0.0</v>
      </c>
      <c r="BU219" s="41">
        <v>0.0</v>
      </c>
      <c r="BV219" s="41">
        <v>0.0</v>
      </c>
      <c r="BW219" s="41">
        <v>0.0</v>
      </c>
      <c r="BX219" s="41">
        <v>0.0</v>
      </c>
      <c r="BY219" s="41">
        <v>0.0</v>
      </c>
      <c r="BZ219" s="41">
        <v>0.0</v>
      </c>
      <c r="CA219" s="41">
        <v>0.0</v>
      </c>
      <c r="CB219" s="41">
        <v>0.0</v>
      </c>
      <c r="CC219" s="41">
        <v>0.0</v>
      </c>
      <c r="CD219" s="41">
        <v>0.0</v>
      </c>
      <c r="CE219" s="41">
        <v>0.0</v>
      </c>
      <c r="CF219" s="41">
        <v>0.0</v>
      </c>
      <c r="CG219" s="41">
        <v>0.0</v>
      </c>
      <c r="CH219" s="41">
        <v>0.0</v>
      </c>
      <c r="CI219" s="41">
        <v>0.0</v>
      </c>
      <c r="CJ219" s="41">
        <v>0.0</v>
      </c>
      <c r="CK219" s="41">
        <v>0.0</v>
      </c>
      <c r="CL219" s="41">
        <v>0.0</v>
      </c>
      <c r="CM219" s="41">
        <v>0.0</v>
      </c>
      <c r="CN219" s="41">
        <v>0.0</v>
      </c>
      <c r="CO219" s="41">
        <v>0.0</v>
      </c>
      <c r="CP219" s="41">
        <v>0.0</v>
      </c>
      <c r="CQ219" s="41">
        <v>0.0</v>
      </c>
      <c r="CR219" s="41">
        <v>0.0</v>
      </c>
      <c r="CS219" s="41">
        <v>0.0</v>
      </c>
      <c r="CT219" s="41">
        <v>0.0</v>
      </c>
      <c r="CU219" s="41">
        <v>0.0</v>
      </c>
      <c r="CV219" s="41">
        <v>0.0</v>
      </c>
      <c r="CW219" s="41">
        <v>0.0</v>
      </c>
      <c r="CX219" s="41">
        <v>0.0</v>
      </c>
      <c r="CY219" s="41">
        <v>0.0</v>
      </c>
      <c r="CZ219" s="41">
        <v>0.0</v>
      </c>
      <c r="DA219" s="41">
        <v>0.0</v>
      </c>
      <c r="DB219" s="41">
        <v>0.0</v>
      </c>
      <c r="DC219" s="41">
        <v>0.0</v>
      </c>
      <c r="DD219" s="48">
        <v>0.0</v>
      </c>
      <c r="DE219" s="48">
        <v>0.0</v>
      </c>
      <c r="DF219" s="48">
        <v>0.0</v>
      </c>
      <c r="DG219" s="48">
        <v>0.0</v>
      </c>
    </row>
    <row r="220" ht="14.25" customHeight="1">
      <c r="A220" s="46" t="s">
        <v>3652</v>
      </c>
      <c r="B220" s="46" t="s">
        <v>3522</v>
      </c>
      <c r="C220" s="46" t="s">
        <v>3523</v>
      </c>
      <c r="D220" s="46">
        <v>219.0</v>
      </c>
      <c r="E220" s="46">
        <v>9.0</v>
      </c>
      <c r="F220" s="46">
        <v>8.0</v>
      </c>
      <c r="G220" s="41">
        <v>2.0</v>
      </c>
      <c r="H220" s="41">
        <v>1.0</v>
      </c>
      <c r="I220" s="41">
        <v>0.0</v>
      </c>
      <c r="J220" s="41">
        <v>1.0</v>
      </c>
      <c r="K220" s="41">
        <v>0.0</v>
      </c>
      <c r="L220" s="41">
        <v>0.0</v>
      </c>
      <c r="M220" s="41">
        <v>0.0</v>
      </c>
      <c r="N220" s="41">
        <v>0.0</v>
      </c>
      <c r="O220" s="47">
        <v>0.0</v>
      </c>
      <c r="P220" s="41">
        <v>0.0</v>
      </c>
      <c r="Q220" s="41">
        <v>0.0</v>
      </c>
      <c r="R220" s="41">
        <v>0.0</v>
      </c>
      <c r="S220" s="41">
        <v>0.0</v>
      </c>
      <c r="T220" s="47">
        <v>0.0</v>
      </c>
      <c r="U220" s="41">
        <v>0.0</v>
      </c>
      <c r="V220" s="41">
        <v>0.0</v>
      </c>
      <c r="W220" s="41">
        <v>0.0</v>
      </c>
      <c r="X220" s="41">
        <v>0.0</v>
      </c>
      <c r="Y220" s="47">
        <v>0.0</v>
      </c>
      <c r="Z220" s="41">
        <v>0.0</v>
      </c>
      <c r="AA220" s="41">
        <v>0.0</v>
      </c>
      <c r="AB220" s="41">
        <v>0.0</v>
      </c>
      <c r="AC220" s="41">
        <v>0.0</v>
      </c>
      <c r="AD220" s="47">
        <v>0.0</v>
      </c>
      <c r="AE220" s="41">
        <v>0.0</v>
      </c>
      <c r="AF220" s="41">
        <v>0.0</v>
      </c>
      <c r="AG220" s="41">
        <v>0.0</v>
      </c>
      <c r="AH220" s="41">
        <v>0.0</v>
      </c>
      <c r="AI220" s="47">
        <v>0.0</v>
      </c>
      <c r="AJ220" s="41">
        <v>0.0</v>
      </c>
      <c r="AK220" s="41">
        <v>0.0</v>
      </c>
      <c r="AL220" s="41">
        <v>0.0</v>
      </c>
      <c r="AM220" s="41">
        <v>0.0</v>
      </c>
      <c r="AN220" s="47">
        <v>0.0</v>
      </c>
      <c r="AO220" s="41">
        <v>0.0</v>
      </c>
      <c r="AP220" s="41">
        <v>0.0</v>
      </c>
      <c r="AQ220" s="41">
        <v>0.0</v>
      </c>
      <c r="AR220" s="41">
        <v>0.0</v>
      </c>
      <c r="AS220" s="47">
        <v>0.0</v>
      </c>
      <c r="AT220" s="41">
        <v>1.0</v>
      </c>
      <c r="AU220" s="41">
        <v>0.0</v>
      </c>
      <c r="AV220" s="41">
        <v>0.0</v>
      </c>
      <c r="AW220" s="41">
        <v>1.0</v>
      </c>
      <c r="AX220" s="47">
        <v>67.0</v>
      </c>
      <c r="AY220" s="41">
        <v>1.0</v>
      </c>
      <c r="AZ220" s="41">
        <v>0.0</v>
      </c>
      <c r="BA220" s="41">
        <v>0.0</v>
      </c>
      <c r="BB220" s="41">
        <v>1.0</v>
      </c>
      <c r="BC220" s="47">
        <v>80.0</v>
      </c>
      <c r="BD220" s="41">
        <v>0.0</v>
      </c>
      <c r="BE220" s="41">
        <v>0.0</v>
      </c>
      <c r="BF220" s="41">
        <v>0.0</v>
      </c>
      <c r="BG220" s="41">
        <v>0.0</v>
      </c>
      <c r="BH220" s="41">
        <v>0.0</v>
      </c>
      <c r="BI220" s="41">
        <v>0.0</v>
      </c>
      <c r="BJ220" s="41">
        <v>0.0</v>
      </c>
      <c r="BK220" s="41">
        <v>0.0</v>
      </c>
      <c r="BL220" s="41">
        <v>0.0</v>
      </c>
      <c r="BM220" s="41">
        <v>0.0</v>
      </c>
      <c r="BN220" s="41">
        <v>0.0</v>
      </c>
      <c r="BO220" s="41">
        <v>0.0</v>
      </c>
      <c r="BP220" s="41">
        <v>0.0</v>
      </c>
      <c r="BQ220" s="41">
        <v>0.0</v>
      </c>
      <c r="BR220" s="41">
        <v>0.0</v>
      </c>
      <c r="BS220" s="41">
        <v>0.0</v>
      </c>
      <c r="BT220" s="41">
        <v>0.0</v>
      </c>
      <c r="BU220" s="41">
        <v>0.0</v>
      </c>
      <c r="BV220" s="41">
        <v>0.0</v>
      </c>
      <c r="BW220" s="41">
        <v>0.0</v>
      </c>
      <c r="BX220" s="41">
        <v>0.0</v>
      </c>
      <c r="BY220" s="41">
        <v>0.0</v>
      </c>
      <c r="BZ220" s="41">
        <v>0.0</v>
      </c>
      <c r="CA220" s="41">
        <v>0.0</v>
      </c>
      <c r="CB220" s="41">
        <v>0.0</v>
      </c>
      <c r="CC220" s="41">
        <v>0.0</v>
      </c>
      <c r="CD220" s="41">
        <v>0.0</v>
      </c>
      <c r="CE220" s="41">
        <v>0.0</v>
      </c>
      <c r="CF220" s="41">
        <v>0.0</v>
      </c>
      <c r="CG220" s="41">
        <v>0.0</v>
      </c>
      <c r="CH220" s="41">
        <v>0.0</v>
      </c>
      <c r="CI220" s="41">
        <v>0.0</v>
      </c>
      <c r="CJ220" s="41">
        <v>0.0</v>
      </c>
      <c r="CK220" s="41">
        <v>0.0</v>
      </c>
      <c r="CL220" s="41">
        <v>0.0</v>
      </c>
      <c r="CM220" s="41">
        <v>0.0</v>
      </c>
      <c r="CN220" s="41">
        <v>0.0</v>
      </c>
      <c r="CO220" s="41">
        <v>0.0</v>
      </c>
      <c r="CP220" s="41">
        <v>0.0</v>
      </c>
      <c r="CQ220" s="41">
        <v>0.0</v>
      </c>
      <c r="CR220" s="41">
        <v>0.0</v>
      </c>
      <c r="CS220" s="41">
        <v>0.0</v>
      </c>
      <c r="CT220" s="41">
        <v>0.0</v>
      </c>
      <c r="CU220" s="41">
        <v>0.0</v>
      </c>
      <c r="CV220" s="41">
        <v>0.0</v>
      </c>
      <c r="CW220" s="41">
        <v>0.0</v>
      </c>
      <c r="CX220" s="41">
        <v>0.0</v>
      </c>
      <c r="CY220" s="41">
        <v>0.0</v>
      </c>
      <c r="CZ220" s="41">
        <v>2.0</v>
      </c>
      <c r="DA220" s="41">
        <v>0.0</v>
      </c>
      <c r="DB220" s="41">
        <v>0.0</v>
      </c>
      <c r="DC220" s="41">
        <v>2.0</v>
      </c>
      <c r="DD220" s="48">
        <v>0.0</v>
      </c>
      <c r="DE220" s="48">
        <v>0.0</v>
      </c>
      <c r="DF220" s="48">
        <v>0.0</v>
      </c>
      <c r="DG220" s="48">
        <v>0.0</v>
      </c>
    </row>
    <row r="221" ht="14.25" customHeight="1">
      <c r="A221" s="46" t="s">
        <v>91</v>
      </c>
      <c r="B221" s="46" t="s">
        <v>63</v>
      </c>
      <c r="C221" s="46" t="s">
        <v>64</v>
      </c>
      <c r="D221" s="46">
        <v>220.0</v>
      </c>
      <c r="E221" s="46">
        <v>6.0</v>
      </c>
      <c r="F221" s="46">
        <v>1.0</v>
      </c>
      <c r="G221" s="41">
        <v>2.0</v>
      </c>
      <c r="H221" s="41">
        <v>1.0</v>
      </c>
      <c r="I221" s="41">
        <v>0.0</v>
      </c>
      <c r="J221" s="41">
        <v>1.0</v>
      </c>
      <c r="K221" s="41">
        <v>0.0</v>
      </c>
      <c r="L221" s="41">
        <v>0.0</v>
      </c>
      <c r="M221" s="41">
        <v>0.0</v>
      </c>
      <c r="N221" s="41">
        <v>0.0</v>
      </c>
      <c r="O221" s="47">
        <v>0.0</v>
      </c>
      <c r="P221" s="41">
        <v>0.0</v>
      </c>
      <c r="Q221" s="41">
        <v>1.0</v>
      </c>
      <c r="R221" s="41">
        <v>0.0</v>
      </c>
      <c r="S221" s="41">
        <v>1.0</v>
      </c>
      <c r="T221" s="47">
        <v>73.0</v>
      </c>
      <c r="U221" s="41">
        <v>0.0</v>
      </c>
      <c r="V221" s="41">
        <v>0.0</v>
      </c>
      <c r="W221" s="41">
        <v>0.0</v>
      </c>
      <c r="X221" s="41">
        <v>0.0</v>
      </c>
      <c r="Y221" s="47">
        <v>0.0</v>
      </c>
      <c r="Z221" s="41">
        <v>0.0</v>
      </c>
      <c r="AA221" s="41">
        <v>0.0</v>
      </c>
      <c r="AB221" s="41">
        <v>0.0</v>
      </c>
      <c r="AC221" s="41">
        <v>0.0</v>
      </c>
      <c r="AD221" s="47">
        <v>0.0</v>
      </c>
      <c r="AE221" s="41">
        <v>0.0</v>
      </c>
      <c r="AF221" s="41">
        <v>0.0</v>
      </c>
      <c r="AG221" s="41">
        <v>0.0</v>
      </c>
      <c r="AH221" s="41">
        <v>0.0</v>
      </c>
      <c r="AI221" s="47">
        <v>0.0</v>
      </c>
      <c r="AJ221" s="41">
        <v>0.0</v>
      </c>
      <c r="AK221" s="41">
        <v>0.0</v>
      </c>
      <c r="AL221" s="41">
        <v>0.0</v>
      </c>
      <c r="AM221" s="41">
        <v>0.0</v>
      </c>
      <c r="AN221" s="47">
        <v>0.0</v>
      </c>
      <c r="AO221" s="41">
        <v>0.0</v>
      </c>
      <c r="AP221" s="41">
        <v>0.0</v>
      </c>
      <c r="AQ221" s="41">
        <v>0.0</v>
      </c>
      <c r="AR221" s="41">
        <v>0.0</v>
      </c>
      <c r="AS221" s="47">
        <v>0.0</v>
      </c>
      <c r="AT221" s="41">
        <v>0.0</v>
      </c>
      <c r="AU221" s="41">
        <v>0.0</v>
      </c>
      <c r="AV221" s="41">
        <v>1.0</v>
      </c>
      <c r="AW221" s="41">
        <v>1.0</v>
      </c>
      <c r="AX221" s="47">
        <v>67.0</v>
      </c>
      <c r="AY221" s="41">
        <v>0.0</v>
      </c>
      <c r="AZ221" s="41">
        <v>0.0</v>
      </c>
      <c r="BA221" s="41">
        <v>0.0</v>
      </c>
      <c r="BB221" s="41">
        <v>0.0</v>
      </c>
      <c r="BC221" s="47">
        <v>0.0</v>
      </c>
      <c r="BD221" s="41">
        <v>0.0</v>
      </c>
      <c r="BE221" s="41">
        <v>1.0</v>
      </c>
      <c r="BF221" s="41">
        <v>0.0</v>
      </c>
      <c r="BG221" s="41">
        <v>1.0</v>
      </c>
      <c r="BH221" s="41">
        <v>0.0</v>
      </c>
      <c r="BI221" s="41">
        <v>0.0</v>
      </c>
      <c r="BJ221" s="41">
        <v>0.0</v>
      </c>
      <c r="BK221" s="41">
        <v>0.0</v>
      </c>
      <c r="BL221" s="41">
        <v>0.0</v>
      </c>
      <c r="BM221" s="41">
        <v>0.0</v>
      </c>
      <c r="BN221" s="41">
        <v>0.0</v>
      </c>
      <c r="BO221" s="41">
        <v>0.0</v>
      </c>
      <c r="BP221" s="41">
        <v>0.0</v>
      </c>
      <c r="BQ221" s="41">
        <v>0.0</v>
      </c>
      <c r="BR221" s="41">
        <v>0.0</v>
      </c>
      <c r="BS221" s="41">
        <v>0.0</v>
      </c>
      <c r="BT221" s="41">
        <v>0.0</v>
      </c>
      <c r="BU221" s="41">
        <v>0.0</v>
      </c>
      <c r="BV221" s="41">
        <v>0.0</v>
      </c>
      <c r="BW221" s="41">
        <v>0.0</v>
      </c>
      <c r="BX221" s="41">
        <v>0.0</v>
      </c>
      <c r="BY221" s="41">
        <v>0.0</v>
      </c>
      <c r="BZ221" s="41">
        <v>0.0</v>
      </c>
      <c r="CA221" s="41">
        <v>0.0</v>
      </c>
      <c r="CB221" s="41">
        <v>0.0</v>
      </c>
      <c r="CC221" s="41">
        <v>0.0</v>
      </c>
      <c r="CD221" s="41">
        <v>0.0</v>
      </c>
      <c r="CE221" s="41">
        <v>0.0</v>
      </c>
      <c r="CF221" s="41">
        <v>0.0</v>
      </c>
      <c r="CG221" s="41">
        <v>0.0</v>
      </c>
      <c r="CH221" s="41">
        <v>0.0</v>
      </c>
      <c r="CI221" s="41">
        <v>0.0</v>
      </c>
      <c r="CJ221" s="41">
        <v>0.0</v>
      </c>
      <c r="CK221" s="41">
        <v>0.0</v>
      </c>
      <c r="CL221" s="41">
        <v>0.0</v>
      </c>
      <c r="CM221" s="41">
        <v>0.0</v>
      </c>
      <c r="CN221" s="41">
        <v>0.0</v>
      </c>
      <c r="CO221" s="41">
        <v>0.0</v>
      </c>
      <c r="CP221" s="41">
        <v>0.0</v>
      </c>
      <c r="CQ221" s="41">
        <v>0.0</v>
      </c>
      <c r="CR221" s="41">
        <v>0.0</v>
      </c>
      <c r="CS221" s="41">
        <v>0.0</v>
      </c>
      <c r="CT221" s="41">
        <v>0.0</v>
      </c>
      <c r="CU221" s="41">
        <v>0.0</v>
      </c>
      <c r="CV221" s="41">
        <v>0.0</v>
      </c>
      <c r="CW221" s="41">
        <v>0.0</v>
      </c>
      <c r="CX221" s="41">
        <v>1.0</v>
      </c>
      <c r="CY221" s="41">
        <v>1.0</v>
      </c>
      <c r="CZ221" s="41">
        <v>0.0</v>
      </c>
      <c r="DA221" s="41">
        <v>0.0</v>
      </c>
      <c r="DB221" s="41">
        <v>0.0</v>
      </c>
      <c r="DC221" s="41">
        <v>0.0</v>
      </c>
      <c r="DD221" s="48">
        <v>0.0</v>
      </c>
      <c r="DE221" s="48">
        <v>0.0</v>
      </c>
      <c r="DF221" s="48">
        <v>0.0</v>
      </c>
      <c r="DG221" s="48">
        <v>0.0</v>
      </c>
    </row>
    <row r="222" ht="14.25" customHeight="1">
      <c r="A222" s="46" t="s">
        <v>2556</v>
      </c>
      <c r="B222" s="46" t="s">
        <v>2269</v>
      </c>
      <c r="C222" s="46" t="s">
        <v>2036</v>
      </c>
      <c r="D222" s="46">
        <v>221.0</v>
      </c>
      <c r="E222" s="46">
        <v>35.0</v>
      </c>
      <c r="F222" s="46">
        <v>2.0</v>
      </c>
      <c r="G222" s="41">
        <v>2.0</v>
      </c>
      <c r="H222" s="41">
        <v>1.0</v>
      </c>
      <c r="I222" s="41">
        <v>0.0</v>
      </c>
      <c r="J222" s="41">
        <v>1.0</v>
      </c>
      <c r="K222" s="41">
        <v>0.0</v>
      </c>
      <c r="L222" s="41">
        <v>0.0</v>
      </c>
      <c r="M222" s="41">
        <v>0.0</v>
      </c>
      <c r="N222" s="41">
        <v>0.0</v>
      </c>
      <c r="O222" s="47">
        <v>0.0</v>
      </c>
      <c r="P222" s="41">
        <v>0.0</v>
      </c>
      <c r="Q222" s="41">
        <v>0.0</v>
      </c>
      <c r="R222" s="41">
        <v>0.0</v>
      </c>
      <c r="S222" s="41">
        <v>0.0</v>
      </c>
      <c r="T222" s="47">
        <v>0.0</v>
      </c>
      <c r="U222" s="41">
        <v>0.0</v>
      </c>
      <c r="V222" s="41">
        <v>0.0</v>
      </c>
      <c r="W222" s="41">
        <v>0.0</v>
      </c>
      <c r="X222" s="41">
        <v>0.0</v>
      </c>
      <c r="Y222" s="47">
        <v>0.0</v>
      </c>
      <c r="Z222" s="41">
        <v>0.0</v>
      </c>
      <c r="AA222" s="41">
        <v>0.0</v>
      </c>
      <c r="AB222" s="41">
        <v>0.0</v>
      </c>
      <c r="AC222" s="41">
        <v>0.0</v>
      </c>
      <c r="AD222" s="47">
        <v>0.0</v>
      </c>
      <c r="AE222" s="41">
        <v>0.0</v>
      </c>
      <c r="AF222" s="41">
        <v>0.0</v>
      </c>
      <c r="AG222" s="41">
        <v>2.0</v>
      </c>
      <c r="AH222" s="41">
        <v>2.0</v>
      </c>
      <c r="AI222" s="47">
        <v>26.0</v>
      </c>
      <c r="AJ222" s="41">
        <v>0.0</v>
      </c>
      <c r="AK222" s="41">
        <v>0.0</v>
      </c>
      <c r="AL222" s="41">
        <v>0.0</v>
      </c>
      <c r="AM222" s="41">
        <v>0.0</v>
      </c>
      <c r="AN222" s="47">
        <v>0.0</v>
      </c>
      <c r="AO222" s="41">
        <v>0.0</v>
      </c>
      <c r="AP222" s="41">
        <v>0.0</v>
      </c>
      <c r="AQ222" s="41">
        <v>0.0</v>
      </c>
      <c r="AR222" s="41">
        <v>0.0</v>
      </c>
      <c r="AS222" s="47">
        <v>0.0</v>
      </c>
      <c r="AT222" s="41">
        <v>0.0</v>
      </c>
      <c r="AU222" s="41">
        <v>0.0</v>
      </c>
      <c r="AV222" s="41">
        <v>0.0</v>
      </c>
      <c r="AW222" s="41">
        <v>0.0</v>
      </c>
      <c r="AX222" s="47">
        <v>0.0</v>
      </c>
      <c r="AY222" s="41">
        <v>0.0</v>
      </c>
      <c r="AZ222" s="41">
        <v>0.0</v>
      </c>
      <c r="BA222" s="41">
        <v>0.0</v>
      </c>
      <c r="BB222" s="41">
        <v>0.0</v>
      </c>
      <c r="BC222" s="47">
        <v>0.0</v>
      </c>
      <c r="BD222" s="41">
        <v>0.0</v>
      </c>
      <c r="BE222" s="41">
        <v>0.0</v>
      </c>
      <c r="BF222" s="41">
        <v>0.0</v>
      </c>
      <c r="BG222" s="41">
        <v>0.0</v>
      </c>
      <c r="BH222" s="41">
        <v>0.0</v>
      </c>
      <c r="BI222" s="41">
        <v>0.0</v>
      </c>
      <c r="BJ222" s="41">
        <v>0.0</v>
      </c>
      <c r="BK222" s="41">
        <v>0.0</v>
      </c>
      <c r="BL222" s="41">
        <v>0.0</v>
      </c>
      <c r="BM222" s="41">
        <v>0.0</v>
      </c>
      <c r="BN222" s="41">
        <v>0.0</v>
      </c>
      <c r="BO222" s="41">
        <v>0.0</v>
      </c>
      <c r="BP222" s="41">
        <v>0.0</v>
      </c>
      <c r="BQ222" s="41">
        <v>0.0</v>
      </c>
      <c r="BR222" s="41">
        <v>0.0</v>
      </c>
      <c r="BS222" s="41">
        <v>0.0</v>
      </c>
      <c r="BT222" s="41">
        <v>0.0</v>
      </c>
      <c r="BU222" s="41">
        <v>0.0</v>
      </c>
      <c r="BV222" s="41">
        <v>0.0</v>
      </c>
      <c r="BW222" s="41">
        <v>0.0</v>
      </c>
      <c r="BX222" s="41">
        <v>0.0</v>
      </c>
      <c r="BY222" s="41">
        <v>0.0</v>
      </c>
      <c r="BZ222" s="41">
        <v>0.0</v>
      </c>
      <c r="CA222" s="41">
        <v>0.0</v>
      </c>
      <c r="CB222" s="41">
        <v>0.0</v>
      </c>
      <c r="CC222" s="41">
        <v>0.0</v>
      </c>
      <c r="CD222" s="41">
        <v>0.0</v>
      </c>
      <c r="CE222" s="41">
        <v>0.0</v>
      </c>
      <c r="CF222" s="41">
        <v>0.0</v>
      </c>
      <c r="CG222" s="41">
        <v>0.0</v>
      </c>
      <c r="CH222" s="41">
        <v>0.0</v>
      </c>
      <c r="CI222" s="41">
        <v>0.0</v>
      </c>
      <c r="CJ222" s="41">
        <v>0.0</v>
      </c>
      <c r="CK222" s="41">
        <v>0.0</v>
      </c>
      <c r="CL222" s="41">
        <v>0.0</v>
      </c>
      <c r="CM222" s="41">
        <v>0.0</v>
      </c>
      <c r="CN222" s="41">
        <v>0.0</v>
      </c>
      <c r="CO222" s="41">
        <v>0.0</v>
      </c>
      <c r="CP222" s="41">
        <v>0.0</v>
      </c>
      <c r="CQ222" s="41">
        <v>0.0</v>
      </c>
      <c r="CR222" s="41">
        <v>0.0</v>
      </c>
      <c r="CS222" s="41">
        <v>0.0</v>
      </c>
      <c r="CT222" s="41">
        <v>2.0</v>
      </c>
      <c r="CU222" s="41">
        <v>2.0</v>
      </c>
      <c r="CV222" s="41">
        <v>0.0</v>
      </c>
      <c r="CW222" s="41">
        <v>0.0</v>
      </c>
      <c r="CX222" s="41">
        <v>0.0</v>
      </c>
      <c r="CY222" s="41">
        <v>0.0</v>
      </c>
      <c r="CZ222" s="41">
        <v>0.0</v>
      </c>
      <c r="DA222" s="41">
        <v>0.0</v>
      </c>
      <c r="DB222" s="41">
        <v>0.0</v>
      </c>
      <c r="DC222" s="41">
        <v>0.0</v>
      </c>
      <c r="DD222" s="48">
        <v>0.0</v>
      </c>
      <c r="DE222" s="48">
        <v>0.0</v>
      </c>
      <c r="DF222" s="48">
        <v>0.0</v>
      </c>
      <c r="DG222" s="48">
        <v>0.0</v>
      </c>
    </row>
    <row r="223" ht="14.25" customHeight="1">
      <c r="A223" s="46" t="s">
        <v>2999</v>
      </c>
      <c r="B223" s="46" t="s">
        <v>3000</v>
      </c>
      <c r="C223" s="46" t="s">
        <v>2675</v>
      </c>
      <c r="D223" s="46">
        <v>222.0</v>
      </c>
      <c r="E223" s="46">
        <v>32.0</v>
      </c>
      <c r="F223" s="46">
        <v>1.0</v>
      </c>
      <c r="G223" s="41">
        <v>2.0</v>
      </c>
      <c r="H223" s="41">
        <v>1.0</v>
      </c>
      <c r="I223" s="41">
        <v>0.0</v>
      </c>
      <c r="J223" s="41">
        <v>1.0</v>
      </c>
      <c r="K223" s="41">
        <v>0.0</v>
      </c>
      <c r="L223" s="41">
        <v>1.0</v>
      </c>
      <c r="M223" s="41">
        <v>1.0</v>
      </c>
      <c r="N223" s="41">
        <v>2.0</v>
      </c>
      <c r="O223" s="47">
        <v>51.0</v>
      </c>
      <c r="P223" s="41">
        <v>0.0</v>
      </c>
      <c r="Q223" s="41">
        <v>0.0</v>
      </c>
      <c r="R223" s="41">
        <v>0.0</v>
      </c>
      <c r="S223" s="41">
        <v>0.0</v>
      </c>
      <c r="T223" s="47">
        <v>0.0</v>
      </c>
      <c r="U223" s="41">
        <v>0.0</v>
      </c>
      <c r="V223" s="41">
        <v>0.0</v>
      </c>
      <c r="W223" s="41">
        <v>0.0</v>
      </c>
      <c r="X223" s="41">
        <v>0.0</v>
      </c>
      <c r="Y223" s="47">
        <v>0.0</v>
      </c>
      <c r="Z223" s="41">
        <v>0.0</v>
      </c>
      <c r="AA223" s="41">
        <v>0.0</v>
      </c>
      <c r="AB223" s="41">
        <v>0.0</v>
      </c>
      <c r="AC223" s="41">
        <v>0.0</v>
      </c>
      <c r="AD223" s="47">
        <v>0.0</v>
      </c>
      <c r="AE223" s="41">
        <v>0.0</v>
      </c>
      <c r="AF223" s="41">
        <v>0.0</v>
      </c>
      <c r="AG223" s="41">
        <v>0.0</v>
      </c>
      <c r="AH223" s="41">
        <v>0.0</v>
      </c>
      <c r="AI223" s="47">
        <v>0.0</v>
      </c>
      <c r="AJ223" s="41">
        <v>0.0</v>
      </c>
      <c r="AK223" s="41">
        <v>0.0</v>
      </c>
      <c r="AL223" s="41">
        <v>0.0</v>
      </c>
      <c r="AM223" s="41">
        <v>0.0</v>
      </c>
      <c r="AN223" s="47">
        <v>0.0</v>
      </c>
      <c r="AO223" s="41">
        <v>0.0</v>
      </c>
      <c r="AP223" s="41">
        <v>0.0</v>
      </c>
      <c r="AQ223" s="41">
        <v>0.0</v>
      </c>
      <c r="AR223" s="41">
        <v>0.0</v>
      </c>
      <c r="AS223" s="47">
        <v>0.0</v>
      </c>
      <c r="AT223" s="41">
        <v>0.0</v>
      </c>
      <c r="AU223" s="41">
        <v>0.0</v>
      </c>
      <c r="AV223" s="41">
        <v>0.0</v>
      </c>
      <c r="AW223" s="41">
        <v>0.0</v>
      </c>
      <c r="AX223" s="47">
        <v>0.0</v>
      </c>
      <c r="AY223" s="41">
        <v>0.0</v>
      </c>
      <c r="AZ223" s="41">
        <v>0.0</v>
      </c>
      <c r="BA223" s="41">
        <v>0.0</v>
      </c>
      <c r="BB223" s="41">
        <v>0.0</v>
      </c>
      <c r="BC223" s="47">
        <v>0.0</v>
      </c>
      <c r="BD223" s="41">
        <v>0.0</v>
      </c>
      <c r="BE223" s="41">
        <v>0.0</v>
      </c>
      <c r="BF223" s="41">
        <v>0.0</v>
      </c>
      <c r="BG223" s="41">
        <v>0.0</v>
      </c>
      <c r="BH223" s="41">
        <v>0.0</v>
      </c>
      <c r="BI223" s="41">
        <v>0.0</v>
      </c>
      <c r="BJ223" s="41">
        <v>0.0</v>
      </c>
      <c r="BK223" s="41">
        <v>0.0</v>
      </c>
      <c r="BL223" s="41">
        <v>0.0</v>
      </c>
      <c r="BM223" s="41">
        <v>0.0</v>
      </c>
      <c r="BN223" s="41">
        <v>1.0</v>
      </c>
      <c r="BO223" s="41">
        <v>1.0</v>
      </c>
      <c r="BP223" s="41">
        <v>0.0</v>
      </c>
      <c r="BQ223" s="41">
        <v>1.0</v>
      </c>
      <c r="BR223" s="41">
        <v>0.0</v>
      </c>
      <c r="BS223" s="41">
        <v>1.0</v>
      </c>
      <c r="BT223" s="41">
        <v>0.0</v>
      </c>
      <c r="BU223" s="41">
        <v>0.0</v>
      </c>
      <c r="BV223" s="41">
        <v>0.0</v>
      </c>
      <c r="BW223" s="41">
        <v>0.0</v>
      </c>
      <c r="BX223" s="41">
        <v>0.0</v>
      </c>
      <c r="BY223" s="41">
        <v>0.0</v>
      </c>
      <c r="BZ223" s="41">
        <v>0.0</v>
      </c>
      <c r="CA223" s="41">
        <v>0.0</v>
      </c>
      <c r="CB223" s="41">
        <v>0.0</v>
      </c>
      <c r="CC223" s="41">
        <v>0.0</v>
      </c>
      <c r="CD223" s="41">
        <v>0.0</v>
      </c>
      <c r="CE223" s="41">
        <v>0.0</v>
      </c>
      <c r="CF223" s="41">
        <v>0.0</v>
      </c>
      <c r="CG223" s="41">
        <v>0.0</v>
      </c>
      <c r="CH223" s="41">
        <v>0.0</v>
      </c>
      <c r="CI223" s="41">
        <v>0.0</v>
      </c>
      <c r="CJ223" s="41">
        <v>0.0</v>
      </c>
      <c r="CK223" s="41">
        <v>0.0</v>
      </c>
      <c r="CL223" s="41">
        <v>0.0</v>
      </c>
      <c r="CM223" s="41">
        <v>0.0</v>
      </c>
      <c r="CN223" s="41">
        <v>0.0</v>
      </c>
      <c r="CO223" s="41">
        <v>0.0</v>
      </c>
      <c r="CP223" s="41">
        <v>0.0</v>
      </c>
      <c r="CQ223" s="41">
        <v>0.0</v>
      </c>
      <c r="CR223" s="41">
        <v>0.0</v>
      </c>
      <c r="CS223" s="41">
        <v>0.0</v>
      </c>
      <c r="CT223" s="41">
        <v>0.0</v>
      </c>
      <c r="CU223" s="41">
        <v>0.0</v>
      </c>
      <c r="CV223" s="41">
        <v>0.0</v>
      </c>
      <c r="CW223" s="41">
        <v>0.0</v>
      </c>
      <c r="CX223" s="41">
        <v>0.0</v>
      </c>
      <c r="CY223" s="41">
        <v>0.0</v>
      </c>
      <c r="CZ223" s="41">
        <v>0.0</v>
      </c>
      <c r="DA223" s="41">
        <v>0.0</v>
      </c>
      <c r="DB223" s="41">
        <v>0.0</v>
      </c>
      <c r="DC223" s="41">
        <v>0.0</v>
      </c>
      <c r="DD223" s="48">
        <v>0.0</v>
      </c>
      <c r="DE223" s="48">
        <v>0.0</v>
      </c>
      <c r="DF223" s="48">
        <v>0.0</v>
      </c>
      <c r="DG223" s="48">
        <v>0.0</v>
      </c>
    </row>
    <row r="224" ht="14.25" customHeight="1">
      <c r="A224" s="46" t="s">
        <v>66</v>
      </c>
      <c r="B224" s="46" t="s">
        <v>67</v>
      </c>
      <c r="C224" s="46" t="s">
        <v>64</v>
      </c>
      <c r="D224" s="46">
        <v>223.0</v>
      </c>
      <c r="E224" s="46">
        <v>7.0</v>
      </c>
      <c r="F224" s="46">
        <v>1.0</v>
      </c>
      <c r="G224" s="41">
        <v>2.0</v>
      </c>
      <c r="H224" s="41">
        <v>1.0</v>
      </c>
      <c r="I224" s="41">
        <v>0.0</v>
      </c>
      <c r="J224" s="41">
        <v>0.0</v>
      </c>
      <c r="K224" s="41">
        <v>0.0</v>
      </c>
      <c r="L224" s="41">
        <v>0.0</v>
      </c>
      <c r="M224" s="41">
        <v>0.0</v>
      </c>
      <c r="N224" s="41">
        <v>0.0</v>
      </c>
      <c r="O224" s="47">
        <v>0.0</v>
      </c>
      <c r="P224" s="41">
        <v>0.0</v>
      </c>
      <c r="Q224" s="41">
        <v>0.0</v>
      </c>
      <c r="R224" s="41">
        <v>0.0</v>
      </c>
      <c r="S224" s="41">
        <v>0.0</v>
      </c>
      <c r="T224" s="47">
        <v>0.0</v>
      </c>
      <c r="U224" s="41">
        <v>0.0</v>
      </c>
      <c r="V224" s="41">
        <v>0.0</v>
      </c>
      <c r="W224" s="41">
        <v>1.0</v>
      </c>
      <c r="X224" s="41">
        <v>1.0</v>
      </c>
      <c r="Y224" s="47">
        <v>65.0</v>
      </c>
      <c r="Z224" s="41">
        <v>0.0</v>
      </c>
      <c r="AA224" s="41">
        <v>0.0</v>
      </c>
      <c r="AB224" s="41">
        <v>0.0</v>
      </c>
      <c r="AC224" s="41">
        <v>0.0</v>
      </c>
      <c r="AD224" s="47">
        <v>0.0</v>
      </c>
      <c r="AE224" s="41">
        <v>0.0</v>
      </c>
      <c r="AF224" s="41">
        <v>0.0</v>
      </c>
      <c r="AG224" s="41">
        <v>0.0</v>
      </c>
      <c r="AH224" s="41">
        <v>0.0</v>
      </c>
      <c r="AI224" s="47">
        <v>0.0</v>
      </c>
      <c r="AJ224" s="41">
        <v>0.0</v>
      </c>
      <c r="AK224" s="41">
        <v>0.0</v>
      </c>
      <c r="AL224" s="41">
        <v>0.0</v>
      </c>
      <c r="AM224" s="41">
        <v>0.0</v>
      </c>
      <c r="AN224" s="47">
        <v>0.0</v>
      </c>
      <c r="AO224" s="41">
        <v>0.0</v>
      </c>
      <c r="AP224" s="41">
        <v>0.0</v>
      </c>
      <c r="AQ224" s="41">
        <v>0.0</v>
      </c>
      <c r="AR224" s="41">
        <v>0.0</v>
      </c>
      <c r="AS224" s="47">
        <v>0.0</v>
      </c>
      <c r="AT224" s="41">
        <v>0.0</v>
      </c>
      <c r="AU224" s="41">
        <v>0.0</v>
      </c>
      <c r="AV224" s="41">
        <v>0.0</v>
      </c>
      <c r="AW224" s="41">
        <v>0.0</v>
      </c>
      <c r="AX224" s="47">
        <v>0.0</v>
      </c>
      <c r="AY224" s="41">
        <v>0.0</v>
      </c>
      <c r="AZ224" s="41">
        <v>0.0</v>
      </c>
      <c r="BA224" s="41">
        <v>1.0</v>
      </c>
      <c r="BB224" s="41">
        <v>1.0</v>
      </c>
      <c r="BC224" s="47">
        <v>80.0</v>
      </c>
      <c r="BD224" s="41">
        <v>0.0</v>
      </c>
      <c r="BE224" s="41">
        <v>0.0</v>
      </c>
      <c r="BF224" s="41">
        <v>0.0</v>
      </c>
      <c r="BG224" s="41">
        <v>0.0</v>
      </c>
      <c r="BH224" s="41">
        <v>0.0</v>
      </c>
      <c r="BI224" s="41">
        <v>0.0</v>
      </c>
      <c r="BJ224" s="41">
        <v>0.0</v>
      </c>
      <c r="BK224" s="41">
        <v>0.0</v>
      </c>
      <c r="BL224" s="41">
        <v>0.0</v>
      </c>
      <c r="BM224" s="41">
        <v>0.0</v>
      </c>
      <c r="BN224" s="41">
        <v>0.0</v>
      </c>
      <c r="BO224" s="41">
        <v>0.0</v>
      </c>
      <c r="BP224" s="41">
        <v>0.0</v>
      </c>
      <c r="BQ224" s="41">
        <v>0.0</v>
      </c>
      <c r="BR224" s="41">
        <v>0.0</v>
      </c>
      <c r="BS224" s="41">
        <v>0.0</v>
      </c>
      <c r="BT224" s="41">
        <v>0.0</v>
      </c>
      <c r="BU224" s="41">
        <v>0.0</v>
      </c>
      <c r="BV224" s="41">
        <v>0.0</v>
      </c>
      <c r="BW224" s="41">
        <v>0.0</v>
      </c>
      <c r="BX224" s="41">
        <v>0.0</v>
      </c>
      <c r="BY224" s="41">
        <v>0.0</v>
      </c>
      <c r="BZ224" s="41">
        <v>0.0</v>
      </c>
      <c r="CA224" s="41">
        <v>0.0</v>
      </c>
      <c r="CB224" s="41">
        <v>0.0</v>
      </c>
      <c r="CC224" s="41">
        <v>0.0</v>
      </c>
      <c r="CD224" s="41">
        <v>0.0</v>
      </c>
      <c r="CE224" s="41">
        <v>0.0</v>
      </c>
      <c r="CF224" s="41">
        <v>0.0</v>
      </c>
      <c r="CG224" s="41">
        <v>0.0</v>
      </c>
      <c r="CH224" s="41">
        <v>0.0</v>
      </c>
      <c r="CI224" s="41">
        <v>0.0</v>
      </c>
      <c r="CJ224" s="41">
        <v>0.0</v>
      </c>
      <c r="CK224" s="41">
        <v>0.0</v>
      </c>
      <c r="CL224" s="41">
        <v>0.0</v>
      </c>
      <c r="CM224" s="41">
        <v>0.0</v>
      </c>
      <c r="CN224" s="41">
        <v>0.0</v>
      </c>
      <c r="CO224" s="41">
        <v>0.0</v>
      </c>
      <c r="CP224" s="41">
        <v>0.0</v>
      </c>
      <c r="CQ224" s="41">
        <v>0.0</v>
      </c>
      <c r="CR224" s="41">
        <v>0.0</v>
      </c>
      <c r="CS224" s="41">
        <v>0.0</v>
      </c>
      <c r="CT224" s="41">
        <v>0.0</v>
      </c>
      <c r="CU224" s="41">
        <v>0.0</v>
      </c>
      <c r="CV224" s="41">
        <v>0.0</v>
      </c>
      <c r="CW224" s="41">
        <v>0.0</v>
      </c>
      <c r="CX224" s="41">
        <v>0.0</v>
      </c>
      <c r="CY224" s="41">
        <v>0.0</v>
      </c>
      <c r="CZ224" s="41">
        <v>0.0</v>
      </c>
      <c r="DA224" s="41">
        <v>0.0</v>
      </c>
      <c r="DB224" s="41">
        <v>0.0</v>
      </c>
      <c r="DC224" s="41">
        <v>0.0</v>
      </c>
      <c r="DD224" s="48">
        <v>0.0</v>
      </c>
      <c r="DE224" s="48">
        <v>0.0</v>
      </c>
      <c r="DF224" s="48">
        <v>2.0</v>
      </c>
      <c r="DG224" s="48">
        <v>2.0</v>
      </c>
    </row>
    <row r="225" ht="14.25" customHeight="1">
      <c r="A225" s="46" t="s">
        <v>1838</v>
      </c>
      <c r="B225" s="46" t="s">
        <v>1839</v>
      </c>
      <c r="C225" s="46" t="s">
        <v>1586</v>
      </c>
      <c r="D225" s="46">
        <v>224.0</v>
      </c>
      <c r="E225" s="46">
        <v>27.0</v>
      </c>
      <c r="F225" s="46">
        <v>1.0</v>
      </c>
      <c r="G225" s="41">
        <v>2.0</v>
      </c>
      <c r="H225" s="41">
        <v>1.0</v>
      </c>
      <c r="I225" s="41">
        <v>0.0</v>
      </c>
      <c r="J225" s="41">
        <v>0.0</v>
      </c>
      <c r="K225" s="41">
        <v>0.0</v>
      </c>
      <c r="L225" s="41">
        <v>0.0</v>
      </c>
      <c r="M225" s="41">
        <v>0.0</v>
      </c>
      <c r="N225" s="41">
        <v>0.0</v>
      </c>
      <c r="O225" s="47">
        <v>0.0</v>
      </c>
      <c r="P225" s="41">
        <v>0.0</v>
      </c>
      <c r="Q225" s="41">
        <v>0.0</v>
      </c>
      <c r="R225" s="41">
        <v>0.0</v>
      </c>
      <c r="S225" s="41">
        <v>0.0</v>
      </c>
      <c r="T225" s="47">
        <v>0.0</v>
      </c>
      <c r="U225" s="41">
        <v>0.0</v>
      </c>
      <c r="V225" s="41">
        <v>0.0</v>
      </c>
      <c r="W225" s="41">
        <v>0.0</v>
      </c>
      <c r="X225" s="41">
        <v>0.0</v>
      </c>
      <c r="Y225" s="47">
        <v>0.0</v>
      </c>
      <c r="Z225" s="41">
        <v>1.0</v>
      </c>
      <c r="AA225" s="41">
        <v>0.0</v>
      </c>
      <c r="AB225" s="41">
        <v>1.0</v>
      </c>
      <c r="AC225" s="41">
        <v>2.0</v>
      </c>
      <c r="AD225" s="47">
        <v>52.0</v>
      </c>
      <c r="AE225" s="41">
        <v>0.0</v>
      </c>
      <c r="AF225" s="41">
        <v>0.0</v>
      </c>
      <c r="AG225" s="41">
        <v>0.0</v>
      </c>
      <c r="AH225" s="41">
        <v>0.0</v>
      </c>
      <c r="AI225" s="47">
        <v>0.0</v>
      </c>
      <c r="AJ225" s="41">
        <v>0.0</v>
      </c>
      <c r="AK225" s="41">
        <v>0.0</v>
      </c>
      <c r="AL225" s="41">
        <v>0.0</v>
      </c>
      <c r="AM225" s="41">
        <v>0.0</v>
      </c>
      <c r="AN225" s="47">
        <v>0.0</v>
      </c>
      <c r="AO225" s="41">
        <v>0.0</v>
      </c>
      <c r="AP225" s="41">
        <v>0.0</v>
      </c>
      <c r="AQ225" s="41">
        <v>0.0</v>
      </c>
      <c r="AR225" s="41">
        <v>0.0</v>
      </c>
      <c r="AS225" s="47">
        <v>0.0</v>
      </c>
      <c r="AT225" s="41">
        <v>0.0</v>
      </c>
      <c r="AU225" s="41">
        <v>0.0</v>
      </c>
      <c r="AV225" s="41">
        <v>0.0</v>
      </c>
      <c r="AW225" s="41">
        <v>0.0</v>
      </c>
      <c r="AX225" s="47">
        <v>0.0</v>
      </c>
      <c r="AY225" s="41">
        <v>0.0</v>
      </c>
      <c r="AZ225" s="41">
        <v>0.0</v>
      </c>
      <c r="BA225" s="41">
        <v>0.0</v>
      </c>
      <c r="BB225" s="41">
        <v>0.0</v>
      </c>
      <c r="BC225" s="47">
        <v>0.0</v>
      </c>
      <c r="BD225" s="41">
        <v>0.0</v>
      </c>
      <c r="BE225" s="41">
        <v>0.0</v>
      </c>
      <c r="BF225" s="41">
        <v>0.0</v>
      </c>
      <c r="BG225" s="41">
        <v>0.0</v>
      </c>
      <c r="BH225" s="41">
        <v>0.0</v>
      </c>
      <c r="BI225" s="41">
        <v>0.0</v>
      </c>
      <c r="BJ225" s="41">
        <v>0.0</v>
      </c>
      <c r="BK225" s="41">
        <v>0.0</v>
      </c>
      <c r="BL225" s="41">
        <v>0.0</v>
      </c>
      <c r="BM225" s="41">
        <v>0.0</v>
      </c>
      <c r="BN225" s="41">
        <v>0.0</v>
      </c>
      <c r="BO225" s="41">
        <v>0.0</v>
      </c>
      <c r="BP225" s="41">
        <v>0.0</v>
      </c>
      <c r="BQ225" s="41">
        <v>0.0</v>
      </c>
      <c r="BR225" s="41">
        <v>0.0</v>
      </c>
      <c r="BS225" s="41">
        <v>0.0</v>
      </c>
      <c r="BT225" s="41">
        <v>0.0</v>
      </c>
      <c r="BU225" s="41">
        <v>0.0</v>
      </c>
      <c r="BV225" s="41">
        <v>0.0</v>
      </c>
      <c r="BW225" s="41">
        <v>0.0</v>
      </c>
      <c r="BX225" s="41">
        <v>0.0</v>
      </c>
      <c r="BY225" s="41">
        <v>0.0</v>
      </c>
      <c r="BZ225" s="41">
        <v>0.0</v>
      </c>
      <c r="CA225" s="41">
        <v>0.0</v>
      </c>
      <c r="CB225" s="41">
        <v>0.0</v>
      </c>
      <c r="CC225" s="41">
        <v>0.0</v>
      </c>
      <c r="CD225" s="41">
        <v>0.0</v>
      </c>
      <c r="CE225" s="41">
        <v>0.0</v>
      </c>
      <c r="CF225" s="41">
        <v>0.0</v>
      </c>
      <c r="CG225" s="41">
        <v>0.0</v>
      </c>
      <c r="CH225" s="41">
        <v>0.0</v>
      </c>
      <c r="CI225" s="41">
        <v>0.0</v>
      </c>
      <c r="CJ225" s="41">
        <v>0.0</v>
      </c>
      <c r="CK225" s="41">
        <v>0.0</v>
      </c>
      <c r="CL225" s="41">
        <v>0.0</v>
      </c>
      <c r="CM225" s="41">
        <v>0.0</v>
      </c>
      <c r="CN225" s="41">
        <v>0.0</v>
      </c>
      <c r="CO225" s="41">
        <v>0.0</v>
      </c>
      <c r="CP225" s="41">
        <v>0.0</v>
      </c>
      <c r="CQ225" s="41">
        <v>0.0</v>
      </c>
      <c r="CR225" s="41">
        <v>0.0</v>
      </c>
      <c r="CS225" s="41">
        <v>0.0</v>
      </c>
      <c r="CT225" s="41">
        <v>0.0</v>
      </c>
      <c r="CU225" s="41">
        <v>0.0</v>
      </c>
      <c r="CV225" s="41">
        <v>0.0</v>
      </c>
      <c r="CW225" s="41">
        <v>0.0</v>
      </c>
      <c r="CX225" s="41">
        <v>0.0</v>
      </c>
      <c r="CY225" s="41">
        <v>0.0</v>
      </c>
      <c r="CZ225" s="41">
        <v>0.0</v>
      </c>
      <c r="DA225" s="41">
        <v>0.0</v>
      </c>
      <c r="DB225" s="41">
        <v>1.0</v>
      </c>
      <c r="DC225" s="41">
        <v>1.0</v>
      </c>
      <c r="DD225" s="48">
        <v>1.0</v>
      </c>
      <c r="DE225" s="48">
        <v>0.0</v>
      </c>
      <c r="DF225" s="48">
        <v>0.0</v>
      </c>
      <c r="DG225" s="48">
        <v>1.0</v>
      </c>
    </row>
    <row r="226" ht="14.25" customHeight="1">
      <c r="A226" s="46" t="s">
        <v>854</v>
      </c>
      <c r="B226" s="46" t="s">
        <v>836</v>
      </c>
      <c r="C226" s="46" t="s">
        <v>767</v>
      </c>
      <c r="D226" s="46">
        <v>225.0</v>
      </c>
      <c r="E226" s="46">
        <v>36.0</v>
      </c>
      <c r="F226" s="46">
        <v>6.0</v>
      </c>
      <c r="G226" s="41">
        <v>2.0</v>
      </c>
      <c r="H226" s="41">
        <v>1.0</v>
      </c>
      <c r="I226" s="41">
        <v>0.0</v>
      </c>
      <c r="J226" s="41">
        <v>0.0</v>
      </c>
      <c r="K226" s="41">
        <v>0.0</v>
      </c>
      <c r="L226" s="41">
        <v>0.0</v>
      </c>
      <c r="M226" s="41">
        <v>0.0</v>
      </c>
      <c r="N226" s="41">
        <v>0.0</v>
      </c>
      <c r="O226" s="47">
        <v>0.0</v>
      </c>
      <c r="P226" s="41">
        <v>1.0</v>
      </c>
      <c r="Q226" s="41">
        <v>0.0</v>
      </c>
      <c r="R226" s="41">
        <v>0.0</v>
      </c>
      <c r="S226" s="41">
        <v>1.0</v>
      </c>
      <c r="T226" s="47">
        <v>73.0</v>
      </c>
      <c r="U226" s="41">
        <v>0.0</v>
      </c>
      <c r="V226" s="41">
        <v>1.0</v>
      </c>
      <c r="W226" s="41">
        <v>0.0</v>
      </c>
      <c r="X226" s="41">
        <v>1.0</v>
      </c>
      <c r="Y226" s="47">
        <v>65.0</v>
      </c>
      <c r="Z226" s="41">
        <v>0.0</v>
      </c>
      <c r="AA226" s="41">
        <v>0.0</v>
      </c>
      <c r="AB226" s="41">
        <v>0.0</v>
      </c>
      <c r="AC226" s="41">
        <v>0.0</v>
      </c>
      <c r="AD226" s="47">
        <v>0.0</v>
      </c>
      <c r="AE226" s="41">
        <v>0.0</v>
      </c>
      <c r="AF226" s="41">
        <v>0.0</v>
      </c>
      <c r="AG226" s="41">
        <v>0.0</v>
      </c>
      <c r="AH226" s="41">
        <v>0.0</v>
      </c>
      <c r="AI226" s="47">
        <v>0.0</v>
      </c>
      <c r="AJ226" s="41">
        <v>0.0</v>
      </c>
      <c r="AK226" s="41">
        <v>0.0</v>
      </c>
      <c r="AL226" s="41">
        <v>0.0</v>
      </c>
      <c r="AM226" s="41">
        <v>0.0</v>
      </c>
      <c r="AN226" s="47">
        <v>0.0</v>
      </c>
      <c r="AO226" s="41">
        <v>0.0</v>
      </c>
      <c r="AP226" s="41">
        <v>0.0</v>
      </c>
      <c r="AQ226" s="41">
        <v>0.0</v>
      </c>
      <c r="AR226" s="41">
        <v>0.0</v>
      </c>
      <c r="AS226" s="47">
        <v>0.0</v>
      </c>
      <c r="AT226" s="41">
        <v>0.0</v>
      </c>
      <c r="AU226" s="41">
        <v>0.0</v>
      </c>
      <c r="AV226" s="41">
        <v>0.0</v>
      </c>
      <c r="AW226" s="41">
        <v>0.0</v>
      </c>
      <c r="AX226" s="47">
        <v>0.0</v>
      </c>
      <c r="AY226" s="41">
        <v>0.0</v>
      </c>
      <c r="AZ226" s="41">
        <v>0.0</v>
      </c>
      <c r="BA226" s="41">
        <v>0.0</v>
      </c>
      <c r="BB226" s="41">
        <v>0.0</v>
      </c>
      <c r="BC226" s="47">
        <v>0.0</v>
      </c>
      <c r="BD226" s="41">
        <v>0.0</v>
      </c>
      <c r="BE226" s="41">
        <v>0.0</v>
      </c>
      <c r="BF226" s="41">
        <v>0.0</v>
      </c>
      <c r="BG226" s="41">
        <v>0.0</v>
      </c>
      <c r="BH226" s="41">
        <v>0.0</v>
      </c>
      <c r="BI226" s="41">
        <v>0.0</v>
      </c>
      <c r="BJ226" s="41">
        <v>0.0</v>
      </c>
      <c r="BK226" s="41">
        <v>0.0</v>
      </c>
      <c r="BL226" s="41">
        <v>0.0</v>
      </c>
      <c r="BM226" s="41">
        <v>0.0</v>
      </c>
      <c r="BN226" s="41">
        <v>0.0</v>
      </c>
      <c r="BO226" s="41">
        <v>0.0</v>
      </c>
      <c r="BP226" s="41">
        <v>0.0</v>
      </c>
      <c r="BQ226" s="41">
        <v>0.0</v>
      </c>
      <c r="BR226" s="41">
        <v>0.0</v>
      </c>
      <c r="BS226" s="41">
        <v>0.0</v>
      </c>
      <c r="BT226" s="41">
        <v>0.0</v>
      </c>
      <c r="BU226" s="41">
        <v>0.0</v>
      </c>
      <c r="BV226" s="41">
        <v>0.0</v>
      </c>
      <c r="BW226" s="41">
        <v>0.0</v>
      </c>
      <c r="BX226" s="41">
        <v>0.0</v>
      </c>
      <c r="BY226" s="41">
        <v>0.0</v>
      </c>
      <c r="BZ226" s="41">
        <v>0.0</v>
      </c>
      <c r="CA226" s="41">
        <v>0.0</v>
      </c>
      <c r="CB226" s="41">
        <v>0.0</v>
      </c>
      <c r="CC226" s="41">
        <v>0.0</v>
      </c>
      <c r="CD226" s="41">
        <v>0.0</v>
      </c>
      <c r="CE226" s="41">
        <v>0.0</v>
      </c>
      <c r="CF226" s="41">
        <v>0.0</v>
      </c>
      <c r="CG226" s="41">
        <v>0.0</v>
      </c>
      <c r="CH226" s="41">
        <v>0.0</v>
      </c>
      <c r="CI226" s="41">
        <v>0.0</v>
      </c>
      <c r="CJ226" s="41">
        <v>0.0</v>
      </c>
      <c r="CK226" s="41">
        <v>0.0</v>
      </c>
      <c r="CL226" s="41">
        <v>0.0</v>
      </c>
      <c r="CM226" s="41">
        <v>0.0</v>
      </c>
      <c r="CN226" s="41">
        <v>0.0</v>
      </c>
      <c r="CO226" s="41">
        <v>0.0</v>
      </c>
      <c r="CP226" s="41">
        <v>0.0</v>
      </c>
      <c r="CQ226" s="41">
        <v>0.0</v>
      </c>
      <c r="CR226" s="41">
        <v>0.0</v>
      </c>
      <c r="CS226" s="41">
        <v>0.0</v>
      </c>
      <c r="CT226" s="41">
        <v>0.0</v>
      </c>
      <c r="CU226" s="41">
        <v>0.0</v>
      </c>
      <c r="CV226" s="41">
        <v>0.0</v>
      </c>
      <c r="CW226" s="41">
        <v>0.0</v>
      </c>
      <c r="CX226" s="41">
        <v>0.0</v>
      </c>
      <c r="CY226" s="41">
        <v>0.0</v>
      </c>
      <c r="CZ226" s="41">
        <v>0.0</v>
      </c>
      <c r="DA226" s="41">
        <v>1.0</v>
      </c>
      <c r="DB226" s="41">
        <v>0.0</v>
      </c>
      <c r="DC226" s="41">
        <v>1.0</v>
      </c>
      <c r="DD226" s="48">
        <v>1.0</v>
      </c>
      <c r="DE226" s="48">
        <v>0.0</v>
      </c>
      <c r="DF226" s="48">
        <v>0.0</v>
      </c>
      <c r="DG226" s="48">
        <v>1.0</v>
      </c>
    </row>
    <row r="227" ht="14.25" customHeight="1">
      <c r="A227" s="46" t="s">
        <v>360</v>
      </c>
      <c r="B227" s="46" t="s">
        <v>283</v>
      </c>
      <c r="C227" s="46" t="s">
        <v>194</v>
      </c>
      <c r="D227" s="46">
        <v>226.0</v>
      </c>
      <c r="E227" s="46">
        <v>8.0</v>
      </c>
      <c r="F227" s="46">
        <v>2.0</v>
      </c>
      <c r="G227" s="41">
        <v>2.0</v>
      </c>
      <c r="H227" s="41">
        <v>1.0</v>
      </c>
      <c r="I227" s="41">
        <v>0.0</v>
      </c>
      <c r="J227" s="41">
        <v>0.0</v>
      </c>
      <c r="K227" s="41">
        <v>0.0</v>
      </c>
      <c r="L227" s="41">
        <v>0.0</v>
      </c>
      <c r="M227" s="41">
        <v>0.0</v>
      </c>
      <c r="N227" s="41">
        <v>0.0</v>
      </c>
      <c r="O227" s="47">
        <v>0.0</v>
      </c>
      <c r="P227" s="41">
        <v>0.0</v>
      </c>
      <c r="Q227" s="41">
        <v>0.0</v>
      </c>
      <c r="R227" s="41">
        <v>0.0</v>
      </c>
      <c r="S227" s="41">
        <v>0.0</v>
      </c>
      <c r="T227" s="47">
        <v>0.0</v>
      </c>
      <c r="U227" s="41">
        <v>0.0</v>
      </c>
      <c r="V227" s="41">
        <v>0.0</v>
      </c>
      <c r="W227" s="41">
        <v>0.0</v>
      </c>
      <c r="X227" s="41">
        <v>0.0</v>
      </c>
      <c r="Y227" s="47">
        <v>0.0</v>
      </c>
      <c r="Z227" s="41">
        <v>0.0</v>
      </c>
      <c r="AA227" s="41">
        <v>0.0</v>
      </c>
      <c r="AB227" s="41">
        <v>0.0</v>
      </c>
      <c r="AC227" s="41">
        <v>0.0</v>
      </c>
      <c r="AD227" s="47">
        <v>0.0</v>
      </c>
      <c r="AE227" s="41">
        <v>0.0</v>
      </c>
      <c r="AF227" s="41">
        <v>0.0</v>
      </c>
      <c r="AG227" s="41">
        <v>0.0</v>
      </c>
      <c r="AH227" s="41">
        <v>0.0</v>
      </c>
      <c r="AI227" s="47">
        <v>0.0</v>
      </c>
      <c r="AJ227" s="41">
        <v>0.0</v>
      </c>
      <c r="AK227" s="41">
        <v>0.0</v>
      </c>
      <c r="AL227" s="41">
        <v>0.0</v>
      </c>
      <c r="AM227" s="41">
        <v>0.0</v>
      </c>
      <c r="AN227" s="47">
        <v>0.0</v>
      </c>
      <c r="AO227" s="41">
        <v>0.0</v>
      </c>
      <c r="AP227" s="41">
        <v>0.0</v>
      </c>
      <c r="AQ227" s="41">
        <v>0.0</v>
      </c>
      <c r="AR227" s="41">
        <v>0.0</v>
      </c>
      <c r="AS227" s="47">
        <v>0.0</v>
      </c>
      <c r="AT227" s="41">
        <v>0.0</v>
      </c>
      <c r="AU227" s="41">
        <v>0.0</v>
      </c>
      <c r="AV227" s="41">
        <v>0.0</v>
      </c>
      <c r="AW227" s="41">
        <v>0.0</v>
      </c>
      <c r="AX227" s="47">
        <v>0.0</v>
      </c>
      <c r="AY227" s="41">
        <v>1.0</v>
      </c>
      <c r="AZ227" s="41">
        <v>1.0</v>
      </c>
      <c r="BA227" s="41">
        <v>0.0</v>
      </c>
      <c r="BB227" s="41">
        <v>2.0</v>
      </c>
      <c r="BC227" s="47">
        <v>48.0</v>
      </c>
      <c r="BD227" s="41">
        <v>0.0</v>
      </c>
      <c r="BE227" s="41">
        <v>0.0</v>
      </c>
      <c r="BF227" s="41">
        <v>0.0</v>
      </c>
      <c r="BG227" s="41">
        <v>0.0</v>
      </c>
      <c r="BH227" s="41">
        <v>0.0</v>
      </c>
      <c r="BI227" s="41">
        <v>0.0</v>
      </c>
      <c r="BJ227" s="41">
        <v>0.0</v>
      </c>
      <c r="BK227" s="41">
        <v>0.0</v>
      </c>
      <c r="BL227" s="41">
        <v>0.0</v>
      </c>
      <c r="BM227" s="41">
        <v>0.0</v>
      </c>
      <c r="BN227" s="41">
        <v>0.0</v>
      </c>
      <c r="BO227" s="41">
        <v>0.0</v>
      </c>
      <c r="BP227" s="41">
        <v>0.0</v>
      </c>
      <c r="BQ227" s="41">
        <v>0.0</v>
      </c>
      <c r="BR227" s="41">
        <v>0.0</v>
      </c>
      <c r="BS227" s="41">
        <v>0.0</v>
      </c>
      <c r="BT227" s="41">
        <v>0.0</v>
      </c>
      <c r="BU227" s="41">
        <v>0.0</v>
      </c>
      <c r="BV227" s="41">
        <v>0.0</v>
      </c>
      <c r="BW227" s="41">
        <v>0.0</v>
      </c>
      <c r="BX227" s="41">
        <v>0.0</v>
      </c>
      <c r="BY227" s="41">
        <v>0.0</v>
      </c>
      <c r="BZ227" s="41">
        <v>0.0</v>
      </c>
      <c r="CA227" s="41">
        <v>0.0</v>
      </c>
      <c r="CB227" s="41">
        <v>0.0</v>
      </c>
      <c r="CC227" s="41">
        <v>0.0</v>
      </c>
      <c r="CD227" s="41">
        <v>0.0</v>
      </c>
      <c r="CE227" s="41">
        <v>0.0</v>
      </c>
      <c r="CF227" s="41">
        <v>0.0</v>
      </c>
      <c r="CG227" s="41">
        <v>0.0</v>
      </c>
      <c r="CH227" s="41">
        <v>0.0</v>
      </c>
      <c r="CI227" s="41">
        <v>0.0</v>
      </c>
      <c r="CJ227" s="41">
        <v>0.0</v>
      </c>
      <c r="CK227" s="41">
        <v>0.0</v>
      </c>
      <c r="CL227" s="41">
        <v>0.0</v>
      </c>
      <c r="CM227" s="41">
        <v>0.0</v>
      </c>
      <c r="CN227" s="41">
        <v>1.0</v>
      </c>
      <c r="CO227" s="41">
        <v>0.0</v>
      </c>
      <c r="CP227" s="41">
        <v>0.0</v>
      </c>
      <c r="CQ227" s="41">
        <v>1.0</v>
      </c>
      <c r="CR227" s="41">
        <v>0.0</v>
      </c>
      <c r="CS227" s="41">
        <v>0.0</v>
      </c>
      <c r="CT227" s="41">
        <v>0.0</v>
      </c>
      <c r="CU227" s="41">
        <v>0.0</v>
      </c>
      <c r="CV227" s="41">
        <v>0.0</v>
      </c>
      <c r="CW227" s="41">
        <v>0.0</v>
      </c>
      <c r="CX227" s="41">
        <v>0.0</v>
      </c>
      <c r="CY227" s="41">
        <v>0.0</v>
      </c>
      <c r="CZ227" s="41">
        <v>0.0</v>
      </c>
      <c r="DA227" s="41">
        <v>0.0</v>
      </c>
      <c r="DB227" s="41">
        <v>0.0</v>
      </c>
      <c r="DC227" s="41">
        <v>0.0</v>
      </c>
      <c r="DD227" s="48">
        <v>0.0</v>
      </c>
      <c r="DE227" s="48">
        <v>1.0</v>
      </c>
      <c r="DF227" s="48">
        <v>0.0</v>
      </c>
      <c r="DG227" s="48">
        <v>1.0</v>
      </c>
    </row>
    <row r="228" ht="14.25" customHeight="1">
      <c r="A228" s="46" t="s">
        <v>1784</v>
      </c>
      <c r="B228" s="46" t="s">
        <v>1747</v>
      </c>
      <c r="C228" s="46" t="s">
        <v>1586</v>
      </c>
      <c r="D228" s="46">
        <v>227.0</v>
      </c>
      <c r="E228" s="46">
        <v>28.0</v>
      </c>
      <c r="F228" s="46">
        <v>1.0</v>
      </c>
      <c r="G228" s="41">
        <v>2.0</v>
      </c>
      <c r="H228" s="41">
        <v>1.0</v>
      </c>
      <c r="I228" s="41">
        <v>0.0</v>
      </c>
      <c r="J228" s="41">
        <v>0.0</v>
      </c>
      <c r="K228" s="41">
        <v>0.0</v>
      </c>
      <c r="L228" s="41">
        <v>0.0</v>
      </c>
      <c r="M228" s="41">
        <v>0.0</v>
      </c>
      <c r="N228" s="41">
        <v>0.0</v>
      </c>
      <c r="O228" s="47">
        <v>0.0</v>
      </c>
      <c r="P228" s="41">
        <v>0.0</v>
      </c>
      <c r="Q228" s="41">
        <v>0.0</v>
      </c>
      <c r="R228" s="41">
        <v>0.0</v>
      </c>
      <c r="S228" s="41">
        <v>0.0</v>
      </c>
      <c r="T228" s="47">
        <v>0.0</v>
      </c>
      <c r="U228" s="41">
        <v>0.0</v>
      </c>
      <c r="V228" s="41">
        <v>0.0</v>
      </c>
      <c r="W228" s="41">
        <v>0.0</v>
      </c>
      <c r="X228" s="41">
        <v>0.0</v>
      </c>
      <c r="Y228" s="47">
        <v>0.0</v>
      </c>
      <c r="Z228" s="41">
        <v>1.0</v>
      </c>
      <c r="AA228" s="41">
        <v>0.0</v>
      </c>
      <c r="AB228" s="41">
        <v>0.0</v>
      </c>
      <c r="AC228" s="41">
        <v>1.0</v>
      </c>
      <c r="AD228" s="47">
        <v>72.0</v>
      </c>
      <c r="AE228" s="41">
        <v>0.0</v>
      </c>
      <c r="AF228" s="41">
        <v>0.0</v>
      </c>
      <c r="AG228" s="41">
        <v>0.0</v>
      </c>
      <c r="AH228" s="41">
        <v>0.0</v>
      </c>
      <c r="AI228" s="47">
        <v>0.0</v>
      </c>
      <c r="AJ228" s="41">
        <v>0.0</v>
      </c>
      <c r="AK228" s="41">
        <v>0.0</v>
      </c>
      <c r="AL228" s="41">
        <v>0.0</v>
      </c>
      <c r="AM228" s="41">
        <v>0.0</v>
      </c>
      <c r="AN228" s="47">
        <v>0.0</v>
      </c>
      <c r="AO228" s="41">
        <v>0.0</v>
      </c>
      <c r="AP228" s="41">
        <v>0.0</v>
      </c>
      <c r="AQ228" s="41">
        <v>1.0</v>
      </c>
      <c r="AR228" s="41">
        <v>1.0</v>
      </c>
      <c r="AS228" s="47">
        <v>68.0</v>
      </c>
      <c r="AT228" s="41">
        <v>0.0</v>
      </c>
      <c r="AU228" s="41">
        <v>0.0</v>
      </c>
      <c r="AV228" s="41">
        <v>0.0</v>
      </c>
      <c r="AW228" s="41">
        <v>0.0</v>
      </c>
      <c r="AX228" s="47">
        <v>0.0</v>
      </c>
      <c r="AY228" s="41">
        <v>0.0</v>
      </c>
      <c r="AZ228" s="41">
        <v>0.0</v>
      </c>
      <c r="BA228" s="41">
        <v>0.0</v>
      </c>
      <c r="BB228" s="41">
        <v>0.0</v>
      </c>
      <c r="BC228" s="47">
        <v>0.0</v>
      </c>
      <c r="BD228" s="41">
        <v>0.0</v>
      </c>
      <c r="BE228" s="41">
        <v>0.0</v>
      </c>
      <c r="BF228" s="41">
        <v>0.0</v>
      </c>
      <c r="BG228" s="41">
        <v>0.0</v>
      </c>
      <c r="BH228" s="41">
        <v>0.0</v>
      </c>
      <c r="BI228" s="41">
        <v>0.0</v>
      </c>
      <c r="BJ228" s="41">
        <v>0.0</v>
      </c>
      <c r="BK228" s="41">
        <v>0.0</v>
      </c>
      <c r="BL228" s="41">
        <v>0.0</v>
      </c>
      <c r="BM228" s="41">
        <v>0.0</v>
      </c>
      <c r="BN228" s="41">
        <v>0.0</v>
      </c>
      <c r="BO228" s="41">
        <v>0.0</v>
      </c>
      <c r="BP228" s="41">
        <v>0.0</v>
      </c>
      <c r="BQ228" s="41">
        <v>0.0</v>
      </c>
      <c r="BR228" s="41">
        <v>0.0</v>
      </c>
      <c r="BS228" s="41">
        <v>0.0</v>
      </c>
      <c r="BT228" s="41">
        <v>0.0</v>
      </c>
      <c r="BU228" s="41">
        <v>0.0</v>
      </c>
      <c r="BV228" s="41">
        <v>0.0</v>
      </c>
      <c r="BW228" s="41">
        <v>0.0</v>
      </c>
      <c r="BX228" s="41">
        <v>0.0</v>
      </c>
      <c r="BY228" s="41">
        <v>0.0</v>
      </c>
      <c r="BZ228" s="41">
        <v>0.0</v>
      </c>
      <c r="CA228" s="41">
        <v>0.0</v>
      </c>
      <c r="CB228" s="41">
        <v>0.0</v>
      </c>
      <c r="CC228" s="41">
        <v>0.0</v>
      </c>
      <c r="CD228" s="41">
        <v>1.0</v>
      </c>
      <c r="CE228" s="41">
        <v>1.0</v>
      </c>
      <c r="CF228" s="41">
        <v>0.0</v>
      </c>
      <c r="CG228" s="41">
        <v>0.0</v>
      </c>
      <c r="CH228" s="41">
        <v>0.0</v>
      </c>
      <c r="CI228" s="41">
        <v>0.0</v>
      </c>
      <c r="CJ228" s="41">
        <v>0.0</v>
      </c>
      <c r="CK228" s="41">
        <v>0.0</v>
      </c>
      <c r="CL228" s="41">
        <v>0.0</v>
      </c>
      <c r="CM228" s="41">
        <v>0.0</v>
      </c>
      <c r="CN228" s="41">
        <v>0.0</v>
      </c>
      <c r="CO228" s="41">
        <v>0.0</v>
      </c>
      <c r="CP228" s="41">
        <v>0.0</v>
      </c>
      <c r="CQ228" s="41">
        <v>0.0</v>
      </c>
      <c r="CR228" s="41">
        <v>0.0</v>
      </c>
      <c r="CS228" s="41">
        <v>0.0</v>
      </c>
      <c r="CT228" s="41">
        <v>0.0</v>
      </c>
      <c r="CU228" s="41">
        <v>0.0</v>
      </c>
      <c r="CV228" s="41">
        <v>0.0</v>
      </c>
      <c r="CW228" s="41">
        <v>0.0</v>
      </c>
      <c r="CX228" s="41">
        <v>0.0</v>
      </c>
      <c r="CY228" s="41">
        <v>0.0</v>
      </c>
      <c r="CZ228" s="41">
        <v>0.0</v>
      </c>
      <c r="DA228" s="41">
        <v>0.0</v>
      </c>
      <c r="DB228" s="41">
        <v>0.0</v>
      </c>
      <c r="DC228" s="41">
        <v>0.0</v>
      </c>
      <c r="DD228" s="48">
        <v>1.0</v>
      </c>
      <c r="DE228" s="48">
        <v>0.0</v>
      </c>
      <c r="DF228" s="48">
        <v>0.0</v>
      </c>
      <c r="DG228" s="48">
        <v>1.0</v>
      </c>
    </row>
    <row r="229" ht="14.25" customHeight="1">
      <c r="A229" s="46" t="s">
        <v>1596</v>
      </c>
      <c r="B229" s="46" t="s">
        <v>1591</v>
      </c>
      <c r="C229" s="46" t="s">
        <v>1586</v>
      </c>
      <c r="D229" s="46">
        <v>228.0</v>
      </c>
      <c r="E229" s="46">
        <v>29.0</v>
      </c>
      <c r="F229" s="46">
        <v>6.0</v>
      </c>
      <c r="G229" s="41">
        <v>2.0</v>
      </c>
      <c r="H229" s="41">
        <v>1.0</v>
      </c>
      <c r="I229" s="41">
        <v>0.0</v>
      </c>
      <c r="J229" s="41">
        <v>0.0</v>
      </c>
      <c r="K229" s="41">
        <v>0.0</v>
      </c>
      <c r="L229" s="41">
        <v>0.0</v>
      </c>
      <c r="M229" s="41">
        <v>0.0</v>
      </c>
      <c r="N229" s="41">
        <v>0.0</v>
      </c>
      <c r="O229" s="47">
        <v>0.0</v>
      </c>
      <c r="P229" s="41">
        <v>0.0</v>
      </c>
      <c r="Q229" s="41">
        <v>0.0</v>
      </c>
      <c r="R229" s="41">
        <v>0.0</v>
      </c>
      <c r="S229" s="41">
        <v>0.0</v>
      </c>
      <c r="T229" s="47">
        <v>0.0</v>
      </c>
      <c r="U229" s="41">
        <v>0.0</v>
      </c>
      <c r="V229" s="41">
        <v>0.0</v>
      </c>
      <c r="W229" s="41">
        <v>0.0</v>
      </c>
      <c r="X229" s="41">
        <v>0.0</v>
      </c>
      <c r="Y229" s="47">
        <v>0.0</v>
      </c>
      <c r="Z229" s="41">
        <v>0.0</v>
      </c>
      <c r="AA229" s="41">
        <v>0.0</v>
      </c>
      <c r="AB229" s="41">
        <v>0.0</v>
      </c>
      <c r="AC229" s="41">
        <v>0.0</v>
      </c>
      <c r="AD229" s="47">
        <v>0.0</v>
      </c>
      <c r="AE229" s="41">
        <v>0.0</v>
      </c>
      <c r="AF229" s="41">
        <v>0.0</v>
      </c>
      <c r="AG229" s="41">
        <v>0.0</v>
      </c>
      <c r="AH229" s="41">
        <v>0.0</v>
      </c>
      <c r="AI229" s="47">
        <v>0.0</v>
      </c>
      <c r="AJ229" s="41">
        <v>0.0</v>
      </c>
      <c r="AK229" s="41">
        <v>0.0</v>
      </c>
      <c r="AL229" s="41">
        <v>0.0</v>
      </c>
      <c r="AM229" s="41">
        <v>0.0</v>
      </c>
      <c r="AN229" s="47">
        <v>0.0</v>
      </c>
      <c r="AO229" s="41">
        <v>0.0</v>
      </c>
      <c r="AP229" s="41">
        <v>0.0</v>
      </c>
      <c r="AQ229" s="41">
        <v>0.0</v>
      </c>
      <c r="AR229" s="41">
        <v>0.0</v>
      </c>
      <c r="AS229" s="47">
        <v>0.0</v>
      </c>
      <c r="AT229" s="41">
        <v>0.0</v>
      </c>
      <c r="AU229" s="41">
        <v>0.0</v>
      </c>
      <c r="AV229" s="41">
        <v>0.0</v>
      </c>
      <c r="AW229" s="41">
        <v>0.0</v>
      </c>
      <c r="AX229" s="47">
        <v>0.0</v>
      </c>
      <c r="AY229" s="41">
        <v>1.0</v>
      </c>
      <c r="AZ229" s="41">
        <v>1.0</v>
      </c>
      <c r="BA229" s="41">
        <v>0.0</v>
      </c>
      <c r="BB229" s="41">
        <v>2.0</v>
      </c>
      <c r="BC229" s="47">
        <v>48.0</v>
      </c>
      <c r="BD229" s="41">
        <v>0.0</v>
      </c>
      <c r="BE229" s="41">
        <v>0.0</v>
      </c>
      <c r="BF229" s="41">
        <v>0.0</v>
      </c>
      <c r="BG229" s="41">
        <v>0.0</v>
      </c>
      <c r="BH229" s="41">
        <v>0.0</v>
      </c>
      <c r="BI229" s="41">
        <v>0.0</v>
      </c>
      <c r="BJ229" s="41">
        <v>0.0</v>
      </c>
      <c r="BK229" s="41">
        <v>0.0</v>
      </c>
      <c r="BL229" s="41">
        <v>0.0</v>
      </c>
      <c r="BM229" s="41">
        <v>0.0</v>
      </c>
      <c r="BN229" s="41">
        <v>0.0</v>
      </c>
      <c r="BO229" s="41">
        <v>0.0</v>
      </c>
      <c r="BP229" s="41">
        <v>0.0</v>
      </c>
      <c r="BQ229" s="41">
        <v>0.0</v>
      </c>
      <c r="BR229" s="41">
        <v>0.0</v>
      </c>
      <c r="BS229" s="41">
        <v>0.0</v>
      </c>
      <c r="BT229" s="41">
        <v>0.0</v>
      </c>
      <c r="BU229" s="41">
        <v>0.0</v>
      </c>
      <c r="BV229" s="41">
        <v>0.0</v>
      </c>
      <c r="BW229" s="41">
        <v>0.0</v>
      </c>
      <c r="BX229" s="41">
        <v>0.0</v>
      </c>
      <c r="BY229" s="41">
        <v>0.0</v>
      </c>
      <c r="BZ229" s="41">
        <v>0.0</v>
      </c>
      <c r="CA229" s="41">
        <v>0.0</v>
      </c>
      <c r="CB229" s="41">
        <v>0.0</v>
      </c>
      <c r="CC229" s="41">
        <v>0.0</v>
      </c>
      <c r="CD229" s="41">
        <v>0.0</v>
      </c>
      <c r="CE229" s="41">
        <v>0.0</v>
      </c>
      <c r="CF229" s="41">
        <v>0.0</v>
      </c>
      <c r="CG229" s="41">
        <v>0.0</v>
      </c>
      <c r="CH229" s="41">
        <v>0.0</v>
      </c>
      <c r="CI229" s="41">
        <v>0.0</v>
      </c>
      <c r="CJ229" s="41">
        <v>0.0</v>
      </c>
      <c r="CK229" s="41">
        <v>0.0</v>
      </c>
      <c r="CL229" s="41">
        <v>0.0</v>
      </c>
      <c r="CM229" s="41">
        <v>0.0</v>
      </c>
      <c r="CN229" s="41">
        <v>0.0</v>
      </c>
      <c r="CO229" s="41">
        <v>0.0</v>
      </c>
      <c r="CP229" s="41">
        <v>0.0</v>
      </c>
      <c r="CQ229" s="41">
        <v>0.0</v>
      </c>
      <c r="CR229" s="41">
        <v>0.0</v>
      </c>
      <c r="CS229" s="41">
        <v>0.0</v>
      </c>
      <c r="CT229" s="41">
        <v>0.0</v>
      </c>
      <c r="CU229" s="41">
        <v>0.0</v>
      </c>
      <c r="CV229" s="41">
        <v>1.0</v>
      </c>
      <c r="CW229" s="41">
        <v>0.0</v>
      </c>
      <c r="CX229" s="41">
        <v>0.0</v>
      </c>
      <c r="CY229" s="41">
        <v>1.0</v>
      </c>
      <c r="CZ229" s="41">
        <v>0.0</v>
      </c>
      <c r="DA229" s="41">
        <v>1.0</v>
      </c>
      <c r="DB229" s="41">
        <v>0.0</v>
      </c>
      <c r="DC229" s="41">
        <v>1.0</v>
      </c>
      <c r="DD229" s="48">
        <v>0.0</v>
      </c>
      <c r="DE229" s="48">
        <v>0.0</v>
      </c>
      <c r="DF229" s="48">
        <v>0.0</v>
      </c>
      <c r="DG229" s="48">
        <v>0.0</v>
      </c>
    </row>
    <row r="230" ht="14.25" customHeight="1">
      <c r="A230" s="46" t="s">
        <v>1632</v>
      </c>
      <c r="B230" s="46" t="s">
        <v>1617</v>
      </c>
      <c r="C230" s="46" t="s">
        <v>1586</v>
      </c>
      <c r="D230" s="46">
        <v>229.0</v>
      </c>
      <c r="E230" s="46">
        <v>30.0</v>
      </c>
      <c r="F230" s="46">
        <v>2.0</v>
      </c>
      <c r="G230" s="41">
        <v>2.0</v>
      </c>
      <c r="H230" s="41">
        <v>1.0</v>
      </c>
      <c r="I230" s="41">
        <v>0.0</v>
      </c>
      <c r="J230" s="41">
        <v>0.0</v>
      </c>
      <c r="K230" s="41">
        <v>0.0</v>
      </c>
      <c r="L230" s="41">
        <v>0.0</v>
      </c>
      <c r="M230" s="41">
        <v>0.0</v>
      </c>
      <c r="N230" s="41">
        <v>0.0</v>
      </c>
      <c r="O230" s="47">
        <v>0.0</v>
      </c>
      <c r="P230" s="41">
        <v>0.0</v>
      </c>
      <c r="Q230" s="41">
        <v>0.0</v>
      </c>
      <c r="R230" s="41">
        <v>0.0</v>
      </c>
      <c r="S230" s="41">
        <v>0.0</v>
      </c>
      <c r="T230" s="47">
        <v>0.0</v>
      </c>
      <c r="U230" s="41">
        <v>0.0</v>
      </c>
      <c r="V230" s="41">
        <v>0.0</v>
      </c>
      <c r="W230" s="41">
        <v>0.0</v>
      </c>
      <c r="X230" s="41">
        <v>0.0</v>
      </c>
      <c r="Y230" s="47">
        <v>0.0</v>
      </c>
      <c r="Z230" s="41">
        <v>0.0</v>
      </c>
      <c r="AA230" s="41">
        <v>0.0</v>
      </c>
      <c r="AB230" s="41">
        <v>0.0</v>
      </c>
      <c r="AC230" s="41">
        <v>0.0</v>
      </c>
      <c r="AD230" s="47">
        <v>0.0</v>
      </c>
      <c r="AE230" s="41">
        <v>0.0</v>
      </c>
      <c r="AF230" s="41">
        <v>0.0</v>
      </c>
      <c r="AG230" s="41">
        <v>0.0</v>
      </c>
      <c r="AH230" s="41">
        <v>0.0</v>
      </c>
      <c r="AI230" s="47">
        <v>0.0</v>
      </c>
      <c r="AJ230" s="41">
        <v>0.0</v>
      </c>
      <c r="AK230" s="41">
        <v>0.0</v>
      </c>
      <c r="AL230" s="41">
        <v>0.0</v>
      </c>
      <c r="AM230" s="41">
        <v>0.0</v>
      </c>
      <c r="AN230" s="47">
        <v>0.0</v>
      </c>
      <c r="AO230" s="41">
        <v>0.0</v>
      </c>
      <c r="AP230" s="41">
        <v>0.0</v>
      </c>
      <c r="AQ230" s="41">
        <v>0.0</v>
      </c>
      <c r="AR230" s="41">
        <v>0.0</v>
      </c>
      <c r="AS230" s="47">
        <v>0.0</v>
      </c>
      <c r="AT230" s="41">
        <v>0.0</v>
      </c>
      <c r="AU230" s="41">
        <v>0.0</v>
      </c>
      <c r="AV230" s="41">
        <v>0.0</v>
      </c>
      <c r="AW230" s="41">
        <v>0.0</v>
      </c>
      <c r="AX230" s="47">
        <v>0.0</v>
      </c>
      <c r="AY230" s="41">
        <v>1.0</v>
      </c>
      <c r="AZ230" s="41">
        <v>0.0</v>
      </c>
      <c r="BA230" s="41">
        <v>1.0</v>
      </c>
      <c r="BB230" s="41">
        <v>2.0</v>
      </c>
      <c r="BC230" s="47">
        <v>48.0</v>
      </c>
      <c r="BD230" s="41">
        <v>0.0</v>
      </c>
      <c r="BE230" s="41">
        <v>0.0</v>
      </c>
      <c r="BF230" s="41">
        <v>0.0</v>
      </c>
      <c r="BG230" s="41">
        <v>0.0</v>
      </c>
      <c r="BH230" s="41">
        <v>0.0</v>
      </c>
      <c r="BI230" s="41">
        <v>0.0</v>
      </c>
      <c r="BJ230" s="41">
        <v>0.0</v>
      </c>
      <c r="BK230" s="41">
        <v>0.0</v>
      </c>
      <c r="BL230" s="41">
        <v>0.0</v>
      </c>
      <c r="BM230" s="41">
        <v>0.0</v>
      </c>
      <c r="BN230" s="41">
        <v>0.0</v>
      </c>
      <c r="BO230" s="41">
        <v>0.0</v>
      </c>
      <c r="BP230" s="41">
        <v>0.0</v>
      </c>
      <c r="BQ230" s="41">
        <v>0.0</v>
      </c>
      <c r="BR230" s="41">
        <v>0.0</v>
      </c>
      <c r="BS230" s="41">
        <v>0.0</v>
      </c>
      <c r="BT230" s="41">
        <v>0.0</v>
      </c>
      <c r="BU230" s="41">
        <v>0.0</v>
      </c>
      <c r="BV230" s="41">
        <v>0.0</v>
      </c>
      <c r="BW230" s="41">
        <v>0.0</v>
      </c>
      <c r="BX230" s="41">
        <v>0.0</v>
      </c>
      <c r="BY230" s="41">
        <v>0.0</v>
      </c>
      <c r="BZ230" s="41">
        <v>0.0</v>
      </c>
      <c r="CA230" s="41">
        <v>0.0</v>
      </c>
      <c r="CB230" s="41">
        <v>0.0</v>
      </c>
      <c r="CC230" s="41">
        <v>0.0</v>
      </c>
      <c r="CD230" s="41">
        <v>0.0</v>
      </c>
      <c r="CE230" s="41">
        <v>0.0</v>
      </c>
      <c r="CF230" s="41">
        <v>0.0</v>
      </c>
      <c r="CG230" s="41">
        <v>0.0</v>
      </c>
      <c r="CH230" s="41">
        <v>0.0</v>
      </c>
      <c r="CI230" s="41">
        <v>0.0</v>
      </c>
      <c r="CJ230" s="41">
        <v>1.0</v>
      </c>
      <c r="CK230" s="41">
        <v>0.0</v>
      </c>
      <c r="CL230" s="41">
        <v>0.0</v>
      </c>
      <c r="CM230" s="41">
        <v>1.0</v>
      </c>
      <c r="CN230" s="41">
        <v>0.0</v>
      </c>
      <c r="CO230" s="41">
        <v>0.0</v>
      </c>
      <c r="CP230" s="41">
        <v>0.0</v>
      </c>
      <c r="CQ230" s="41">
        <v>0.0</v>
      </c>
      <c r="CR230" s="41">
        <v>0.0</v>
      </c>
      <c r="CS230" s="41">
        <v>0.0</v>
      </c>
      <c r="CT230" s="41">
        <v>0.0</v>
      </c>
      <c r="CU230" s="41">
        <v>0.0</v>
      </c>
      <c r="CV230" s="41">
        <v>0.0</v>
      </c>
      <c r="CW230" s="41">
        <v>0.0</v>
      </c>
      <c r="CX230" s="41">
        <v>0.0</v>
      </c>
      <c r="CY230" s="41">
        <v>0.0</v>
      </c>
      <c r="CZ230" s="41">
        <v>0.0</v>
      </c>
      <c r="DA230" s="41">
        <v>0.0</v>
      </c>
      <c r="DB230" s="41">
        <v>1.0</v>
      </c>
      <c r="DC230" s="41">
        <v>1.0</v>
      </c>
      <c r="DD230" s="48">
        <v>0.0</v>
      </c>
      <c r="DE230" s="48">
        <v>0.0</v>
      </c>
      <c r="DF230" s="48">
        <v>0.0</v>
      </c>
      <c r="DG230" s="48">
        <v>0.0</v>
      </c>
    </row>
    <row r="231" ht="14.25" customHeight="1">
      <c r="A231" s="46" t="s">
        <v>2285</v>
      </c>
      <c r="B231" s="46" t="s">
        <v>2039</v>
      </c>
      <c r="C231" s="46" t="s">
        <v>2036</v>
      </c>
      <c r="D231" s="46">
        <v>230.0</v>
      </c>
      <c r="E231" s="46">
        <v>36.0</v>
      </c>
      <c r="F231" s="46">
        <v>3.0</v>
      </c>
      <c r="G231" s="41">
        <v>2.0</v>
      </c>
      <c r="H231" s="41">
        <v>1.0</v>
      </c>
      <c r="I231" s="41">
        <v>0.0</v>
      </c>
      <c r="J231" s="41">
        <v>0.0</v>
      </c>
      <c r="K231" s="41">
        <v>0.0</v>
      </c>
      <c r="L231" s="41">
        <v>0.0</v>
      </c>
      <c r="M231" s="41">
        <v>0.0</v>
      </c>
      <c r="N231" s="41">
        <v>0.0</v>
      </c>
      <c r="O231" s="47">
        <v>0.0</v>
      </c>
      <c r="P231" s="41">
        <v>0.0</v>
      </c>
      <c r="Q231" s="41">
        <v>0.0</v>
      </c>
      <c r="R231" s="41">
        <v>1.0</v>
      </c>
      <c r="S231" s="41">
        <v>1.0</v>
      </c>
      <c r="T231" s="47">
        <v>73.0</v>
      </c>
      <c r="U231" s="41">
        <v>0.0</v>
      </c>
      <c r="V231" s="41">
        <v>0.0</v>
      </c>
      <c r="W231" s="41">
        <v>0.0</v>
      </c>
      <c r="X231" s="41">
        <v>0.0</v>
      </c>
      <c r="Y231" s="47">
        <v>0.0</v>
      </c>
      <c r="Z231" s="41">
        <v>0.0</v>
      </c>
      <c r="AA231" s="41">
        <v>0.0</v>
      </c>
      <c r="AB231" s="41">
        <v>0.0</v>
      </c>
      <c r="AC231" s="41">
        <v>0.0</v>
      </c>
      <c r="AD231" s="47">
        <v>0.0</v>
      </c>
      <c r="AE231" s="41">
        <v>0.0</v>
      </c>
      <c r="AF231" s="41">
        <v>0.0</v>
      </c>
      <c r="AG231" s="41">
        <v>0.0</v>
      </c>
      <c r="AH231" s="41">
        <v>0.0</v>
      </c>
      <c r="AI231" s="47">
        <v>0.0</v>
      </c>
      <c r="AJ231" s="41">
        <v>0.0</v>
      </c>
      <c r="AK231" s="41">
        <v>0.0</v>
      </c>
      <c r="AL231" s="41">
        <v>0.0</v>
      </c>
      <c r="AM231" s="41">
        <v>0.0</v>
      </c>
      <c r="AN231" s="47">
        <v>0.0</v>
      </c>
      <c r="AO231" s="41">
        <v>0.0</v>
      </c>
      <c r="AP231" s="41">
        <v>0.0</v>
      </c>
      <c r="AQ231" s="41">
        <v>0.0</v>
      </c>
      <c r="AR231" s="41">
        <v>0.0</v>
      </c>
      <c r="AS231" s="47">
        <v>0.0</v>
      </c>
      <c r="AT231" s="41">
        <v>0.0</v>
      </c>
      <c r="AU231" s="41">
        <v>0.0</v>
      </c>
      <c r="AV231" s="41">
        <v>0.0</v>
      </c>
      <c r="AW231" s="41">
        <v>0.0</v>
      </c>
      <c r="AX231" s="47">
        <v>0.0</v>
      </c>
      <c r="AY231" s="41">
        <v>0.0</v>
      </c>
      <c r="AZ231" s="41">
        <v>1.0</v>
      </c>
      <c r="BA231" s="41">
        <v>0.0</v>
      </c>
      <c r="BB231" s="41">
        <v>1.0</v>
      </c>
      <c r="BC231" s="47">
        <v>80.0</v>
      </c>
      <c r="BD231" s="41">
        <v>0.0</v>
      </c>
      <c r="BE231" s="41">
        <v>0.0</v>
      </c>
      <c r="BF231" s="41">
        <v>0.0</v>
      </c>
      <c r="BG231" s="41">
        <v>0.0</v>
      </c>
      <c r="BH231" s="41">
        <v>0.0</v>
      </c>
      <c r="BI231" s="41">
        <v>0.0</v>
      </c>
      <c r="BJ231" s="41">
        <v>0.0</v>
      </c>
      <c r="BK231" s="41">
        <v>0.0</v>
      </c>
      <c r="BL231" s="41">
        <v>0.0</v>
      </c>
      <c r="BM231" s="41">
        <v>0.0</v>
      </c>
      <c r="BN231" s="41">
        <v>0.0</v>
      </c>
      <c r="BO231" s="41">
        <v>0.0</v>
      </c>
      <c r="BP231" s="41">
        <v>0.0</v>
      </c>
      <c r="BQ231" s="41">
        <v>0.0</v>
      </c>
      <c r="BR231" s="41">
        <v>0.0</v>
      </c>
      <c r="BS231" s="41">
        <v>0.0</v>
      </c>
      <c r="BT231" s="41">
        <v>0.0</v>
      </c>
      <c r="BU231" s="41">
        <v>0.0</v>
      </c>
      <c r="BV231" s="41">
        <v>0.0</v>
      </c>
      <c r="BW231" s="41">
        <v>0.0</v>
      </c>
      <c r="BX231" s="41">
        <v>0.0</v>
      </c>
      <c r="BY231" s="41">
        <v>1.0</v>
      </c>
      <c r="BZ231" s="41">
        <v>0.0</v>
      </c>
      <c r="CA231" s="41">
        <v>1.0</v>
      </c>
      <c r="CB231" s="41">
        <v>0.0</v>
      </c>
      <c r="CC231" s="41">
        <v>0.0</v>
      </c>
      <c r="CD231" s="41">
        <v>0.0</v>
      </c>
      <c r="CE231" s="41">
        <v>0.0</v>
      </c>
      <c r="CF231" s="41">
        <v>0.0</v>
      </c>
      <c r="CG231" s="41">
        <v>0.0</v>
      </c>
      <c r="CH231" s="41">
        <v>0.0</v>
      </c>
      <c r="CI231" s="41">
        <v>0.0</v>
      </c>
      <c r="CJ231" s="41">
        <v>0.0</v>
      </c>
      <c r="CK231" s="41">
        <v>0.0</v>
      </c>
      <c r="CL231" s="41">
        <v>0.0</v>
      </c>
      <c r="CM231" s="41">
        <v>0.0</v>
      </c>
      <c r="CN231" s="41">
        <v>0.0</v>
      </c>
      <c r="CO231" s="41">
        <v>0.0</v>
      </c>
      <c r="CP231" s="41">
        <v>0.0</v>
      </c>
      <c r="CQ231" s="41">
        <v>0.0</v>
      </c>
      <c r="CR231" s="41">
        <v>0.0</v>
      </c>
      <c r="CS231" s="41">
        <v>0.0</v>
      </c>
      <c r="CT231" s="41">
        <v>0.0</v>
      </c>
      <c r="CU231" s="41">
        <v>0.0</v>
      </c>
      <c r="CV231" s="41">
        <v>0.0</v>
      </c>
      <c r="CW231" s="41">
        <v>0.0</v>
      </c>
      <c r="CX231" s="41">
        <v>0.0</v>
      </c>
      <c r="CY231" s="41">
        <v>0.0</v>
      </c>
      <c r="CZ231" s="41">
        <v>0.0</v>
      </c>
      <c r="DA231" s="41">
        <v>0.0</v>
      </c>
      <c r="DB231" s="41">
        <v>1.0</v>
      </c>
      <c r="DC231" s="41">
        <v>1.0</v>
      </c>
      <c r="DD231" s="48">
        <v>0.0</v>
      </c>
      <c r="DE231" s="48">
        <v>0.0</v>
      </c>
      <c r="DF231" s="48">
        <v>0.0</v>
      </c>
      <c r="DG231" s="48">
        <v>0.0</v>
      </c>
    </row>
    <row r="232" ht="14.25" customHeight="1">
      <c r="A232" s="46" t="s">
        <v>369</v>
      </c>
      <c r="B232" s="46" t="s">
        <v>193</v>
      </c>
      <c r="C232" s="46" t="s">
        <v>194</v>
      </c>
      <c r="D232" s="46">
        <v>231.0</v>
      </c>
      <c r="E232" s="46">
        <v>9.0</v>
      </c>
      <c r="F232" s="46">
        <v>5.0</v>
      </c>
      <c r="G232" s="41">
        <v>2.0</v>
      </c>
      <c r="H232" s="41">
        <v>1.0</v>
      </c>
      <c r="I232" s="41">
        <v>0.0</v>
      </c>
      <c r="J232" s="41">
        <v>0.0</v>
      </c>
      <c r="K232" s="41">
        <v>0.0</v>
      </c>
      <c r="L232" s="41">
        <v>0.0</v>
      </c>
      <c r="M232" s="41">
        <v>0.0</v>
      </c>
      <c r="N232" s="41">
        <v>0.0</v>
      </c>
      <c r="O232" s="47">
        <v>0.0</v>
      </c>
      <c r="P232" s="41">
        <v>0.0</v>
      </c>
      <c r="Q232" s="41">
        <v>0.0</v>
      </c>
      <c r="R232" s="41">
        <v>0.0</v>
      </c>
      <c r="S232" s="41">
        <v>0.0</v>
      </c>
      <c r="T232" s="47">
        <v>0.0</v>
      </c>
      <c r="U232" s="41">
        <v>0.0</v>
      </c>
      <c r="V232" s="41">
        <v>0.0</v>
      </c>
      <c r="W232" s="41">
        <v>0.0</v>
      </c>
      <c r="X232" s="41">
        <v>0.0</v>
      </c>
      <c r="Y232" s="47">
        <v>0.0</v>
      </c>
      <c r="Z232" s="41">
        <v>0.0</v>
      </c>
      <c r="AA232" s="41">
        <v>0.0</v>
      </c>
      <c r="AB232" s="41">
        <v>0.0</v>
      </c>
      <c r="AC232" s="41">
        <v>0.0</v>
      </c>
      <c r="AD232" s="47">
        <v>0.0</v>
      </c>
      <c r="AE232" s="41">
        <v>0.0</v>
      </c>
      <c r="AF232" s="41">
        <v>0.0</v>
      </c>
      <c r="AG232" s="41">
        <v>0.0</v>
      </c>
      <c r="AH232" s="41">
        <v>0.0</v>
      </c>
      <c r="AI232" s="47">
        <v>0.0</v>
      </c>
      <c r="AJ232" s="41">
        <v>0.0</v>
      </c>
      <c r="AK232" s="41">
        <v>0.0</v>
      </c>
      <c r="AL232" s="41">
        <v>0.0</v>
      </c>
      <c r="AM232" s="41">
        <v>0.0</v>
      </c>
      <c r="AN232" s="47">
        <v>0.0</v>
      </c>
      <c r="AO232" s="41">
        <v>0.0</v>
      </c>
      <c r="AP232" s="41">
        <v>0.0</v>
      </c>
      <c r="AQ232" s="41">
        <v>0.0</v>
      </c>
      <c r="AR232" s="41">
        <v>0.0</v>
      </c>
      <c r="AS232" s="47">
        <v>0.0</v>
      </c>
      <c r="AT232" s="41">
        <v>0.0</v>
      </c>
      <c r="AU232" s="41">
        <v>0.0</v>
      </c>
      <c r="AV232" s="41">
        <v>0.0</v>
      </c>
      <c r="AW232" s="41">
        <v>0.0</v>
      </c>
      <c r="AX232" s="47">
        <v>0.0</v>
      </c>
      <c r="AY232" s="41">
        <v>0.0</v>
      </c>
      <c r="AZ232" s="41">
        <v>1.0</v>
      </c>
      <c r="BA232" s="41">
        <v>1.0</v>
      </c>
      <c r="BB232" s="41">
        <v>2.0</v>
      </c>
      <c r="BC232" s="47">
        <v>48.0</v>
      </c>
      <c r="BD232" s="41">
        <v>0.0</v>
      </c>
      <c r="BE232" s="41">
        <v>0.0</v>
      </c>
      <c r="BF232" s="41">
        <v>0.0</v>
      </c>
      <c r="BG232" s="41">
        <v>0.0</v>
      </c>
      <c r="BH232" s="41">
        <v>0.0</v>
      </c>
      <c r="BI232" s="41">
        <v>0.0</v>
      </c>
      <c r="BJ232" s="41">
        <v>0.0</v>
      </c>
      <c r="BK232" s="41">
        <v>0.0</v>
      </c>
      <c r="BL232" s="41">
        <v>0.0</v>
      </c>
      <c r="BM232" s="41">
        <v>0.0</v>
      </c>
      <c r="BN232" s="41">
        <v>0.0</v>
      </c>
      <c r="BO232" s="41">
        <v>0.0</v>
      </c>
      <c r="BP232" s="41">
        <v>0.0</v>
      </c>
      <c r="BQ232" s="41">
        <v>0.0</v>
      </c>
      <c r="BR232" s="41">
        <v>0.0</v>
      </c>
      <c r="BS232" s="41">
        <v>0.0</v>
      </c>
      <c r="BT232" s="41">
        <v>0.0</v>
      </c>
      <c r="BU232" s="41">
        <v>0.0</v>
      </c>
      <c r="BV232" s="41">
        <v>0.0</v>
      </c>
      <c r="BW232" s="41">
        <v>0.0</v>
      </c>
      <c r="BX232" s="41">
        <v>0.0</v>
      </c>
      <c r="BY232" s="41">
        <v>0.0</v>
      </c>
      <c r="BZ232" s="41">
        <v>0.0</v>
      </c>
      <c r="CA232" s="41">
        <v>0.0</v>
      </c>
      <c r="CB232" s="41">
        <v>0.0</v>
      </c>
      <c r="CC232" s="41">
        <v>0.0</v>
      </c>
      <c r="CD232" s="41">
        <v>0.0</v>
      </c>
      <c r="CE232" s="41">
        <v>0.0</v>
      </c>
      <c r="CF232" s="41">
        <v>0.0</v>
      </c>
      <c r="CG232" s="41">
        <v>0.0</v>
      </c>
      <c r="CH232" s="41">
        <v>1.0</v>
      </c>
      <c r="CI232" s="41">
        <v>1.0</v>
      </c>
      <c r="CJ232" s="41">
        <v>0.0</v>
      </c>
      <c r="CK232" s="41">
        <v>0.0</v>
      </c>
      <c r="CL232" s="41">
        <v>0.0</v>
      </c>
      <c r="CM232" s="41">
        <v>0.0</v>
      </c>
      <c r="CN232" s="41">
        <v>0.0</v>
      </c>
      <c r="CO232" s="41">
        <v>0.0</v>
      </c>
      <c r="CP232" s="41">
        <v>0.0</v>
      </c>
      <c r="CQ232" s="41">
        <v>0.0</v>
      </c>
      <c r="CR232" s="41">
        <v>0.0</v>
      </c>
      <c r="CS232" s="41">
        <v>0.0</v>
      </c>
      <c r="CT232" s="41">
        <v>0.0</v>
      </c>
      <c r="CU232" s="41">
        <v>0.0</v>
      </c>
      <c r="CV232" s="41">
        <v>0.0</v>
      </c>
      <c r="CW232" s="41">
        <v>1.0</v>
      </c>
      <c r="CX232" s="41">
        <v>0.0</v>
      </c>
      <c r="CY232" s="41">
        <v>1.0</v>
      </c>
      <c r="CZ232" s="41">
        <v>0.0</v>
      </c>
      <c r="DA232" s="41">
        <v>0.0</v>
      </c>
      <c r="DB232" s="41">
        <v>0.0</v>
      </c>
      <c r="DC232" s="41">
        <v>0.0</v>
      </c>
      <c r="DD232" s="48">
        <v>0.0</v>
      </c>
      <c r="DE232" s="48">
        <v>0.0</v>
      </c>
      <c r="DF232" s="48">
        <v>0.0</v>
      </c>
      <c r="DG232" s="48">
        <v>0.0</v>
      </c>
    </row>
    <row r="233" ht="14.25" customHeight="1">
      <c r="A233" s="46" t="s">
        <v>1635</v>
      </c>
      <c r="B233" s="46" t="s">
        <v>1636</v>
      </c>
      <c r="C233" s="46" t="s">
        <v>1586</v>
      </c>
      <c r="D233" s="46">
        <v>232.0</v>
      </c>
      <c r="E233" s="46">
        <v>31.0</v>
      </c>
      <c r="F233" s="46">
        <v>1.0</v>
      </c>
      <c r="G233" s="41">
        <v>2.0</v>
      </c>
      <c r="H233" s="41">
        <v>1.0</v>
      </c>
      <c r="I233" s="41">
        <v>0.0</v>
      </c>
      <c r="J233" s="41">
        <v>0.0</v>
      </c>
      <c r="K233" s="41">
        <v>0.0</v>
      </c>
      <c r="L233" s="41">
        <v>0.0</v>
      </c>
      <c r="M233" s="41">
        <v>0.0</v>
      </c>
      <c r="N233" s="41">
        <v>0.0</v>
      </c>
      <c r="O233" s="47">
        <v>0.0</v>
      </c>
      <c r="P233" s="41">
        <v>0.0</v>
      </c>
      <c r="Q233" s="41">
        <v>1.0</v>
      </c>
      <c r="R233" s="41">
        <v>0.0</v>
      </c>
      <c r="S233" s="41">
        <v>1.0</v>
      </c>
      <c r="T233" s="47">
        <v>73.0</v>
      </c>
      <c r="U233" s="41">
        <v>0.0</v>
      </c>
      <c r="V233" s="41">
        <v>1.0</v>
      </c>
      <c r="W233" s="41">
        <v>0.0</v>
      </c>
      <c r="X233" s="41">
        <v>1.0</v>
      </c>
      <c r="Y233" s="47">
        <v>65.0</v>
      </c>
      <c r="Z233" s="41">
        <v>0.0</v>
      </c>
      <c r="AA233" s="41">
        <v>0.0</v>
      </c>
      <c r="AB233" s="41">
        <v>0.0</v>
      </c>
      <c r="AC233" s="41">
        <v>0.0</v>
      </c>
      <c r="AD233" s="47">
        <v>0.0</v>
      </c>
      <c r="AE233" s="41">
        <v>0.0</v>
      </c>
      <c r="AF233" s="41">
        <v>0.0</v>
      </c>
      <c r="AG233" s="41">
        <v>0.0</v>
      </c>
      <c r="AH233" s="41">
        <v>0.0</v>
      </c>
      <c r="AI233" s="47">
        <v>0.0</v>
      </c>
      <c r="AJ233" s="41">
        <v>0.0</v>
      </c>
      <c r="AK233" s="41">
        <v>0.0</v>
      </c>
      <c r="AL233" s="41">
        <v>0.0</v>
      </c>
      <c r="AM233" s="41">
        <v>0.0</v>
      </c>
      <c r="AN233" s="47">
        <v>0.0</v>
      </c>
      <c r="AO233" s="41">
        <v>0.0</v>
      </c>
      <c r="AP233" s="41">
        <v>0.0</v>
      </c>
      <c r="AQ233" s="41">
        <v>0.0</v>
      </c>
      <c r="AR233" s="41">
        <v>0.0</v>
      </c>
      <c r="AS233" s="47">
        <v>0.0</v>
      </c>
      <c r="AT233" s="41">
        <v>0.0</v>
      </c>
      <c r="AU233" s="41">
        <v>0.0</v>
      </c>
      <c r="AV233" s="41">
        <v>0.0</v>
      </c>
      <c r="AW233" s="41">
        <v>0.0</v>
      </c>
      <c r="AX233" s="47">
        <v>0.0</v>
      </c>
      <c r="AY233" s="41">
        <v>0.0</v>
      </c>
      <c r="AZ233" s="41">
        <v>0.0</v>
      </c>
      <c r="BA233" s="41">
        <v>0.0</v>
      </c>
      <c r="BB233" s="41">
        <v>0.0</v>
      </c>
      <c r="BC233" s="47">
        <v>0.0</v>
      </c>
      <c r="BD233" s="41">
        <v>0.0</v>
      </c>
      <c r="BE233" s="41">
        <v>0.0</v>
      </c>
      <c r="BF233" s="41">
        <v>0.0</v>
      </c>
      <c r="BG233" s="41">
        <v>0.0</v>
      </c>
      <c r="BH233" s="41">
        <v>0.0</v>
      </c>
      <c r="BI233" s="41">
        <v>0.0</v>
      </c>
      <c r="BJ233" s="41">
        <v>0.0</v>
      </c>
      <c r="BK233" s="41">
        <v>0.0</v>
      </c>
      <c r="BL233" s="41">
        <v>0.0</v>
      </c>
      <c r="BM233" s="41">
        <v>0.0</v>
      </c>
      <c r="BN233" s="41">
        <v>0.0</v>
      </c>
      <c r="BO233" s="41">
        <v>0.0</v>
      </c>
      <c r="BP233" s="41">
        <v>0.0</v>
      </c>
      <c r="BQ233" s="41">
        <v>0.0</v>
      </c>
      <c r="BR233" s="41">
        <v>0.0</v>
      </c>
      <c r="BS233" s="41">
        <v>0.0</v>
      </c>
      <c r="BT233" s="41">
        <v>0.0</v>
      </c>
      <c r="BU233" s="41">
        <v>0.0</v>
      </c>
      <c r="BV233" s="41">
        <v>0.0</v>
      </c>
      <c r="BW233" s="41">
        <v>0.0</v>
      </c>
      <c r="BX233" s="41">
        <v>0.0</v>
      </c>
      <c r="BY233" s="41">
        <v>0.0</v>
      </c>
      <c r="BZ233" s="41">
        <v>0.0</v>
      </c>
      <c r="CA233" s="41">
        <v>0.0</v>
      </c>
      <c r="CB233" s="41">
        <v>0.0</v>
      </c>
      <c r="CC233" s="41">
        <v>0.0</v>
      </c>
      <c r="CD233" s="41">
        <v>0.0</v>
      </c>
      <c r="CE233" s="41">
        <v>0.0</v>
      </c>
      <c r="CF233" s="41">
        <v>0.0</v>
      </c>
      <c r="CG233" s="41">
        <v>0.0</v>
      </c>
      <c r="CH233" s="41">
        <v>0.0</v>
      </c>
      <c r="CI233" s="41">
        <v>0.0</v>
      </c>
      <c r="CJ233" s="41">
        <v>0.0</v>
      </c>
      <c r="CK233" s="41">
        <v>0.0</v>
      </c>
      <c r="CL233" s="41">
        <v>0.0</v>
      </c>
      <c r="CM233" s="41">
        <v>0.0</v>
      </c>
      <c r="CN233" s="41">
        <v>0.0</v>
      </c>
      <c r="CO233" s="41">
        <v>0.0</v>
      </c>
      <c r="CP233" s="41">
        <v>0.0</v>
      </c>
      <c r="CQ233" s="41">
        <v>0.0</v>
      </c>
      <c r="CR233" s="41">
        <v>0.0</v>
      </c>
      <c r="CS233" s="41">
        <v>2.0</v>
      </c>
      <c r="CT233" s="41">
        <v>0.0</v>
      </c>
      <c r="CU233" s="41">
        <v>2.0</v>
      </c>
      <c r="CV233" s="41">
        <v>0.0</v>
      </c>
      <c r="CW233" s="41">
        <v>0.0</v>
      </c>
      <c r="CX233" s="41">
        <v>0.0</v>
      </c>
      <c r="CY233" s="41">
        <v>0.0</v>
      </c>
      <c r="CZ233" s="41">
        <v>0.0</v>
      </c>
      <c r="DA233" s="41">
        <v>0.0</v>
      </c>
      <c r="DB233" s="41">
        <v>0.0</v>
      </c>
      <c r="DC233" s="41">
        <v>0.0</v>
      </c>
      <c r="DD233" s="48">
        <v>0.0</v>
      </c>
      <c r="DE233" s="48">
        <v>0.0</v>
      </c>
      <c r="DF233" s="48">
        <v>0.0</v>
      </c>
      <c r="DG233" s="48">
        <v>0.0</v>
      </c>
    </row>
    <row r="234" ht="14.25" customHeight="1">
      <c r="A234" s="46" t="s">
        <v>1054</v>
      </c>
      <c r="B234" s="46" t="s">
        <v>836</v>
      </c>
      <c r="C234" s="46" t="s">
        <v>767</v>
      </c>
      <c r="D234" s="46">
        <v>233.0</v>
      </c>
      <c r="E234" s="46">
        <v>37.0</v>
      </c>
      <c r="F234" s="46">
        <v>7.0</v>
      </c>
      <c r="G234" s="41">
        <v>2.0</v>
      </c>
      <c r="H234" s="41">
        <v>1.0</v>
      </c>
      <c r="I234" s="41">
        <v>0.0</v>
      </c>
      <c r="J234" s="41">
        <v>0.0</v>
      </c>
      <c r="K234" s="41">
        <v>0.0</v>
      </c>
      <c r="L234" s="41">
        <v>0.0</v>
      </c>
      <c r="M234" s="41">
        <v>0.0</v>
      </c>
      <c r="N234" s="41">
        <v>0.0</v>
      </c>
      <c r="O234" s="47">
        <v>0.0</v>
      </c>
      <c r="P234" s="41">
        <v>0.0</v>
      </c>
      <c r="Q234" s="41">
        <v>1.0</v>
      </c>
      <c r="R234" s="41">
        <v>1.0</v>
      </c>
      <c r="S234" s="41">
        <v>2.0</v>
      </c>
      <c r="T234" s="47">
        <v>45.0</v>
      </c>
      <c r="U234" s="41">
        <v>0.0</v>
      </c>
      <c r="V234" s="41">
        <v>0.0</v>
      </c>
      <c r="W234" s="41">
        <v>0.0</v>
      </c>
      <c r="X234" s="41">
        <v>0.0</v>
      </c>
      <c r="Y234" s="47">
        <v>0.0</v>
      </c>
      <c r="Z234" s="41">
        <v>0.0</v>
      </c>
      <c r="AA234" s="41">
        <v>0.0</v>
      </c>
      <c r="AB234" s="41">
        <v>0.0</v>
      </c>
      <c r="AC234" s="41">
        <v>0.0</v>
      </c>
      <c r="AD234" s="47">
        <v>0.0</v>
      </c>
      <c r="AE234" s="41">
        <v>0.0</v>
      </c>
      <c r="AF234" s="41">
        <v>0.0</v>
      </c>
      <c r="AG234" s="41">
        <v>0.0</v>
      </c>
      <c r="AH234" s="41">
        <v>0.0</v>
      </c>
      <c r="AI234" s="47">
        <v>0.0</v>
      </c>
      <c r="AJ234" s="41">
        <v>0.0</v>
      </c>
      <c r="AK234" s="41">
        <v>0.0</v>
      </c>
      <c r="AL234" s="41">
        <v>0.0</v>
      </c>
      <c r="AM234" s="41">
        <v>0.0</v>
      </c>
      <c r="AN234" s="47">
        <v>0.0</v>
      </c>
      <c r="AO234" s="41">
        <v>0.0</v>
      </c>
      <c r="AP234" s="41">
        <v>0.0</v>
      </c>
      <c r="AQ234" s="41">
        <v>0.0</v>
      </c>
      <c r="AR234" s="41">
        <v>0.0</v>
      </c>
      <c r="AS234" s="47">
        <v>0.0</v>
      </c>
      <c r="AT234" s="41">
        <v>0.0</v>
      </c>
      <c r="AU234" s="41">
        <v>0.0</v>
      </c>
      <c r="AV234" s="41">
        <v>0.0</v>
      </c>
      <c r="AW234" s="41">
        <v>0.0</v>
      </c>
      <c r="AX234" s="47">
        <v>0.0</v>
      </c>
      <c r="AY234" s="41">
        <v>0.0</v>
      </c>
      <c r="AZ234" s="41">
        <v>0.0</v>
      </c>
      <c r="BA234" s="41">
        <v>0.0</v>
      </c>
      <c r="BB234" s="41">
        <v>0.0</v>
      </c>
      <c r="BC234" s="47">
        <v>0.0</v>
      </c>
      <c r="BD234" s="41">
        <v>0.0</v>
      </c>
      <c r="BE234" s="41">
        <v>0.0</v>
      </c>
      <c r="BF234" s="41">
        <v>0.0</v>
      </c>
      <c r="BG234" s="41">
        <v>0.0</v>
      </c>
      <c r="BH234" s="41">
        <v>0.0</v>
      </c>
      <c r="BI234" s="41">
        <v>0.0</v>
      </c>
      <c r="BJ234" s="41">
        <v>0.0</v>
      </c>
      <c r="BK234" s="41">
        <v>0.0</v>
      </c>
      <c r="BL234" s="41">
        <v>0.0</v>
      </c>
      <c r="BM234" s="41">
        <v>0.0</v>
      </c>
      <c r="BN234" s="41">
        <v>0.0</v>
      </c>
      <c r="BO234" s="41">
        <v>0.0</v>
      </c>
      <c r="BP234" s="41">
        <v>0.0</v>
      </c>
      <c r="BQ234" s="41">
        <v>0.0</v>
      </c>
      <c r="BR234" s="41">
        <v>0.0</v>
      </c>
      <c r="BS234" s="41">
        <v>0.0</v>
      </c>
      <c r="BT234" s="41">
        <v>0.0</v>
      </c>
      <c r="BU234" s="41">
        <v>0.0</v>
      </c>
      <c r="BV234" s="41">
        <v>0.0</v>
      </c>
      <c r="BW234" s="41">
        <v>0.0</v>
      </c>
      <c r="BX234" s="41">
        <v>0.0</v>
      </c>
      <c r="BY234" s="41">
        <v>0.0</v>
      </c>
      <c r="BZ234" s="41">
        <v>0.0</v>
      </c>
      <c r="CA234" s="41">
        <v>0.0</v>
      </c>
      <c r="CB234" s="41">
        <v>0.0</v>
      </c>
      <c r="CC234" s="41">
        <v>0.0</v>
      </c>
      <c r="CD234" s="41">
        <v>0.0</v>
      </c>
      <c r="CE234" s="41">
        <v>0.0</v>
      </c>
      <c r="CF234" s="41">
        <v>0.0</v>
      </c>
      <c r="CG234" s="41">
        <v>0.0</v>
      </c>
      <c r="CH234" s="41">
        <v>0.0</v>
      </c>
      <c r="CI234" s="41">
        <v>0.0</v>
      </c>
      <c r="CJ234" s="41">
        <v>0.0</v>
      </c>
      <c r="CK234" s="41">
        <v>1.0</v>
      </c>
      <c r="CL234" s="41">
        <v>0.0</v>
      </c>
      <c r="CM234" s="41">
        <v>1.0</v>
      </c>
      <c r="CN234" s="41">
        <v>0.0</v>
      </c>
      <c r="CO234" s="41">
        <v>0.0</v>
      </c>
      <c r="CP234" s="41">
        <v>0.0</v>
      </c>
      <c r="CQ234" s="41">
        <v>0.0</v>
      </c>
      <c r="CR234" s="41">
        <v>0.0</v>
      </c>
      <c r="CS234" s="41">
        <v>0.0</v>
      </c>
      <c r="CT234" s="41">
        <v>1.0</v>
      </c>
      <c r="CU234" s="41">
        <v>1.0</v>
      </c>
      <c r="CV234" s="41">
        <v>0.0</v>
      </c>
      <c r="CW234" s="41">
        <v>0.0</v>
      </c>
      <c r="CX234" s="41">
        <v>0.0</v>
      </c>
      <c r="CY234" s="41">
        <v>0.0</v>
      </c>
      <c r="CZ234" s="41">
        <v>0.0</v>
      </c>
      <c r="DA234" s="41">
        <v>0.0</v>
      </c>
      <c r="DB234" s="41">
        <v>0.0</v>
      </c>
      <c r="DC234" s="41">
        <v>0.0</v>
      </c>
      <c r="DD234" s="48">
        <v>0.0</v>
      </c>
      <c r="DE234" s="48">
        <v>0.0</v>
      </c>
      <c r="DF234" s="48">
        <v>0.0</v>
      </c>
      <c r="DG234" s="48">
        <v>0.0</v>
      </c>
    </row>
    <row r="235" ht="14.25" customHeight="1">
      <c r="A235" s="46" t="s">
        <v>3552</v>
      </c>
      <c r="B235" s="46" t="s">
        <v>3522</v>
      </c>
      <c r="C235" s="46" t="s">
        <v>3523</v>
      </c>
      <c r="D235" s="46">
        <v>234.0</v>
      </c>
      <c r="E235" s="46">
        <v>10.0</v>
      </c>
      <c r="F235" s="46">
        <v>9.0</v>
      </c>
      <c r="G235" s="41">
        <v>2.0</v>
      </c>
      <c r="H235" s="41">
        <v>1.0</v>
      </c>
      <c r="I235" s="41">
        <v>0.0</v>
      </c>
      <c r="J235" s="41">
        <v>0.0</v>
      </c>
      <c r="K235" s="41">
        <v>0.0</v>
      </c>
      <c r="L235" s="41">
        <v>0.0</v>
      </c>
      <c r="M235" s="41">
        <v>0.0</v>
      </c>
      <c r="N235" s="41">
        <v>0.0</v>
      </c>
      <c r="O235" s="47">
        <v>0.0</v>
      </c>
      <c r="P235" s="41">
        <v>0.0</v>
      </c>
      <c r="Q235" s="41">
        <v>0.0</v>
      </c>
      <c r="R235" s="41">
        <v>1.0</v>
      </c>
      <c r="S235" s="41">
        <v>1.0</v>
      </c>
      <c r="T235" s="47">
        <v>73.0</v>
      </c>
      <c r="U235" s="41">
        <v>0.0</v>
      </c>
      <c r="V235" s="41">
        <v>0.0</v>
      </c>
      <c r="W235" s="41">
        <v>0.0</v>
      </c>
      <c r="X235" s="41">
        <v>0.0</v>
      </c>
      <c r="Y235" s="47">
        <v>0.0</v>
      </c>
      <c r="Z235" s="41">
        <v>0.0</v>
      </c>
      <c r="AA235" s="41">
        <v>0.0</v>
      </c>
      <c r="AB235" s="41">
        <v>0.0</v>
      </c>
      <c r="AC235" s="41">
        <v>0.0</v>
      </c>
      <c r="AD235" s="47">
        <v>0.0</v>
      </c>
      <c r="AE235" s="41">
        <v>0.0</v>
      </c>
      <c r="AF235" s="41">
        <v>0.0</v>
      </c>
      <c r="AG235" s="41">
        <v>1.0</v>
      </c>
      <c r="AH235" s="41">
        <v>1.0</v>
      </c>
      <c r="AI235" s="47">
        <v>48.0</v>
      </c>
      <c r="AJ235" s="41">
        <v>0.0</v>
      </c>
      <c r="AK235" s="41">
        <v>0.0</v>
      </c>
      <c r="AL235" s="41">
        <v>0.0</v>
      </c>
      <c r="AM235" s="41">
        <v>0.0</v>
      </c>
      <c r="AN235" s="47">
        <v>0.0</v>
      </c>
      <c r="AO235" s="41">
        <v>0.0</v>
      </c>
      <c r="AP235" s="41">
        <v>0.0</v>
      </c>
      <c r="AQ235" s="41">
        <v>0.0</v>
      </c>
      <c r="AR235" s="41">
        <v>0.0</v>
      </c>
      <c r="AS235" s="47">
        <v>0.0</v>
      </c>
      <c r="AT235" s="41">
        <v>0.0</v>
      </c>
      <c r="AU235" s="41">
        <v>0.0</v>
      </c>
      <c r="AV235" s="41">
        <v>0.0</v>
      </c>
      <c r="AW235" s="41">
        <v>0.0</v>
      </c>
      <c r="AX235" s="47">
        <v>0.0</v>
      </c>
      <c r="AY235" s="41">
        <v>0.0</v>
      </c>
      <c r="AZ235" s="41">
        <v>0.0</v>
      </c>
      <c r="BA235" s="41">
        <v>0.0</v>
      </c>
      <c r="BB235" s="41">
        <v>0.0</v>
      </c>
      <c r="BC235" s="47">
        <v>0.0</v>
      </c>
      <c r="BD235" s="41">
        <v>0.0</v>
      </c>
      <c r="BE235" s="41">
        <v>0.0</v>
      </c>
      <c r="BF235" s="41">
        <v>0.0</v>
      </c>
      <c r="BG235" s="41">
        <v>0.0</v>
      </c>
      <c r="BH235" s="41">
        <v>0.0</v>
      </c>
      <c r="BI235" s="41">
        <v>0.0</v>
      </c>
      <c r="BJ235" s="41">
        <v>0.0</v>
      </c>
      <c r="BK235" s="41">
        <v>0.0</v>
      </c>
      <c r="BL235" s="41">
        <v>0.0</v>
      </c>
      <c r="BM235" s="41">
        <v>0.0</v>
      </c>
      <c r="BN235" s="41">
        <v>0.0</v>
      </c>
      <c r="BO235" s="41">
        <v>0.0</v>
      </c>
      <c r="BP235" s="41">
        <v>0.0</v>
      </c>
      <c r="BQ235" s="41">
        <v>0.0</v>
      </c>
      <c r="BR235" s="41">
        <v>0.0</v>
      </c>
      <c r="BS235" s="41">
        <v>0.0</v>
      </c>
      <c r="BT235" s="41">
        <v>0.0</v>
      </c>
      <c r="BU235" s="41">
        <v>0.0</v>
      </c>
      <c r="BV235" s="41">
        <v>0.0</v>
      </c>
      <c r="BW235" s="41">
        <v>0.0</v>
      </c>
      <c r="BX235" s="41">
        <v>0.0</v>
      </c>
      <c r="BY235" s="41">
        <v>0.0</v>
      </c>
      <c r="BZ235" s="41">
        <v>0.0</v>
      </c>
      <c r="CA235" s="41">
        <v>0.0</v>
      </c>
      <c r="CB235" s="41">
        <v>0.0</v>
      </c>
      <c r="CC235" s="41">
        <v>0.0</v>
      </c>
      <c r="CD235" s="41">
        <v>0.0</v>
      </c>
      <c r="CE235" s="41">
        <v>0.0</v>
      </c>
      <c r="CF235" s="41">
        <v>0.0</v>
      </c>
      <c r="CG235" s="41">
        <v>0.0</v>
      </c>
      <c r="CH235" s="41">
        <v>0.0</v>
      </c>
      <c r="CI235" s="41">
        <v>0.0</v>
      </c>
      <c r="CJ235" s="41">
        <v>0.0</v>
      </c>
      <c r="CK235" s="41">
        <v>0.0</v>
      </c>
      <c r="CL235" s="41">
        <v>0.0</v>
      </c>
      <c r="CM235" s="41">
        <v>0.0</v>
      </c>
      <c r="CN235" s="41">
        <v>0.0</v>
      </c>
      <c r="CO235" s="41">
        <v>0.0</v>
      </c>
      <c r="CP235" s="41">
        <v>2.0</v>
      </c>
      <c r="CQ235" s="41">
        <v>2.0</v>
      </c>
      <c r="CR235" s="41">
        <v>0.0</v>
      </c>
      <c r="CS235" s="41">
        <v>0.0</v>
      </c>
      <c r="CT235" s="41">
        <v>0.0</v>
      </c>
      <c r="CU235" s="41">
        <v>0.0</v>
      </c>
      <c r="CV235" s="41">
        <v>0.0</v>
      </c>
      <c r="CW235" s="41">
        <v>0.0</v>
      </c>
      <c r="CX235" s="41">
        <v>0.0</v>
      </c>
      <c r="CY235" s="41">
        <v>0.0</v>
      </c>
      <c r="CZ235" s="41">
        <v>0.0</v>
      </c>
      <c r="DA235" s="41">
        <v>0.0</v>
      </c>
      <c r="DB235" s="41">
        <v>0.0</v>
      </c>
      <c r="DC235" s="41">
        <v>0.0</v>
      </c>
      <c r="DD235" s="48">
        <v>0.0</v>
      </c>
      <c r="DE235" s="48">
        <v>0.0</v>
      </c>
      <c r="DF235" s="48">
        <v>0.0</v>
      </c>
      <c r="DG235" s="48">
        <v>0.0</v>
      </c>
    </row>
    <row r="236" ht="14.25" customHeight="1">
      <c r="A236" s="46" t="s">
        <v>1101</v>
      </c>
      <c r="B236" s="46" t="s">
        <v>791</v>
      </c>
      <c r="C236" s="46" t="s">
        <v>767</v>
      </c>
      <c r="D236" s="46">
        <v>235.0</v>
      </c>
      <c r="E236" s="46">
        <v>38.0</v>
      </c>
      <c r="F236" s="46">
        <v>5.0</v>
      </c>
      <c r="G236" s="41">
        <v>2.0</v>
      </c>
      <c r="H236" s="41">
        <v>1.0</v>
      </c>
      <c r="I236" s="41">
        <v>0.0</v>
      </c>
      <c r="J236" s="41">
        <v>0.0</v>
      </c>
      <c r="K236" s="41">
        <v>0.0</v>
      </c>
      <c r="L236" s="41">
        <v>0.0</v>
      </c>
      <c r="M236" s="41">
        <v>0.0</v>
      </c>
      <c r="N236" s="41">
        <v>0.0</v>
      </c>
      <c r="O236" s="47">
        <v>0.0</v>
      </c>
      <c r="P236" s="41">
        <v>0.0</v>
      </c>
      <c r="Q236" s="41">
        <v>0.0</v>
      </c>
      <c r="R236" s="41">
        <v>0.0</v>
      </c>
      <c r="S236" s="41">
        <v>0.0</v>
      </c>
      <c r="T236" s="47">
        <v>0.0</v>
      </c>
      <c r="U236" s="41">
        <v>0.0</v>
      </c>
      <c r="V236" s="41">
        <v>0.0</v>
      </c>
      <c r="W236" s="41">
        <v>0.0</v>
      </c>
      <c r="X236" s="41">
        <v>0.0</v>
      </c>
      <c r="Y236" s="47">
        <v>0.0</v>
      </c>
      <c r="Z236" s="41">
        <v>0.0</v>
      </c>
      <c r="AA236" s="41">
        <v>0.0</v>
      </c>
      <c r="AB236" s="41">
        <v>0.0</v>
      </c>
      <c r="AC236" s="41">
        <v>0.0</v>
      </c>
      <c r="AD236" s="47">
        <v>0.0</v>
      </c>
      <c r="AE236" s="41">
        <v>0.0</v>
      </c>
      <c r="AF236" s="41">
        <v>0.0</v>
      </c>
      <c r="AG236" s="41">
        <v>0.0</v>
      </c>
      <c r="AH236" s="41">
        <v>0.0</v>
      </c>
      <c r="AI236" s="47">
        <v>0.0</v>
      </c>
      <c r="AJ236" s="41">
        <v>0.0</v>
      </c>
      <c r="AK236" s="41">
        <v>1.0</v>
      </c>
      <c r="AL236" s="41">
        <v>0.0</v>
      </c>
      <c r="AM236" s="41">
        <v>1.0</v>
      </c>
      <c r="AN236" s="47">
        <v>81.0</v>
      </c>
      <c r="AO236" s="41">
        <v>0.0</v>
      </c>
      <c r="AP236" s="41">
        <v>0.0</v>
      </c>
      <c r="AQ236" s="41">
        <v>0.0</v>
      </c>
      <c r="AR236" s="41">
        <v>0.0</v>
      </c>
      <c r="AS236" s="47">
        <v>0.0</v>
      </c>
      <c r="AT236" s="41">
        <v>0.0</v>
      </c>
      <c r="AU236" s="41">
        <v>1.0</v>
      </c>
      <c r="AV236" s="41">
        <v>0.0</v>
      </c>
      <c r="AW236" s="41">
        <v>1.0</v>
      </c>
      <c r="AX236" s="47">
        <v>67.0</v>
      </c>
      <c r="AY236" s="41">
        <v>0.0</v>
      </c>
      <c r="AZ236" s="41">
        <v>0.0</v>
      </c>
      <c r="BA236" s="41">
        <v>0.0</v>
      </c>
      <c r="BB236" s="41">
        <v>0.0</v>
      </c>
      <c r="BC236" s="47">
        <v>0.0</v>
      </c>
      <c r="BD236" s="41">
        <v>0.0</v>
      </c>
      <c r="BE236" s="41">
        <v>1.0</v>
      </c>
      <c r="BF236" s="41">
        <v>0.0</v>
      </c>
      <c r="BG236" s="41">
        <v>1.0</v>
      </c>
      <c r="BH236" s="41">
        <v>0.0</v>
      </c>
      <c r="BI236" s="41">
        <v>0.0</v>
      </c>
      <c r="BJ236" s="41">
        <v>0.0</v>
      </c>
      <c r="BK236" s="41">
        <v>0.0</v>
      </c>
      <c r="BL236" s="41">
        <v>0.0</v>
      </c>
      <c r="BM236" s="41">
        <v>0.0</v>
      </c>
      <c r="BN236" s="41">
        <v>0.0</v>
      </c>
      <c r="BO236" s="41">
        <v>0.0</v>
      </c>
      <c r="BP236" s="41">
        <v>0.0</v>
      </c>
      <c r="BQ236" s="41">
        <v>0.0</v>
      </c>
      <c r="BR236" s="41">
        <v>0.0</v>
      </c>
      <c r="BS236" s="41">
        <v>0.0</v>
      </c>
      <c r="BT236" s="41">
        <v>0.0</v>
      </c>
      <c r="BU236" s="41">
        <v>0.0</v>
      </c>
      <c r="BV236" s="41">
        <v>0.0</v>
      </c>
      <c r="BW236" s="41">
        <v>0.0</v>
      </c>
      <c r="BX236" s="41">
        <v>0.0</v>
      </c>
      <c r="BY236" s="41">
        <v>0.0</v>
      </c>
      <c r="BZ236" s="41">
        <v>0.0</v>
      </c>
      <c r="CA236" s="41">
        <v>0.0</v>
      </c>
      <c r="CB236" s="41">
        <v>0.0</v>
      </c>
      <c r="CC236" s="41">
        <v>0.0</v>
      </c>
      <c r="CD236" s="41">
        <v>0.0</v>
      </c>
      <c r="CE236" s="41">
        <v>0.0</v>
      </c>
      <c r="CF236" s="41">
        <v>0.0</v>
      </c>
      <c r="CG236" s="41">
        <v>0.0</v>
      </c>
      <c r="CH236" s="41">
        <v>0.0</v>
      </c>
      <c r="CI236" s="41">
        <v>0.0</v>
      </c>
      <c r="CJ236" s="41">
        <v>0.0</v>
      </c>
      <c r="CK236" s="41">
        <v>1.0</v>
      </c>
      <c r="CL236" s="41">
        <v>0.0</v>
      </c>
      <c r="CM236" s="41">
        <v>1.0</v>
      </c>
      <c r="CN236" s="41">
        <v>0.0</v>
      </c>
      <c r="CO236" s="41">
        <v>0.0</v>
      </c>
      <c r="CP236" s="41">
        <v>0.0</v>
      </c>
      <c r="CQ236" s="41">
        <v>0.0</v>
      </c>
      <c r="CR236" s="41">
        <v>0.0</v>
      </c>
      <c r="CS236" s="41">
        <v>0.0</v>
      </c>
      <c r="CT236" s="41">
        <v>0.0</v>
      </c>
      <c r="CU236" s="41">
        <v>0.0</v>
      </c>
      <c r="CV236" s="41">
        <v>0.0</v>
      </c>
      <c r="CW236" s="41">
        <v>0.0</v>
      </c>
      <c r="CX236" s="41">
        <v>0.0</v>
      </c>
      <c r="CY236" s="41">
        <v>0.0</v>
      </c>
      <c r="CZ236" s="41">
        <v>0.0</v>
      </c>
      <c r="DA236" s="41">
        <v>0.0</v>
      </c>
      <c r="DB236" s="41">
        <v>0.0</v>
      </c>
      <c r="DC236" s="41">
        <v>0.0</v>
      </c>
      <c r="DD236" s="48">
        <v>0.0</v>
      </c>
      <c r="DE236" s="48">
        <v>0.0</v>
      </c>
      <c r="DF236" s="48">
        <v>0.0</v>
      </c>
      <c r="DG236" s="48">
        <v>0.0</v>
      </c>
    </row>
    <row r="237" ht="14.25" customHeight="1">
      <c r="A237" s="46" t="s">
        <v>2064</v>
      </c>
      <c r="B237" s="46" t="s">
        <v>2058</v>
      </c>
      <c r="C237" s="46" t="s">
        <v>2036</v>
      </c>
      <c r="D237" s="46">
        <v>236.0</v>
      </c>
      <c r="E237" s="46">
        <v>37.0</v>
      </c>
      <c r="F237" s="46">
        <v>1.0</v>
      </c>
      <c r="G237" s="41">
        <v>2.0</v>
      </c>
      <c r="H237" s="41">
        <v>1.0</v>
      </c>
      <c r="I237" s="41">
        <v>0.0</v>
      </c>
      <c r="J237" s="41">
        <v>0.0</v>
      </c>
      <c r="K237" s="41">
        <v>0.0</v>
      </c>
      <c r="L237" s="41">
        <v>0.0</v>
      </c>
      <c r="M237" s="41">
        <v>0.0</v>
      </c>
      <c r="N237" s="41">
        <v>0.0</v>
      </c>
      <c r="O237" s="47">
        <v>0.0</v>
      </c>
      <c r="P237" s="41">
        <v>1.0</v>
      </c>
      <c r="Q237" s="41">
        <v>0.0</v>
      </c>
      <c r="R237" s="41">
        <v>0.0</v>
      </c>
      <c r="S237" s="41">
        <v>1.0</v>
      </c>
      <c r="T237" s="47">
        <v>73.0</v>
      </c>
      <c r="U237" s="41">
        <v>0.0</v>
      </c>
      <c r="V237" s="41">
        <v>0.0</v>
      </c>
      <c r="W237" s="41">
        <v>0.0</v>
      </c>
      <c r="X237" s="41">
        <v>0.0</v>
      </c>
      <c r="Y237" s="47">
        <v>0.0</v>
      </c>
      <c r="Z237" s="41">
        <v>0.0</v>
      </c>
      <c r="AA237" s="41">
        <v>0.0</v>
      </c>
      <c r="AB237" s="41">
        <v>0.0</v>
      </c>
      <c r="AC237" s="41">
        <v>0.0</v>
      </c>
      <c r="AD237" s="47">
        <v>0.0</v>
      </c>
      <c r="AE237" s="41">
        <v>0.0</v>
      </c>
      <c r="AF237" s="41">
        <v>0.0</v>
      </c>
      <c r="AG237" s="41">
        <v>0.0</v>
      </c>
      <c r="AH237" s="41">
        <v>0.0</v>
      </c>
      <c r="AI237" s="47">
        <v>0.0</v>
      </c>
      <c r="AJ237" s="41">
        <v>0.0</v>
      </c>
      <c r="AK237" s="41">
        <v>0.0</v>
      </c>
      <c r="AL237" s="41">
        <v>0.0</v>
      </c>
      <c r="AM237" s="41">
        <v>0.0</v>
      </c>
      <c r="AN237" s="47">
        <v>0.0</v>
      </c>
      <c r="AO237" s="41">
        <v>0.0</v>
      </c>
      <c r="AP237" s="41">
        <v>0.0</v>
      </c>
      <c r="AQ237" s="41">
        <v>0.0</v>
      </c>
      <c r="AR237" s="41">
        <v>0.0</v>
      </c>
      <c r="AS237" s="47">
        <v>0.0</v>
      </c>
      <c r="AT237" s="41">
        <v>1.0</v>
      </c>
      <c r="AU237" s="41">
        <v>0.0</v>
      </c>
      <c r="AV237" s="41">
        <v>0.0</v>
      </c>
      <c r="AW237" s="41">
        <v>1.0</v>
      </c>
      <c r="AX237" s="47">
        <v>67.0</v>
      </c>
      <c r="AY237" s="41">
        <v>0.0</v>
      </c>
      <c r="AZ237" s="41">
        <v>0.0</v>
      </c>
      <c r="BA237" s="41">
        <v>0.0</v>
      </c>
      <c r="BB237" s="41">
        <v>0.0</v>
      </c>
      <c r="BC237" s="47">
        <v>0.0</v>
      </c>
      <c r="BD237" s="41">
        <v>0.0</v>
      </c>
      <c r="BE237" s="41">
        <v>0.0</v>
      </c>
      <c r="BF237" s="41">
        <v>0.0</v>
      </c>
      <c r="BG237" s="41">
        <v>0.0</v>
      </c>
      <c r="BH237" s="41">
        <v>0.0</v>
      </c>
      <c r="BI237" s="41">
        <v>0.0</v>
      </c>
      <c r="BJ237" s="41">
        <v>0.0</v>
      </c>
      <c r="BK237" s="41">
        <v>0.0</v>
      </c>
      <c r="BL237" s="41">
        <v>0.0</v>
      </c>
      <c r="BM237" s="41">
        <v>0.0</v>
      </c>
      <c r="BN237" s="41">
        <v>0.0</v>
      </c>
      <c r="BO237" s="41">
        <v>0.0</v>
      </c>
      <c r="BP237" s="41">
        <v>0.0</v>
      </c>
      <c r="BQ237" s="41">
        <v>0.0</v>
      </c>
      <c r="BR237" s="41">
        <v>0.0</v>
      </c>
      <c r="BS237" s="41">
        <v>0.0</v>
      </c>
      <c r="BT237" s="41">
        <v>0.0</v>
      </c>
      <c r="BU237" s="41">
        <v>0.0</v>
      </c>
      <c r="BV237" s="41">
        <v>0.0</v>
      </c>
      <c r="BW237" s="41">
        <v>0.0</v>
      </c>
      <c r="BX237" s="41">
        <v>1.0</v>
      </c>
      <c r="BY237" s="41">
        <v>0.0</v>
      </c>
      <c r="BZ237" s="41">
        <v>0.0</v>
      </c>
      <c r="CA237" s="41">
        <v>1.0</v>
      </c>
      <c r="CB237" s="41">
        <v>0.0</v>
      </c>
      <c r="CC237" s="41">
        <v>0.0</v>
      </c>
      <c r="CD237" s="41">
        <v>0.0</v>
      </c>
      <c r="CE237" s="41">
        <v>0.0</v>
      </c>
      <c r="CF237" s="41">
        <v>1.0</v>
      </c>
      <c r="CG237" s="41">
        <v>0.0</v>
      </c>
      <c r="CH237" s="41">
        <v>0.0</v>
      </c>
      <c r="CI237" s="41">
        <v>1.0</v>
      </c>
      <c r="CJ237" s="41">
        <v>0.0</v>
      </c>
      <c r="CK237" s="41">
        <v>0.0</v>
      </c>
      <c r="CL237" s="41">
        <v>0.0</v>
      </c>
      <c r="CM237" s="41">
        <v>0.0</v>
      </c>
      <c r="CN237" s="41">
        <v>0.0</v>
      </c>
      <c r="CO237" s="41">
        <v>0.0</v>
      </c>
      <c r="CP237" s="41">
        <v>0.0</v>
      </c>
      <c r="CQ237" s="41">
        <v>0.0</v>
      </c>
      <c r="CR237" s="41">
        <v>0.0</v>
      </c>
      <c r="CS237" s="41">
        <v>0.0</v>
      </c>
      <c r="CT237" s="41">
        <v>0.0</v>
      </c>
      <c r="CU237" s="41">
        <v>0.0</v>
      </c>
      <c r="CV237" s="41">
        <v>0.0</v>
      </c>
      <c r="CW237" s="41">
        <v>0.0</v>
      </c>
      <c r="CX237" s="41">
        <v>0.0</v>
      </c>
      <c r="CY237" s="41">
        <v>0.0</v>
      </c>
      <c r="CZ237" s="41">
        <v>0.0</v>
      </c>
      <c r="DA237" s="41">
        <v>0.0</v>
      </c>
      <c r="DB237" s="41">
        <v>0.0</v>
      </c>
      <c r="DC237" s="41">
        <v>0.0</v>
      </c>
      <c r="DD237" s="48">
        <v>0.0</v>
      </c>
      <c r="DE237" s="48">
        <v>0.0</v>
      </c>
      <c r="DF237" s="48">
        <v>0.0</v>
      </c>
      <c r="DG237" s="48">
        <v>0.0</v>
      </c>
    </row>
    <row r="238" ht="14.25" customHeight="1">
      <c r="A238" s="46" t="s">
        <v>3169</v>
      </c>
      <c r="B238" s="46" t="s">
        <v>3170</v>
      </c>
      <c r="C238" s="46" t="s">
        <v>3175</v>
      </c>
      <c r="D238" s="46">
        <v>237.0</v>
      </c>
      <c r="E238" s="46">
        <v>3.0</v>
      </c>
      <c r="F238" s="46">
        <v>1.0</v>
      </c>
      <c r="G238" s="41">
        <v>2.0</v>
      </c>
      <c r="H238" s="41">
        <v>1.0</v>
      </c>
      <c r="I238" s="41">
        <v>0.0</v>
      </c>
      <c r="J238" s="41">
        <v>0.0</v>
      </c>
      <c r="K238" s="41">
        <v>0.0</v>
      </c>
      <c r="L238" s="41">
        <v>0.0</v>
      </c>
      <c r="M238" s="41">
        <v>0.0</v>
      </c>
      <c r="N238" s="41">
        <v>0.0</v>
      </c>
      <c r="O238" s="47">
        <v>0.0</v>
      </c>
      <c r="P238" s="41">
        <v>1.0</v>
      </c>
      <c r="Q238" s="41">
        <v>0.0</v>
      </c>
      <c r="R238" s="41">
        <v>1.0</v>
      </c>
      <c r="S238" s="41">
        <v>2.0</v>
      </c>
      <c r="T238" s="47">
        <v>45.0</v>
      </c>
      <c r="U238" s="41">
        <v>0.0</v>
      </c>
      <c r="V238" s="41">
        <v>0.0</v>
      </c>
      <c r="W238" s="41">
        <v>0.0</v>
      </c>
      <c r="X238" s="41">
        <v>0.0</v>
      </c>
      <c r="Y238" s="47">
        <v>0.0</v>
      </c>
      <c r="Z238" s="41">
        <v>0.0</v>
      </c>
      <c r="AA238" s="41">
        <v>0.0</v>
      </c>
      <c r="AB238" s="41">
        <v>0.0</v>
      </c>
      <c r="AC238" s="41">
        <v>0.0</v>
      </c>
      <c r="AD238" s="47">
        <v>0.0</v>
      </c>
      <c r="AE238" s="41">
        <v>0.0</v>
      </c>
      <c r="AF238" s="41">
        <v>0.0</v>
      </c>
      <c r="AG238" s="41">
        <v>0.0</v>
      </c>
      <c r="AH238" s="41">
        <v>0.0</v>
      </c>
      <c r="AI238" s="47">
        <v>0.0</v>
      </c>
      <c r="AJ238" s="41">
        <v>0.0</v>
      </c>
      <c r="AK238" s="41">
        <v>0.0</v>
      </c>
      <c r="AL238" s="41">
        <v>0.0</v>
      </c>
      <c r="AM238" s="41">
        <v>0.0</v>
      </c>
      <c r="AN238" s="47">
        <v>0.0</v>
      </c>
      <c r="AO238" s="41">
        <v>0.0</v>
      </c>
      <c r="AP238" s="41">
        <v>0.0</v>
      </c>
      <c r="AQ238" s="41">
        <v>0.0</v>
      </c>
      <c r="AR238" s="41">
        <v>0.0</v>
      </c>
      <c r="AS238" s="47">
        <v>0.0</v>
      </c>
      <c r="AT238" s="41">
        <v>0.0</v>
      </c>
      <c r="AU238" s="41">
        <v>0.0</v>
      </c>
      <c r="AV238" s="41">
        <v>0.0</v>
      </c>
      <c r="AW238" s="41">
        <v>0.0</v>
      </c>
      <c r="AX238" s="47">
        <v>0.0</v>
      </c>
      <c r="AY238" s="41">
        <v>0.0</v>
      </c>
      <c r="AZ238" s="41">
        <v>0.0</v>
      </c>
      <c r="BA238" s="41">
        <v>0.0</v>
      </c>
      <c r="BB238" s="41">
        <v>0.0</v>
      </c>
      <c r="BC238" s="47">
        <v>0.0</v>
      </c>
      <c r="BD238" s="41">
        <v>0.0</v>
      </c>
      <c r="BE238" s="41">
        <v>0.0</v>
      </c>
      <c r="BF238" s="41">
        <v>0.0</v>
      </c>
      <c r="BG238" s="41">
        <v>0.0</v>
      </c>
      <c r="BH238" s="41">
        <v>0.0</v>
      </c>
      <c r="BI238" s="41">
        <v>0.0</v>
      </c>
      <c r="BJ238" s="41">
        <v>0.0</v>
      </c>
      <c r="BK238" s="41">
        <v>0.0</v>
      </c>
      <c r="BL238" s="41">
        <v>0.0</v>
      </c>
      <c r="BM238" s="41">
        <v>0.0</v>
      </c>
      <c r="BN238" s="41">
        <v>0.0</v>
      </c>
      <c r="BO238" s="41">
        <v>0.0</v>
      </c>
      <c r="BP238" s="41">
        <v>0.0</v>
      </c>
      <c r="BQ238" s="41">
        <v>0.0</v>
      </c>
      <c r="BR238" s="41">
        <v>0.0</v>
      </c>
      <c r="BS238" s="41">
        <v>0.0</v>
      </c>
      <c r="BT238" s="41">
        <v>0.0</v>
      </c>
      <c r="BU238" s="41">
        <v>0.0</v>
      </c>
      <c r="BV238" s="41">
        <v>1.0</v>
      </c>
      <c r="BW238" s="41">
        <v>1.0</v>
      </c>
      <c r="BX238" s="41">
        <v>1.0</v>
      </c>
      <c r="BY238" s="41">
        <v>0.0</v>
      </c>
      <c r="BZ238" s="41">
        <v>0.0</v>
      </c>
      <c r="CA238" s="41">
        <v>1.0</v>
      </c>
      <c r="CB238" s="41">
        <v>0.0</v>
      </c>
      <c r="CC238" s="41">
        <v>0.0</v>
      </c>
      <c r="CD238" s="41">
        <v>0.0</v>
      </c>
      <c r="CE238" s="41">
        <v>0.0</v>
      </c>
      <c r="CF238" s="41">
        <v>0.0</v>
      </c>
      <c r="CG238" s="41">
        <v>0.0</v>
      </c>
      <c r="CH238" s="41">
        <v>0.0</v>
      </c>
      <c r="CI238" s="41">
        <v>0.0</v>
      </c>
      <c r="CJ238" s="41">
        <v>0.0</v>
      </c>
      <c r="CK238" s="41">
        <v>0.0</v>
      </c>
      <c r="CL238" s="41">
        <v>0.0</v>
      </c>
      <c r="CM238" s="41">
        <v>0.0</v>
      </c>
      <c r="CN238" s="41">
        <v>0.0</v>
      </c>
      <c r="CO238" s="41">
        <v>0.0</v>
      </c>
      <c r="CP238" s="41">
        <v>0.0</v>
      </c>
      <c r="CQ238" s="41">
        <v>0.0</v>
      </c>
      <c r="CR238" s="41">
        <v>0.0</v>
      </c>
      <c r="CS238" s="41">
        <v>0.0</v>
      </c>
      <c r="CT238" s="41">
        <v>0.0</v>
      </c>
      <c r="CU238" s="41">
        <v>0.0</v>
      </c>
      <c r="CV238" s="41">
        <v>0.0</v>
      </c>
      <c r="CW238" s="41">
        <v>0.0</v>
      </c>
      <c r="CX238" s="41">
        <v>0.0</v>
      </c>
      <c r="CY238" s="41">
        <v>0.0</v>
      </c>
      <c r="CZ238" s="41">
        <v>0.0</v>
      </c>
      <c r="DA238" s="41">
        <v>0.0</v>
      </c>
      <c r="DB238" s="41">
        <v>0.0</v>
      </c>
      <c r="DC238" s="41">
        <v>0.0</v>
      </c>
      <c r="DD238" s="48">
        <v>0.0</v>
      </c>
      <c r="DE238" s="48">
        <v>0.0</v>
      </c>
      <c r="DF238" s="48">
        <v>0.0</v>
      </c>
      <c r="DG238" s="48">
        <v>0.0</v>
      </c>
    </row>
    <row r="239" ht="14.25" customHeight="1">
      <c r="A239" s="46" t="s">
        <v>779</v>
      </c>
      <c r="B239" s="46" t="s">
        <v>774</v>
      </c>
      <c r="C239" s="46" t="s">
        <v>767</v>
      </c>
      <c r="D239" s="46">
        <v>238.0</v>
      </c>
      <c r="E239" s="46">
        <v>39.0</v>
      </c>
      <c r="F239" s="46">
        <v>11.0</v>
      </c>
      <c r="G239" s="41">
        <v>2.0</v>
      </c>
      <c r="H239" s="41">
        <v>1.0</v>
      </c>
      <c r="I239" s="41">
        <v>0.0</v>
      </c>
      <c r="J239" s="41">
        <v>0.0</v>
      </c>
      <c r="K239" s="41">
        <v>0.0</v>
      </c>
      <c r="L239" s="41">
        <v>0.0</v>
      </c>
      <c r="M239" s="41">
        <v>0.0</v>
      </c>
      <c r="N239" s="41">
        <v>0.0</v>
      </c>
      <c r="O239" s="47">
        <v>0.0</v>
      </c>
      <c r="P239" s="41">
        <v>0.0</v>
      </c>
      <c r="Q239" s="41">
        <v>0.0</v>
      </c>
      <c r="R239" s="41">
        <v>0.0</v>
      </c>
      <c r="S239" s="41">
        <v>0.0</v>
      </c>
      <c r="T239" s="47">
        <v>0.0</v>
      </c>
      <c r="U239" s="41">
        <v>0.0</v>
      </c>
      <c r="V239" s="41">
        <v>0.0</v>
      </c>
      <c r="W239" s="41">
        <v>0.0</v>
      </c>
      <c r="X239" s="41">
        <v>0.0</v>
      </c>
      <c r="Y239" s="47">
        <v>0.0</v>
      </c>
      <c r="Z239" s="41">
        <v>1.0</v>
      </c>
      <c r="AA239" s="41">
        <v>0.0</v>
      </c>
      <c r="AB239" s="41">
        <v>0.0</v>
      </c>
      <c r="AC239" s="41">
        <v>1.0</v>
      </c>
      <c r="AD239" s="47">
        <v>72.0</v>
      </c>
      <c r="AE239" s="41">
        <v>0.0</v>
      </c>
      <c r="AF239" s="41">
        <v>0.0</v>
      </c>
      <c r="AG239" s="41">
        <v>0.0</v>
      </c>
      <c r="AH239" s="41">
        <v>0.0</v>
      </c>
      <c r="AI239" s="47">
        <v>0.0</v>
      </c>
      <c r="AJ239" s="41">
        <v>0.0</v>
      </c>
      <c r="AK239" s="41">
        <v>0.0</v>
      </c>
      <c r="AL239" s="41">
        <v>0.0</v>
      </c>
      <c r="AM239" s="41">
        <v>0.0</v>
      </c>
      <c r="AN239" s="47">
        <v>0.0</v>
      </c>
      <c r="AO239" s="41">
        <v>0.0</v>
      </c>
      <c r="AP239" s="41">
        <v>0.0</v>
      </c>
      <c r="AQ239" s="41">
        <v>0.0</v>
      </c>
      <c r="AR239" s="41">
        <v>0.0</v>
      </c>
      <c r="AS239" s="47">
        <v>0.0</v>
      </c>
      <c r="AT239" s="41">
        <v>0.0</v>
      </c>
      <c r="AU239" s="41">
        <v>0.0</v>
      </c>
      <c r="AV239" s="41">
        <v>0.0</v>
      </c>
      <c r="AW239" s="41">
        <v>0.0</v>
      </c>
      <c r="AX239" s="47">
        <v>0.0</v>
      </c>
      <c r="AY239" s="41">
        <v>0.0</v>
      </c>
      <c r="AZ239" s="41">
        <v>0.0</v>
      </c>
      <c r="BA239" s="41">
        <v>1.0</v>
      </c>
      <c r="BB239" s="41">
        <v>1.0</v>
      </c>
      <c r="BC239" s="47">
        <v>80.0</v>
      </c>
      <c r="BD239" s="41">
        <v>1.0</v>
      </c>
      <c r="BE239" s="41">
        <v>0.0</v>
      </c>
      <c r="BF239" s="41">
        <v>0.0</v>
      </c>
      <c r="BG239" s="41">
        <v>1.0</v>
      </c>
      <c r="BH239" s="41">
        <v>0.0</v>
      </c>
      <c r="BI239" s="41">
        <v>0.0</v>
      </c>
      <c r="BJ239" s="41">
        <v>0.0</v>
      </c>
      <c r="BK239" s="41">
        <v>0.0</v>
      </c>
      <c r="BL239" s="41">
        <v>0.0</v>
      </c>
      <c r="BM239" s="41">
        <v>0.0</v>
      </c>
      <c r="BN239" s="41">
        <v>0.0</v>
      </c>
      <c r="BO239" s="41">
        <v>0.0</v>
      </c>
      <c r="BP239" s="41">
        <v>0.0</v>
      </c>
      <c r="BQ239" s="41">
        <v>0.0</v>
      </c>
      <c r="BR239" s="41">
        <v>0.0</v>
      </c>
      <c r="BS239" s="41">
        <v>0.0</v>
      </c>
      <c r="BT239" s="41">
        <v>0.0</v>
      </c>
      <c r="BU239" s="41">
        <v>0.0</v>
      </c>
      <c r="BV239" s="41">
        <v>1.0</v>
      </c>
      <c r="BW239" s="41">
        <v>1.0</v>
      </c>
      <c r="BX239" s="41">
        <v>0.0</v>
      </c>
      <c r="BY239" s="41">
        <v>0.0</v>
      </c>
      <c r="BZ239" s="41">
        <v>0.0</v>
      </c>
      <c r="CA239" s="41">
        <v>0.0</v>
      </c>
      <c r="CB239" s="41">
        <v>0.0</v>
      </c>
      <c r="CC239" s="41">
        <v>0.0</v>
      </c>
      <c r="CD239" s="41">
        <v>0.0</v>
      </c>
      <c r="CE239" s="41">
        <v>0.0</v>
      </c>
      <c r="CF239" s="41">
        <v>0.0</v>
      </c>
      <c r="CG239" s="41">
        <v>0.0</v>
      </c>
      <c r="CH239" s="41">
        <v>0.0</v>
      </c>
      <c r="CI239" s="41">
        <v>0.0</v>
      </c>
      <c r="CJ239" s="41">
        <v>0.0</v>
      </c>
      <c r="CK239" s="41">
        <v>0.0</v>
      </c>
      <c r="CL239" s="41">
        <v>0.0</v>
      </c>
      <c r="CM239" s="41">
        <v>0.0</v>
      </c>
      <c r="CN239" s="41">
        <v>0.0</v>
      </c>
      <c r="CO239" s="41">
        <v>0.0</v>
      </c>
      <c r="CP239" s="41">
        <v>0.0</v>
      </c>
      <c r="CQ239" s="41">
        <v>0.0</v>
      </c>
      <c r="CR239" s="41">
        <v>0.0</v>
      </c>
      <c r="CS239" s="41">
        <v>0.0</v>
      </c>
      <c r="CT239" s="41">
        <v>0.0</v>
      </c>
      <c r="CU239" s="41">
        <v>0.0</v>
      </c>
      <c r="CV239" s="41">
        <v>0.0</v>
      </c>
      <c r="CW239" s="41">
        <v>0.0</v>
      </c>
      <c r="CX239" s="41">
        <v>0.0</v>
      </c>
      <c r="CY239" s="41">
        <v>0.0</v>
      </c>
      <c r="CZ239" s="41">
        <v>0.0</v>
      </c>
      <c r="DA239" s="41">
        <v>0.0</v>
      </c>
      <c r="DB239" s="41">
        <v>0.0</v>
      </c>
      <c r="DC239" s="41">
        <v>0.0</v>
      </c>
      <c r="DD239" s="48">
        <v>0.0</v>
      </c>
      <c r="DE239" s="48">
        <v>0.0</v>
      </c>
      <c r="DF239" s="48">
        <v>0.0</v>
      </c>
      <c r="DG239" s="48">
        <v>0.0</v>
      </c>
    </row>
    <row r="240" ht="14.25" customHeight="1">
      <c r="A240" s="46" t="s">
        <v>863</v>
      </c>
      <c r="B240" s="46" t="s">
        <v>836</v>
      </c>
      <c r="C240" s="46" t="s">
        <v>767</v>
      </c>
      <c r="D240" s="46">
        <v>239.0</v>
      </c>
      <c r="E240" s="46">
        <v>40.0</v>
      </c>
      <c r="F240" s="46">
        <v>8.0</v>
      </c>
      <c r="G240" s="41">
        <v>2.0</v>
      </c>
      <c r="H240" s="41">
        <v>1.0</v>
      </c>
      <c r="I240" s="41">
        <v>0.0</v>
      </c>
      <c r="J240" s="41">
        <v>0.0</v>
      </c>
      <c r="K240" s="41">
        <v>0.0</v>
      </c>
      <c r="L240" s="41">
        <v>0.0</v>
      </c>
      <c r="M240" s="41">
        <v>0.0</v>
      </c>
      <c r="N240" s="41">
        <v>0.0</v>
      </c>
      <c r="O240" s="47">
        <v>0.0</v>
      </c>
      <c r="P240" s="41">
        <v>0.0</v>
      </c>
      <c r="Q240" s="41">
        <v>0.0</v>
      </c>
      <c r="R240" s="41">
        <v>0.0</v>
      </c>
      <c r="S240" s="41">
        <v>0.0</v>
      </c>
      <c r="T240" s="47">
        <v>0.0</v>
      </c>
      <c r="U240" s="41">
        <v>0.0</v>
      </c>
      <c r="V240" s="41">
        <v>0.0</v>
      </c>
      <c r="W240" s="41">
        <v>0.0</v>
      </c>
      <c r="X240" s="41">
        <v>0.0</v>
      </c>
      <c r="Y240" s="47">
        <v>0.0</v>
      </c>
      <c r="Z240" s="41">
        <v>0.0</v>
      </c>
      <c r="AA240" s="41">
        <v>0.0</v>
      </c>
      <c r="AB240" s="41">
        <v>0.0</v>
      </c>
      <c r="AC240" s="41">
        <v>0.0</v>
      </c>
      <c r="AD240" s="47">
        <v>0.0</v>
      </c>
      <c r="AE240" s="41">
        <v>0.0</v>
      </c>
      <c r="AF240" s="41">
        <v>0.0</v>
      </c>
      <c r="AG240" s="41">
        <v>0.0</v>
      </c>
      <c r="AH240" s="41">
        <v>0.0</v>
      </c>
      <c r="AI240" s="47">
        <v>0.0</v>
      </c>
      <c r="AJ240" s="41">
        <v>0.0</v>
      </c>
      <c r="AK240" s="41">
        <v>0.0</v>
      </c>
      <c r="AL240" s="41">
        <v>0.0</v>
      </c>
      <c r="AM240" s="41">
        <v>0.0</v>
      </c>
      <c r="AN240" s="47">
        <v>0.0</v>
      </c>
      <c r="AO240" s="41">
        <v>0.0</v>
      </c>
      <c r="AP240" s="41">
        <v>1.0</v>
      </c>
      <c r="AQ240" s="41">
        <v>1.0</v>
      </c>
      <c r="AR240" s="41">
        <v>2.0</v>
      </c>
      <c r="AS240" s="47">
        <v>52.0</v>
      </c>
      <c r="AT240" s="41">
        <v>0.0</v>
      </c>
      <c r="AU240" s="41">
        <v>0.0</v>
      </c>
      <c r="AV240" s="41">
        <v>0.0</v>
      </c>
      <c r="AW240" s="41">
        <v>0.0</v>
      </c>
      <c r="AX240" s="47">
        <v>0.0</v>
      </c>
      <c r="AY240" s="41">
        <v>0.0</v>
      </c>
      <c r="AZ240" s="41">
        <v>0.0</v>
      </c>
      <c r="BA240" s="41">
        <v>0.0</v>
      </c>
      <c r="BB240" s="41">
        <v>0.0</v>
      </c>
      <c r="BC240" s="47">
        <v>0.0</v>
      </c>
      <c r="BD240" s="41">
        <v>0.0</v>
      </c>
      <c r="BE240" s="41">
        <v>0.0</v>
      </c>
      <c r="BF240" s="41">
        <v>0.0</v>
      </c>
      <c r="BG240" s="41">
        <v>0.0</v>
      </c>
      <c r="BH240" s="41">
        <v>0.0</v>
      </c>
      <c r="BI240" s="41">
        <v>0.0</v>
      </c>
      <c r="BJ240" s="41">
        <v>1.0</v>
      </c>
      <c r="BK240" s="41">
        <v>1.0</v>
      </c>
      <c r="BL240" s="41">
        <v>0.0</v>
      </c>
      <c r="BM240" s="41">
        <v>1.0</v>
      </c>
      <c r="BN240" s="41">
        <v>0.0</v>
      </c>
      <c r="BO240" s="41">
        <v>1.0</v>
      </c>
      <c r="BP240" s="41">
        <v>0.0</v>
      </c>
      <c r="BQ240" s="41">
        <v>0.0</v>
      </c>
      <c r="BR240" s="41">
        <v>0.0</v>
      </c>
      <c r="BS240" s="41">
        <v>0.0</v>
      </c>
      <c r="BT240" s="41">
        <v>0.0</v>
      </c>
      <c r="BU240" s="41">
        <v>0.0</v>
      </c>
      <c r="BV240" s="41">
        <v>0.0</v>
      </c>
      <c r="BW240" s="41">
        <v>0.0</v>
      </c>
      <c r="BX240" s="41">
        <v>0.0</v>
      </c>
      <c r="BY240" s="41">
        <v>0.0</v>
      </c>
      <c r="BZ240" s="41">
        <v>0.0</v>
      </c>
      <c r="CA240" s="41">
        <v>0.0</v>
      </c>
      <c r="CB240" s="41">
        <v>0.0</v>
      </c>
      <c r="CC240" s="41">
        <v>0.0</v>
      </c>
      <c r="CD240" s="41">
        <v>0.0</v>
      </c>
      <c r="CE240" s="41">
        <v>0.0</v>
      </c>
      <c r="CF240" s="41">
        <v>0.0</v>
      </c>
      <c r="CG240" s="41">
        <v>0.0</v>
      </c>
      <c r="CH240" s="41">
        <v>0.0</v>
      </c>
      <c r="CI240" s="41">
        <v>0.0</v>
      </c>
      <c r="CJ240" s="41">
        <v>0.0</v>
      </c>
      <c r="CK240" s="41">
        <v>0.0</v>
      </c>
      <c r="CL240" s="41">
        <v>0.0</v>
      </c>
      <c r="CM240" s="41">
        <v>0.0</v>
      </c>
      <c r="CN240" s="41">
        <v>0.0</v>
      </c>
      <c r="CO240" s="41">
        <v>0.0</v>
      </c>
      <c r="CP240" s="41">
        <v>0.0</v>
      </c>
      <c r="CQ240" s="41">
        <v>0.0</v>
      </c>
      <c r="CR240" s="41">
        <v>0.0</v>
      </c>
      <c r="CS240" s="41">
        <v>0.0</v>
      </c>
      <c r="CT240" s="41">
        <v>0.0</v>
      </c>
      <c r="CU240" s="41">
        <v>0.0</v>
      </c>
      <c r="CV240" s="41">
        <v>0.0</v>
      </c>
      <c r="CW240" s="41">
        <v>0.0</v>
      </c>
      <c r="CX240" s="41">
        <v>0.0</v>
      </c>
      <c r="CY240" s="41">
        <v>0.0</v>
      </c>
      <c r="CZ240" s="41">
        <v>0.0</v>
      </c>
      <c r="DA240" s="41">
        <v>0.0</v>
      </c>
      <c r="DB240" s="41">
        <v>0.0</v>
      </c>
      <c r="DC240" s="41">
        <v>0.0</v>
      </c>
      <c r="DD240" s="48">
        <v>0.0</v>
      </c>
      <c r="DE240" s="48">
        <v>0.0</v>
      </c>
      <c r="DF240" s="48">
        <v>0.0</v>
      </c>
      <c r="DG240" s="48">
        <v>0.0</v>
      </c>
    </row>
    <row r="241" ht="14.25" customHeight="1">
      <c r="A241" s="46" t="s">
        <v>1652</v>
      </c>
      <c r="B241" s="46" t="s">
        <v>1617</v>
      </c>
      <c r="C241" s="46" t="s">
        <v>1586</v>
      </c>
      <c r="D241" s="46">
        <v>240.0</v>
      </c>
      <c r="E241" s="46">
        <v>32.0</v>
      </c>
      <c r="F241" s="46">
        <v>3.0</v>
      </c>
      <c r="G241" s="41">
        <v>2.0</v>
      </c>
      <c r="H241" s="41">
        <v>1.0</v>
      </c>
      <c r="I241" s="41">
        <v>0.0</v>
      </c>
      <c r="J241" s="41">
        <v>0.0</v>
      </c>
      <c r="K241" s="41">
        <v>0.0</v>
      </c>
      <c r="L241" s="41">
        <v>0.0</v>
      </c>
      <c r="M241" s="41">
        <v>0.0</v>
      </c>
      <c r="N241" s="41">
        <v>0.0</v>
      </c>
      <c r="O241" s="47">
        <v>0.0</v>
      </c>
      <c r="P241" s="41">
        <v>0.0</v>
      </c>
      <c r="Q241" s="41">
        <v>0.0</v>
      </c>
      <c r="R241" s="41">
        <v>0.0</v>
      </c>
      <c r="S241" s="41">
        <v>0.0</v>
      </c>
      <c r="T241" s="47">
        <v>0.0</v>
      </c>
      <c r="U241" s="41">
        <v>0.0</v>
      </c>
      <c r="V241" s="41">
        <v>0.0</v>
      </c>
      <c r="W241" s="41">
        <v>0.0</v>
      </c>
      <c r="X241" s="41">
        <v>0.0</v>
      </c>
      <c r="Y241" s="47">
        <v>0.0</v>
      </c>
      <c r="Z241" s="41">
        <v>0.0</v>
      </c>
      <c r="AA241" s="41">
        <v>0.0</v>
      </c>
      <c r="AB241" s="41">
        <v>0.0</v>
      </c>
      <c r="AC241" s="41">
        <v>0.0</v>
      </c>
      <c r="AD241" s="47">
        <v>0.0</v>
      </c>
      <c r="AE241" s="41">
        <v>0.0</v>
      </c>
      <c r="AF241" s="41">
        <v>0.0</v>
      </c>
      <c r="AG241" s="41">
        <v>0.0</v>
      </c>
      <c r="AH241" s="41">
        <v>0.0</v>
      </c>
      <c r="AI241" s="47">
        <v>0.0</v>
      </c>
      <c r="AJ241" s="41">
        <v>0.0</v>
      </c>
      <c r="AK241" s="41">
        <v>0.0</v>
      </c>
      <c r="AL241" s="41">
        <v>0.0</v>
      </c>
      <c r="AM241" s="41">
        <v>0.0</v>
      </c>
      <c r="AN241" s="47">
        <v>0.0</v>
      </c>
      <c r="AO241" s="41">
        <v>0.0</v>
      </c>
      <c r="AP241" s="41">
        <v>0.0</v>
      </c>
      <c r="AQ241" s="41">
        <v>1.0</v>
      </c>
      <c r="AR241" s="41">
        <v>1.0</v>
      </c>
      <c r="AS241" s="47">
        <v>68.0</v>
      </c>
      <c r="AT241" s="41">
        <v>0.0</v>
      </c>
      <c r="AU241" s="41">
        <v>1.0</v>
      </c>
      <c r="AV241" s="41">
        <v>0.0</v>
      </c>
      <c r="AW241" s="41">
        <v>1.0</v>
      </c>
      <c r="AX241" s="47">
        <v>67.0</v>
      </c>
      <c r="AY241" s="41">
        <v>0.0</v>
      </c>
      <c r="AZ241" s="41">
        <v>0.0</v>
      </c>
      <c r="BA241" s="41">
        <v>0.0</v>
      </c>
      <c r="BB241" s="41">
        <v>0.0</v>
      </c>
      <c r="BC241" s="47">
        <v>0.0</v>
      </c>
      <c r="BD241" s="41">
        <v>0.0</v>
      </c>
      <c r="BE241" s="41">
        <v>1.0</v>
      </c>
      <c r="BF241" s="41">
        <v>0.0</v>
      </c>
      <c r="BG241" s="41">
        <v>1.0</v>
      </c>
      <c r="BH241" s="41">
        <v>0.0</v>
      </c>
      <c r="BI241" s="41">
        <v>0.0</v>
      </c>
      <c r="BJ241" s="41">
        <v>1.0</v>
      </c>
      <c r="BK241" s="41">
        <v>1.0</v>
      </c>
      <c r="BL241" s="41">
        <v>0.0</v>
      </c>
      <c r="BM241" s="41">
        <v>0.0</v>
      </c>
      <c r="BN241" s="41">
        <v>0.0</v>
      </c>
      <c r="BO241" s="41">
        <v>0.0</v>
      </c>
      <c r="BP241" s="41">
        <v>0.0</v>
      </c>
      <c r="BQ241" s="41">
        <v>0.0</v>
      </c>
      <c r="BR241" s="41">
        <v>0.0</v>
      </c>
      <c r="BS241" s="41">
        <v>0.0</v>
      </c>
      <c r="BT241" s="41">
        <v>0.0</v>
      </c>
      <c r="BU241" s="41">
        <v>0.0</v>
      </c>
      <c r="BV241" s="41">
        <v>0.0</v>
      </c>
      <c r="BW241" s="41">
        <v>0.0</v>
      </c>
      <c r="BX241" s="41">
        <v>0.0</v>
      </c>
      <c r="BY241" s="41">
        <v>0.0</v>
      </c>
      <c r="BZ241" s="41">
        <v>0.0</v>
      </c>
      <c r="CA241" s="41">
        <v>0.0</v>
      </c>
      <c r="CB241" s="41">
        <v>0.0</v>
      </c>
      <c r="CC241" s="41">
        <v>0.0</v>
      </c>
      <c r="CD241" s="41">
        <v>0.0</v>
      </c>
      <c r="CE241" s="41">
        <v>0.0</v>
      </c>
      <c r="CF241" s="41">
        <v>0.0</v>
      </c>
      <c r="CG241" s="41">
        <v>0.0</v>
      </c>
      <c r="CH241" s="41">
        <v>0.0</v>
      </c>
      <c r="CI241" s="41">
        <v>0.0</v>
      </c>
      <c r="CJ241" s="41">
        <v>0.0</v>
      </c>
      <c r="CK241" s="41">
        <v>0.0</v>
      </c>
      <c r="CL241" s="41">
        <v>0.0</v>
      </c>
      <c r="CM241" s="41">
        <v>0.0</v>
      </c>
      <c r="CN241" s="41">
        <v>0.0</v>
      </c>
      <c r="CO241" s="41">
        <v>0.0</v>
      </c>
      <c r="CP241" s="41">
        <v>0.0</v>
      </c>
      <c r="CQ241" s="41">
        <v>0.0</v>
      </c>
      <c r="CR241" s="41">
        <v>0.0</v>
      </c>
      <c r="CS241" s="41">
        <v>0.0</v>
      </c>
      <c r="CT241" s="41">
        <v>0.0</v>
      </c>
      <c r="CU241" s="41">
        <v>0.0</v>
      </c>
      <c r="CV241" s="41">
        <v>0.0</v>
      </c>
      <c r="CW241" s="41">
        <v>0.0</v>
      </c>
      <c r="CX241" s="41">
        <v>0.0</v>
      </c>
      <c r="CY241" s="41">
        <v>0.0</v>
      </c>
      <c r="CZ241" s="41">
        <v>0.0</v>
      </c>
      <c r="DA241" s="41">
        <v>0.0</v>
      </c>
      <c r="DB241" s="41">
        <v>0.0</v>
      </c>
      <c r="DC241" s="41">
        <v>0.0</v>
      </c>
      <c r="DD241" s="48">
        <v>0.0</v>
      </c>
      <c r="DE241" s="48">
        <v>0.0</v>
      </c>
      <c r="DF241" s="48">
        <v>0.0</v>
      </c>
      <c r="DG241" s="48">
        <v>0.0</v>
      </c>
    </row>
    <row r="242" ht="14.25" customHeight="1">
      <c r="A242" s="46" t="s">
        <v>519</v>
      </c>
      <c r="B242" s="46" t="s">
        <v>193</v>
      </c>
      <c r="C242" s="46" t="s">
        <v>194</v>
      </c>
      <c r="D242" s="46">
        <v>241.0</v>
      </c>
      <c r="E242" s="46">
        <v>10.0</v>
      </c>
      <c r="F242" s="46">
        <v>6.0</v>
      </c>
      <c r="G242" s="41">
        <v>2.0</v>
      </c>
      <c r="H242" s="41">
        <v>0.0</v>
      </c>
      <c r="I242" s="41">
        <v>2.0</v>
      </c>
      <c r="J242" s="41">
        <v>0.0</v>
      </c>
      <c r="K242" s="41">
        <v>0.0</v>
      </c>
      <c r="L242" s="41">
        <v>0.0</v>
      </c>
      <c r="M242" s="41">
        <v>0.0</v>
      </c>
      <c r="N242" s="41">
        <v>0.0</v>
      </c>
      <c r="O242" s="47">
        <v>0.0</v>
      </c>
      <c r="P242" s="41">
        <v>0.0</v>
      </c>
      <c r="Q242" s="41">
        <v>0.0</v>
      </c>
      <c r="R242" s="41">
        <v>0.0</v>
      </c>
      <c r="S242" s="41">
        <v>0.0</v>
      </c>
      <c r="T242" s="47">
        <v>0.0</v>
      </c>
      <c r="U242" s="41">
        <v>0.0</v>
      </c>
      <c r="V242" s="41">
        <v>0.0</v>
      </c>
      <c r="W242" s="41">
        <v>0.0</v>
      </c>
      <c r="X242" s="41">
        <v>0.0</v>
      </c>
      <c r="Y242" s="47">
        <v>0.0</v>
      </c>
      <c r="Z242" s="41">
        <v>0.0</v>
      </c>
      <c r="AA242" s="41">
        <v>0.0</v>
      </c>
      <c r="AB242" s="41">
        <v>0.0</v>
      </c>
      <c r="AC242" s="41">
        <v>0.0</v>
      </c>
      <c r="AD242" s="47">
        <v>0.0</v>
      </c>
      <c r="AE242" s="41">
        <v>0.0</v>
      </c>
      <c r="AF242" s="41">
        <v>2.0</v>
      </c>
      <c r="AG242" s="41">
        <v>0.0</v>
      </c>
      <c r="AH242" s="41">
        <v>2.0</v>
      </c>
      <c r="AI242" s="47">
        <v>26.0</v>
      </c>
      <c r="AJ242" s="41">
        <v>0.0</v>
      </c>
      <c r="AK242" s="41">
        <v>0.0</v>
      </c>
      <c r="AL242" s="41">
        <v>0.0</v>
      </c>
      <c r="AM242" s="41">
        <v>0.0</v>
      </c>
      <c r="AN242" s="47">
        <v>0.0</v>
      </c>
      <c r="AO242" s="41">
        <v>0.0</v>
      </c>
      <c r="AP242" s="41">
        <v>0.0</v>
      </c>
      <c r="AQ242" s="41">
        <v>0.0</v>
      </c>
      <c r="AR242" s="41">
        <v>0.0</v>
      </c>
      <c r="AS242" s="47">
        <v>0.0</v>
      </c>
      <c r="AT242" s="41">
        <v>0.0</v>
      </c>
      <c r="AU242" s="41">
        <v>0.0</v>
      </c>
      <c r="AV242" s="41">
        <v>0.0</v>
      </c>
      <c r="AW242" s="41">
        <v>0.0</v>
      </c>
      <c r="AX242" s="47">
        <v>0.0</v>
      </c>
      <c r="AY242" s="41">
        <v>0.0</v>
      </c>
      <c r="AZ242" s="41">
        <v>0.0</v>
      </c>
      <c r="BA242" s="41">
        <v>0.0</v>
      </c>
      <c r="BB242" s="41">
        <v>0.0</v>
      </c>
      <c r="BC242" s="47">
        <v>0.0</v>
      </c>
      <c r="BD242" s="41">
        <v>0.0</v>
      </c>
      <c r="BE242" s="41">
        <v>0.0</v>
      </c>
      <c r="BF242" s="41">
        <v>0.0</v>
      </c>
      <c r="BG242" s="41">
        <v>0.0</v>
      </c>
      <c r="BH242" s="41">
        <v>0.0</v>
      </c>
      <c r="BI242" s="41">
        <v>0.0</v>
      </c>
      <c r="BJ242" s="41">
        <v>0.0</v>
      </c>
      <c r="BK242" s="41">
        <v>0.0</v>
      </c>
      <c r="BL242" s="41">
        <v>0.0</v>
      </c>
      <c r="BM242" s="41">
        <v>0.0</v>
      </c>
      <c r="BN242" s="41">
        <v>0.0</v>
      </c>
      <c r="BO242" s="41">
        <v>0.0</v>
      </c>
      <c r="BP242" s="41">
        <v>0.0</v>
      </c>
      <c r="BQ242" s="41">
        <v>0.0</v>
      </c>
      <c r="BR242" s="41">
        <v>0.0</v>
      </c>
      <c r="BS242" s="41">
        <v>0.0</v>
      </c>
      <c r="BT242" s="41">
        <v>0.0</v>
      </c>
      <c r="BU242" s="41">
        <v>0.0</v>
      </c>
      <c r="BV242" s="41">
        <v>0.0</v>
      </c>
      <c r="BW242" s="41">
        <v>0.0</v>
      </c>
      <c r="BX242" s="41">
        <v>0.0</v>
      </c>
      <c r="BY242" s="41">
        <v>0.0</v>
      </c>
      <c r="BZ242" s="41">
        <v>0.0</v>
      </c>
      <c r="CA242" s="41">
        <v>0.0</v>
      </c>
      <c r="CB242" s="41">
        <v>0.0</v>
      </c>
      <c r="CC242" s="41">
        <v>0.0</v>
      </c>
      <c r="CD242" s="41">
        <v>0.0</v>
      </c>
      <c r="CE242" s="41">
        <v>0.0</v>
      </c>
      <c r="CF242" s="41">
        <v>0.0</v>
      </c>
      <c r="CG242" s="41">
        <v>0.0</v>
      </c>
      <c r="CH242" s="41">
        <v>0.0</v>
      </c>
      <c r="CI242" s="41">
        <v>0.0</v>
      </c>
      <c r="CJ242" s="41">
        <v>0.0</v>
      </c>
      <c r="CK242" s="41">
        <v>0.0</v>
      </c>
      <c r="CL242" s="41">
        <v>0.0</v>
      </c>
      <c r="CM242" s="41">
        <v>0.0</v>
      </c>
      <c r="CN242" s="41">
        <v>0.0</v>
      </c>
      <c r="CO242" s="41">
        <v>0.0</v>
      </c>
      <c r="CP242" s="41">
        <v>0.0</v>
      </c>
      <c r="CQ242" s="41">
        <v>0.0</v>
      </c>
      <c r="CR242" s="41">
        <v>0.0</v>
      </c>
      <c r="CS242" s="41">
        <v>0.0</v>
      </c>
      <c r="CT242" s="41">
        <v>0.0</v>
      </c>
      <c r="CU242" s="41">
        <v>0.0</v>
      </c>
      <c r="CV242" s="41">
        <v>0.0</v>
      </c>
      <c r="CW242" s="41">
        <v>0.0</v>
      </c>
      <c r="CX242" s="41">
        <v>0.0</v>
      </c>
      <c r="CY242" s="41">
        <v>0.0</v>
      </c>
      <c r="CZ242" s="41">
        <v>0.0</v>
      </c>
      <c r="DA242" s="41">
        <v>0.0</v>
      </c>
      <c r="DB242" s="41">
        <v>0.0</v>
      </c>
      <c r="DC242" s="41">
        <v>0.0</v>
      </c>
      <c r="DD242" s="48">
        <v>0.0</v>
      </c>
      <c r="DE242" s="48">
        <v>2.0</v>
      </c>
      <c r="DF242" s="48">
        <v>0.0</v>
      </c>
      <c r="DG242" s="48">
        <v>2.0</v>
      </c>
    </row>
    <row r="243" ht="14.25" customHeight="1">
      <c r="A243" s="46" t="s">
        <v>87</v>
      </c>
      <c r="B243" s="46" t="s">
        <v>67</v>
      </c>
      <c r="C243" s="46" t="s">
        <v>64</v>
      </c>
      <c r="D243" s="46">
        <v>242.0</v>
      </c>
      <c r="E243" s="46">
        <v>8.0</v>
      </c>
      <c r="F243" s="46">
        <v>2.0</v>
      </c>
      <c r="G243" s="41">
        <v>2.0</v>
      </c>
      <c r="H243" s="41">
        <v>0.0</v>
      </c>
      <c r="I243" s="41">
        <v>2.0</v>
      </c>
      <c r="J243" s="41">
        <v>0.0</v>
      </c>
      <c r="K243" s="41">
        <v>0.0</v>
      </c>
      <c r="L243" s="41">
        <v>0.0</v>
      </c>
      <c r="M243" s="41">
        <v>0.0</v>
      </c>
      <c r="N243" s="41">
        <v>0.0</v>
      </c>
      <c r="O243" s="47">
        <v>0.0</v>
      </c>
      <c r="P243" s="41">
        <v>0.0</v>
      </c>
      <c r="Q243" s="41">
        <v>0.0</v>
      </c>
      <c r="R243" s="41">
        <v>0.0</v>
      </c>
      <c r="S243" s="41">
        <v>0.0</v>
      </c>
      <c r="T243" s="47">
        <v>0.0</v>
      </c>
      <c r="U243" s="41">
        <v>0.0</v>
      </c>
      <c r="V243" s="41">
        <v>0.0</v>
      </c>
      <c r="W243" s="41">
        <v>0.0</v>
      </c>
      <c r="X243" s="41">
        <v>0.0</v>
      </c>
      <c r="Y243" s="47">
        <v>0.0</v>
      </c>
      <c r="Z243" s="41">
        <v>0.0</v>
      </c>
      <c r="AA243" s="41">
        <v>0.0</v>
      </c>
      <c r="AB243" s="41">
        <v>0.0</v>
      </c>
      <c r="AC243" s="41">
        <v>0.0</v>
      </c>
      <c r="AD243" s="47">
        <v>0.0</v>
      </c>
      <c r="AE243" s="41">
        <v>0.0</v>
      </c>
      <c r="AF243" s="41">
        <v>0.0</v>
      </c>
      <c r="AG243" s="41">
        <v>0.0</v>
      </c>
      <c r="AH243" s="41">
        <v>0.0</v>
      </c>
      <c r="AI243" s="47">
        <v>0.0</v>
      </c>
      <c r="AJ243" s="41">
        <v>0.0</v>
      </c>
      <c r="AK243" s="41">
        <v>0.0</v>
      </c>
      <c r="AL243" s="41">
        <v>0.0</v>
      </c>
      <c r="AM243" s="41">
        <v>0.0</v>
      </c>
      <c r="AN243" s="47">
        <v>0.0</v>
      </c>
      <c r="AO243" s="41">
        <v>0.0</v>
      </c>
      <c r="AP243" s="41">
        <v>0.0</v>
      </c>
      <c r="AQ243" s="41">
        <v>2.0</v>
      </c>
      <c r="AR243" s="41">
        <v>2.0</v>
      </c>
      <c r="AS243" s="47">
        <v>52.0</v>
      </c>
      <c r="AT243" s="41">
        <v>0.0</v>
      </c>
      <c r="AU243" s="41">
        <v>0.0</v>
      </c>
      <c r="AV243" s="41">
        <v>0.0</v>
      </c>
      <c r="AW243" s="41">
        <v>0.0</v>
      </c>
      <c r="AX243" s="47">
        <v>0.0</v>
      </c>
      <c r="AY243" s="41">
        <v>0.0</v>
      </c>
      <c r="AZ243" s="41">
        <v>0.0</v>
      </c>
      <c r="BA243" s="41">
        <v>0.0</v>
      </c>
      <c r="BB243" s="41">
        <v>0.0</v>
      </c>
      <c r="BC243" s="47">
        <v>0.0</v>
      </c>
      <c r="BD243" s="41">
        <v>0.0</v>
      </c>
      <c r="BE243" s="41">
        <v>0.0</v>
      </c>
      <c r="BF243" s="41">
        <v>0.0</v>
      </c>
      <c r="BG243" s="41">
        <v>0.0</v>
      </c>
      <c r="BH243" s="41">
        <v>0.0</v>
      </c>
      <c r="BI243" s="41">
        <v>0.0</v>
      </c>
      <c r="BJ243" s="41">
        <v>0.0</v>
      </c>
      <c r="BK243" s="41">
        <v>0.0</v>
      </c>
      <c r="BL243" s="41">
        <v>0.0</v>
      </c>
      <c r="BM243" s="41">
        <v>0.0</v>
      </c>
      <c r="BN243" s="41">
        <v>0.0</v>
      </c>
      <c r="BO243" s="41">
        <v>0.0</v>
      </c>
      <c r="BP243" s="41">
        <v>0.0</v>
      </c>
      <c r="BQ243" s="41">
        <v>0.0</v>
      </c>
      <c r="BR243" s="41">
        <v>0.0</v>
      </c>
      <c r="BS243" s="41">
        <v>0.0</v>
      </c>
      <c r="BT243" s="41">
        <v>0.0</v>
      </c>
      <c r="BU243" s="41">
        <v>0.0</v>
      </c>
      <c r="BV243" s="41">
        <v>0.0</v>
      </c>
      <c r="BW243" s="41">
        <v>0.0</v>
      </c>
      <c r="BX243" s="41">
        <v>0.0</v>
      </c>
      <c r="BY243" s="41">
        <v>0.0</v>
      </c>
      <c r="BZ243" s="41">
        <v>0.0</v>
      </c>
      <c r="CA243" s="41">
        <v>0.0</v>
      </c>
      <c r="CB243" s="41">
        <v>0.0</v>
      </c>
      <c r="CC243" s="41">
        <v>0.0</v>
      </c>
      <c r="CD243" s="41">
        <v>0.0</v>
      </c>
      <c r="CE243" s="41">
        <v>0.0</v>
      </c>
      <c r="CF243" s="41">
        <v>0.0</v>
      </c>
      <c r="CG243" s="41">
        <v>0.0</v>
      </c>
      <c r="CH243" s="41">
        <v>0.0</v>
      </c>
      <c r="CI243" s="41">
        <v>0.0</v>
      </c>
      <c r="CJ243" s="41">
        <v>0.0</v>
      </c>
      <c r="CK243" s="41">
        <v>0.0</v>
      </c>
      <c r="CL243" s="41">
        <v>1.0</v>
      </c>
      <c r="CM243" s="41">
        <v>1.0</v>
      </c>
      <c r="CN243" s="41">
        <v>0.0</v>
      </c>
      <c r="CO243" s="41">
        <v>0.0</v>
      </c>
      <c r="CP243" s="41">
        <v>1.0</v>
      </c>
      <c r="CQ243" s="41">
        <v>1.0</v>
      </c>
      <c r="CR243" s="41">
        <v>0.0</v>
      </c>
      <c r="CS243" s="41">
        <v>0.0</v>
      </c>
      <c r="CT243" s="41">
        <v>0.0</v>
      </c>
      <c r="CU243" s="41">
        <v>0.0</v>
      </c>
      <c r="CV243" s="41">
        <v>0.0</v>
      </c>
      <c r="CW243" s="41">
        <v>0.0</v>
      </c>
      <c r="CX243" s="41">
        <v>0.0</v>
      </c>
      <c r="CY243" s="41">
        <v>0.0</v>
      </c>
      <c r="CZ243" s="41">
        <v>0.0</v>
      </c>
      <c r="DA243" s="41">
        <v>0.0</v>
      </c>
      <c r="DB243" s="41">
        <v>0.0</v>
      </c>
      <c r="DC243" s="41">
        <v>0.0</v>
      </c>
      <c r="DD243" s="48">
        <v>0.0</v>
      </c>
      <c r="DE243" s="48">
        <v>0.0</v>
      </c>
      <c r="DF243" s="48">
        <v>0.0</v>
      </c>
      <c r="DG243" s="48">
        <v>0.0</v>
      </c>
    </row>
    <row r="244" ht="14.25" customHeight="1">
      <c r="A244" s="46" t="s">
        <v>186</v>
      </c>
      <c r="B244" s="46" t="s">
        <v>95</v>
      </c>
      <c r="C244" s="46" t="s">
        <v>64</v>
      </c>
      <c r="D244" s="46">
        <v>243.0</v>
      </c>
      <c r="E244" s="46">
        <v>9.0</v>
      </c>
      <c r="F244" s="46">
        <v>2.0</v>
      </c>
      <c r="G244" s="41">
        <v>2.0</v>
      </c>
      <c r="H244" s="41">
        <v>0.0</v>
      </c>
      <c r="I244" s="41">
        <v>2.0</v>
      </c>
      <c r="J244" s="41">
        <v>0.0</v>
      </c>
      <c r="K244" s="41">
        <v>0.0</v>
      </c>
      <c r="L244" s="41">
        <v>0.0</v>
      </c>
      <c r="M244" s="41">
        <v>1.0</v>
      </c>
      <c r="N244" s="41">
        <v>1.0</v>
      </c>
      <c r="O244" s="47">
        <v>73.0</v>
      </c>
      <c r="P244" s="41">
        <v>0.0</v>
      </c>
      <c r="Q244" s="41">
        <v>0.0</v>
      </c>
      <c r="R244" s="41">
        <v>1.0</v>
      </c>
      <c r="S244" s="41">
        <v>1.0</v>
      </c>
      <c r="T244" s="47">
        <v>73.0</v>
      </c>
      <c r="U244" s="41">
        <v>0.0</v>
      </c>
      <c r="V244" s="41">
        <v>0.0</v>
      </c>
      <c r="W244" s="41">
        <v>0.0</v>
      </c>
      <c r="X244" s="41">
        <v>0.0</v>
      </c>
      <c r="Y244" s="47">
        <v>0.0</v>
      </c>
      <c r="Z244" s="41">
        <v>0.0</v>
      </c>
      <c r="AA244" s="41">
        <v>0.0</v>
      </c>
      <c r="AB244" s="41">
        <v>0.0</v>
      </c>
      <c r="AC244" s="41">
        <v>0.0</v>
      </c>
      <c r="AD244" s="47">
        <v>0.0</v>
      </c>
      <c r="AE244" s="41">
        <v>0.0</v>
      </c>
      <c r="AF244" s="41">
        <v>0.0</v>
      </c>
      <c r="AG244" s="41">
        <v>0.0</v>
      </c>
      <c r="AH244" s="41">
        <v>0.0</v>
      </c>
      <c r="AI244" s="47">
        <v>0.0</v>
      </c>
      <c r="AJ244" s="41">
        <v>0.0</v>
      </c>
      <c r="AK244" s="41">
        <v>0.0</v>
      </c>
      <c r="AL244" s="41">
        <v>0.0</v>
      </c>
      <c r="AM244" s="41">
        <v>0.0</v>
      </c>
      <c r="AN244" s="47">
        <v>0.0</v>
      </c>
      <c r="AO244" s="41">
        <v>0.0</v>
      </c>
      <c r="AP244" s="41">
        <v>0.0</v>
      </c>
      <c r="AQ244" s="41">
        <v>0.0</v>
      </c>
      <c r="AR244" s="41">
        <v>0.0</v>
      </c>
      <c r="AS244" s="47">
        <v>0.0</v>
      </c>
      <c r="AT244" s="41">
        <v>0.0</v>
      </c>
      <c r="AU244" s="41">
        <v>0.0</v>
      </c>
      <c r="AV244" s="41">
        <v>0.0</v>
      </c>
      <c r="AW244" s="41">
        <v>0.0</v>
      </c>
      <c r="AX244" s="47">
        <v>0.0</v>
      </c>
      <c r="AY244" s="41">
        <v>0.0</v>
      </c>
      <c r="AZ244" s="41">
        <v>0.0</v>
      </c>
      <c r="BA244" s="41">
        <v>0.0</v>
      </c>
      <c r="BB244" s="41">
        <v>0.0</v>
      </c>
      <c r="BC244" s="47">
        <v>0.0</v>
      </c>
      <c r="BD244" s="41">
        <v>0.0</v>
      </c>
      <c r="BE244" s="41">
        <v>0.0</v>
      </c>
      <c r="BF244" s="41">
        <v>0.0</v>
      </c>
      <c r="BG244" s="41">
        <v>0.0</v>
      </c>
      <c r="BH244" s="41">
        <v>0.0</v>
      </c>
      <c r="BI244" s="41">
        <v>0.0</v>
      </c>
      <c r="BJ244" s="41">
        <v>0.0</v>
      </c>
      <c r="BK244" s="41">
        <v>0.0</v>
      </c>
      <c r="BL244" s="41">
        <v>0.0</v>
      </c>
      <c r="BM244" s="41">
        <v>0.0</v>
      </c>
      <c r="BN244" s="41">
        <v>0.0</v>
      </c>
      <c r="BO244" s="41">
        <v>0.0</v>
      </c>
      <c r="BP244" s="41">
        <v>0.0</v>
      </c>
      <c r="BQ244" s="41">
        <v>0.0</v>
      </c>
      <c r="BR244" s="41">
        <v>0.0</v>
      </c>
      <c r="BS244" s="41">
        <v>0.0</v>
      </c>
      <c r="BT244" s="41">
        <v>0.0</v>
      </c>
      <c r="BU244" s="41">
        <v>0.0</v>
      </c>
      <c r="BV244" s="41">
        <v>0.0</v>
      </c>
      <c r="BW244" s="41">
        <v>0.0</v>
      </c>
      <c r="BX244" s="41">
        <v>0.0</v>
      </c>
      <c r="BY244" s="41">
        <v>0.0</v>
      </c>
      <c r="BZ244" s="41">
        <v>0.0</v>
      </c>
      <c r="CA244" s="41">
        <v>0.0</v>
      </c>
      <c r="CB244" s="41">
        <v>0.0</v>
      </c>
      <c r="CC244" s="41">
        <v>0.0</v>
      </c>
      <c r="CD244" s="41">
        <v>0.0</v>
      </c>
      <c r="CE244" s="41">
        <v>0.0</v>
      </c>
      <c r="CF244" s="41">
        <v>0.0</v>
      </c>
      <c r="CG244" s="41">
        <v>0.0</v>
      </c>
      <c r="CH244" s="41">
        <v>1.0</v>
      </c>
      <c r="CI244" s="41">
        <v>1.0</v>
      </c>
      <c r="CJ244" s="41">
        <v>0.0</v>
      </c>
      <c r="CK244" s="41">
        <v>0.0</v>
      </c>
      <c r="CL244" s="41">
        <v>1.0</v>
      </c>
      <c r="CM244" s="41">
        <v>1.0</v>
      </c>
      <c r="CN244" s="41">
        <v>0.0</v>
      </c>
      <c r="CO244" s="41">
        <v>0.0</v>
      </c>
      <c r="CP244" s="41">
        <v>0.0</v>
      </c>
      <c r="CQ244" s="41">
        <v>0.0</v>
      </c>
      <c r="CR244" s="41">
        <v>0.0</v>
      </c>
      <c r="CS244" s="41">
        <v>0.0</v>
      </c>
      <c r="CT244" s="41">
        <v>0.0</v>
      </c>
      <c r="CU244" s="41">
        <v>0.0</v>
      </c>
      <c r="CV244" s="41">
        <v>0.0</v>
      </c>
      <c r="CW244" s="41">
        <v>0.0</v>
      </c>
      <c r="CX244" s="41">
        <v>0.0</v>
      </c>
      <c r="CY244" s="41">
        <v>0.0</v>
      </c>
      <c r="CZ244" s="41">
        <v>0.0</v>
      </c>
      <c r="DA244" s="41">
        <v>0.0</v>
      </c>
      <c r="DB244" s="41">
        <v>0.0</v>
      </c>
      <c r="DC244" s="41">
        <v>0.0</v>
      </c>
      <c r="DD244" s="48">
        <v>0.0</v>
      </c>
      <c r="DE244" s="48">
        <v>0.0</v>
      </c>
      <c r="DF244" s="48">
        <v>0.0</v>
      </c>
      <c r="DG244" s="48">
        <v>0.0</v>
      </c>
    </row>
    <row r="245" ht="14.25" customHeight="1">
      <c r="A245" s="46" t="s">
        <v>2515</v>
      </c>
      <c r="B245" s="46" t="s">
        <v>2092</v>
      </c>
      <c r="C245" s="46" t="s">
        <v>2036</v>
      </c>
      <c r="D245" s="46">
        <v>244.0</v>
      </c>
      <c r="E245" s="46">
        <v>38.0</v>
      </c>
      <c r="F245" s="46">
        <v>1.0</v>
      </c>
      <c r="G245" s="41">
        <v>2.0</v>
      </c>
      <c r="H245" s="41">
        <v>0.0</v>
      </c>
      <c r="I245" s="41">
        <v>2.0</v>
      </c>
      <c r="J245" s="41">
        <v>0.0</v>
      </c>
      <c r="K245" s="41">
        <v>0.0</v>
      </c>
      <c r="L245" s="41">
        <v>0.0</v>
      </c>
      <c r="M245" s="41">
        <v>0.0</v>
      </c>
      <c r="N245" s="41">
        <v>0.0</v>
      </c>
      <c r="O245" s="47">
        <v>0.0</v>
      </c>
      <c r="P245" s="41">
        <v>0.0</v>
      </c>
      <c r="Q245" s="41">
        <v>0.0</v>
      </c>
      <c r="R245" s="41">
        <v>0.0</v>
      </c>
      <c r="S245" s="41">
        <v>0.0</v>
      </c>
      <c r="T245" s="47">
        <v>0.0</v>
      </c>
      <c r="U245" s="41">
        <v>0.0</v>
      </c>
      <c r="V245" s="41">
        <v>0.0</v>
      </c>
      <c r="W245" s="41">
        <v>0.0</v>
      </c>
      <c r="X245" s="41">
        <v>0.0</v>
      </c>
      <c r="Y245" s="47">
        <v>0.0</v>
      </c>
      <c r="Z245" s="41">
        <v>0.0</v>
      </c>
      <c r="AA245" s="41">
        <v>0.0</v>
      </c>
      <c r="AB245" s="41">
        <v>0.0</v>
      </c>
      <c r="AC245" s="41">
        <v>0.0</v>
      </c>
      <c r="AD245" s="47">
        <v>0.0</v>
      </c>
      <c r="AE245" s="41">
        <v>0.0</v>
      </c>
      <c r="AF245" s="41">
        <v>0.0</v>
      </c>
      <c r="AG245" s="41">
        <v>0.0</v>
      </c>
      <c r="AH245" s="41">
        <v>0.0</v>
      </c>
      <c r="AI245" s="47">
        <v>0.0</v>
      </c>
      <c r="AJ245" s="41">
        <v>0.0</v>
      </c>
      <c r="AK245" s="41">
        <v>1.0</v>
      </c>
      <c r="AL245" s="41">
        <v>1.0</v>
      </c>
      <c r="AM245" s="41">
        <v>2.0</v>
      </c>
      <c r="AN245" s="47">
        <v>49.0</v>
      </c>
      <c r="AO245" s="41">
        <v>0.0</v>
      </c>
      <c r="AP245" s="41">
        <v>0.0</v>
      </c>
      <c r="AQ245" s="41">
        <v>0.0</v>
      </c>
      <c r="AR245" s="41">
        <v>0.0</v>
      </c>
      <c r="AS245" s="47">
        <v>0.0</v>
      </c>
      <c r="AT245" s="41">
        <v>0.0</v>
      </c>
      <c r="AU245" s="41">
        <v>0.0</v>
      </c>
      <c r="AV245" s="41">
        <v>0.0</v>
      </c>
      <c r="AW245" s="41">
        <v>0.0</v>
      </c>
      <c r="AX245" s="47">
        <v>0.0</v>
      </c>
      <c r="AY245" s="41">
        <v>0.0</v>
      </c>
      <c r="AZ245" s="41">
        <v>0.0</v>
      </c>
      <c r="BA245" s="41">
        <v>0.0</v>
      </c>
      <c r="BB245" s="41">
        <v>0.0</v>
      </c>
      <c r="BC245" s="47">
        <v>0.0</v>
      </c>
      <c r="BD245" s="41">
        <v>0.0</v>
      </c>
      <c r="BE245" s="41">
        <v>0.0</v>
      </c>
      <c r="BF245" s="41">
        <v>0.0</v>
      </c>
      <c r="BG245" s="41">
        <v>0.0</v>
      </c>
      <c r="BH245" s="41">
        <v>0.0</v>
      </c>
      <c r="BI245" s="41">
        <v>0.0</v>
      </c>
      <c r="BJ245" s="41">
        <v>0.0</v>
      </c>
      <c r="BK245" s="41">
        <v>0.0</v>
      </c>
      <c r="BL245" s="41">
        <v>0.0</v>
      </c>
      <c r="BM245" s="41">
        <v>0.0</v>
      </c>
      <c r="BN245" s="41">
        <v>0.0</v>
      </c>
      <c r="BO245" s="41">
        <v>0.0</v>
      </c>
      <c r="BP245" s="41">
        <v>0.0</v>
      </c>
      <c r="BQ245" s="41">
        <v>0.0</v>
      </c>
      <c r="BR245" s="41">
        <v>0.0</v>
      </c>
      <c r="BS245" s="41">
        <v>0.0</v>
      </c>
      <c r="BT245" s="41">
        <v>0.0</v>
      </c>
      <c r="BU245" s="41">
        <v>0.0</v>
      </c>
      <c r="BV245" s="41">
        <v>0.0</v>
      </c>
      <c r="BW245" s="41">
        <v>0.0</v>
      </c>
      <c r="BX245" s="41">
        <v>0.0</v>
      </c>
      <c r="BY245" s="41">
        <v>0.0</v>
      </c>
      <c r="BZ245" s="41">
        <v>0.0</v>
      </c>
      <c r="CA245" s="41">
        <v>0.0</v>
      </c>
      <c r="CB245" s="41">
        <v>0.0</v>
      </c>
      <c r="CC245" s="41">
        <v>0.0</v>
      </c>
      <c r="CD245" s="41">
        <v>1.0</v>
      </c>
      <c r="CE245" s="41">
        <v>1.0</v>
      </c>
      <c r="CF245" s="41">
        <v>0.0</v>
      </c>
      <c r="CG245" s="41">
        <v>0.0</v>
      </c>
      <c r="CH245" s="41">
        <v>0.0</v>
      </c>
      <c r="CI245" s="41">
        <v>0.0</v>
      </c>
      <c r="CJ245" s="41">
        <v>0.0</v>
      </c>
      <c r="CK245" s="41">
        <v>1.0</v>
      </c>
      <c r="CL245" s="41">
        <v>0.0</v>
      </c>
      <c r="CM245" s="41">
        <v>1.0</v>
      </c>
      <c r="CN245" s="41">
        <v>0.0</v>
      </c>
      <c r="CO245" s="41">
        <v>0.0</v>
      </c>
      <c r="CP245" s="41">
        <v>0.0</v>
      </c>
      <c r="CQ245" s="41">
        <v>0.0</v>
      </c>
      <c r="CR245" s="41">
        <v>0.0</v>
      </c>
      <c r="CS245" s="41">
        <v>0.0</v>
      </c>
      <c r="CT245" s="41">
        <v>0.0</v>
      </c>
      <c r="CU245" s="41">
        <v>0.0</v>
      </c>
      <c r="CV245" s="41">
        <v>0.0</v>
      </c>
      <c r="CW245" s="41">
        <v>0.0</v>
      </c>
      <c r="CX245" s="41">
        <v>0.0</v>
      </c>
      <c r="CY245" s="41">
        <v>0.0</v>
      </c>
      <c r="CZ245" s="41">
        <v>0.0</v>
      </c>
      <c r="DA245" s="41">
        <v>0.0</v>
      </c>
      <c r="DB245" s="41">
        <v>0.0</v>
      </c>
      <c r="DC245" s="41">
        <v>0.0</v>
      </c>
      <c r="DD245" s="48">
        <v>0.0</v>
      </c>
      <c r="DE245" s="48">
        <v>0.0</v>
      </c>
      <c r="DF245" s="48">
        <v>0.0</v>
      </c>
      <c r="DG245" s="48">
        <v>0.0</v>
      </c>
    </row>
    <row r="246" ht="14.25" customHeight="1">
      <c r="A246" s="46" t="s">
        <v>473</v>
      </c>
      <c r="B246" s="46" t="s">
        <v>364</v>
      </c>
      <c r="C246" s="46" t="s">
        <v>194</v>
      </c>
      <c r="D246" s="46">
        <v>245.0</v>
      </c>
      <c r="E246" s="46">
        <v>11.0</v>
      </c>
      <c r="F246" s="46">
        <v>2.0</v>
      </c>
      <c r="G246" s="41">
        <v>2.0</v>
      </c>
      <c r="H246" s="41">
        <v>0.0</v>
      </c>
      <c r="I246" s="41">
        <v>2.0</v>
      </c>
      <c r="J246" s="41">
        <v>0.0</v>
      </c>
      <c r="K246" s="41">
        <v>0.0</v>
      </c>
      <c r="L246" s="41">
        <v>0.0</v>
      </c>
      <c r="M246" s="41">
        <v>1.0</v>
      </c>
      <c r="N246" s="41">
        <v>1.0</v>
      </c>
      <c r="O246" s="47">
        <v>73.0</v>
      </c>
      <c r="P246" s="41">
        <v>0.0</v>
      </c>
      <c r="Q246" s="41">
        <v>0.0</v>
      </c>
      <c r="R246" s="41">
        <v>0.0</v>
      </c>
      <c r="S246" s="41">
        <v>0.0</v>
      </c>
      <c r="T246" s="47">
        <v>0.0</v>
      </c>
      <c r="U246" s="41">
        <v>0.0</v>
      </c>
      <c r="V246" s="41">
        <v>0.0</v>
      </c>
      <c r="W246" s="41">
        <v>0.0</v>
      </c>
      <c r="X246" s="41">
        <v>0.0</v>
      </c>
      <c r="Y246" s="47">
        <v>0.0</v>
      </c>
      <c r="Z246" s="41">
        <v>0.0</v>
      </c>
      <c r="AA246" s="41">
        <v>0.0</v>
      </c>
      <c r="AB246" s="41">
        <v>0.0</v>
      </c>
      <c r="AC246" s="41">
        <v>0.0</v>
      </c>
      <c r="AD246" s="47">
        <v>0.0</v>
      </c>
      <c r="AE246" s="41">
        <v>0.0</v>
      </c>
      <c r="AF246" s="41">
        <v>0.0</v>
      </c>
      <c r="AG246" s="41">
        <v>1.0</v>
      </c>
      <c r="AH246" s="41">
        <v>1.0</v>
      </c>
      <c r="AI246" s="47">
        <v>48.0</v>
      </c>
      <c r="AJ246" s="41">
        <v>0.0</v>
      </c>
      <c r="AK246" s="41">
        <v>0.0</v>
      </c>
      <c r="AL246" s="41">
        <v>0.0</v>
      </c>
      <c r="AM246" s="41">
        <v>0.0</v>
      </c>
      <c r="AN246" s="47">
        <v>0.0</v>
      </c>
      <c r="AO246" s="41">
        <v>0.0</v>
      </c>
      <c r="AP246" s="41">
        <v>0.0</v>
      </c>
      <c r="AQ246" s="41">
        <v>0.0</v>
      </c>
      <c r="AR246" s="41">
        <v>0.0</v>
      </c>
      <c r="AS246" s="47">
        <v>0.0</v>
      </c>
      <c r="AT246" s="41">
        <v>0.0</v>
      </c>
      <c r="AU246" s="41">
        <v>0.0</v>
      </c>
      <c r="AV246" s="41">
        <v>0.0</v>
      </c>
      <c r="AW246" s="41">
        <v>0.0</v>
      </c>
      <c r="AX246" s="47">
        <v>0.0</v>
      </c>
      <c r="AY246" s="41">
        <v>0.0</v>
      </c>
      <c r="AZ246" s="41">
        <v>0.0</v>
      </c>
      <c r="BA246" s="41">
        <v>0.0</v>
      </c>
      <c r="BB246" s="41">
        <v>0.0</v>
      </c>
      <c r="BC246" s="47">
        <v>0.0</v>
      </c>
      <c r="BD246" s="41">
        <v>0.0</v>
      </c>
      <c r="BE246" s="41">
        <v>0.0</v>
      </c>
      <c r="BF246" s="41">
        <v>0.0</v>
      </c>
      <c r="BG246" s="41">
        <v>0.0</v>
      </c>
      <c r="BH246" s="41">
        <v>0.0</v>
      </c>
      <c r="BI246" s="41">
        <v>0.0</v>
      </c>
      <c r="BJ246" s="41">
        <v>0.0</v>
      </c>
      <c r="BK246" s="41">
        <v>0.0</v>
      </c>
      <c r="BL246" s="41">
        <v>0.0</v>
      </c>
      <c r="BM246" s="41">
        <v>0.0</v>
      </c>
      <c r="BN246" s="41">
        <v>0.0</v>
      </c>
      <c r="BO246" s="41">
        <v>0.0</v>
      </c>
      <c r="BP246" s="41">
        <v>0.0</v>
      </c>
      <c r="BQ246" s="41">
        <v>0.0</v>
      </c>
      <c r="BR246" s="41">
        <v>0.0</v>
      </c>
      <c r="BS246" s="41">
        <v>0.0</v>
      </c>
      <c r="BT246" s="41">
        <v>0.0</v>
      </c>
      <c r="BU246" s="41">
        <v>0.0</v>
      </c>
      <c r="BV246" s="41">
        <v>0.0</v>
      </c>
      <c r="BW246" s="41">
        <v>0.0</v>
      </c>
      <c r="BX246" s="41">
        <v>0.0</v>
      </c>
      <c r="BY246" s="41">
        <v>0.0</v>
      </c>
      <c r="BZ246" s="41">
        <v>1.0</v>
      </c>
      <c r="CA246" s="41">
        <v>1.0</v>
      </c>
      <c r="CB246" s="41">
        <v>0.0</v>
      </c>
      <c r="CC246" s="41">
        <v>0.0</v>
      </c>
      <c r="CD246" s="41">
        <v>0.0</v>
      </c>
      <c r="CE246" s="41">
        <v>0.0</v>
      </c>
      <c r="CF246" s="41">
        <v>0.0</v>
      </c>
      <c r="CG246" s="41">
        <v>0.0</v>
      </c>
      <c r="CH246" s="41">
        <v>0.0</v>
      </c>
      <c r="CI246" s="41">
        <v>0.0</v>
      </c>
      <c r="CJ246" s="41">
        <v>0.0</v>
      </c>
      <c r="CK246" s="41">
        <v>0.0</v>
      </c>
      <c r="CL246" s="41">
        <v>1.0</v>
      </c>
      <c r="CM246" s="41">
        <v>1.0</v>
      </c>
      <c r="CN246" s="41">
        <v>0.0</v>
      </c>
      <c r="CO246" s="41">
        <v>0.0</v>
      </c>
      <c r="CP246" s="41">
        <v>0.0</v>
      </c>
      <c r="CQ246" s="41">
        <v>0.0</v>
      </c>
      <c r="CR246" s="41">
        <v>0.0</v>
      </c>
      <c r="CS246" s="41">
        <v>0.0</v>
      </c>
      <c r="CT246" s="41">
        <v>0.0</v>
      </c>
      <c r="CU246" s="41">
        <v>0.0</v>
      </c>
      <c r="CV246" s="41">
        <v>0.0</v>
      </c>
      <c r="CW246" s="41">
        <v>0.0</v>
      </c>
      <c r="CX246" s="41">
        <v>0.0</v>
      </c>
      <c r="CY246" s="41">
        <v>0.0</v>
      </c>
      <c r="CZ246" s="41">
        <v>0.0</v>
      </c>
      <c r="DA246" s="41">
        <v>0.0</v>
      </c>
      <c r="DB246" s="41">
        <v>0.0</v>
      </c>
      <c r="DC246" s="41">
        <v>0.0</v>
      </c>
      <c r="DD246" s="48">
        <v>0.0</v>
      </c>
      <c r="DE246" s="48">
        <v>0.0</v>
      </c>
      <c r="DF246" s="48">
        <v>0.0</v>
      </c>
      <c r="DG246" s="48">
        <v>0.0</v>
      </c>
    </row>
    <row r="247" ht="14.25" customHeight="1">
      <c r="A247" s="46" t="s">
        <v>2523</v>
      </c>
      <c r="B247" s="46" t="s">
        <v>2039</v>
      </c>
      <c r="C247" s="46" t="s">
        <v>2036</v>
      </c>
      <c r="D247" s="46">
        <v>246.0</v>
      </c>
      <c r="E247" s="46">
        <v>39.0</v>
      </c>
      <c r="F247" s="46">
        <v>4.0</v>
      </c>
      <c r="G247" s="41">
        <v>2.0</v>
      </c>
      <c r="H247" s="41">
        <v>0.0</v>
      </c>
      <c r="I247" s="41">
        <v>2.0</v>
      </c>
      <c r="J247" s="41">
        <v>0.0</v>
      </c>
      <c r="K247" s="41">
        <v>1.0</v>
      </c>
      <c r="L247" s="41">
        <v>0.0</v>
      </c>
      <c r="M247" s="41">
        <v>1.0</v>
      </c>
      <c r="N247" s="41">
        <v>2.0</v>
      </c>
      <c r="O247" s="47">
        <v>51.0</v>
      </c>
      <c r="P247" s="41">
        <v>0.0</v>
      </c>
      <c r="Q247" s="41">
        <v>0.0</v>
      </c>
      <c r="R247" s="41">
        <v>0.0</v>
      </c>
      <c r="S247" s="41">
        <v>0.0</v>
      </c>
      <c r="T247" s="47">
        <v>0.0</v>
      </c>
      <c r="U247" s="41">
        <v>0.0</v>
      </c>
      <c r="V247" s="41">
        <v>0.0</v>
      </c>
      <c r="W247" s="41">
        <v>0.0</v>
      </c>
      <c r="X247" s="41">
        <v>0.0</v>
      </c>
      <c r="Y247" s="47">
        <v>0.0</v>
      </c>
      <c r="Z247" s="41">
        <v>0.0</v>
      </c>
      <c r="AA247" s="41">
        <v>0.0</v>
      </c>
      <c r="AB247" s="41">
        <v>0.0</v>
      </c>
      <c r="AC247" s="41">
        <v>0.0</v>
      </c>
      <c r="AD247" s="47">
        <v>0.0</v>
      </c>
      <c r="AE247" s="41">
        <v>0.0</v>
      </c>
      <c r="AF247" s="41">
        <v>0.0</v>
      </c>
      <c r="AG247" s="41">
        <v>0.0</v>
      </c>
      <c r="AH247" s="41">
        <v>0.0</v>
      </c>
      <c r="AI247" s="47">
        <v>0.0</v>
      </c>
      <c r="AJ247" s="41">
        <v>0.0</v>
      </c>
      <c r="AK247" s="41">
        <v>0.0</v>
      </c>
      <c r="AL247" s="41">
        <v>0.0</v>
      </c>
      <c r="AM247" s="41">
        <v>0.0</v>
      </c>
      <c r="AN247" s="47">
        <v>0.0</v>
      </c>
      <c r="AO247" s="41">
        <v>0.0</v>
      </c>
      <c r="AP247" s="41">
        <v>0.0</v>
      </c>
      <c r="AQ247" s="41">
        <v>0.0</v>
      </c>
      <c r="AR247" s="41">
        <v>0.0</v>
      </c>
      <c r="AS247" s="47">
        <v>0.0</v>
      </c>
      <c r="AT247" s="41">
        <v>0.0</v>
      </c>
      <c r="AU247" s="41">
        <v>0.0</v>
      </c>
      <c r="AV247" s="41">
        <v>0.0</v>
      </c>
      <c r="AW247" s="41">
        <v>0.0</v>
      </c>
      <c r="AX247" s="47">
        <v>0.0</v>
      </c>
      <c r="AY247" s="41">
        <v>0.0</v>
      </c>
      <c r="AZ247" s="41">
        <v>0.0</v>
      </c>
      <c r="BA247" s="41">
        <v>0.0</v>
      </c>
      <c r="BB247" s="41">
        <v>0.0</v>
      </c>
      <c r="BC247" s="47">
        <v>0.0</v>
      </c>
      <c r="BD247" s="41">
        <v>0.0</v>
      </c>
      <c r="BE247" s="41">
        <v>0.0</v>
      </c>
      <c r="BF247" s="41">
        <v>0.0</v>
      </c>
      <c r="BG247" s="41">
        <v>0.0</v>
      </c>
      <c r="BH247" s="41">
        <v>0.0</v>
      </c>
      <c r="BI247" s="41">
        <v>0.0</v>
      </c>
      <c r="BJ247" s="41">
        <v>0.0</v>
      </c>
      <c r="BK247" s="41">
        <v>0.0</v>
      </c>
      <c r="BL247" s="41">
        <v>0.0</v>
      </c>
      <c r="BM247" s="41">
        <v>0.0</v>
      </c>
      <c r="BN247" s="41">
        <v>0.0</v>
      </c>
      <c r="BO247" s="41">
        <v>0.0</v>
      </c>
      <c r="BP247" s="41">
        <v>0.0</v>
      </c>
      <c r="BQ247" s="41">
        <v>0.0</v>
      </c>
      <c r="BR247" s="41">
        <v>0.0</v>
      </c>
      <c r="BS247" s="41">
        <v>0.0</v>
      </c>
      <c r="BT247" s="41">
        <v>0.0</v>
      </c>
      <c r="BU247" s="41">
        <v>0.0</v>
      </c>
      <c r="BV247" s="41">
        <v>0.0</v>
      </c>
      <c r="BW247" s="41">
        <v>0.0</v>
      </c>
      <c r="BX247" s="41">
        <v>1.0</v>
      </c>
      <c r="BY247" s="41">
        <v>0.0</v>
      </c>
      <c r="BZ247" s="41">
        <v>0.0</v>
      </c>
      <c r="CA247" s="41">
        <v>1.0</v>
      </c>
      <c r="CB247" s="41">
        <v>0.0</v>
      </c>
      <c r="CC247" s="41">
        <v>0.0</v>
      </c>
      <c r="CD247" s="41">
        <v>0.0</v>
      </c>
      <c r="CE247" s="41">
        <v>0.0</v>
      </c>
      <c r="CF247" s="41">
        <v>0.0</v>
      </c>
      <c r="CG247" s="41">
        <v>0.0</v>
      </c>
      <c r="CH247" s="41">
        <v>1.0</v>
      </c>
      <c r="CI247" s="41">
        <v>1.0</v>
      </c>
      <c r="CJ247" s="41">
        <v>0.0</v>
      </c>
      <c r="CK247" s="41">
        <v>0.0</v>
      </c>
      <c r="CL247" s="41">
        <v>0.0</v>
      </c>
      <c r="CM247" s="41">
        <v>0.0</v>
      </c>
      <c r="CN247" s="41">
        <v>0.0</v>
      </c>
      <c r="CO247" s="41">
        <v>0.0</v>
      </c>
      <c r="CP247" s="41">
        <v>0.0</v>
      </c>
      <c r="CQ247" s="41">
        <v>0.0</v>
      </c>
      <c r="CR247" s="41">
        <v>0.0</v>
      </c>
      <c r="CS247" s="41">
        <v>0.0</v>
      </c>
      <c r="CT247" s="41">
        <v>0.0</v>
      </c>
      <c r="CU247" s="41">
        <v>0.0</v>
      </c>
      <c r="CV247" s="41">
        <v>0.0</v>
      </c>
      <c r="CW247" s="41">
        <v>0.0</v>
      </c>
      <c r="CX247" s="41">
        <v>0.0</v>
      </c>
      <c r="CY247" s="41">
        <v>0.0</v>
      </c>
      <c r="CZ247" s="41">
        <v>0.0</v>
      </c>
      <c r="DA247" s="41">
        <v>0.0</v>
      </c>
      <c r="DB247" s="41">
        <v>0.0</v>
      </c>
      <c r="DC247" s="41">
        <v>0.0</v>
      </c>
      <c r="DD247" s="48">
        <v>0.0</v>
      </c>
      <c r="DE247" s="48">
        <v>0.0</v>
      </c>
      <c r="DF247" s="48">
        <v>0.0</v>
      </c>
      <c r="DG247" s="48">
        <v>0.0</v>
      </c>
    </row>
    <row r="248" ht="14.25" customHeight="1">
      <c r="A248" s="46" t="s">
        <v>3267</v>
      </c>
      <c r="B248" s="46" t="s">
        <v>3162</v>
      </c>
      <c r="C248" s="46" t="s">
        <v>3175</v>
      </c>
      <c r="D248" s="46">
        <v>247.0</v>
      </c>
      <c r="E248" s="46">
        <v>4.0</v>
      </c>
      <c r="F248" s="46">
        <v>3.0</v>
      </c>
      <c r="G248" s="41">
        <v>2.0</v>
      </c>
      <c r="H248" s="41">
        <v>0.0</v>
      </c>
      <c r="I248" s="41">
        <v>2.0</v>
      </c>
      <c r="J248" s="41">
        <v>0.0</v>
      </c>
      <c r="K248" s="41">
        <v>0.0</v>
      </c>
      <c r="L248" s="41">
        <v>0.0</v>
      </c>
      <c r="M248" s="41">
        <v>0.0</v>
      </c>
      <c r="N248" s="41">
        <v>0.0</v>
      </c>
      <c r="O248" s="47">
        <v>0.0</v>
      </c>
      <c r="P248" s="41">
        <v>0.0</v>
      </c>
      <c r="Q248" s="41">
        <v>1.0</v>
      </c>
      <c r="R248" s="41">
        <v>1.0</v>
      </c>
      <c r="S248" s="41">
        <v>2.0</v>
      </c>
      <c r="T248" s="47">
        <v>45.0</v>
      </c>
      <c r="U248" s="41">
        <v>0.0</v>
      </c>
      <c r="V248" s="41">
        <v>0.0</v>
      </c>
      <c r="W248" s="41">
        <v>0.0</v>
      </c>
      <c r="X248" s="41">
        <v>0.0</v>
      </c>
      <c r="Y248" s="47">
        <v>0.0</v>
      </c>
      <c r="Z248" s="41">
        <v>0.0</v>
      </c>
      <c r="AA248" s="41">
        <v>0.0</v>
      </c>
      <c r="AB248" s="41">
        <v>0.0</v>
      </c>
      <c r="AC248" s="41">
        <v>0.0</v>
      </c>
      <c r="AD248" s="47">
        <v>0.0</v>
      </c>
      <c r="AE248" s="41">
        <v>0.0</v>
      </c>
      <c r="AF248" s="41">
        <v>0.0</v>
      </c>
      <c r="AG248" s="41">
        <v>0.0</v>
      </c>
      <c r="AH248" s="41">
        <v>0.0</v>
      </c>
      <c r="AI248" s="47">
        <v>0.0</v>
      </c>
      <c r="AJ248" s="41">
        <v>0.0</v>
      </c>
      <c r="AK248" s="41">
        <v>0.0</v>
      </c>
      <c r="AL248" s="41">
        <v>0.0</v>
      </c>
      <c r="AM248" s="41">
        <v>0.0</v>
      </c>
      <c r="AN248" s="47">
        <v>0.0</v>
      </c>
      <c r="AO248" s="41">
        <v>0.0</v>
      </c>
      <c r="AP248" s="41">
        <v>0.0</v>
      </c>
      <c r="AQ248" s="41">
        <v>0.0</v>
      </c>
      <c r="AR248" s="41">
        <v>0.0</v>
      </c>
      <c r="AS248" s="47">
        <v>0.0</v>
      </c>
      <c r="AT248" s="41">
        <v>0.0</v>
      </c>
      <c r="AU248" s="41">
        <v>0.0</v>
      </c>
      <c r="AV248" s="41">
        <v>0.0</v>
      </c>
      <c r="AW248" s="41">
        <v>0.0</v>
      </c>
      <c r="AX248" s="47">
        <v>0.0</v>
      </c>
      <c r="AY248" s="41">
        <v>0.0</v>
      </c>
      <c r="AZ248" s="41">
        <v>0.0</v>
      </c>
      <c r="BA248" s="41">
        <v>0.0</v>
      </c>
      <c r="BB248" s="41">
        <v>0.0</v>
      </c>
      <c r="BC248" s="47">
        <v>0.0</v>
      </c>
      <c r="BD248" s="41">
        <v>0.0</v>
      </c>
      <c r="BE248" s="41">
        <v>0.0</v>
      </c>
      <c r="BF248" s="41">
        <v>0.0</v>
      </c>
      <c r="BG248" s="41">
        <v>0.0</v>
      </c>
      <c r="BH248" s="41">
        <v>0.0</v>
      </c>
      <c r="BI248" s="41">
        <v>0.0</v>
      </c>
      <c r="BJ248" s="41">
        <v>0.0</v>
      </c>
      <c r="BK248" s="41">
        <v>0.0</v>
      </c>
      <c r="BL248" s="41">
        <v>0.0</v>
      </c>
      <c r="BM248" s="41">
        <v>0.0</v>
      </c>
      <c r="BN248" s="41">
        <v>0.0</v>
      </c>
      <c r="BO248" s="41">
        <v>0.0</v>
      </c>
      <c r="BP248" s="41">
        <v>0.0</v>
      </c>
      <c r="BQ248" s="41">
        <v>0.0</v>
      </c>
      <c r="BR248" s="41">
        <v>0.0</v>
      </c>
      <c r="BS248" s="41">
        <v>0.0</v>
      </c>
      <c r="BT248" s="41">
        <v>0.0</v>
      </c>
      <c r="BU248" s="41">
        <v>0.0</v>
      </c>
      <c r="BV248" s="41">
        <v>0.0</v>
      </c>
      <c r="BW248" s="41">
        <v>0.0</v>
      </c>
      <c r="BX248" s="41">
        <v>0.0</v>
      </c>
      <c r="BY248" s="41">
        <v>0.0</v>
      </c>
      <c r="BZ248" s="41">
        <v>1.0</v>
      </c>
      <c r="CA248" s="41">
        <v>1.0</v>
      </c>
      <c r="CB248" s="41">
        <v>0.0</v>
      </c>
      <c r="CC248" s="41">
        <v>1.0</v>
      </c>
      <c r="CD248" s="41">
        <v>0.0</v>
      </c>
      <c r="CE248" s="41">
        <v>1.0</v>
      </c>
      <c r="CF248" s="41">
        <v>0.0</v>
      </c>
      <c r="CG248" s="41">
        <v>0.0</v>
      </c>
      <c r="CH248" s="41">
        <v>0.0</v>
      </c>
      <c r="CI248" s="41">
        <v>0.0</v>
      </c>
      <c r="CJ248" s="41">
        <v>0.0</v>
      </c>
      <c r="CK248" s="41">
        <v>0.0</v>
      </c>
      <c r="CL248" s="41">
        <v>0.0</v>
      </c>
      <c r="CM248" s="41">
        <v>0.0</v>
      </c>
      <c r="CN248" s="41">
        <v>0.0</v>
      </c>
      <c r="CO248" s="41">
        <v>0.0</v>
      </c>
      <c r="CP248" s="41">
        <v>0.0</v>
      </c>
      <c r="CQ248" s="41">
        <v>0.0</v>
      </c>
      <c r="CR248" s="41">
        <v>0.0</v>
      </c>
      <c r="CS248" s="41">
        <v>0.0</v>
      </c>
      <c r="CT248" s="41">
        <v>0.0</v>
      </c>
      <c r="CU248" s="41">
        <v>0.0</v>
      </c>
      <c r="CV248" s="41">
        <v>0.0</v>
      </c>
      <c r="CW248" s="41">
        <v>0.0</v>
      </c>
      <c r="CX248" s="41">
        <v>0.0</v>
      </c>
      <c r="CY248" s="41">
        <v>0.0</v>
      </c>
      <c r="CZ248" s="41">
        <v>0.0</v>
      </c>
      <c r="DA248" s="41">
        <v>0.0</v>
      </c>
      <c r="DB248" s="41">
        <v>0.0</v>
      </c>
      <c r="DC248" s="41">
        <v>0.0</v>
      </c>
      <c r="DD248" s="48">
        <v>0.0</v>
      </c>
      <c r="DE248" s="48">
        <v>0.0</v>
      </c>
      <c r="DF248" s="48">
        <v>0.0</v>
      </c>
      <c r="DG248" s="48">
        <v>0.0</v>
      </c>
    </row>
    <row r="249" ht="14.25" customHeight="1">
      <c r="A249" s="46" t="s">
        <v>1117</v>
      </c>
      <c r="B249" s="46" t="s">
        <v>836</v>
      </c>
      <c r="C249" s="46" t="s">
        <v>767</v>
      </c>
      <c r="D249" s="46">
        <v>248.0</v>
      </c>
      <c r="E249" s="46">
        <v>41.0</v>
      </c>
      <c r="F249" s="46">
        <v>9.0</v>
      </c>
      <c r="G249" s="41">
        <v>2.0</v>
      </c>
      <c r="H249" s="41">
        <v>0.0</v>
      </c>
      <c r="I249" s="41">
        <v>2.0</v>
      </c>
      <c r="J249" s="41">
        <v>0.0</v>
      </c>
      <c r="K249" s="41">
        <v>0.0</v>
      </c>
      <c r="L249" s="41">
        <v>0.0</v>
      </c>
      <c r="M249" s="41">
        <v>0.0</v>
      </c>
      <c r="N249" s="41">
        <v>0.0</v>
      </c>
      <c r="O249" s="47">
        <v>0.0</v>
      </c>
      <c r="P249" s="41">
        <v>0.0</v>
      </c>
      <c r="Q249" s="41">
        <v>0.0</v>
      </c>
      <c r="R249" s="41">
        <v>0.0</v>
      </c>
      <c r="S249" s="41">
        <v>0.0</v>
      </c>
      <c r="T249" s="47">
        <v>0.0</v>
      </c>
      <c r="U249" s="41">
        <v>0.0</v>
      </c>
      <c r="V249" s="41">
        <v>0.0</v>
      </c>
      <c r="W249" s="41">
        <v>1.0</v>
      </c>
      <c r="X249" s="41">
        <v>1.0</v>
      </c>
      <c r="Y249" s="47">
        <v>65.0</v>
      </c>
      <c r="Z249" s="41">
        <v>0.0</v>
      </c>
      <c r="AA249" s="41">
        <v>0.0</v>
      </c>
      <c r="AB249" s="41">
        <v>0.0</v>
      </c>
      <c r="AC249" s="41">
        <v>0.0</v>
      </c>
      <c r="AD249" s="47">
        <v>0.0</v>
      </c>
      <c r="AE249" s="41">
        <v>0.0</v>
      </c>
      <c r="AF249" s="41">
        <v>0.0</v>
      </c>
      <c r="AG249" s="41">
        <v>1.0</v>
      </c>
      <c r="AH249" s="41">
        <v>1.0</v>
      </c>
      <c r="AI249" s="47">
        <v>48.0</v>
      </c>
      <c r="AJ249" s="41">
        <v>0.0</v>
      </c>
      <c r="AK249" s="41">
        <v>0.0</v>
      </c>
      <c r="AL249" s="41">
        <v>0.0</v>
      </c>
      <c r="AM249" s="41">
        <v>0.0</v>
      </c>
      <c r="AN249" s="47">
        <v>0.0</v>
      </c>
      <c r="AO249" s="41">
        <v>0.0</v>
      </c>
      <c r="AP249" s="41">
        <v>0.0</v>
      </c>
      <c r="AQ249" s="41">
        <v>0.0</v>
      </c>
      <c r="AR249" s="41">
        <v>0.0</v>
      </c>
      <c r="AS249" s="47">
        <v>0.0</v>
      </c>
      <c r="AT249" s="41">
        <v>0.0</v>
      </c>
      <c r="AU249" s="41">
        <v>0.0</v>
      </c>
      <c r="AV249" s="41">
        <v>0.0</v>
      </c>
      <c r="AW249" s="41">
        <v>0.0</v>
      </c>
      <c r="AX249" s="47">
        <v>0.0</v>
      </c>
      <c r="AY249" s="41">
        <v>0.0</v>
      </c>
      <c r="AZ249" s="41">
        <v>0.0</v>
      </c>
      <c r="BA249" s="41">
        <v>0.0</v>
      </c>
      <c r="BB249" s="41">
        <v>0.0</v>
      </c>
      <c r="BC249" s="47">
        <v>0.0</v>
      </c>
      <c r="BD249" s="41">
        <v>0.0</v>
      </c>
      <c r="BE249" s="41">
        <v>0.0</v>
      </c>
      <c r="BF249" s="41">
        <v>1.0</v>
      </c>
      <c r="BG249" s="41">
        <v>1.0</v>
      </c>
      <c r="BH249" s="41">
        <v>0.0</v>
      </c>
      <c r="BI249" s="41">
        <v>0.0</v>
      </c>
      <c r="BJ249" s="41">
        <v>0.0</v>
      </c>
      <c r="BK249" s="41">
        <v>0.0</v>
      </c>
      <c r="BL249" s="41">
        <v>0.0</v>
      </c>
      <c r="BM249" s="41">
        <v>0.0</v>
      </c>
      <c r="BN249" s="41">
        <v>0.0</v>
      </c>
      <c r="BO249" s="41">
        <v>0.0</v>
      </c>
      <c r="BP249" s="41">
        <v>0.0</v>
      </c>
      <c r="BQ249" s="41">
        <v>0.0</v>
      </c>
      <c r="BR249" s="41">
        <v>0.0</v>
      </c>
      <c r="BS249" s="41">
        <v>0.0</v>
      </c>
      <c r="BT249" s="41">
        <v>0.0</v>
      </c>
      <c r="BU249" s="41">
        <v>0.0</v>
      </c>
      <c r="BV249" s="41">
        <v>0.0</v>
      </c>
      <c r="BW249" s="41">
        <v>0.0</v>
      </c>
      <c r="BX249" s="41">
        <v>0.0</v>
      </c>
      <c r="BY249" s="41">
        <v>0.0</v>
      </c>
      <c r="BZ249" s="41">
        <v>0.0</v>
      </c>
      <c r="CA249" s="41">
        <v>0.0</v>
      </c>
      <c r="CB249" s="41">
        <v>0.0</v>
      </c>
      <c r="CC249" s="41">
        <v>0.0</v>
      </c>
      <c r="CD249" s="41">
        <v>1.0</v>
      </c>
      <c r="CE249" s="41">
        <v>1.0</v>
      </c>
      <c r="CF249" s="41">
        <v>0.0</v>
      </c>
      <c r="CG249" s="41">
        <v>0.0</v>
      </c>
      <c r="CH249" s="41">
        <v>0.0</v>
      </c>
      <c r="CI249" s="41">
        <v>0.0</v>
      </c>
      <c r="CJ249" s="41">
        <v>0.0</v>
      </c>
      <c r="CK249" s="41">
        <v>0.0</v>
      </c>
      <c r="CL249" s="41">
        <v>0.0</v>
      </c>
      <c r="CM249" s="41">
        <v>0.0</v>
      </c>
      <c r="CN249" s="41">
        <v>0.0</v>
      </c>
      <c r="CO249" s="41">
        <v>0.0</v>
      </c>
      <c r="CP249" s="41">
        <v>0.0</v>
      </c>
      <c r="CQ249" s="41">
        <v>0.0</v>
      </c>
      <c r="CR249" s="41">
        <v>0.0</v>
      </c>
      <c r="CS249" s="41">
        <v>0.0</v>
      </c>
      <c r="CT249" s="41">
        <v>0.0</v>
      </c>
      <c r="CU249" s="41">
        <v>0.0</v>
      </c>
      <c r="CV249" s="41">
        <v>0.0</v>
      </c>
      <c r="CW249" s="41">
        <v>0.0</v>
      </c>
      <c r="CX249" s="41">
        <v>0.0</v>
      </c>
      <c r="CY249" s="41">
        <v>0.0</v>
      </c>
      <c r="CZ249" s="41">
        <v>0.0</v>
      </c>
      <c r="DA249" s="41">
        <v>0.0</v>
      </c>
      <c r="DB249" s="41">
        <v>0.0</v>
      </c>
      <c r="DC249" s="41">
        <v>0.0</v>
      </c>
      <c r="DD249" s="48">
        <v>0.0</v>
      </c>
      <c r="DE249" s="48">
        <v>0.0</v>
      </c>
      <c r="DF249" s="48">
        <v>0.0</v>
      </c>
      <c r="DG249" s="48">
        <v>0.0</v>
      </c>
    </row>
    <row r="250" ht="14.25" customHeight="1">
      <c r="A250" s="46" t="s">
        <v>1114</v>
      </c>
      <c r="B250" s="46" t="s">
        <v>783</v>
      </c>
      <c r="C250" s="46" t="s">
        <v>767</v>
      </c>
      <c r="D250" s="46">
        <v>249.0</v>
      </c>
      <c r="E250" s="46">
        <v>42.0</v>
      </c>
      <c r="F250" s="46">
        <v>8.0</v>
      </c>
      <c r="G250" s="41">
        <v>2.0</v>
      </c>
      <c r="H250" s="41">
        <v>0.0</v>
      </c>
      <c r="I250" s="41">
        <v>2.0</v>
      </c>
      <c r="J250" s="41">
        <v>0.0</v>
      </c>
      <c r="K250" s="41">
        <v>0.0</v>
      </c>
      <c r="L250" s="41">
        <v>0.0</v>
      </c>
      <c r="M250" s="41">
        <v>0.0</v>
      </c>
      <c r="N250" s="41">
        <v>0.0</v>
      </c>
      <c r="O250" s="47">
        <v>0.0</v>
      </c>
      <c r="P250" s="41">
        <v>0.0</v>
      </c>
      <c r="Q250" s="41">
        <v>0.0</v>
      </c>
      <c r="R250" s="41">
        <v>0.0</v>
      </c>
      <c r="S250" s="41">
        <v>0.0</v>
      </c>
      <c r="T250" s="47">
        <v>0.0</v>
      </c>
      <c r="U250" s="41">
        <v>0.0</v>
      </c>
      <c r="V250" s="41">
        <v>0.0</v>
      </c>
      <c r="W250" s="41">
        <v>0.0</v>
      </c>
      <c r="X250" s="41">
        <v>0.0</v>
      </c>
      <c r="Y250" s="47">
        <v>0.0</v>
      </c>
      <c r="Z250" s="41">
        <v>0.0</v>
      </c>
      <c r="AA250" s="41">
        <v>0.0</v>
      </c>
      <c r="AB250" s="41">
        <v>0.0</v>
      </c>
      <c r="AC250" s="41">
        <v>0.0</v>
      </c>
      <c r="AD250" s="47">
        <v>0.0</v>
      </c>
      <c r="AE250" s="41">
        <v>0.0</v>
      </c>
      <c r="AF250" s="41">
        <v>0.0</v>
      </c>
      <c r="AG250" s="41">
        <v>0.0</v>
      </c>
      <c r="AH250" s="41">
        <v>0.0</v>
      </c>
      <c r="AI250" s="47">
        <v>0.0</v>
      </c>
      <c r="AJ250" s="41">
        <v>0.0</v>
      </c>
      <c r="AK250" s="41">
        <v>0.0</v>
      </c>
      <c r="AL250" s="41">
        <v>0.0</v>
      </c>
      <c r="AM250" s="41">
        <v>0.0</v>
      </c>
      <c r="AN250" s="47">
        <v>0.0</v>
      </c>
      <c r="AO250" s="41">
        <v>0.0</v>
      </c>
      <c r="AP250" s="41">
        <v>0.0</v>
      </c>
      <c r="AQ250" s="41">
        <v>0.0</v>
      </c>
      <c r="AR250" s="41">
        <v>0.0</v>
      </c>
      <c r="AS250" s="47">
        <v>0.0</v>
      </c>
      <c r="AT250" s="41">
        <v>0.0</v>
      </c>
      <c r="AU250" s="41">
        <v>0.0</v>
      </c>
      <c r="AV250" s="41">
        <v>0.0</v>
      </c>
      <c r="AW250" s="41">
        <v>0.0</v>
      </c>
      <c r="AX250" s="47">
        <v>0.0</v>
      </c>
      <c r="AY250" s="41">
        <v>1.0</v>
      </c>
      <c r="AZ250" s="41">
        <v>0.0</v>
      </c>
      <c r="BA250" s="41">
        <v>1.0</v>
      </c>
      <c r="BB250" s="41">
        <v>2.0</v>
      </c>
      <c r="BC250" s="47">
        <v>48.0</v>
      </c>
      <c r="BD250" s="41">
        <v>0.0</v>
      </c>
      <c r="BE250" s="41">
        <v>0.0</v>
      </c>
      <c r="BF250" s="41">
        <v>0.0</v>
      </c>
      <c r="BG250" s="41">
        <v>0.0</v>
      </c>
      <c r="BH250" s="41">
        <v>1.0</v>
      </c>
      <c r="BI250" s="41">
        <v>0.0</v>
      </c>
      <c r="BJ250" s="41">
        <v>0.0</v>
      </c>
      <c r="BK250" s="41">
        <v>1.0</v>
      </c>
      <c r="BL250" s="41">
        <v>0.0</v>
      </c>
      <c r="BM250" s="41">
        <v>0.0</v>
      </c>
      <c r="BN250" s="41">
        <v>0.0</v>
      </c>
      <c r="BO250" s="41">
        <v>0.0</v>
      </c>
      <c r="BP250" s="41">
        <v>0.0</v>
      </c>
      <c r="BQ250" s="41">
        <v>0.0</v>
      </c>
      <c r="BR250" s="41">
        <v>0.0</v>
      </c>
      <c r="BS250" s="41">
        <v>0.0</v>
      </c>
      <c r="BT250" s="41">
        <v>0.0</v>
      </c>
      <c r="BU250" s="41">
        <v>0.0</v>
      </c>
      <c r="BV250" s="41">
        <v>1.0</v>
      </c>
      <c r="BW250" s="41">
        <v>1.0</v>
      </c>
      <c r="BX250" s="41">
        <v>0.0</v>
      </c>
      <c r="BY250" s="41">
        <v>0.0</v>
      </c>
      <c r="BZ250" s="41">
        <v>0.0</v>
      </c>
      <c r="CA250" s="41">
        <v>0.0</v>
      </c>
      <c r="CB250" s="41">
        <v>0.0</v>
      </c>
      <c r="CC250" s="41">
        <v>0.0</v>
      </c>
      <c r="CD250" s="41">
        <v>0.0</v>
      </c>
      <c r="CE250" s="41">
        <v>0.0</v>
      </c>
      <c r="CF250" s="41">
        <v>0.0</v>
      </c>
      <c r="CG250" s="41">
        <v>0.0</v>
      </c>
      <c r="CH250" s="41">
        <v>0.0</v>
      </c>
      <c r="CI250" s="41">
        <v>0.0</v>
      </c>
      <c r="CJ250" s="41">
        <v>0.0</v>
      </c>
      <c r="CK250" s="41">
        <v>0.0</v>
      </c>
      <c r="CL250" s="41">
        <v>0.0</v>
      </c>
      <c r="CM250" s="41">
        <v>0.0</v>
      </c>
      <c r="CN250" s="41">
        <v>0.0</v>
      </c>
      <c r="CO250" s="41">
        <v>0.0</v>
      </c>
      <c r="CP250" s="41">
        <v>0.0</v>
      </c>
      <c r="CQ250" s="41">
        <v>0.0</v>
      </c>
      <c r="CR250" s="41">
        <v>0.0</v>
      </c>
      <c r="CS250" s="41">
        <v>0.0</v>
      </c>
      <c r="CT250" s="41">
        <v>0.0</v>
      </c>
      <c r="CU250" s="41">
        <v>0.0</v>
      </c>
      <c r="CV250" s="41">
        <v>0.0</v>
      </c>
      <c r="CW250" s="41">
        <v>0.0</v>
      </c>
      <c r="CX250" s="41">
        <v>0.0</v>
      </c>
      <c r="CY250" s="41">
        <v>0.0</v>
      </c>
      <c r="CZ250" s="41">
        <v>0.0</v>
      </c>
      <c r="DA250" s="41">
        <v>0.0</v>
      </c>
      <c r="DB250" s="41">
        <v>0.0</v>
      </c>
      <c r="DC250" s="41">
        <v>0.0</v>
      </c>
      <c r="DD250" s="48">
        <v>0.0</v>
      </c>
      <c r="DE250" s="48">
        <v>0.0</v>
      </c>
      <c r="DF250" s="48">
        <v>0.0</v>
      </c>
      <c r="DG250" s="48">
        <v>0.0</v>
      </c>
    </row>
    <row r="251" ht="14.25" customHeight="1">
      <c r="A251" s="46" t="s">
        <v>1915</v>
      </c>
      <c r="B251" s="46" t="s">
        <v>1895</v>
      </c>
      <c r="C251" s="46" t="s">
        <v>1586</v>
      </c>
      <c r="D251" s="46">
        <v>250.0</v>
      </c>
      <c r="E251" s="46">
        <v>33.0</v>
      </c>
      <c r="F251" s="46">
        <v>1.0</v>
      </c>
      <c r="G251" s="41">
        <v>2.0</v>
      </c>
      <c r="H251" s="41">
        <v>0.0</v>
      </c>
      <c r="I251" s="41">
        <v>2.0</v>
      </c>
      <c r="J251" s="41">
        <v>0.0</v>
      </c>
      <c r="K251" s="41">
        <v>0.0</v>
      </c>
      <c r="L251" s="41">
        <v>0.0</v>
      </c>
      <c r="M251" s="41">
        <v>0.0</v>
      </c>
      <c r="N251" s="41">
        <v>0.0</v>
      </c>
      <c r="O251" s="47">
        <v>0.0</v>
      </c>
      <c r="P251" s="41">
        <v>0.0</v>
      </c>
      <c r="Q251" s="41">
        <v>0.0</v>
      </c>
      <c r="R251" s="41">
        <v>0.0</v>
      </c>
      <c r="S251" s="41">
        <v>0.0</v>
      </c>
      <c r="T251" s="47">
        <v>0.0</v>
      </c>
      <c r="U251" s="41">
        <v>0.0</v>
      </c>
      <c r="V251" s="41">
        <v>0.0</v>
      </c>
      <c r="W251" s="41">
        <v>2.0</v>
      </c>
      <c r="X251" s="41">
        <v>2.0</v>
      </c>
      <c r="Y251" s="47">
        <v>41.0</v>
      </c>
      <c r="Z251" s="41">
        <v>0.0</v>
      </c>
      <c r="AA251" s="41">
        <v>0.0</v>
      </c>
      <c r="AB251" s="41">
        <v>0.0</v>
      </c>
      <c r="AC251" s="41">
        <v>0.0</v>
      </c>
      <c r="AD251" s="47">
        <v>0.0</v>
      </c>
      <c r="AE251" s="41">
        <v>0.0</v>
      </c>
      <c r="AF251" s="41">
        <v>0.0</v>
      </c>
      <c r="AG251" s="41">
        <v>0.0</v>
      </c>
      <c r="AH251" s="41">
        <v>0.0</v>
      </c>
      <c r="AI251" s="47">
        <v>0.0</v>
      </c>
      <c r="AJ251" s="41">
        <v>0.0</v>
      </c>
      <c r="AK251" s="41">
        <v>0.0</v>
      </c>
      <c r="AL251" s="41">
        <v>0.0</v>
      </c>
      <c r="AM251" s="41">
        <v>0.0</v>
      </c>
      <c r="AN251" s="47">
        <v>0.0</v>
      </c>
      <c r="AO251" s="41">
        <v>0.0</v>
      </c>
      <c r="AP251" s="41">
        <v>0.0</v>
      </c>
      <c r="AQ251" s="41">
        <v>0.0</v>
      </c>
      <c r="AR251" s="41">
        <v>0.0</v>
      </c>
      <c r="AS251" s="47">
        <v>0.0</v>
      </c>
      <c r="AT251" s="41">
        <v>0.0</v>
      </c>
      <c r="AU251" s="41">
        <v>0.0</v>
      </c>
      <c r="AV251" s="41">
        <v>0.0</v>
      </c>
      <c r="AW251" s="41">
        <v>0.0</v>
      </c>
      <c r="AX251" s="47">
        <v>0.0</v>
      </c>
      <c r="AY251" s="41">
        <v>0.0</v>
      </c>
      <c r="AZ251" s="41">
        <v>0.0</v>
      </c>
      <c r="BA251" s="41">
        <v>0.0</v>
      </c>
      <c r="BB251" s="41">
        <v>0.0</v>
      </c>
      <c r="BC251" s="47">
        <v>0.0</v>
      </c>
      <c r="BD251" s="41">
        <v>0.0</v>
      </c>
      <c r="BE251" s="41">
        <v>0.0</v>
      </c>
      <c r="BF251" s="41">
        <v>1.0</v>
      </c>
      <c r="BG251" s="41">
        <v>1.0</v>
      </c>
      <c r="BH251" s="41">
        <v>0.0</v>
      </c>
      <c r="BI251" s="41">
        <v>0.0</v>
      </c>
      <c r="BJ251" s="41">
        <v>1.0</v>
      </c>
      <c r="BK251" s="41">
        <v>1.0</v>
      </c>
      <c r="BL251" s="41">
        <v>0.0</v>
      </c>
      <c r="BM251" s="41">
        <v>0.0</v>
      </c>
      <c r="BN251" s="41">
        <v>0.0</v>
      </c>
      <c r="BO251" s="41">
        <v>0.0</v>
      </c>
      <c r="BP251" s="41">
        <v>0.0</v>
      </c>
      <c r="BQ251" s="41">
        <v>0.0</v>
      </c>
      <c r="BR251" s="41">
        <v>0.0</v>
      </c>
      <c r="BS251" s="41">
        <v>0.0</v>
      </c>
      <c r="BT251" s="41">
        <v>0.0</v>
      </c>
      <c r="BU251" s="41">
        <v>0.0</v>
      </c>
      <c r="BV251" s="41">
        <v>0.0</v>
      </c>
      <c r="BW251" s="41">
        <v>0.0</v>
      </c>
      <c r="BX251" s="41">
        <v>0.0</v>
      </c>
      <c r="BY251" s="41">
        <v>0.0</v>
      </c>
      <c r="BZ251" s="41">
        <v>0.0</v>
      </c>
      <c r="CA251" s="41">
        <v>0.0</v>
      </c>
      <c r="CB251" s="41">
        <v>0.0</v>
      </c>
      <c r="CC251" s="41">
        <v>0.0</v>
      </c>
      <c r="CD251" s="41">
        <v>0.0</v>
      </c>
      <c r="CE251" s="41">
        <v>0.0</v>
      </c>
      <c r="CF251" s="41">
        <v>0.0</v>
      </c>
      <c r="CG251" s="41">
        <v>0.0</v>
      </c>
      <c r="CH251" s="41">
        <v>0.0</v>
      </c>
      <c r="CI251" s="41">
        <v>0.0</v>
      </c>
      <c r="CJ251" s="41">
        <v>0.0</v>
      </c>
      <c r="CK251" s="41">
        <v>0.0</v>
      </c>
      <c r="CL251" s="41">
        <v>0.0</v>
      </c>
      <c r="CM251" s="41">
        <v>0.0</v>
      </c>
      <c r="CN251" s="41">
        <v>0.0</v>
      </c>
      <c r="CO251" s="41">
        <v>0.0</v>
      </c>
      <c r="CP251" s="41">
        <v>0.0</v>
      </c>
      <c r="CQ251" s="41">
        <v>0.0</v>
      </c>
      <c r="CR251" s="41">
        <v>0.0</v>
      </c>
      <c r="CS251" s="41">
        <v>0.0</v>
      </c>
      <c r="CT251" s="41">
        <v>0.0</v>
      </c>
      <c r="CU251" s="41">
        <v>0.0</v>
      </c>
      <c r="CV251" s="41">
        <v>0.0</v>
      </c>
      <c r="CW251" s="41">
        <v>0.0</v>
      </c>
      <c r="CX251" s="41">
        <v>0.0</v>
      </c>
      <c r="CY251" s="41">
        <v>0.0</v>
      </c>
      <c r="CZ251" s="41">
        <v>0.0</v>
      </c>
      <c r="DA251" s="41">
        <v>0.0</v>
      </c>
      <c r="DB251" s="41">
        <v>0.0</v>
      </c>
      <c r="DC251" s="41">
        <v>0.0</v>
      </c>
      <c r="DD251" s="48">
        <v>0.0</v>
      </c>
      <c r="DE251" s="48">
        <v>0.0</v>
      </c>
      <c r="DF251" s="48">
        <v>0.0</v>
      </c>
      <c r="DG251" s="48">
        <v>0.0</v>
      </c>
    </row>
    <row r="252" ht="14.25" customHeight="1">
      <c r="A252" s="46" t="s">
        <v>758</v>
      </c>
      <c r="B252" s="46" t="s">
        <v>540</v>
      </c>
      <c r="C252" s="46" t="s">
        <v>541</v>
      </c>
      <c r="D252" s="46">
        <v>251.0</v>
      </c>
      <c r="E252" s="46">
        <v>9.0</v>
      </c>
      <c r="F252" s="46">
        <v>7.0</v>
      </c>
      <c r="G252" s="41">
        <v>2.0</v>
      </c>
      <c r="H252" s="41">
        <v>0.0</v>
      </c>
      <c r="I252" s="41">
        <v>2.0</v>
      </c>
      <c r="J252" s="41">
        <v>0.0</v>
      </c>
      <c r="K252" s="41">
        <v>0.0</v>
      </c>
      <c r="L252" s="41">
        <v>0.0</v>
      </c>
      <c r="M252" s="41">
        <v>0.0</v>
      </c>
      <c r="N252" s="41">
        <v>0.0</v>
      </c>
      <c r="O252" s="47">
        <v>0.0</v>
      </c>
      <c r="P252" s="41">
        <v>1.0</v>
      </c>
      <c r="Q252" s="41">
        <v>0.0</v>
      </c>
      <c r="R252" s="41">
        <v>0.0</v>
      </c>
      <c r="S252" s="41">
        <v>1.0</v>
      </c>
      <c r="T252" s="47">
        <v>73.0</v>
      </c>
      <c r="U252" s="41">
        <v>0.0</v>
      </c>
      <c r="V252" s="41">
        <v>0.0</v>
      </c>
      <c r="W252" s="41">
        <v>0.0</v>
      </c>
      <c r="X252" s="41">
        <v>0.0</v>
      </c>
      <c r="Y252" s="47">
        <v>0.0</v>
      </c>
      <c r="Z252" s="41">
        <v>0.0</v>
      </c>
      <c r="AA252" s="41">
        <v>0.0</v>
      </c>
      <c r="AB252" s="41">
        <v>0.0</v>
      </c>
      <c r="AC252" s="41">
        <v>0.0</v>
      </c>
      <c r="AD252" s="47">
        <v>0.0</v>
      </c>
      <c r="AE252" s="41">
        <v>0.0</v>
      </c>
      <c r="AF252" s="41">
        <v>0.0</v>
      </c>
      <c r="AG252" s="41">
        <v>0.0</v>
      </c>
      <c r="AH252" s="41">
        <v>0.0</v>
      </c>
      <c r="AI252" s="47">
        <v>0.0</v>
      </c>
      <c r="AJ252" s="41">
        <v>0.0</v>
      </c>
      <c r="AK252" s="41">
        <v>0.0</v>
      </c>
      <c r="AL252" s="41">
        <v>0.0</v>
      </c>
      <c r="AM252" s="41">
        <v>0.0</v>
      </c>
      <c r="AN252" s="47">
        <v>0.0</v>
      </c>
      <c r="AO252" s="41">
        <v>0.0</v>
      </c>
      <c r="AP252" s="41">
        <v>0.0</v>
      </c>
      <c r="AQ252" s="41">
        <v>1.0</v>
      </c>
      <c r="AR252" s="41">
        <v>1.0</v>
      </c>
      <c r="AS252" s="47">
        <v>68.0</v>
      </c>
      <c r="AT252" s="41">
        <v>0.0</v>
      </c>
      <c r="AU252" s="41">
        <v>0.0</v>
      </c>
      <c r="AV252" s="41">
        <v>0.0</v>
      </c>
      <c r="AW252" s="41">
        <v>0.0</v>
      </c>
      <c r="AX252" s="47">
        <v>0.0</v>
      </c>
      <c r="AY252" s="41">
        <v>0.0</v>
      </c>
      <c r="AZ252" s="41">
        <v>0.0</v>
      </c>
      <c r="BA252" s="41">
        <v>0.0</v>
      </c>
      <c r="BB252" s="41">
        <v>0.0</v>
      </c>
      <c r="BC252" s="47">
        <v>0.0</v>
      </c>
      <c r="BD252" s="41">
        <v>1.0</v>
      </c>
      <c r="BE252" s="41">
        <v>0.0</v>
      </c>
      <c r="BF252" s="41">
        <v>1.0</v>
      </c>
      <c r="BG252" s="41">
        <v>2.0</v>
      </c>
      <c r="BH252" s="41">
        <v>0.0</v>
      </c>
      <c r="BI252" s="41">
        <v>0.0</v>
      </c>
      <c r="BJ252" s="41">
        <v>0.0</v>
      </c>
      <c r="BK252" s="41">
        <v>0.0</v>
      </c>
      <c r="BL252" s="41">
        <v>0.0</v>
      </c>
      <c r="BM252" s="41">
        <v>0.0</v>
      </c>
      <c r="BN252" s="41">
        <v>0.0</v>
      </c>
      <c r="BO252" s="41">
        <v>0.0</v>
      </c>
      <c r="BP252" s="41">
        <v>0.0</v>
      </c>
      <c r="BQ252" s="41">
        <v>0.0</v>
      </c>
      <c r="BR252" s="41">
        <v>0.0</v>
      </c>
      <c r="BS252" s="41">
        <v>0.0</v>
      </c>
      <c r="BT252" s="41">
        <v>0.0</v>
      </c>
      <c r="BU252" s="41">
        <v>0.0</v>
      </c>
      <c r="BV252" s="41">
        <v>0.0</v>
      </c>
      <c r="BW252" s="41">
        <v>0.0</v>
      </c>
      <c r="BX252" s="41">
        <v>0.0</v>
      </c>
      <c r="BY252" s="41">
        <v>0.0</v>
      </c>
      <c r="BZ252" s="41">
        <v>0.0</v>
      </c>
      <c r="CA252" s="41">
        <v>0.0</v>
      </c>
      <c r="CB252" s="41">
        <v>0.0</v>
      </c>
      <c r="CC252" s="41">
        <v>0.0</v>
      </c>
      <c r="CD252" s="41">
        <v>0.0</v>
      </c>
      <c r="CE252" s="41">
        <v>0.0</v>
      </c>
      <c r="CF252" s="41">
        <v>0.0</v>
      </c>
      <c r="CG252" s="41">
        <v>0.0</v>
      </c>
      <c r="CH252" s="41">
        <v>0.0</v>
      </c>
      <c r="CI252" s="41">
        <v>0.0</v>
      </c>
      <c r="CJ252" s="41">
        <v>0.0</v>
      </c>
      <c r="CK252" s="41">
        <v>0.0</v>
      </c>
      <c r="CL252" s="41">
        <v>0.0</v>
      </c>
      <c r="CM252" s="41">
        <v>0.0</v>
      </c>
      <c r="CN252" s="41">
        <v>0.0</v>
      </c>
      <c r="CO252" s="41">
        <v>0.0</v>
      </c>
      <c r="CP252" s="41">
        <v>0.0</v>
      </c>
      <c r="CQ252" s="41">
        <v>0.0</v>
      </c>
      <c r="CR252" s="41">
        <v>0.0</v>
      </c>
      <c r="CS252" s="41">
        <v>0.0</v>
      </c>
      <c r="CT252" s="41">
        <v>0.0</v>
      </c>
      <c r="CU252" s="41">
        <v>0.0</v>
      </c>
      <c r="CV252" s="41">
        <v>0.0</v>
      </c>
      <c r="CW252" s="41">
        <v>0.0</v>
      </c>
      <c r="CX252" s="41">
        <v>0.0</v>
      </c>
      <c r="CY252" s="41">
        <v>0.0</v>
      </c>
      <c r="CZ252" s="41">
        <v>0.0</v>
      </c>
      <c r="DA252" s="41">
        <v>0.0</v>
      </c>
      <c r="DB252" s="41">
        <v>0.0</v>
      </c>
      <c r="DC252" s="41">
        <v>0.0</v>
      </c>
      <c r="DD252" s="48">
        <v>0.0</v>
      </c>
      <c r="DE252" s="48">
        <v>0.0</v>
      </c>
      <c r="DF252" s="48">
        <v>0.0</v>
      </c>
      <c r="DG252" s="48">
        <v>0.0</v>
      </c>
    </row>
    <row r="253" ht="14.25" customHeight="1">
      <c r="A253" s="46" t="s">
        <v>1997</v>
      </c>
      <c r="B253" s="46" t="s">
        <v>1611</v>
      </c>
      <c r="C253" s="46" t="s">
        <v>1586</v>
      </c>
      <c r="D253" s="46">
        <v>252.0</v>
      </c>
      <c r="E253" s="46">
        <v>34.0</v>
      </c>
      <c r="F253" s="46">
        <v>5.0</v>
      </c>
      <c r="G253" s="41">
        <v>2.0</v>
      </c>
      <c r="H253" s="41">
        <v>0.0</v>
      </c>
      <c r="I253" s="41">
        <v>1.0</v>
      </c>
      <c r="J253" s="41">
        <v>1.0</v>
      </c>
      <c r="K253" s="41">
        <v>0.0</v>
      </c>
      <c r="L253" s="41">
        <v>0.0</v>
      </c>
      <c r="M253" s="41">
        <v>0.0</v>
      </c>
      <c r="N253" s="41">
        <v>0.0</v>
      </c>
      <c r="O253" s="47">
        <v>0.0</v>
      </c>
      <c r="P253" s="41">
        <v>0.0</v>
      </c>
      <c r="Q253" s="41">
        <v>0.0</v>
      </c>
      <c r="R253" s="41">
        <v>0.0</v>
      </c>
      <c r="S253" s="41">
        <v>0.0</v>
      </c>
      <c r="T253" s="47">
        <v>0.0</v>
      </c>
      <c r="U253" s="41">
        <v>0.0</v>
      </c>
      <c r="V253" s="41">
        <v>0.0</v>
      </c>
      <c r="W253" s="41">
        <v>0.0</v>
      </c>
      <c r="X253" s="41">
        <v>0.0</v>
      </c>
      <c r="Y253" s="47">
        <v>0.0</v>
      </c>
      <c r="Z253" s="41">
        <v>0.0</v>
      </c>
      <c r="AA253" s="41">
        <v>0.0</v>
      </c>
      <c r="AB253" s="41">
        <v>2.0</v>
      </c>
      <c r="AC253" s="41">
        <v>2.0</v>
      </c>
      <c r="AD253" s="47">
        <v>52.0</v>
      </c>
      <c r="AE253" s="41">
        <v>0.0</v>
      </c>
      <c r="AF253" s="41">
        <v>0.0</v>
      </c>
      <c r="AG253" s="41">
        <v>0.0</v>
      </c>
      <c r="AH253" s="41">
        <v>0.0</v>
      </c>
      <c r="AI253" s="47">
        <v>0.0</v>
      </c>
      <c r="AJ253" s="41">
        <v>0.0</v>
      </c>
      <c r="AK253" s="41">
        <v>0.0</v>
      </c>
      <c r="AL253" s="41">
        <v>0.0</v>
      </c>
      <c r="AM253" s="41">
        <v>0.0</v>
      </c>
      <c r="AN253" s="47">
        <v>0.0</v>
      </c>
      <c r="AO253" s="41">
        <v>0.0</v>
      </c>
      <c r="AP253" s="41">
        <v>0.0</v>
      </c>
      <c r="AQ253" s="41">
        <v>0.0</v>
      </c>
      <c r="AR253" s="41">
        <v>0.0</v>
      </c>
      <c r="AS253" s="47">
        <v>0.0</v>
      </c>
      <c r="AT253" s="41">
        <v>0.0</v>
      </c>
      <c r="AU253" s="41">
        <v>0.0</v>
      </c>
      <c r="AV253" s="41">
        <v>0.0</v>
      </c>
      <c r="AW253" s="41">
        <v>0.0</v>
      </c>
      <c r="AX253" s="47">
        <v>0.0</v>
      </c>
      <c r="AY253" s="41">
        <v>0.0</v>
      </c>
      <c r="AZ253" s="41">
        <v>0.0</v>
      </c>
      <c r="BA253" s="41">
        <v>0.0</v>
      </c>
      <c r="BB253" s="41">
        <v>0.0</v>
      </c>
      <c r="BC253" s="47">
        <v>0.0</v>
      </c>
      <c r="BD253" s="41">
        <v>0.0</v>
      </c>
      <c r="BE253" s="41">
        <v>0.0</v>
      </c>
      <c r="BF253" s="41">
        <v>0.0</v>
      </c>
      <c r="BG253" s="41">
        <v>0.0</v>
      </c>
      <c r="BH253" s="41">
        <v>0.0</v>
      </c>
      <c r="BI253" s="41">
        <v>0.0</v>
      </c>
      <c r="BJ253" s="41">
        <v>0.0</v>
      </c>
      <c r="BK253" s="41">
        <v>0.0</v>
      </c>
      <c r="BL253" s="41">
        <v>0.0</v>
      </c>
      <c r="BM253" s="41">
        <v>0.0</v>
      </c>
      <c r="BN253" s="41">
        <v>0.0</v>
      </c>
      <c r="BO253" s="41">
        <v>0.0</v>
      </c>
      <c r="BP253" s="41">
        <v>0.0</v>
      </c>
      <c r="BQ253" s="41">
        <v>0.0</v>
      </c>
      <c r="BR253" s="41">
        <v>0.0</v>
      </c>
      <c r="BS253" s="41">
        <v>0.0</v>
      </c>
      <c r="BT253" s="41">
        <v>0.0</v>
      </c>
      <c r="BU253" s="41">
        <v>0.0</v>
      </c>
      <c r="BV253" s="41">
        <v>0.0</v>
      </c>
      <c r="BW253" s="41">
        <v>0.0</v>
      </c>
      <c r="BX253" s="41">
        <v>0.0</v>
      </c>
      <c r="BY253" s="41">
        <v>0.0</v>
      </c>
      <c r="BZ253" s="41">
        <v>0.0</v>
      </c>
      <c r="CA253" s="41">
        <v>0.0</v>
      </c>
      <c r="CB253" s="41">
        <v>0.0</v>
      </c>
      <c r="CC253" s="41">
        <v>0.0</v>
      </c>
      <c r="CD253" s="41">
        <v>0.0</v>
      </c>
      <c r="CE253" s="41">
        <v>0.0</v>
      </c>
      <c r="CF253" s="41">
        <v>0.0</v>
      </c>
      <c r="CG253" s="41">
        <v>0.0</v>
      </c>
      <c r="CH253" s="41">
        <v>0.0</v>
      </c>
      <c r="CI253" s="41">
        <v>0.0</v>
      </c>
      <c r="CJ253" s="41">
        <v>0.0</v>
      </c>
      <c r="CK253" s="41">
        <v>0.0</v>
      </c>
      <c r="CL253" s="41">
        <v>0.0</v>
      </c>
      <c r="CM253" s="41">
        <v>0.0</v>
      </c>
      <c r="CN253" s="41">
        <v>0.0</v>
      </c>
      <c r="CO253" s="41">
        <v>0.0</v>
      </c>
      <c r="CP253" s="41">
        <v>0.0</v>
      </c>
      <c r="CQ253" s="41">
        <v>0.0</v>
      </c>
      <c r="CR253" s="41">
        <v>0.0</v>
      </c>
      <c r="CS253" s="41">
        <v>0.0</v>
      </c>
      <c r="CT253" s="41">
        <v>0.0</v>
      </c>
      <c r="CU253" s="41">
        <v>0.0</v>
      </c>
      <c r="CV253" s="41">
        <v>0.0</v>
      </c>
      <c r="CW253" s="41">
        <v>0.0</v>
      </c>
      <c r="CX253" s="41">
        <v>0.0</v>
      </c>
      <c r="CY253" s="41">
        <v>0.0</v>
      </c>
      <c r="CZ253" s="41">
        <v>0.0</v>
      </c>
      <c r="DA253" s="41">
        <v>0.0</v>
      </c>
      <c r="DB253" s="41">
        <v>0.0</v>
      </c>
      <c r="DC253" s="41">
        <v>0.0</v>
      </c>
      <c r="DD253" s="48">
        <v>0.0</v>
      </c>
      <c r="DE253" s="48">
        <v>0.0</v>
      </c>
      <c r="DF253" s="48">
        <v>2.0</v>
      </c>
      <c r="DG253" s="48">
        <v>2.0</v>
      </c>
    </row>
    <row r="254" ht="14.25" customHeight="1">
      <c r="A254" s="46" t="s">
        <v>3338</v>
      </c>
      <c r="B254" s="46" t="s">
        <v>3329</v>
      </c>
      <c r="C254" s="46" t="s">
        <v>3306</v>
      </c>
      <c r="D254" s="46">
        <v>253.0</v>
      </c>
      <c r="E254" s="46">
        <v>6.0</v>
      </c>
      <c r="F254" s="46">
        <v>2.0</v>
      </c>
      <c r="G254" s="41">
        <v>2.0</v>
      </c>
      <c r="H254" s="41">
        <v>0.0</v>
      </c>
      <c r="I254" s="41">
        <v>1.0</v>
      </c>
      <c r="J254" s="41">
        <v>1.0</v>
      </c>
      <c r="K254" s="41">
        <v>0.0</v>
      </c>
      <c r="L254" s="41">
        <v>0.0</v>
      </c>
      <c r="M254" s="41">
        <v>0.0</v>
      </c>
      <c r="N254" s="41">
        <v>0.0</v>
      </c>
      <c r="O254" s="47">
        <v>0.0</v>
      </c>
      <c r="P254" s="41">
        <v>0.0</v>
      </c>
      <c r="Q254" s="41">
        <v>0.0</v>
      </c>
      <c r="R254" s="41">
        <v>0.0</v>
      </c>
      <c r="S254" s="41">
        <v>0.0</v>
      </c>
      <c r="T254" s="47">
        <v>0.0</v>
      </c>
      <c r="U254" s="41">
        <v>0.0</v>
      </c>
      <c r="V254" s="41">
        <v>0.0</v>
      </c>
      <c r="W254" s="41">
        <v>0.0</v>
      </c>
      <c r="X254" s="41">
        <v>0.0</v>
      </c>
      <c r="Y254" s="47">
        <v>0.0</v>
      </c>
      <c r="Z254" s="41">
        <v>0.0</v>
      </c>
      <c r="AA254" s="41">
        <v>0.0</v>
      </c>
      <c r="AB254" s="41">
        <v>0.0</v>
      </c>
      <c r="AC254" s="41">
        <v>0.0</v>
      </c>
      <c r="AD254" s="47">
        <v>0.0</v>
      </c>
      <c r="AE254" s="41">
        <v>0.0</v>
      </c>
      <c r="AF254" s="41">
        <v>0.0</v>
      </c>
      <c r="AG254" s="41">
        <v>0.0</v>
      </c>
      <c r="AH254" s="41">
        <v>0.0</v>
      </c>
      <c r="AI254" s="47">
        <v>0.0</v>
      </c>
      <c r="AJ254" s="41">
        <v>0.0</v>
      </c>
      <c r="AK254" s="41">
        <v>0.0</v>
      </c>
      <c r="AL254" s="41">
        <v>0.0</v>
      </c>
      <c r="AM254" s="41">
        <v>0.0</v>
      </c>
      <c r="AN254" s="47">
        <v>0.0</v>
      </c>
      <c r="AO254" s="41">
        <v>0.0</v>
      </c>
      <c r="AP254" s="41">
        <v>0.0</v>
      </c>
      <c r="AQ254" s="41">
        <v>1.0</v>
      </c>
      <c r="AR254" s="41">
        <v>1.0</v>
      </c>
      <c r="AS254" s="47">
        <v>68.0</v>
      </c>
      <c r="AT254" s="41">
        <v>0.0</v>
      </c>
      <c r="AU254" s="41">
        <v>0.0</v>
      </c>
      <c r="AV254" s="41">
        <v>0.0</v>
      </c>
      <c r="AW254" s="41">
        <v>0.0</v>
      </c>
      <c r="AX254" s="47">
        <v>0.0</v>
      </c>
      <c r="AY254" s="41">
        <v>0.0</v>
      </c>
      <c r="AZ254" s="41">
        <v>0.0</v>
      </c>
      <c r="BA254" s="41">
        <v>1.0</v>
      </c>
      <c r="BB254" s="41">
        <v>1.0</v>
      </c>
      <c r="BC254" s="47">
        <v>80.0</v>
      </c>
      <c r="BD254" s="41">
        <v>0.0</v>
      </c>
      <c r="BE254" s="41">
        <v>0.0</v>
      </c>
      <c r="BF254" s="41">
        <v>0.0</v>
      </c>
      <c r="BG254" s="41">
        <v>0.0</v>
      </c>
      <c r="BH254" s="41">
        <v>0.0</v>
      </c>
      <c r="BI254" s="41">
        <v>0.0</v>
      </c>
      <c r="BJ254" s="41">
        <v>0.0</v>
      </c>
      <c r="BK254" s="41">
        <v>0.0</v>
      </c>
      <c r="BL254" s="41">
        <v>0.0</v>
      </c>
      <c r="BM254" s="41">
        <v>0.0</v>
      </c>
      <c r="BN254" s="41">
        <v>0.0</v>
      </c>
      <c r="BO254" s="41">
        <v>0.0</v>
      </c>
      <c r="BP254" s="41">
        <v>0.0</v>
      </c>
      <c r="BQ254" s="41">
        <v>0.0</v>
      </c>
      <c r="BR254" s="41">
        <v>0.0</v>
      </c>
      <c r="BS254" s="41">
        <v>0.0</v>
      </c>
      <c r="BT254" s="41">
        <v>0.0</v>
      </c>
      <c r="BU254" s="41">
        <v>0.0</v>
      </c>
      <c r="BV254" s="41">
        <v>0.0</v>
      </c>
      <c r="BW254" s="41">
        <v>0.0</v>
      </c>
      <c r="BX254" s="41">
        <v>0.0</v>
      </c>
      <c r="BY254" s="41">
        <v>0.0</v>
      </c>
      <c r="BZ254" s="41">
        <v>0.0</v>
      </c>
      <c r="CA254" s="41">
        <v>0.0</v>
      </c>
      <c r="CB254" s="41">
        <v>0.0</v>
      </c>
      <c r="CC254" s="41">
        <v>0.0</v>
      </c>
      <c r="CD254" s="41">
        <v>0.0</v>
      </c>
      <c r="CE254" s="41">
        <v>0.0</v>
      </c>
      <c r="CF254" s="41">
        <v>0.0</v>
      </c>
      <c r="CG254" s="41">
        <v>0.0</v>
      </c>
      <c r="CH254" s="41">
        <v>0.0</v>
      </c>
      <c r="CI254" s="41">
        <v>0.0</v>
      </c>
      <c r="CJ254" s="41">
        <v>0.0</v>
      </c>
      <c r="CK254" s="41">
        <v>0.0</v>
      </c>
      <c r="CL254" s="41">
        <v>0.0</v>
      </c>
      <c r="CM254" s="41">
        <v>0.0</v>
      </c>
      <c r="CN254" s="41">
        <v>0.0</v>
      </c>
      <c r="CO254" s="41">
        <v>0.0</v>
      </c>
      <c r="CP254" s="41">
        <v>0.0</v>
      </c>
      <c r="CQ254" s="41">
        <v>0.0</v>
      </c>
      <c r="CR254" s="41">
        <v>0.0</v>
      </c>
      <c r="CS254" s="41">
        <v>0.0</v>
      </c>
      <c r="CT254" s="41">
        <v>0.0</v>
      </c>
      <c r="CU254" s="41">
        <v>0.0</v>
      </c>
      <c r="CV254" s="41">
        <v>0.0</v>
      </c>
      <c r="CW254" s="41">
        <v>0.0</v>
      </c>
      <c r="CX254" s="41">
        <v>0.0</v>
      </c>
      <c r="CY254" s="41">
        <v>0.0</v>
      </c>
      <c r="CZ254" s="41">
        <v>0.0</v>
      </c>
      <c r="DA254" s="41">
        <v>0.0</v>
      </c>
      <c r="DB254" s="41">
        <v>0.0</v>
      </c>
      <c r="DC254" s="41">
        <v>0.0</v>
      </c>
      <c r="DD254" s="48">
        <v>0.0</v>
      </c>
      <c r="DE254" s="48">
        <v>0.0</v>
      </c>
      <c r="DF254" s="48">
        <v>2.0</v>
      </c>
      <c r="DG254" s="48">
        <v>2.0</v>
      </c>
    </row>
    <row r="255" ht="14.25" customHeight="1">
      <c r="A255" s="46" t="s">
        <v>1920</v>
      </c>
      <c r="B255" s="46" t="s">
        <v>1611</v>
      </c>
      <c r="C255" s="46" t="s">
        <v>1586</v>
      </c>
      <c r="D255" s="46">
        <v>254.0</v>
      </c>
      <c r="E255" s="46">
        <v>35.0</v>
      </c>
      <c r="F255" s="46">
        <v>6.0</v>
      </c>
      <c r="G255" s="41">
        <v>2.0</v>
      </c>
      <c r="H255" s="41">
        <v>0.0</v>
      </c>
      <c r="I255" s="41">
        <v>1.0</v>
      </c>
      <c r="J255" s="41">
        <v>1.0</v>
      </c>
      <c r="K255" s="41">
        <v>0.0</v>
      </c>
      <c r="L255" s="41">
        <v>1.0</v>
      </c>
      <c r="M255" s="41">
        <v>0.0</v>
      </c>
      <c r="N255" s="41">
        <v>1.0</v>
      </c>
      <c r="O255" s="47">
        <v>73.0</v>
      </c>
      <c r="P255" s="41">
        <v>0.0</v>
      </c>
      <c r="Q255" s="41">
        <v>0.0</v>
      </c>
      <c r="R255" s="41">
        <v>0.0</v>
      </c>
      <c r="S255" s="41">
        <v>0.0</v>
      </c>
      <c r="T255" s="47">
        <v>0.0</v>
      </c>
      <c r="U255" s="41">
        <v>0.0</v>
      </c>
      <c r="V255" s="41">
        <v>0.0</v>
      </c>
      <c r="W255" s="41">
        <v>0.0</v>
      </c>
      <c r="X255" s="41">
        <v>0.0</v>
      </c>
      <c r="Y255" s="47">
        <v>0.0</v>
      </c>
      <c r="Z255" s="41">
        <v>0.0</v>
      </c>
      <c r="AA255" s="41">
        <v>0.0</v>
      </c>
      <c r="AB255" s="41">
        <v>0.0</v>
      </c>
      <c r="AC255" s="41">
        <v>0.0</v>
      </c>
      <c r="AD255" s="47">
        <v>0.0</v>
      </c>
      <c r="AE255" s="41">
        <v>0.0</v>
      </c>
      <c r="AF255" s="41">
        <v>1.0</v>
      </c>
      <c r="AG255" s="41">
        <v>0.0</v>
      </c>
      <c r="AH255" s="41">
        <v>1.0</v>
      </c>
      <c r="AI255" s="47">
        <v>48.0</v>
      </c>
      <c r="AJ255" s="41">
        <v>0.0</v>
      </c>
      <c r="AK255" s="41">
        <v>0.0</v>
      </c>
      <c r="AL255" s="41">
        <v>0.0</v>
      </c>
      <c r="AM255" s="41">
        <v>0.0</v>
      </c>
      <c r="AN255" s="47">
        <v>0.0</v>
      </c>
      <c r="AO255" s="41">
        <v>0.0</v>
      </c>
      <c r="AP255" s="41">
        <v>0.0</v>
      </c>
      <c r="AQ255" s="41">
        <v>0.0</v>
      </c>
      <c r="AR255" s="41">
        <v>0.0</v>
      </c>
      <c r="AS255" s="47">
        <v>0.0</v>
      </c>
      <c r="AT255" s="41">
        <v>0.0</v>
      </c>
      <c r="AU255" s="41">
        <v>0.0</v>
      </c>
      <c r="AV255" s="41">
        <v>0.0</v>
      </c>
      <c r="AW255" s="41">
        <v>0.0</v>
      </c>
      <c r="AX255" s="47">
        <v>0.0</v>
      </c>
      <c r="AY255" s="41">
        <v>0.0</v>
      </c>
      <c r="AZ255" s="41">
        <v>0.0</v>
      </c>
      <c r="BA255" s="41">
        <v>0.0</v>
      </c>
      <c r="BB255" s="41">
        <v>0.0</v>
      </c>
      <c r="BC255" s="47">
        <v>0.0</v>
      </c>
      <c r="BD255" s="41">
        <v>0.0</v>
      </c>
      <c r="BE255" s="41">
        <v>0.0</v>
      </c>
      <c r="BF255" s="41">
        <v>0.0</v>
      </c>
      <c r="BG255" s="41">
        <v>0.0</v>
      </c>
      <c r="BH255" s="41">
        <v>0.0</v>
      </c>
      <c r="BI255" s="41">
        <v>0.0</v>
      </c>
      <c r="BJ255" s="41">
        <v>0.0</v>
      </c>
      <c r="BK255" s="41">
        <v>0.0</v>
      </c>
      <c r="BL255" s="41">
        <v>0.0</v>
      </c>
      <c r="BM255" s="41">
        <v>0.0</v>
      </c>
      <c r="BN255" s="41">
        <v>0.0</v>
      </c>
      <c r="BO255" s="41">
        <v>0.0</v>
      </c>
      <c r="BP255" s="41">
        <v>0.0</v>
      </c>
      <c r="BQ255" s="41">
        <v>0.0</v>
      </c>
      <c r="BR255" s="41">
        <v>0.0</v>
      </c>
      <c r="BS255" s="41">
        <v>0.0</v>
      </c>
      <c r="BT255" s="41">
        <v>0.0</v>
      </c>
      <c r="BU255" s="41">
        <v>0.0</v>
      </c>
      <c r="BV255" s="41">
        <v>0.0</v>
      </c>
      <c r="BW255" s="41">
        <v>0.0</v>
      </c>
      <c r="BX255" s="41">
        <v>0.0</v>
      </c>
      <c r="BY255" s="41">
        <v>0.0</v>
      </c>
      <c r="BZ255" s="41">
        <v>0.0</v>
      </c>
      <c r="CA255" s="41">
        <v>0.0</v>
      </c>
      <c r="CB255" s="41">
        <v>0.0</v>
      </c>
      <c r="CC255" s="41">
        <v>0.0</v>
      </c>
      <c r="CD255" s="41">
        <v>0.0</v>
      </c>
      <c r="CE255" s="41">
        <v>0.0</v>
      </c>
      <c r="CF255" s="41">
        <v>0.0</v>
      </c>
      <c r="CG255" s="41">
        <v>0.0</v>
      </c>
      <c r="CH255" s="41">
        <v>0.0</v>
      </c>
      <c r="CI255" s="41">
        <v>0.0</v>
      </c>
      <c r="CJ255" s="41">
        <v>0.0</v>
      </c>
      <c r="CK255" s="41">
        <v>0.0</v>
      </c>
      <c r="CL255" s="41">
        <v>0.0</v>
      </c>
      <c r="CM255" s="41">
        <v>0.0</v>
      </c>
      <c r="CN255" s="41">
        <v>0.0</v>
      </c>
      <c r="CO255" s="41">
        <v>0.0</v>
      </c>
      <c r="CP255" s="41">
        <v>0.0</v>
      </c>
      <c r="CQ255" s="41">
        <v>0.0</v>
      </c>
      <c r="CR255" s="41">
        <v>0.0</v>
      </c>
      <c r="CS255" s="41">
        <v>0.0</v>
      </c>
      <c r="CT255" s="41">
        <v>0.0</v>
      </c>
      <c r="CU255" s="41">
        <v>0.0</v>
      </c>
      <c r="CV255" s="41">
        <v>0.0</v>
      </c>
      <c r="CW255" s="41">
        <v>1.0</v>
      </c>
      <c r="CX255" s="41">
        <v>0.0</v>
      </c>
      <c r="CY255" s="41">
        <v>1.0</v>
      </c>
      <c r="CZ255" s="41">
        <v>0.0</v>
      </c>
      <c r="DA255" s="41">
        <v>0.0</v>
      </c>
      <c r="DB255" s="41">
        <v>0.0</v>
      </c>
      <c r="DC255" s="41">
        <v>0.0</v>
      </c>
      <c r="DD255" s="48">
        <v>0.0</v>
      </c>
      <c r="DE255" s="48">
        <v>1.0</v>
      </c>
      <c r="DF255" s="48">
        <v>0.0</v>
      </c>
      <c r="DG255" s="48">
        <v>1.0</v>
      </c>
    </row>
    <row r="256" ht="14.25" customHeight="1">
      <c r="A256" s="46" t="s">
        <v>3742</v>
      </c>
      <c r="B256" s="46" t="s">
        <v>3737</v>
      </c>
      <c r="C256" s="46" t="s">
        <v>3659</v>
      </c>
      <c r="D256" s="46">
        <v>255.0</v>
      </c>
      <c r="E256" s="46">
        <v>7.0</v>
      </c>
      <c r="F256" s="46">
        <v>2.0</v>
      </c>
      <c r="G256" s="41">
        <v>2.0</v>
      </c>
      <c r="H256" s="41">
        <v>0.0</v>
      </c>
      <c r="I256" s="41">
        <v>1.0</v>
      </c>
      <c r="J256" s="41">
        <v>1.0</v>
      </c>
      <c r="K256" s="41">
        <v>0.0</v>
      </c>
      <c r="L256" s="41">
        <v>0.0</v>
      </c>
      <c r="M256" s="41">
        <v>1.0</v>
      </c>
      <c r="N256" s="41">
        <v>1.0</v>
      </c>
      <c r="O256" s="47">
        <v>73.0</v>
      </c>
      <c r="P256" s="41">
        <v>0.0</v>
      </c>
      <c r="Q256" s="41">
        <v>0.0</v>
      </c>
      <c r="R256" s="41">
        <v>0.0</v>
      </c>
      <c r="S256" s="41">
        <v>0.0</v>
      </c>
      <c r="T256" s="47">
        <v>0.0</v>
      </c>
      <c r="U256" s="41">
        <v>0.0</v>
      </c>
      <c r="V256" s="41">
        <v>0.0</v>
      </c>
      <c r="W256" s="41">
        <v>1.0</v>
      </c>
      <c r="X256" s="41">
        <v>1.0</v>
      </c>
      <c r="Y256" s="47">
        <v>65.0</v>
      </c>
      <c r="Z256" s="41">
        <v>0.0</v>
      </c>
      <c r="AA256" s="41">
        <v>0.0</v>
      </c>
      <c r="AB256" s="41">
        <v>0.0</v>
      </c>
      <c r="AC256" s="41">
        <v>0.0</v>
      </c>
      <c r="AD256" s="47">
        <v>0.0</v>
      </c>
      <c r="AE256" s="41">
        <v>0.0</v>
      </c>
      <c r="AF256" s="41">
        <v>0.0</v>
      </c>
      <c r="AG256" s="41">
        <v>0.0</v>
      </c>
      <c r="AH256" s="41">
        <v>0.0</v>
      </c>
      <c r="AI256" s="47">
        <v>0.0</v>
      </c>
      <c r="AJ256" s="41">
        <v>0.0</v>
      </c>
      <c r="AK256" s="41">
        <v>0.0</v>
      </c>
      <c r="AL256" s="41">
        <v>0.0</v>
      </c>
      <c r="AM256" s="41">
        <v>0.0</v>
      </c>
      <c r="AN256" s="47">
        <v>0.0</v>
      </c>
      <c r="AO256" s="41">
        <v>0.0</v>
      </c>
      <c r="AP256" s="41">
        <v>0.0</v>
      </c>
      <c r="AQ256" s="41">
        <v>0.0</v>
      </c>
      <c r="AR256" s="41">
        <v>0.0</v>
      </c>
      <c r="AS256" s="47">
        <v>0.0</v>
      </c>
      <c r="AT256" s="41">
        <v>0.0</v>
      </c>
      <c r="AU256" s="41">
        <v>0.0</v>
      </c>
      <c r="AV256" s="41">
        <v>0.0</v>
      </c>
      <c r="AW256" s="41">
        <v>0.0</v>
      </c>
      <c r="AX256" s="47">
        <v>0.0</v>
      </c>
      <c r="AY256" s="41">
        <v>0.0</v>
      </c>
      <c r="AZ256" s="41">
        <v>0.0</v>
      </c>
      <c r="BA256" s="41">
        <v>0.0</v>
      </c>
      <c r="BB256" s="41">
        <v>0.0</v>
      </c>
      <c r="BC256" s="47">
        <v>0.0</v>
      </c>
      <c r="BD256" s="41">
        <v>0.0</v>
      </c>
      <c r="BE256" s="41">
        <v>0.0</v>
      </c>
      <c r="BF256" s="41">
        <v>0.0</v>
      </c>
      <c r="BG256" s="41">
        <v>0.0</v>
      </c>
      <c r="BH256" s="41">
        <v>0.0</v>
      </c>
      <c r="BI256" s="41">
        <v>0.0</v>
      </c>
      <c r="BJ256" s="41">
        <v>0.0</v>
      </c>
      <c r="BK256" s="41">
        <v>0.0</v>
      </c>
      <c r="BL256" s="41">
        <v>0.0</v>
      </c>
      <c r="BM256" s="41">
        <v>0.0</v>
      </c>
      <c r="BN256" s="41">
        <v>0.0</v>
      </c>
      <c r="BO256" s="41">
        <v>0.0</v>
      </c>
      <c r="BP256" s="41">
        <v>0.0</v>
      </c>
      <c r="BQ256" s="41">
        <v>0.0</v>
      </c>
      <c r="BR256" s="41">
        <v>0.0</v>
      </c>
      <c r="BS256" s="41">
        <v>0.0</v>
      </c>
      <c r="BT256" s="41">
        <v>0.0</v>
      </c>
      <c r="BU256" s="41">
        <v>0.0</v>
      </c>
      <c r="BV256" s="41">
        <v>0.0</v>
      </c>
      <c r="BW256" s="41">
        <v>0.0</v>
      </c>
      <c r="BX256" s="41">
        <v>0.0</v>
      </c>
      <c r="BY256" s="41">
        <v>0.0</v>
      </c>
      <c r="BZ256" s="41">
        <v>0.0</v>
      </c>
      <c r="CA256" s="41">
        <v>0.0</v>
      </c>
      <c r="CB256" s="41">
        <v>0.0</v>
      </c>
      <c r="CC256" s="41">
        <v>0.0</v>
      </c>
      <c r="CD256" s="41">
        <v>0.0</v>
      </c>
      <c r="CE256" s="41">
        <v>0.0</v>
      </c>
      <c r="CF256" s="41">
        <v>0.0</v>
      </c>
      <c r="CG256" s="41">
        <v>0.0</v>
      </c>
      <c r="CH256" s="41">
        <v>0.0</v>
      </c>
      <c r="CI256" s="41">
        <v>0.0</v>
      </c>
      <c r="CJ256" s="41">
        <v>0.0</v>
      </c>
      <c r="CK256" s="41">
        <v>0.0</v>
      </c>
      <c r="CL256" s="41">
        <v>0.0</v>
      </c>
      <c r="CM256" s="41">
        <v>0.0</v>
      </c>
      <c r="CN256" s="41">
        <v>0.0</v>
      </c>
      <c r="CO256" s="41">
        <v>0.0</v>
      </c>
      <c r="CP256" s="41">
        <v>0.0</v>
      </c>
      <c r="CQ256" s="41">
        <v>0.0</v>
      </c>
      <c r="CR256" s="41">
        <v>0.0</v>
      </c>
      <c r="CS256" s="41">
        <v>0.0</v>
      </c>
      <c r="CT256" s="41">
        <v>1.0</v>
      </c>
      <c r="CU256" s="41">
        <v>1.0</v>
      </c>
      <c r="CV256" s="41">
        <v>0.0</v>
      </c>
      <c r="CW256" s="41">
        <v>0.0</v>
      </c>
      <c r="CX256" s="41">
        <v>0.0</v>
      </c>
      <c r="CY256" s="41">
        <v>0.0</v>
      </c>
      <c r="CZ256" s="41">
        <v>0.0</v>
      </c>
      <c r="DA256" s="41">
        <v>0.0</v>
      </c>
      <c r="DB256" s="41">
        <v>0.0</v>
      </c>
      <c r="DC256" s="41">
        <v>0.0</v>
      </c>
      <c r="DD256" s="48">
        <v>0.0</v>
      </c>
      <c r="DE256" s="48">
        <v>0.0</v>
      </c>
      <c r="DF256" s="48">
        <v>1.0</v>
      </c>
      <c r="DG256" s="48">
        <v>1.0</v>
      </c>
    </row>
    <row r="257" ht="14.25" customHeight="1">
      <c r="A257" s="46" t="s">
        <v>2021</v>
      </c>
      <c r="B257" s="46" t="s">
        <v>1591</v>
      </c>
      <c r="C257" s="46" t="s">
        <v>1586</v>
      </c>
      <c r="D257" s="46">
        <v>256.0</v>
      </c>
      <c r="E257" s="46">
        <v>36.0</v>
      </c>
      <c r="F257" s="46">
        <v>7.0</v>
      </c>
      <c r="G257" s="41">
        <v>2.0</v>
      </c>
      <c r="H257" s="41">
        <v>0.0</v>
      </c>
      <c r="I257" s="41">
        <v>1.0</v>
      </c>
      <c r="J257" s="41">
        <v>1.0</v>
      </c>
      <c r="K257" s="41">
        <v>0.0</v>
      </c>
      <c r="L257" s="41">
        <v>0.0</v>
      </c>
      <c r="M257" s="41">
        <v>0.0</v>
      </c>
      <c r="N257" s="41">
        <v>0.0</v>
      </c>
      <c r="O257" s="47">
        <v>0.0</v>
      </c>
      <c r="P257" s="41">
        <v>0.0</v>
      </c>
      <c r="Q257" s="41">
        <v>0.0</v>
      </c>
      <c r="R257" s="41">
        <v>0.0</v>
      </c>
      <c r="S257" s="41">
        <v>0.0</v>
      </c>
      <c r="T257" s="47">
        <v>0.0</v>
      </c>
      <c r="U257" s="41">
        <v>0.0</v>
      </c>
      <c r="V257" s="41">
        <v>1.0</v>
      </c>
      <c r="W257" s="41">
        <v>0.0</v>
      </c>
      <c r="X257" s="41">
        <v>1.0</v>
      </c>
      <c r="Y257" s="47">
        <v>65.0</v>
      </c>
      <c r="Z257" s="41">
        <v>0.0</v>
      </c>
      <c r="AA257" s="41">
        <v>0.0</v>
      </c>
      <c r="AB257" s="41">
        <v>0.0</v>
      </c>
      <c r="AC257" s="41">
        <v>0.0</v>
      </c>
      <c r="AD257" s="47">
        <v>0.0</v>
      </c>
      <c r="AE257" s="41">
        <v>0.0</v>
      </c>
      <c r="AF257" s="41">
        <v>0.0</v>
      </c>
      <c r="AG257" s="41">
        <v>0.0</v>
      </c>
      <c r="AH257" s="41">
        <v>0.0</v>
      </c>
      <c r="AI257" s="47">
        <v>0.0</v>
      </c>
      <c r="AJ257" s="41">
        <v>0.0</v>
      </c>
      <c r="AK257" s="41">
        <v>0.0</v>
      </c>
      <c r="AL257" s="41">
        <v>0.0</v>
      </c>
      <c r="AM257" s="41">
        <v>0.0</v>
      </c>
      <c r="AN257" s="47">
        <v>0.0</v>
      </c>
      <c r="AO257" s="41">
        <v>0.0</v>
      </c>
      <c r="AP257" s="41">
        <v>0.0</v>
      </c>
      <c r="AQ257" s="41">
        <v>1.0</v>
      </c>
      <c r="AR257" s="41">
        <v>1.0</v>
      </c>
      <c r="AS257" s="47">
        <v>68.0</v>
      </c>
      <c r="AT257" s="41">
        <v>0.0</v>
      </c>
      <c r="AU257" s="41">
        <v>0.0</v>
      </c>
      <c r="AV257" s="41">
        <v>0.0</v>
      </c>
      <c r="AW257" s="41">
        <v>0.0</v>
      </c>
      <c r="AX257" s="47">
        <v>0.0</v>
      </c>
      <c r="AY257" s="41">
        <v>0.0</v>
      </c>
      <c r="AZ257" s="41">
        <v>0.0</v>
      </c>
      <c r="BA257" s="41">
        <v>0.0</v>
      </c>
      <c r="BB257" s="41">
        <v>0.0</v>
      </c>
      <c r="BC257" s="47">
        <v>0.0</v>
      </c>
      <c r="BD257" s="41">
        <v>0.0</v>
      </c>
      <c r="BE257" s="41">
        <v>0.0</v>
      </c>
      <c r="BF257" s="41">
        <v>0.0</v>
      </c>
      <c r="BG257" s="41">
        <v>0.0</v>
      </c>
      <c r="BH257" s="41">
        <v>0.0</v>
      </c>
      <c r="BI257" s="41">
        <v>0.0</v>
      </c>
      <c r="BJ257" s="41">
        <v>0.0</v>
      </c>
      <c r="BK257" s="41">
        <v>0.0</v>
      </c>
      <c r="BL257" s="41">
        <v>0.0</v>
      </c>
      <c r="BM257" s="41">
        <v>0.0</v>
      </c>
      <c r="BN257" s="41">
        <v>0.0</v>
      </c>
      <c r="BO257" s="41">
        <v>0.0</v>
      </c>
      <c r="BP257" s="41">
        <v>0.0</v>
      </c>
      <c r="BQ257" s="41">
        <v>0.0</v>
      </c>
      <c r="BR257" s="41">
        <v>0.0</v>
      </c>
      <c r="BS257" s="41">
        <v>0.0</v>
      </c>
      <c r="BT257" s="41">
        <v>0.0</v>
      </c>
      <c r="BU257" s="41">
        <v>0.0</v>
      </c>
      <c r="BV257" s="41">
        <v>0.0</v>
      </c>
      <c r="BW257" s="41">
        <v>0.0</v>
      </c>
      <c r="BX257" s="41">
        <v>0.0</v>
      </c>
      <c r="BY257" s="41">
        <v>0.0</v>
      </c>
      <c r="BZ257" s="41">
        <v>0.0</v>
      </c>
      <c r="CA257" s="41">
        <v>0.0</v>
      </c>
      <c r="CB257" s="41">
        <v>0.0</v>
      </c>
      <c r="CC257" s="41">
        <v>0.0</v>
      </c>
      <c r="CD257" s="41">
        <v>0.0</v>
      </c>
      <c r="CE257" s="41">
        <v>0.0</v>
      </c>
      <c r="CF257" s="41">
        <v>0.0</v>
      </c>
      <c r="CG257" s="41">
        <v>0.0</v>
      </c>
      <c r="CH257" s="41">
        <v>0.0</v>
      </c>
      <c r="CI257" s="41">
        <v>0.0</v>
      </c>
      <c r="CJ257" s="41">
        <v>0.0</v>
      </c>
      <c r="CK257" s="41">
        <v>0.0</v>
      </c>
      <c r="CL257" s="41">
        <v>0.0</v>
      </c>
      <c r="CM257" s="41">
        <v>0.0</v>
      </c>
      <c r="CN257" s="41">
        <v>0.0</v>
      </c>
      <c r="CO257" s="41">
        <v>0.0</v>
      </c>
      <c r="CP257" s="41">
        <v>0.0</v>
      </c>
      <c r="CQ257" s="41">
        <v>0.0</v>
      </c>
      <c r="CR257" s="41">
        <v>0.0</v>
      </c>
      <c r="CS257" s="41">
        <v>0.0</v>
      </c>
      <c r="CT257" s="41">
        <v>0.0</v>
      </c>
      <c r="CU257" s="41">
        <v>0.0</v>
      </c>
      <c r="CV257" s="41">
        <v>0.0</v>
      </c>
      <c r="CW257" s="41">
        <v>0.0</v>
      </c>
      <c r="CX257" s="41">
        <v>0.0</v>
      </c>
      <c r="CY257" s="41">
        <v>0.0</v>
      </c>
      <c r="CZ257" s="41">
        <v>0.0</v>
      </c>
      <c r="DA257" s="41">
        <v>1.0</v>
      </c>
      <c r="DB257" s="41">
        <v>1.0</v>
      </c>
      <c r="DC257" s="41">
        <v>2.0</v>
      </c>
      <c r="DD257" s="48">
        <v>0.0</v>
      </c>
      <c r="DE257" s="48">
        <v>0.0</v>
      </c>
      <c r="DF257" s="48">
        <v>0.0</v>
      </c>
      <c r="DG257" s="48">
        <v>0.0</v>
      </c>
    </row>
    <row r="258" ht="14.25" customHeight="1">
      <c r="A258" s="46" t="s">
        <v>3470</v>
      </c>
      <c r="B258" s="46" t="s">
        <v>3403</v>
      </c>
      <c r="C258" s="46" t="s">
        <v>3396</v>
      </c>
      <c r="D258" s="46">
        <v>257.0</v>
      </c>
      <c r="E258" s="46">
        <v>9.0</v>
      </c>
      <c r="F258" s="46">
        <v>4.0</v>
      </c>
      <c r="G258" s="41">
        <v>2.0</v>
      </c>
      <c r="H258" s="41">
        <v>0.0</v>
      </c>
      <c r="I258" s="41">
        <v>1.0</v>
      </c>
      <c r="J258" s="41">
        <v>1.0</v>
      </c>
      <c r="K258" s="41">
        <v>0.0</v>
      </c>
      <c r="L258" s="41">
        <v>0.0</v>
      </c>
      <c r="M258" s="41">
        <v>0.0</v>
      </c>
      <c r="N258" s="41">
        <v>0.0</v>
      </c>
      <c r="O258" s="47">
        <v>0.0</v>
      </c>
      <c r="P258" s="41">
        <v>0.0</v>
      </c>
      <c r="Q258" s="41">
        <v>0.0</v>
      </c>
      <c r="R258" s="41">
        <v>0.0</v>
      </c>
      <c r="S258" s="41">
        <v>0.0</v>
      </c>
      <c r="T258" s="47">
        <v>0.0</v>
      </c>
      <c r="U258" s="41">
        <v>0.0</v>
      </c>
      <c r="V258" s="41">
        <v>0.0</v>
      </c>
      <c r="W258" s="41">
        <v>0.0</v>
      </c>
      <c r="X258" s="41">
        <v>0.0</v>
      </c>
      <c r="Y258" s="47">
        <v>0.0</v>
      </c>
      <c r="Z258" s="41">
        <v>0.0</v>
      </c>
      <c r="AA258" s="41">
        <v>0.0</v>
      </c>
      <c r="AB258" s="41">
        <v>0.0</v>
      </c>
      <c r="AC258" s="41">
        <v>0.0</v>
      </c>
      <c r="AD258" s="47">
        <v>0.0</v>
      </c>
      <c r="AE258" s="41">
        <v>0.0</v>
      </c>
      <c r="AF258" s="41">
        <v>0.0</v>
      </c>
      <c r="AG258" s="41">
        <v>0.0</v>
      </c>
      <c r="AH258" s="41">
        <v>0.0</v>
      </c>
      <c r="AI258" s="47">
        <v>0.0</v>
      </c>
      <c r="AJ258" s="41">
        <v>0.0</v>
      </c>
      <c r="AK258" s="41">
        <v>0.0</v>
      </c>
      <c r="AL258" s="41">
        <v>0.0</v>
      </c>
      <c r="AM258" s="41">
        <v>0.0</v>
      </c>
      <c r="AN258" s="47">
        <v>0.0</v>
      </c>
      <c r="AO258" s="41">
        <v>0.0</v>
      </c>
      <c r="AP258" s="41">
        <v>0.0</v>
      </c>
      <c r="AQ258" s="41">
        <v>0.0</v>
      </c>
      <c r="AR258" s="41">
        <v>0.0</v>
      </c>
      <c r="AS258" s="47">
        <v>0.0</v>
      </c>
      <c r="AT258" s="41">
        <v>0.0</v>
      </c>
      <c r="AU258" s="41">
        <v>0.0</v>
      </c>
      <c r="AV258" s="41">
        <v>1.0</v>
      </c>
      <c r="AW258" s="41">
        <v>1.0</v>
      </c>
      <c r="AX258" s="47">
        <v>67.0</v>
      </c>
      <c r="AY258" s="41">
        <v>0.0</v>
      </c>
      <c r="AZ258" s="41">
        <v>0.0</v>
      </c>
      <c r="BA258" s="41">
        <v>1.0</v>
      </c>
      <c r="BB258" s="41">
        <v>1.0</v>
      </c>
      <c r="BC258" s="47">
        <v>80.0</v>
      </c>
      <c r="BD258" s="41">
        <v>0.0</v>
      </c>
      <c r="BE258" s="41">
        <v>0.0</v>
      </c>
      <c r="BF258" s="41">
        <v>0.0</v>
      </c>
      <c r="BG258" s="41">
        <v>0.0</v>
      </c>
      <c r="BH258" s="41">
        <v>0.0</v>
      </c>
      <c r="BI258" s="41">
        <v>0.0</v>
      </c>
      <c r="BJ258" s="41">
        <v>0.0</v>
      </c>
      <c r="BK258" s="41">
        <v>0.0</v>
      </c>
      <c r="BL258" s="41">
        <v>0.0</v>
      </c>
      <c r="BM258" s="41">
        <v>0.0</v>
      </c>
      <c r="BN258" s="41">
        <v>0.0</v>
      </c>
      <c r="BO258" s="41">
        <v>0.0</v>
      </c>
      <c r="BP258" s="41">
        <v>0.0</v>
      </c>
      <c r="BQ258" s="41">
        <v>0.0</v>
      </c>
      <c r="BR258" s="41">
        <v>0.0</v>
      </c>
      <c r="BS258" s="41">
        <v>0.0</v>
      </c>
      <c r="BT258" s="41">
        <v>0.0</v>
      </c>
      <c r="BU258" s="41">
        <v>0.0</v>
      </c>
      <c r="BV258" s="41">
        <v>0.0</v>
      </c>
      <c r="BW258" s="41">
        <v>0.0</v>
      </c>
      <c r="BX258" s="41">
        <v>0.0</v>
      </c>
      <c r="BY258" s="41">
        <v>0.0</v>
      </c>
      <c r="BZ258" s="41">
        <v>0.0</v>
      </c>
      <c r="CA258" s="41">
        <v>0.0</v>
      </c>
      <c r="CB258" s="41">
        <v>0.0</v>
      </c>
      <c r="CC258" s="41">
        <v>0.0</v>
      </c>
      <c r="CD258" s="41">
        <v>0.0</v>
      </c>
      <c r="CE258" s="41">
        <v>0.0</v>
      </c>
      <c r="CF258" s="41">
        <v>0.0</v>
      </c>
      <c r="CG258" s="41">
        <v>0.0</v>
      </c>
      <c r="CH258" s="41">
        <v>0.0</v>
      </c>
      <c r="CI258" s="41">
        <v>0.0</v>
      </c>
      <c r="CJ258" s="41">
        <v>0.0</v>
      </c>
      <c r="CK258" s="41">
        <v>0.0</v>
      </c>
      <c r="CL258" s="41">
        <v>0.0</v>
      </c>
      <c r="CM258" s="41">
        <v>0.0</v>
      </c>
      <c r="CN258" s="41">
        <v>0.0</v>
      </c>
      <c r="CO258" s="41">
        <v>0.0</v>
      </c>
      <c r="CP258" s="41">
        <v>0.0</v>
      </c>
      <c r="CQ258" s="41">
        <v>0.0</v>
      </c>
      <c r="CR258" s="41">
        <v>0.0</v>
      </c>
      <c r="CS258" s="41">
        <v>0.0</v>
      </c>
      <c r="CT258" s="41">
        <v>0.0</v>
      </c>
      <c r="CU258" s="41">
        <v>0.0</v>
      </c>
      <c r="CV258" s="41">
        <v>0.0</v>
      </c>
      <c r="CW258" s="41">
        <v>0.0</v>
      </c>
      <c r="CX258" s="41">
        <v>0.0</v>
      </c>
      <c r="CY258" s="41">
        <v>0.0</v>
      </c>
      <c r="CZ258" s="41">
        <v>0.0</v>
      </c>
      <c r="DA258" s="41">
        <v>0.0</v>
      </c>
      <c r="DB258" s="41">
        <v>2.0</v>
      </c>
      <c r="DC258" s="41">
        <v>2.0</v>
      </c>
      <c r="DD258" s="48">
        <v>0.0</v>
      </c>
      <c r="DE258" s="48">
        <v>0.0</v>
      </c>
      <c r="DF258" s="48">
        <v>0.0</v>
      </c>
      <c r="DG258" s="48">
        <v>0.0</v>
      </c>
    </row>
    <row r="259" ht="14.25" customHeight="1">
      <c r="A259" s="46" t="s">
        <v>1447</v>
      </c>
      <c r="B259" s="46" t="s">
        <v>766</v>
      </c>
      <c r="C259" s="46" t="s">
        <v>767</v>
      </c>
      <c r="D259" s="46">
        <v>258.0</v>
      </c>
      <c r="E259" s="46">
        <v>43.0</v>
      </c>
      <c r="F259" s="46">
        <v>10.0</v>
      </c>
      <c r="G259" s="41">
        <v>2.0</v>
      </c>
      <c r="H259" s="41">
        <v>0.0</v>
      </c>
      <c r="I259" s="41">
        <v>1.0</v>
      </c>
      <c r="J259" s="41">
        <v>1.0</v>
      </c>
      <c r="K259" s="41">
        <v>0.0</v>
      </c>
      <c r="L259" s="41">
        <v>0.0</v>
      </c>
      <c r="M259" s="41">
        <v>0.0</v>
      </c>
      <c r="N259" s="41">
        <v>0.0</v>
      </c>
      <c r="O259" s="47">
        <v>0.0</v>
      </c>
      <c r="P259" s="41">
        <v>0.0</v>
      </c>
      <c r="Q259" s="41">
        <v>0.0</v>
      </c>
      <c r="R259" s="41">
        <v>0.0</v>
      </c>
      <c r="S259" s="41">
        <v>0.0</v>
      </c>
      <c r="T259" s="47">
        <v>0.0</v>
      </c>
      <c r="U259" s="41">
        <v>0.0</v>
      </c>
      <c r="V259" s="41">
        <v>0.0</v>
      </c>
      <c r="W259" s="41">
        <v>0.0</v>
      </c>
      <c r="X259" s="41">
        <v>0.0</v>
      </c>
      <c r="Y259" s="47">
        <v>0.0</v>
      </c>
      <c r="Z259" s="41">
        <v>0.0</v>
      </c>
      <c r="AA259" s="41">
        <v>0.0</v>
      </c>
      <c r="AB259" s="41">
        <v>0.0</v>
      </c>
      <c r="AC259" s="41">
        <v>0.0</v>
      </c>
      <c r="AD259" s="47">
        <v>0.0</v>
      </c>
      <c r="AE259" s="41">
        <v>0.0</v>
      </c>
      <c r="AF259" s="41">
        <v>0.0</v>
      </c>
      <c r="AG259" s="41">
        <v>0.0</v>
      </c>
      <c r="AH259" s="41">
        <v>0.0</v>
      </c>
      <c r="AI259" s="47">
        <v>0.0</v>
      </c>
      <c r="AJ259" s="41">
        <v>0.0</v>
      </c>
      <c r="AK259" s="41">
        <v>0.0</v>
      </c>
      <c r="AL259" s="41">
        <v>0.0</v>
      </c>
      <c r="AM259" s="41">
        <v>0.0</v>
      </c>
      <c r="AN259" s="47">
        <v>0.0</v>
      </c>
      <c r="AO259" s="41">
        <v>1.0</v>
      </c>
      <c r="AP259" s="41">
        <v>0.0</v>
      </c>
      <c r="AQ259" s="41">
        <v>0.0</v>
      </c>
      <c r="AR259" s="41">
        <v>1.0</v>
      </c>
      <c r="AS259" s="47">
        <v>68.0</v>
      </c>
      <c r="AT259" s="41">
        <v>0.0</v>
      </c>
      <c r="AU259" s="41">
        <v>0.0</v>
      </c>
      <c r="AV259" s="41">
        <v>0.0</v>
      </c>
      <c r="AW259" s="41">
        <v>0.0</v>
      </c>
      <c r="AX259" s="47">
        <v>0.0</v>
      </c>
      <c r="AY259" s="41">
        <v>0.0</v>
      </c>
      <c r="AZ259" s="41">
        <v>0.0</v>
      </c>
      <c r="BA259" s="41">
        <v>1.0</v>
      </c>
      <c r="BB259" s="41">
        <v>1.0</v>
      </c>
      <c r="BC259" s="47">
        <v>80.0</v>
      </c>
      <c r="BD259" s="41">
        <v>0.0</v>
      </c>
      <c r="BE259" s="41">
        <v>0.0</v>
      </c>
      <c r="BF259" s="41">
        <v>0.0</v>
      </c>
      <c r="BG259" s="41">
        <v>0.0</v>
      </c>
      <c r="BH259" s="41">
        <v>0.0</v>
      </c>
      <c r="BI259" s="41">
        <v>0.0</v>
      </c>
      <c r="BJ259" s="41">
        <v>0.0</v>
      </c>
      <c r="BK259" s="41">
        <v>0.0</v>
      </c>
      <c r="BL259" s="41">
        <v>0.0</v>
      </c>
      <c r="BM259" s="41">
        <v>0.0</v>
      </c>
      <c r="BN259" s="41">
        <v>0.0</v>
      </c>
      <c r="BO259" s="41">
        <v>0.0</v>
      </c>
      <c r="BP259" s="41">
        <v>0.0</v>
      </c>
      <c r="BQ259" s="41">
        <v>0.0</v>
      </c>
      <c r="BR259" s="41">
        <v>0.0</v>
      </c>
      <c r="BS259" s="41">
        <v>0.0</v>
      </c>
      <c r="BT259" s="41">
        <v>0.0</v>
      </c>
      <c r="BU259" s="41">
        <v>0.0</v>
      </c>
      <c r="BV259" s="41">
        <v>0.0</v>
      </c>
      <c r="BW259" s="41">
        <v>0.0</v>
      </c>
      <c r="BX259" s="41">
        <v>0.0</v>
      </c>
      <c r="BY259" s="41">
        <v>0.0</v>
      </c>
      <c r="BZ259" s="41">
        <v>0.0</v>
      </c>
      <c r="CA259" s="41">
        <v>0.0</v>
      </c>
      <c r="CB259" s="41">
        <v>0.0</v>
      </c>
      <c r="CC259" s="41">
        <v>0.0</v>
      </c>
      <c r="CD259" s="41">
        <v>0.0</v>
      </c>
      <c r="CE259" s="41">
        <v>0.0</v>
      </c>
      <c r="CF259" s="41">
        <v>0.0</v>
      </c>
      <c r="CG259" s="41">
        <v>0.0</v>
      </c>
      <c r="CH259" s="41">
        <v>0.0</v>
      </c>
      <c r="CI259" s="41">
        <v>0.0</v>
      </c>
      <c r="CJ259" s="41">
        <v>0.0</v>
      </c>
      <c r="CK259" s="41">
        <v>0.0</v>
      </c>
      <c r="CL259" s="41">
        <v>0.0</v>
      </c>
      <c r="CM259" s="41">
        <v>0.0</v>
      </c>
      <c r="CN259" s="41">
        <v>0.0</v>
      </c>
      <c r="CO259" s="41">
        <v>0.0</v>
      </c>
      <c r="CP259" s="41">
        <v>0.0</v>
      </c>
      <c r="CQ259" s="41">
        <v>0.0</v>
      </c>
      <c r="CR259" s="41">
        <v>0.0</v>
      </c>
      <c r="CS259" s="41">
        <v>0.0</v>
      </c>
      <c r="CT259" s="41">
        <v>0.0</v>
      </c>
      <c r="CU259" s="41">
        <v>0.0</v>
      </c>
      <c r="CV259" s="41">
        <v>1.0</v>
      </c>
      <c r="CW259" s="41">
        <v>0.0</v>
      </c>
      <c r="CX259" s="41">
        <v>0.0</v>
      </c>
      <c r="CY259" s="41">
        <v>1.0</v>
      </c>
      <c r="CZ259" s="41">
        <v>0.0</v>
      </c>
      <c r="DA259" s="41">
        <v>0.0</v>
      </c>
      <c r="DB259" s="41">
        <v>1.0</v>
      </c>
      <c r="DC259" s="41">
        <v>1.0</v>
      </c>
      <c r="DD259" s="48">
        <v>0.0</v>
      </c>
      <c r="DE259" s="48">
        <v>0.0</v>
      </c>
      <c r="DF259" s="48">
        <v>0.0</v>
      </c>
      <c r="DG259" s="48">
        <v>0.0</v>
      </c>
    </row>
    <row r="260" ht="14.25" customHeight="1">
      <c r="A260" s="46" t="s">
        <v>2352</v>
      </c>
      <c r="B260" s="46" t="s">
        <v>2345</v>
      </c>
      <c r="C260" s="46" t="s">
        <v>2036</v>
      </c>
      <c r="D260" s="46">
        <v>259.0</v>
      </c>
      <c r="E260" s="46">
        <v>40.0</v>
      </c>
      <c r="F260" s="46">
        <v>1.0</v>
      </c>
      <c r="G260" s="41">
        <v>2.0</v>
      </c>
      <c r="H260" s="41">
        <v>0.0</v>
      </c>
      <c r="I260" s="41">
        <v>1.0</v>
      </c>
      <c r="J260" s="41">
        <v>1.0</v>
      </c>
      <c r="K260" s="41">
        <v>0.0</v>
      </c>
      <c r="L260" s="41">
        <v>0.0</v>
      </c>
      <c r="M260" s="41">
        <v>1.0</v>
      </c>
      <c r="N260" s="41">
        <v>1.0</v>
      </c>
      <c r="O260" s="47">
        <v>73.0</v>
      </c>
      <c r="P260" s="41">
        <v>0.0</v>
      </c>
      <c r="Q260" s="41">
        <v>0.0</v>
      </c>
      <c r="R260" s="41">
        <v>0.0</v>
      </c>
      <c r="S260" s="41">
        <v>0.0</v>
      </c>
      <c r="T260" s="47">
        <v>0.0</v>
      </c>
      <c r="U260" s="41">
        <v>0.0</v>
      </c>
      <c r="V260" s="41">
        <v>1.0</v>
      </c>
      <c r="W260" s="41">
        <v>0.0</v>
      </c>
      <c r="X260" s="41">
        <v>1.0</v>
      </c>
      <c r="Y260" s="47">
        <v>65.0</v>
      </c>
      <c r="Z260" s="41">
        <v>0.0</v>
      </c>
      <c r="AA260" s="41">
        <v>0.0</v>
      </c>
      <c r="AB260" s="41">
        <v>0.0</v>
      </c>
      <c r="AC260" s="41">
        <v>0.0</v>
      </c>
      <c r="AD260" s="47">
        <v>0.0</v>
      </c>
      <c r="AE260" s="41">
        <v>0.0</v>
      </c>
      <c r="AF260" s="41">
        <v>0.0</v>
      </c>
      <c r="AG260" s="41">
        <v>0.0</v>
      </c>
      <c r="AH260" s="41">
        <v>0.0</v>
      </c>
      <c r="AI260" s="47">
        <v>0.0</v>
      </c>
      <c r="AJ260" s="41">
        <v>0.0</v>
      </c>
      <c r="AK260" s="41">
        <v>0.0</v>
      </c>
      <c r="AL260" s="41">
        <v>0.0</v>
      </c>
      <c r="AM260" s="41">
        <v>0.0</v>
      </c>
      <c r="AN260" s="47">
        <v>0.0</v>
      </c>
      <c r="AO260" s="41">
        <v>0.0</v>
      </c>
      <c r="AP260" s="41">
        <v>0.0</v>
      </c>
      <c r="AQ260" s="41">
        <v>0.0</v>
      </c>
      <c r="AR260" s="41">
        <v>0.0</v>
      </c>
      <c r="AS260" s="47">
        <v>0.0</v>
      </c>
      <c r="AT260" s="41">
        <v>0.0</v>
      </c>
      <c r="AU260" s="41">
        <v>0.0</v>
      </c>
      <c r="AV260" s="41">
        <v>0.0</v>
      </c>
      <c r="AW260" s="41">
        <v>0.0</v>
      </c>
      <c r="AX260" s="47">
        <v>0.0</v>
      </c>
      <c r="AY260" s="41">
        <v>0.0</v>
      </c>
      <c r="AZ260" s="41">
        <v>0.0</v>
      </c>
      <c r="BA260" s="41">
        <v>0.0</v>
      </c>
      <c r="BB260" s="41">
        <v>0.0</v>
      </c>
      <c r="BC260" s="47">
        <v>0.0</v>
      </c>
      <c r="BD260" s="41">
        <v>0.0</v>
      </c>
      <c r="BE260" s="41">
        <v>0.0</v>
      </c>
      <c r="BF260" s="41">
        <v>0.0</v>
      </c>
      <c r="BG260" s="41">
        <v>0.0</v>
      </c>
      <c r="BH260" s="41">
        <v>0.0</v>
      </c>
      <c r="BI260" s="41">
        <v>0.0</v>
      </c>
      <c r="BJ260" s="41">
        <v>1.0</v>
      </c>
      <c r="BK260" s="41">
        <v>1.0</v>
      </c>
      <c r="BL260" s="41">
        <v>0.0</v>
      </c>
      <c r="BM260" s="41">
        <v>0.0</v>
      </c>
      <c r="BN260" s="41">
        <v>0.0</v>
      </c>
      <c r="BO260" s="41">
        <v>0.0</v>
      </c>
      <c r="BP260" s="41">
        <v>0.0</v>
      </c>
      <c r="BQ260" s="41">
        <v>0.0</v>
      </c>
      <c r="BR260" s="41">
        <v>0.0</v>
      </c>
      <c r="BS260" s="41">
        <v>0.0</v>
      </c>
      <c r="BT260" s="41">
        <v>0.0</v>
      </c>
      <c r="BU260" s="41">
        <v>0.0</v>
      </c>
      <c r="BV260" s="41">
        <v>0.0</v>
      </c>
      <c r="BW260" s="41">
        <v>0.0</v>
      </c>
      <c r="BX260" s="41">
        <v>0.0</v>
      </c>
      <c r="BY260" s="41">
        <v>0.0</v>
      </c>
      <c r="BZ260" s="41">
        <v>0.0</v>
      </c>
      <c r="CA260" s="41">
        <v>0.0</v>
      </c>
      <c r="CB260" s="41">
        <v>0.0</v>
      </c>
      <c r="CC260" s="41">
        <v>0.0</v>
      </c>
      <c r="CD260" s="41">
        <v>0.0</v>
      </c>
      <c r="CE260" s="41">
        <v>0.0</v>
      </c>
      <c r="CF260" s="41">
        <v>0.0</v>
      </c>
      <c r="CG260" s="41">
        <v>0.0</v>
      </c>
      <c r="CH260" s="41">
        <v>0.0</v>
      </c>
      <c r="CI260" s="41">
        <v>0.0</v>
      </c>
      <c r="CJ260" s="41">
        <v>0.0</v>
      </c>
      <c r="CK260" s="41">
        <v>0.0</v>
      </c>
      <c r="CL260" s="41">
        <v>0.0</v>
      </c>
      <c r="CM260" s="41">
        <v>0.0</v>
      </c>
      <c r="CN260" s="41">
        <v>0.0</v>
      </c>
      <c r="CO260" s="41">
        <v>0.0</v>
      </c>
      <c r="CP260" s="41">
        <v>0.0</v>
      </c>
      <c r="CQ260" s="41">
        <v>0.0</v>
      </c>
      <c r="CR260" s="41">
        <v>0.0</v>
      </c>
      <c r="CS260" s="41">
        <v>0.0</v>
      </c>
      <c r="CT260" s="41">
        <v>0.0</v>
      </c>
      <c r="CU260" s="41">
        <v>0.0</v>
      </c>
      <c r="CV260" s="41">
        <v>0.0</v>
      </c>
      <c r="CW260" s="41">
        <v>0.0</v>
      </c>
      <c r="CX260" s="41">
        <v>0.0</v>
      </c>
      <c r="CY260" s="41">
        <v>0.0</v>
      </c>
      <c r="CZ260" s="41">
        <v>0.0</v>
      </c>
      <c r="DA260" s="41">
        <v>1.0</v>
      </c>
      <c r="DB260" s="41">
        <v>0.0</v>
      </c>
      <c r="DC260" s="41">
        <v>1.0</v>
      </c>
      <c r="DD260" s="48">
        <v>0.0</v>
      </c>
      <c r="DE260" s="48">
        <v>0.0</v>
      </c>
      <c r="DF260" s="48">
        <v>0.0</v>
      </c>
      <c r="DG260" s="48">
        <v>0.0</v>
      </c>
    </row>
    <row r="261" ht="14.25" customHeight="1">
      <c r="A261" s="46" t="s">
        <v>1436</v>
      </c>
      <c r="B261" s="46" t="s">
        <v>791</v>
      </c>
      <c r="C261" s="46" t="s">
        <v>767</v>
      </c>
      <c r="D261" s="46">
        <v>260.0</v>
      </c>
      <c r="E261" s="46">
        <v>44.0</v>
      </c>
      <c r="F261" s="46">
        <v>6.0</v>
      </c>
      <c r="G261" s="41">
        <v>2.0</v>
      </c>
      <c r="H261" s="41">
        <v>0.0</v>
      </c>
      <c r="I261" s="41">
        <v>1.0</v>
      </c>
      <c r="J261" s="41">
        <v>1.0</v>
      </c>
      <c r="K261" s="41">
        <v>0.0</v>
      </c>
      <c r="L261" s="41">
        <v>0.0</v>
      </c>
      <c r="M261" s="41">
        <v>0.0</v>
      </c>
      <c r="N261" s="41">
        <v>0.0</v>
      </c>
      <c r="O261" s="47">
        <v>0.0</v>
      </c>
      <c r="P261" s="41">
        <v>0.0</v>
      </c>
      <c r="Q261" s="41">
        <v>0.0</v>
      </c>
      <c r="R261" s="41">
        <v>0.0</v>
      </c>
      <c r="S261" s="41">
        <v>0.0</v>
      </c>
      <c r="T261" s="47">
        <v>0.0</v>
      </c>
      <c r="U261" s="41">
        <v>0.0</v>
      </c>
      <c r="V261" s="41">
        <v>0.0</v>
      </c>
      <c r="W261" s="41">
        <v>0.0</v>
      </c>
      <c r="X261" s="41">
        <v>0.0</v>
      </c>
      <c r="Y261" s="47">
        <v>0.0</v>
      </c>
      <c r="Z261" s="41">
        <v>0.0</v>
      </c>
      <c r="AA261" s="41">
        <v>0.0</v>
      </c>
      <c r="AB261" s="41">
        <v>0.0</v>
      </c>
      <c r="AC261" s="41">
        <v>0.0</v>
      </c>
      <c r="AD261" s="47">
        <v>0.0</v>
      </c>
      <c r="AE261" s="41">
        <v>0.0</v>
      </c>
      <c r="AF261" s="41">
        <v>0.0</v>
      </c>
      <c r="AG261" s="41">
        <v>0.0</v>
      </c>
      <c r="AH261" s="41">
        <v>0.0</v>
      </c>
      <c r="AI261" s="47">
        <v>0.0</v>
      </c>
      <c r="AJ261" s="41">
        <v>0.0</v>
      </c>
      <c r="AK261" s="41">
        <v>0.0</v>
      </c>
      <c r="AL261" s="41">
        <v>0.0</v>
      </c>
      <c r="AM261" s="41">
        <v>0.0</v>
      </c>
      <c r="AN261" s="47">
        <v>0.0</v>
      </c>
      <c r="AO261" s="41">
        <v>0.0</v>
      </c>
      <c r="AP261" s="41">
        <v>1.0</v>
      </c>
      <c r="AQ261" s="41">
        <v>0.0</v>
      </c>
      <c r="AR261" s="41">
        <v>1.0</v>
      </c>
      <c r="AS261" s="47">
        <v>68.0</v>
      </c>
      <c r="AT261" s="41">
        <v>0.0</v>
      </c>
      <c r="AU261" s="41">
        <v>1.0</v>
      </c>
      <c r="AV261" s="41">
        <v>0.0</v>
      </c>
      <c r="AW261" s="41">
        <v>1.0</v>
      </c>
      <c r="AX261" s="47">
        <v>67.0</v>
      </c>
      <c r="AY261" s="41">
        <v>0.0</v>
      </c>
      <c r="AZ261" s="41">
        <v>0.0</v>
      </c>
      <c r="BA261" s="41">
        <v>0.0</v>
      </c>
      <c r="BB261" s="41">
        <v>0.0</v>
      </c>
      <c r="BC261" s="47">
        <v>0.0</v>
      </c>
      <c r="BD261" s="41">
        <v>0.0</v>
      </c>
      <c r="BE261" s="41">
        <v>1.0</v>
      </c>
      <c r="BF261" s="41">
        <v>0.0</v>
      </c>
      <c r="BG261" s="41">
        <v>1.0</v>
      </c>
      <c r="BH261" s="41">
        <v>0.0</v>
      </c>
      <c r="BI261" s="41">
        <v>0.0</v>
      </c>
      <c r="BJ261" s="41">
        <v>0.0</v>
      </c>
      <c r="BK261" s="41">
        <v>0.0</v>
      </c>
      <c r="BL261" s="41">
        <v>0.0</v>
      </c>
      <c r="BM261" s="41">
        <v>0.0</v>
      </c>
      <c r="BN261" s="41">
        <v>0.0</v>
      </c>
      <c r="BO261" s="41">
        <v>0.0</v>
      </c>
      <c r="BP261" s="41">
        <v>0.0</v>
      </c>
      <c r="BQ261" s="41">
        <v>0.0</v>
      </c>
      <c r="BR261" s="41">
        <v>0.0</v>
      </c>
      <c r="BS261" s="41">
        <v>0.0</v>
      </c>
      <c r="BT261" s="41">
        <v>0.0</v>
      </c>
      <c r="BU261" s="41">
        <v>0.0</v>
      </c>
      <c r="BV261" s="41">
        <v>0.0</v>
      </c>
      <c r="BW261" s="41">
        <v>0.0</v>
      </c>
      <c r="BX261" s="41">
        <v>0.0</v>
      </c>
      <c r="BY261" s="41">
        <v>0.0</v>
      </c>
      <c r="BZ261" s="41">
        <v>0.0</v>
      </c>
      <c r="CA261" s="41">
        <v>0.0</v>
      </c>
      <c r="CB261" s="41">
        <v>0.0</v>
      </c>
      <c r="CC261" s="41">
        <v>0.0</v>
      </c>
      <c r="CD261" s="41">
        <v>0.0</v>
      </c>
      <c r="CE261" s="41">
        <v>0.0</v>
      </c>
      <c r="CF261" s="41">
        <v>0.0</v>
      </c>
      <c r="CG261" s="41">
        <v>0.0</v>
      </c>
      <c r="CH261" s="41">
        <v>0.0</v>
      </c>
      <c r="CI261" s="41">
        <v>0.0</v>
      </c>
      <c r="CJ261" s="41">
        <v>0.0</v>
      </c>
      <c r="CK261" s="41">
        <v>0.0</v>
      </c>
      <c r="CL261" s="41">
        <v>0.0</v>
      </c>
      <c r="CM261" s="41">
        <v>0.0</v>
      </c>
      <c r="CN261" s="41">
        <v>0.0</v>
      </c>
      <c r="CO261" s="41">
        <v>0.0</v>
      </c>
      <c r="CP261" s="41">
        <v>0.0</v>
      </c>
      <c r="CQ261" s="41">
        <v>0.0</v>
      </c>
      <c r="CR261" s="41">
        <v>0.0</v>
      </c>
      <c r="CS261" s="41">
        <v>0.0</v>
      </c>
      <c r="CT261" s="41">
        <v>0.0</v>
      </c>
      <c r="CU261" s="41">
        <v>0.0</v>
      </c>
      <c r="CV261" s="41">
        <v>0.0</v>
      </c>
      <c r="CW261" s="41">
        <v>0.0</v>
      </c>
      <c r="CX261" s="41">
        <v>0.0</v>
      </c>
      <c r="CY261" s="41">
        <v>0.0</v>
      </c>
      <c r="CZ261" s="41">
        <v>0.0</v>
      </c>
      <c r="DA261" s="41">
        <v>1.0</v>
      </c>
      <c r="DB261" s="41">
        <v>0.0</v>
      </c>
      <c r="DC261" s="41">
        <v>1.0</v>
      </c>
      <c r="DD261" s="48">
        <v>0.0</v>
      </c>
      <c r="DE261" s="48">
        <v>0.0</v>
      </c>
      <c r="DF261" s="48">
        <v>0.0</v>
      </c>
      <c r="DG261" s="48">
        <v>0.0</v>
      </c>
    </row>
    <row r="262" ht="14.25" customHeight="1">
      <c r="A262" s="46" t="s">
        <v>1120</v>
      </c>
      <c r="B262" s="46" t="s">
        <v>783</v>
      </c>
      <c r="C262" s="46" t="s">
        <v>767</v>
      </c>
      <c r="D262" s="46">
        <v>261.0</v>
      </c>
      <c r="E262" s="46">
        <v>45.0</v>
      </c>
      <c r="F262" s="46">
        <v>9.0</v>
      </c>
      <c r="G262" s="41">
        <v>2.0</v>
      </c>
      <c r="H262" s="41">
        <v>0.0</v>
      </c>
      <c r="I262" s="41">
        <v>1.0</v>
      </c>
      <c r="J262" s="41">
        <v>1.0</v>
      </c>
      <c r="K262" s="41">
        <v>0.0</v>
      </c>
      <c r="L262" s="41">
        <v>0.0</v>
      </c>
      <c r="M262" s="41">
        <v>0.0</v>
      </c>
      <c r="N262" s="41">
        <v>0.0</v>
      </c>
      <c r="O262" s="47">
        <v>0.0</v>
      </c>
      <c r="P262" s="41">
        <v>0.0</v>
      </c>
      <c r="Q262" s="41">
        <v>0.0</v>
      </c>
      <c r="R262" s="41">
        <v>0.0</v>
      </c>
      <c r="S262" s="41">
        <v>0.0</v>
      </c>
      <c r="T262" s="47">
        <v>0.0</v>
      </c>
      <c r="U262" s="41">
        <v>0.0</v>
      </c>
      <c r="V262" s="41">
        <v>0.0</v>
      </c>
      <c r="W262" s="41">
        <v>0.0</v>
      </c>
      <c r="X262" s="41">
        <v>0.0</v>
      </c>
      <c r="Y262" s="47">
        <v>0.0</v>
      </c>
      <c r="Z262" s="41">
        <v>0.0</v>
      </c>
      <c r="AA262" s="41">
        <v>0.0</v>
      </c>
      <c r="AB262" s="41">
        <v>0.0</v>
      </c>
      <c r="AC262" s="41">
        <v>0.0</v>
      </c>
      <c r="AD262" s="47">
        <v>0.0</v>
      </c>
      <c r="AE262" s="41">
        <v>0.0</v>
      </c>
      <c r="AF262" s="41">
        <v>0.0</v>
      </c>
      <c r="AG262" s="41">
        <v>0.0</v>
      </c>
      <c r="AH262" s="41">
        <v>0.0</v>
      </c>
      <c r="AI262" s="47">
        <v>0.0</v>
      </c>
      <c r="AJ262" s="41">
        <v>0.0</v>
      </c>
      <c r="AK262" s="41">
        <v>0.0</v>
      </c>
      <c r="AL262" s="41">
        <v>0.0</v>
      </c>
      <c r="AM262" s="41">
        <v>0.0</v>
      </c>
      <c r="AN262" s="47">
        <v>0.0</v>
      </c>
      <c r="AO262" s="41">
        <v>0.0</v>
      </c>
      <c r="AP262" s="41">
        <v>0.0</v>
      </c>
      <c r="AQ262" s="41">
        <v>1.0</v>
      </c>
      <c r="AR262" s="41">
        <v>1.0</v>
      </c>
      <c r="AS262" s="47">
        <v>68.0</v>
      </c>
      <c r="AT262" s="41">
        <v>0.0</v>
      </c>
      <c r="AU262" s="41">
        <v>0.0</v>
      </c>
      <c r="AV262" s="41">
        <v>0.0</v>
      </c>
      <c r="AW262" s="41">
        <v>0.0</v>
      </c>
      <c r="AX262" s="47">
        <v>0.0</v>
      </c>
      <c r="AY262" s="41">
        <v>0.0</v>
      </c>
      <c r="AZ262" s="41">
        <v>1.0</v>
      </c>
      <c r="BA262" s="41">
        <v>0.0</v>
      </c>
      <c r="BB262" s="41">
        <v>1.0</v>
      </c>
      <c r="BC262" s="47">
        <v>80.0</v>
      </c>
      <c r="BD262" s="41">
        <v>0.0</v>
      </c>
      <c r="BE262" s="41">
        <v>0.0</v>
      </c>
      <c r="BF262" s="41">
        <v>0.0</v>
      </c>
      <c r="BG262" s="41">
        <v>0.0</v>
      </c>
      <c r="BH262" s="41">
        <v>0.0</v>
      </c>
      <c r="BI262" s="41">
        <v>0.0</v>
      </c>
      <c r="BJ262" s="41">
        <v>0.0</v>
      </c>
      <c r="BK262" s="41">
        <v>0.0</v>
      </c>
      <c r="BL262" s="41">
        <v>0.0</v>
      </c>
      <c r="BM262" s="41">
        <v>0.0</v>
      </c>
      <c r="BN262" s="41">
        <v>0.0</v>
      </c>
      <c r="BO262" s="41">
        <v>0.0</v>
      </c>
      <c r="BP262" s="41">
        <v>0.0</v>
      </c>
      <c r="BQ262" s="41">
        <v>0.0</v>
      </c>
      <c r="BR262" s="41">
        <v>0.0</v>
      </c>
      <c r="BS262" s="41">
        <v>0.0</v>
      </c>
      <c r="BT262" s="41">
        <v>0.0</v>
      </c>
      <c r="BU262" s="41">
        <v>0.0</v>
      </c>
      <c r="BV262" s="41">
        <v>0.0</v>
      </c>
      <c r="BW262" s="41">
        <v>0.0</v>
      </c>
      <c r="BX262" s="41">
        <v>0.0</v>
      </c>
      <c r="BY262" s="41">
        <v>0.0</v>
      </c>
      <c r="BZ262" s="41">
        <v>0.0</v>
      </c>
      <c r="CA262" s="41">
        <v>0.0</v>
      </c>
      <c r="CB262" s="41">
        <v>0.0</v>
      </c>
      <c r="CC262" s="41">
        <v>0.0</v>
      </c>
      <c r="CD262" s="41">
        <v>0.0</v>
      </c>
      <c r="CE262" s="41">
        <v>0.0</v>
      </c>
      <c r="CF262" s="41">
        <v>0.0</v>
      </c>
      <c r="CG262" s="41">
        <v>0.0</v>
      </c>
      <c r="CH262" s="41">
        <v>0.0</v>
      </c>
      <c r="CI262" s="41">
        <v>0.0</v>
      </c>
      <c r="CJ262" s="41">
        <v>0.0</v>
      </c>
      <c r="CK262" s="41">
        <v>0.0</v>
      </c>
      <c r="CL262" s="41">
        <v>1.0</v>
      </c>
      <c r="CM262" s="41">
        <v>1.0</v>
      </c>
      <c r="CN262" s="41">
        <v>0.0</v>
      </c>
      <c r="CO262" s="41">
        <v>0.0</v>
      </c>
      <c r="CP262" s="41">
        <v>0.0</v>
      </c>
      <c r="CQ262" s="41">
        <v>0.0</v>
      </c>
      <c r="CR262" s="41">
        <v>0.0</v>
      </c>
      <c r="CS262" s="41">
        <v>0.0</v>
      </c>
      <c r="CT262" s="41">
        <v>0.0</v>
      </c>
      <c r="CU262" s="41">
        <v>0.0</v>
      </c>
      <c r="CV262" s="41">
        <v>0.0</v>
      </c>
      <c r="CW262" s="41">
        <v>1.0</v>
      </c>
      <c r="CX262" s="41">
        <v>0.0</v>
      </c>
      <c r="CY262" s="41">
        <v>1.0</v>
      </c>
      <c r="CZ262" s="41">
        <v>0.0</v>
      </c>
      <c r="DA262" s="41">
        <v>0.0</v>
      </c>
      <c r="DB262" s="41">
        <v>0.0</v>
      </c>
      <c r="DC262" s="41">
        <v>0.0</v>
      </c>
      <c r="DD262" s="48">
        <v>0.0</v>
      </c>
      <c r="DE262" s="48">
        <v>0.0</v>
      </c>
      <c r="DF262" s="48">
        <v>0.0</v>
      </c>
      <c r="DG262" s="48">
        <v>0.0</v>
      </c>
    </row>
    <row r="263" ht="14.25" customHeight="1">
      <c r="A263" s="46" t="s">
        <v>2404</v>
      </c>
      <c r="B263" s="46" t="s">
        <v>2201</v>
      </c>
      <c r="C263" s="46" t="s">
        <v>2036</v>
      </c>
      <c r="D263" s="46">
        <v>262.0</v>
      </c>
      <c r="E263" s="46">
        <v>41.0</v>
      </c>
      <c r="F263" s="46">
        <v>2.0</v>
      </c>
      <c r="G263" s="41">
        <v>2.0</v>
      </c>
      <c r="H263" s="41">
        <v>0.0</v>
      </c>
      <c r="I263" s="41">
        <v>1.0</v>
      </c>
      <c r="J263" s="41">
        <v>1.0</v>
      </c>
      <c r="K263" s="41">
        <v>0.0</v>
      </c>
      <c r="L263" s="41">
        <v>0.0</v>
      </c>
      <c r="M263" s="41">
        <v>0.0</v>
      </c>
      <c r="N263" s="41">
        <v>0.0</v>
      </c>
      <c r="O263" s="47">
        <v>0.0</v>
      </c>
      <c r="P263" s="41">
        <v>0.0</v>
      </c>
      <c r="Q263" s="41">
        <v>0.0</v>
      </c>
      <c r="R263" s="41">
        <v>0.0</v>
      </c>
      <c r="S263" s="41">
        <v>0.0</v>
      </c>
      <c r="T263" s="47">
        <v>0.0</v>
      </c>
      <c r="U263" s="41">
        <v>0.0</v>
      </c>
      <c r="V263" s="41">
        <v>0.0</v>
      </c>
      <c r="W263" s="41">
        <v>0.0</v>
      </c>
      <c r="X263" s="41">
        <v>0.0</v>
      </c>
      <c r="Y263" s="47">
        <v>0.0</v>
      </c>
      <c r="Z263" s="41">
        <v>0.0</v>
      </c>
      <c r="AA263" s="41">
        <v>1.0</v>
      </c>
      <c r="AB263" s="41">
        <v>0.0</v>
      </c>
      <c r="AC263" s="41">
        <v>1.0</v>
      </c>
      <c r="AD263" s="47">
        <v>72.0</v>
      </c>
      <c r="AE263" s="41">
        <v>0.0</v>
      </c>
      <c r="AF263" s="41">
        <v>0.0</v>
      </c>
      <c r="AG263" s="41">
        <v>0.0</v>
      </c>
      <c r="AH263" s="41">
        <v>0.0</v>
      </c>
      <c r="AI263" s="47">
        <v>0.0</v>
      </c>
      <c r="AJ263" s="41">
        <v>0.0</v>
      </c>
      <c r="AK263" s="41">
        <v>1.0</v>
      </c>
      <c r="AL263" s="41">
        <v>0.0</v>
      </c>
      <c r="AM263" s="41">
        <v>1.0</v>
      </c>
      <c r="AN263" s="47">
        <v>81.0</v>
      </c>
      <c r="AO263" s="41">
        <v>0.0</v>
      </c>
      <c r="AP263" s="41">
        <v>0.0</v>
      </c>
      <c r="AQ263" s="41">
        <v>0.0</v>
      </c>
      <c r="AR263" s="41">
        <v>0.0</v>
      </c>
      <c r="AS263" s="47">
        <v>0.0</v>
      </c>
      <c r="AT263" s="41">
        <v>0.0</v>
      </c>
      <c r="AU263" s="41">
        <v>0.0</v>
      </c>
      <c r="AV263" s="41">
        <v>0.0</v>
      </c>
      <c r="AW263" s="41">
        <v>0.0</v>
      </c>
      <c r="AX263" s="47">
        <v>0.0</v>
      </c>
      <c r="AY263" s="41">
        <v>0.0</v>
      </c>
      <c r="AZ263" s="41">
        <v>0.0</v>
      </c>
      <c r="BA263" s="41">
        <v>0.0</v>
      </c>
      <c r="BB263" s="41">
        <v>0.0</v>
      </c>
      <c r="BC263" s="47">
        <v>0.0</v>
      </c>
      <c r="BD263" s="41">
        <v>0.0</v>
      </c>
      <c r="BE263" s="41">
        <v>1.0</v>
      </c>
      <c r="BF263" s="41">
        <v>0.0</v>
      </c>
      <c r="BG263" s="41">
        <v>1.0</v>
      </c>
      <c r="BH263" s="41">
        <v>0.0</v>
      </c>
      <c r="BI263" s="41">
        <v>0.0</v>
      </c>
      <c r="BJ263" s="41">
        <v>0.0</v>
      </c>
      <c r="BK263" s="41">
        <v>0.0</v>
      </c>
      <c r="BL263" s="41">
        <v>0.0</v>
      </c>
      <c r="BM263" s="41">
        <v>0.0</v>
      </c>
      <c r="BN263" s="41">
        <v>0.0</v>
      </c>
      <c r="BO263" s="41">
        <v>0.0</v>
      </c>
      <c r="BP263" s="41">
        <v>0.0</v>
      </c>
      <c r="BQ263" s="41">
        <v>0.0</v>
      </c>
      <c r="BR263" s="41">
        <v>0.0</v>
      </c>
      <c r="BS263" s="41">
        <v>0.0</v>
      </c>
      <c r="BT263" s="41">
        <v>0.0</v>
      </c>
      <c r="BU263" s="41">
        <v>0.0</v>
      </c>
      <c r="BV263" s="41">
        <v>0.0</v>
      </c>
      <c r="BW263" s="41">
        <v>0.0</v>
      </c>
      <c r="BX263" s="41">
        <v>0.0</v>
      </c>
      <c r="BY263" s="41">
        <v>0.0</v>
      </c>
      <c r="BZ263" s="41">
        <v>0.0</v>
      </c>
      <c r="CA263" s="41">
        <v>0.0</v>
      </c>
      <c r="CB263" s="41">
        <v>0.0</v>
      </c>
      <c r="CC263" s="41">
        <v>0.0</v>
      </c>
      <c r="CD263" s="41">
        <v>0.0</v>
      </c>
      <c r="CE263" s="41">
        <v>0.0</v>
      </c>
      <c r="CF263" s="41">
        <v>0.0</v>
      </c>
      <c r="CG263" s="41">
        <v>0.0</v>
      </c>
      <c r="CH263" s="41">
        <v>0.0</v>
      </c>
      <c r="CI263" s="41">
        <v>0.0</v>
      </c>
      <c r="CJ263" s="41">
        <v>0.0</v>
      </c>
      <c r="CK263" s="41">
        <v>0.0</v>
      </c>
      <c r="CL263" s="41">
        <v>0.0</v>
      </c>
      <c r="CM263" s="41">
        <v>0.0</v>
      </c>
      <c r="CN263" s="41">
        <v>0.0</v>
      </c>
      <c r="CO263" s="41">
        <v>0.0</v>
      </c>
      <c r="CP263" s="41">
        <v>0.0</v>
      </c>
      <c r="CQ263" s="41">
        <v>0.0</v>
      </c>
      <c r="CR263" s="41">
        <v>0.0</v>
      </c>
      <c r="CS263" s="41">
        <v>0.0</v>
      </c>
      <c r="CT263" s="41">
        <v>0.0</v>
      </c>
      <c r="CU263" s="41">
        <v>0.0</v>
      </c>
      <c r="CV263" s="41">
        <v>0.0</v>
      </c>
      <c r="CW263" s="41">
        <v>1.0</v>
      </c>
      <c r="CX263" s="41">
        <v>0.0</v>
      </c>
      <c r="CY263" s="41">
        <v>1.0</v>
      </c>
      <c r="CZ263" s="41">
        <v>0.0</v>
      </c>
      <c r="DA263" s="41">
        <v>0.0</v>
      </c>
      <c r="DB263" s="41">
        <v>0.0</v>
      </c>
      <c r="DC263" s="41">
        <v>0.0</v>
      </c>
      <c r="DD263" s="48">
        <v>0.0</v>
      </c>
      <c r="DE263" s="48">
        <v>0.0</v>
      </c>
      <c r="DF263" s="48">
        <v>0.0</v>
      </c>
      <c r="DG263" s="48">
        <v>0.0</v>
      </c>
    </row>
    <row r="264" ht="14.25" customHeight="1">
      <c r="A264" s="46" t="s">
        <v>3860</v>
      </c>
      <c r="B264" s="46" t="s">
        <v>3861</v>
      </c>
      <c r="C264" s="46" t="s">
        <v>3813</v>
      </c>
      <c r="D264" s="46">
        <v>263.0</v>
      </c>
      <c r="E264" s="46">
        <v>8.0</v>
      </c>
      <c r="F264" s="46">
        <v>1.0</v>
      </c>
      <c r="G264" s="41">
        <v>2.0</v>
      </c>
      <c r="H264" s="41">
        <v>0.0</v>
      </c>
      <c r="I264" s="41">
        <v>1.0</v>
      </c>
      <c r="J264" s="41">
        <v>1.0</v>
      </c>
      <c r="K264" s="41">
        <v>0.0</v>
      </c>
      <c r="L264" s="41">
        <v>0.0</v>
      </c>
      <c r="M264" s="41">
        <v>0.0</v>
      </c>
      <c r="N264" s="41">
        <v>0.0</v>
      </c>
      <c r="O264" s="47">
        <v>0.0</v>
      </c>
      <c r="P264" s="41">
        <v>0.0</v>
      </c>
      <c r="Q264" s="41">
        <v>0.0</v>
      </c>
      <c r="R264" s="41">
        <v>0.0</v>
      </c>
      <c r="S264" s="41">
        <v>0.0</v>
      </c>
      <c r="T264" s="47">
        <v>0.0</v>
      </c>
      <c r="U264" s="41">
        <v>0.0</v>
      </c>
      <c r="V264" s="41">
        <v>0.0</v>
      </c>
      <c r="W264" s="41">
        <v>0.0</v>
      </c>
      <c r="X264" s="41">
        <v>0.0</v>
      </c>
      <c r="Y264" s="47">
        <v>0.0</v>
      </c>
      <c r="Z264" s="41">
        <v>0.0</v>
      </c>
      <c r="AA264" s="41">
        <v>0.0</v>
      </c>
      <c r="AB264" s="41">
        <v>1.0</v>
      </c>
      <c r="AC264" s="41">
        <v>1.0</v>
      </c>
      <c r="AD264" s="47">
        <v>72.0</v>
      </c>
      <c r="AE264" s="41">
        <v>0.0</v>
      </c>
      <c r="AF264" s="41">
        <v>0.0</v>
      </c>
      <c r="AG264" s="41">
        <v>0.0</v>
      </c>
      <c r="AH264" s="41">
        <v>0.0</v>
      </c>
      <c r="AI264" s="47">
        <v>0.0</v>
      </c>
      <c r="AJ264" s="41">
        <v>0.0</v>
      </c>
      <c r="AK264" s="41">
        <v>0.0</v>
      </c>
      <c r="AL264" s="41">
        <v>0.0</v>
      </c>
      <c r="AM264" s="41">
        <v>0.0</v>
      </c>
      <c r="AN264" s="47">
        <v>0.0</v>
      </c>
      <c r="AO264" s="41">
        <v>0.0</v>
      </c>
      <c r="AP264" s="41">
        <v>0.0</v>
      </c>
      <c r="AQ264" s="41">
        <v>0.0</v>
      </c>
      <c r="AR264" s="41">
        <v>0.0</v>
      </c>
      <c r="AS264" s="47">
        <v>0.0</v>
      </c>
      <c r="AT264" s="41">
        <v>0.0</v>
      </c>
      <c r="AU264" s="41">
        <v>0.0</v>
      </c>
      <c r="AV264" s="41">
        <v>0.0</v>
      </c>
      <c r="AW264" s="41">
        <v>0.0</v>
      </c>
      <c r="AX264" s="47">
        <v>0.0</v>
      </c>
      <c r="AY264" s="41">
        <v>0.0</v>
      </c>
      <c r="AZ264" s="41">
        <v>0.0</v>
      </c>
      <c r="BA264" s="41">
        <v>1.0</v>
      </c>
      <c r="BB264" s="41">
        <v>1.0</v>
      </c>
      <c r="BC264" s="47">
        <v>80.0</v>
      </c>
      <c r="BD264" s="41">
        <v>0.0</v>
      </c>
      <c r="BE264" s="41">
        <v>0.0</v>
      </c>
      <c r="BF264" s="41">
        <v>1.0</v>
      </c>
      <c r="BG264" s="41">
        <v>1.0</v>
      </c>
      <c r="BH264" s="41">
        <v>0.0</v>
      </c>
      <c r="BI264" s="41">
        <v>0.0</v>
      </c>
      <c r="BJ264" s="41">
        <v>0.0</v>
      </c>
      <c r="BK264" s="41">
        <v>0.0</v>
      </c>
      <c r="BL264" s="41">
        <v>0.0</v>
      </c>
      <c r="BM264" s="41">
        <v>0.0</v>
      </c>
      <c r="BN264" s="41">
        <v>0.0</v>
      </c>
      <c r="BO264" s="41">
        <v>0.0</v>
      </c>
      <c r="BP264" s="41">
        <v>0.0</v>
      </c>
      <c r="BQ264" s="41">
        <v>0.0</v>
      </c>
      <c r="BR264" s="41">
        <v>0.0</v>
      </c>
      <c r="BS264" s="41">
        <v>0.0</v>
      </c>
      <c r="BT264" s="41">
        <v>0.0</v>
      </c>
      <c r="BU264" s="41">
        <v>0.0</v>
      </c>
      <c r="BV264" s="41">
        <v>0.0</v>
      </c>
      <c r="BW264" s="41">
        <v>0.0</v>
      </c>
      <c r="BX264" s="41">
        <v>0.0</v>
      </c>
      <c r="BY264" s="41">
        <v>0.0</v>
      </c>
      <c r="BZ264" s="41">
        <v>0.0</v>
      </c>
      <c r="CA264" s="41">
        <v>0.0</v>
      </c>
      <c r="CB264" s="41">
        <v>0.0</v>
      </c>
      <c r="CC264" s="41">
        <v>0.0</v>
      </c>
      <c r="CD264" s="41">
        <v>0.0</v>
      </c>
      <c r="CE264" s="41">
        <v>0.0</v>
      </c>
      <c r="CF264" s="41">
        <v>0.0</v>
      </c>
      <c r="CG264" s="41">
        <v>0.0</v>
      </c>
      <c r="CH264" s="41">
        <v>0.0</v>
      </c>
      <c r="CI264" s="41">
        <v>0.0</v>
      </c>
      <c r="CJ264" s="41">
        <v>0.0</v>
      </c>
      <c r="CK264" s="41">
        <v>0.0</v>
      </c>
      <c r="CL264" s="41">
        <v>0.0</v>
      </c>
      <c r="CM264" s="41">
        <v>0.0</v>
      </c>
      <c r="CN264" s="41">
        <v>0.0</v>
      </c>
      <c r="CO264" s="41">
        <v>0.0</v>
      </c>
      <c r="CP264" s="41">
        <v>0.0</v>
      </c>
      <c r="CQ264" s="41">
        <v>0.0</v>
      </c>
      <c r="CR264" s="41">
        <v>0.0</v>
      </c>
      <c r="CS264" s="41">
        <v>0.0</v>
      </c>
      <c r="CT264" s="41">
        <v>0.0</v>
      </c>
      <c r="CU264" s="41">
        <v>0.0</v>
      </c>
      <c r="CV264" s="41">
        <v>0.0</v>
      </c>
      <c r="CW264" s="41">
        <v>0.0</v>
      </c>
      <c r="CX264" s="41">
        <v>1.0</v>
      </c>
      <c r="CY264" s="41">
        <v>1.0</v>
      </c>
      <c r="CZ264" s="41">
        <v>0.0</v>
      </c>
      <c r="DA264" s="41">
        <v>0.0</v>
      </c>
      <c r="DB264" s="41">
        <v>0.0</v>
      </c>
      <c r="DC264" s="41">
        <v>0.0</v>
      </c>
      <c r="DD264" s="48">
        <v>0.0</v>
      </c>
      <c r="DE264" s="48">
        <v>0.0</v>
      </c>
      <c r="DF264" s="48">
        <v>0.0</v>
      </c>
      <c r="DG264" s="48">
        <v>0.0</v>
      </c>
    </row>
    <row r="265" ht="14.25" customHeight="1">
      <c r="A265" s="46" t="s">
        <v>1368</v>
      </c>
      <c r="B265" s="46" t="s">
        <v>783</v>
      </c>
      <c r="C265" s="46" t="s">
        <v>767</v>
      </c>
      <c r="D265" s="46">
        <v>264.0</v>
      </c>
      <c r="E265" s="46">
        <v>46.0</v>
      </c>
      <c r="F265" s="46">
        <v>10.0</v>
      </c>
      <c r="G265" s="41">
        <v>2.0</v>
      </c>
      <c r="H265" s="41">
        <v>0.0</v>
      </c>
      <c r="I265" s="41">
        <v>1.0</v>
      </c>
      <c r="J265" s="41">
        <v>1.0</v>
      </c>
      <c r="K265" s="41">
        <v>0.0</v>
      </c>
      <c r="L265" s="41">
        <v>0.0</v>
      </c>
      <c r="M265" s="41">
        <v>2.0</v>
      </c>
      <c r="N265" s="41">
        <v>2.0</v>
      </c>
      <c r="O265" s="47">
        <v>51.0</v>
      </c>
      <c r="P265" s="41">
        <v>0.0</v>
      </c>
      <c r="Q265" s="41">
        <v>0.0</v>
      </c>
      <c r="R265" s="41">
        <v>0.0</v>
      </c>
      <c r="S265" s="41">
        <v>0.0</v>
      </c>
      <c r="T265" s="47">
        <v>0.0</v>
      </c>
      <c r="U265" s="41">
        <v>0.0</v>
      </c>
      <c r="V265" s="41">
        <v>0.0</v>
      </c>
      <c r="W265" s="41">
        <v>0.0</v>
      </c>
      <c r="X265" s="41">
        <v>0.0</v>
      </c>
      <c r="Y265" s="47">
        <v>0.0</v>
      </c>
      <c r="Z265" s="41">
        <v>0.0</v>
      </c>
      <c r="AA265" s="41">
        <v>0.0</v>
      </c>
      <c r="AB265" s="41">
        <v>0.0</v>
      </c>
      <c r="AC265" s="41">
        <v>0.0</v>
      </c>
      <c r="AD265" s="47">
        <v>0.0</v>
      </c>
      <c r="AE265" s="41">
        <v>0.0</v>
      </c>
      <c r="AF265" s="41">
        <v>0.0</v>
      </c>
      <c r="AG265" s="41">
        <v>0.0</v>
      </c>
      <c r="AH265" s="41">
        <v>0.0</v>
      </c>
      <c r="AI265" s="47">
        <v>0.0</v>
      </c>
      <c r="AJ265" s="41">
        <v>0.0</v>
      </c>
      <c r="AK265" s="41">
        <v>0.0</v>
      </c>
      <c r="AL265" s="41">
        <v>0.0</v>
      </c>
      <c r="AM265" s="41">
        <v>0.0</v>
      </c>
      <c r="AN265" s="47">
        <v>0.0</v>
      </c>
      <c r="AO265" s="41">
        <v>0.0</v>
      </c>
      <c r="AP265" s="41">
        <v>0.0</v>
      </c>
      <c r="AQ265" s="41">
        <v>0.0</v>
      </c>
      <c r="AR265" s="41">
        <v>0.0</v>
      </c>
      <c r="AS265" s="47">
        <v>0.0</v>
      </c>
      <c r="AT265" s="41">
        <v>0.0</v>
      </c>
      <c r="AU265" s="41">
        <v>0.0</v>
      </c>
      <c r="AV265" s="41">
        <v>0.0</v>
      </c>
      <c r="AW265" s="41">
        <v>0.0</v>
      </c>
      <c r="AX265" s="47">
        <v>0.0</v>
      </c>
      <c r="AY265" s="41">
        <v>0.0</v>
      </c>
      <c r="AZ265" s="41">
        <v>0.0</v>
      </c>
      <c r="BA265" s="41">
        <v>0.0</v>
      </c>
      <c r="BB265" s="41">
        <v>0.0</v>
      </c>
      <c r="BC265" s="47">
        <v>0.0</v>
      </c>
      <c r="BD265" s="41">
        <v>0.0</v>
      </c>
      <c r="BE265" s="41">
        <v>0.0</v>
      </c>
      <c r="BF265" s="41">
        <v>1.0</v>
      </c>
      <c r="BG265" s="41">
        <v>1.0</v>
      </c>
      <c r="BH265" s="41">
        <v>0.0</v>
      </c>
      <c r="BI265" s="41">
        <v>0.0</v>
      </c>
      <c r="BJ265" s="41">
        <v>0.0</v>
      </c>
      <c r="BK265" s="41">
        <v>0.0</v>
      </c>
      <c r="BL265" s="41">
        <v>0.0</v>
      </c>
      <c r="BM265" s="41">
        <v>0.0</v>
      </c>
      <c r="BN265" s="41">
        <v>0.0</v>
      </c>
      <c r="BO265" s="41">
        <v>0.0</v>
      </c>
      <c r="BP265" s="41">
        <v>0.0</v>
      </c>
      <c r="BQ265" s="41">
        <v>0.0</v>
      </c>
      <c r="BR265" s="41">
        <v>0.0</v>
      </c>
      <c r="BS265" s="41">
        <v>0.0</v>
      </c>
      <c r="BT265" s="41">
        <v>0.0</v>
      </c>
      <c r="BU265" s="41">
        <v>0.0</v>
      </c>
      <c r="BV265" s="41">
        <v>0.0</v>
      </c>
      <c r="BW265" s="41">
        <v>0.0</v>
      </c>
      <c r="BX265" s="41">
        <v>0.0</v>
      </c>
      <c r="BY265" s="41">
        <v>0.0</v>
      </c>
      <c r="BZ265" s="41">
        <v>0.0</v>
      </c>
      <c r="CA265" s="41">
        <v>0.0</v>
      </c>
      <c r="CB265" s="41">
        <v>0.0</v>
      </c>
      <c r="CC265" s="41">
        <v>0.0</v>
      </c>
      <c r="CD265" s="41">
        <v>0.0</v>
      </c>
      <c r="CE265" s="41">
        <v>0.0</v>
      </c>
      <c r="CF265" s="41">
        <v>0.0</v>
      </c>
      <c r="CG265" s="41">
        <v>0.0</v>
      </c>
      <c r="CH265" s="41">
        <v>0.0</v>
      </c>
      <c r="CI265" s="41">
        <v>0.0</v>
      </c>
      <c r="CJ265" s="41">
        <v>0.0</v>
      </c>
      <c r="CK265" s="41">
        <v>0.0</v>
      </c>
      <c r="CL265" s="41">
        <v>0.0</v>
      </c>
      <c r="CM265" s="41">
        <v>0.0</v>
      </c>
      <c r="CN265" s="41">
        <v>0.0</v>
      </c>
      <c r="CO265" s="41">
        <v>0.0</v>
      </c>
      <c r="CP265" s="41">
        <v>0.0</v>
      </c>
      <c r="CQ265" s="41">
        <v>0.0</v>
      </c>
      <c r="CR265" s="41">
        <v>0.0</v>
      </c>
      <c r="CS265" s="41">
        <v>0.0</v>
      </c>
      <c r="CT265" s="41">
        <v>1.0</v>
      </c>
      <c r="CU265" s="41">
        <v>1.0</v>
      </c>
      <c r="CV265" s="41">
        <v>0.0</v>
      </c>
      <c r="CW265" s="41">
        <v>0.0</v>
      </c>
      <c r="CX265" s="41">
        <v>0.0</v>
      </c>
      <c r="CY265" s="41">
        <v>0.0</v>
      </c>
      <c r="CZ265" s="41">
        <v>0.0</v>
      </c>
      <c r="DA265" s="41">
        <v>0.0</v>
      </c>
      <c r="DB265" s="41">
        <v>0.0</v>
      </c>
      <c r="DC265" s="41">
        <v>0.0</v>
      </c>
      <c r="DD265" s="48">
        <v>0.0</v>
      </c>
      <c r="DE265" s="48">
        <v>0.0</v>
      </c>
      <c r="DF265" s="48">
        <v>0.0</v>
      </c>
      <c r="DG265" s="48">
        <v>0.0</v>
      </c>
    </row>
    <row r="266" ht="14.25" customHeight="1">
      <c r="A266" s="46" t="s">
        <v>2429</v>
      </c>
      <c r="B266" s="46" t="s">
        <v>2044</v>
      </c>
      <c r="C266" s="46" t="s">
        <v>2036</v>
      </c>
      <c r="D266" s="46">
        <v>265.0</v>
      </c>
      <c r="E266" s="46">
        <v>42.0</v>
      </c>
      <c r="F266" s="46">
        <v>2.0</v>
      </c>
      <c r="G266" s="41">
        <v>2.0</v>
      </c>
      <c r="H266" s="41">
        <v>0.0</v>
      </c>
      <c r="I266" s="41">
        <v>1.0</v>
      </c>
      <c r="J266" s="41">
        <v>1.0</v>
      </c>
      <c r="K266" s="41">
        <v>1.0</v>
      </c>
      <c r="L266" s="41">
        <v>0.0</v>
      </c>
      <c r="M266" s="41">
        <v>0.0</v>
      </c>
      <c r="N266" s="41">
        <v>1.0</v>
      </c>
      <c r="O266" s="47">
        <v>73.0</v>
      </c>
      <c r="P266" s="41">
        <v>0.0</v>
      </c>
      <c r="Q266" s="41">
        <v>0.0</v>
      </c>
      <c r="R266" s="41">
        <v>0.0</v>
      </c>
      <c r="S266" s="41">
        <v>0.0</v>
      </c>
      <c r="T266" s="47">
        <v>0.0</v>
      </c>
      <c r="U266" s="41">
        <v>0.0</v>
      </c>
      <c r="V266" s="41">
        <v>0.0</v>
      </c>
      <c r="W266" s="41">
        <v>0.0</v>
      </c>
      <c r="X266" s="41">
        <v>0.0</v>
      </c>
      <c r="Y266" s="47">
        <v>0.0</v>
      </c>
      <c r="Z266" s="41">
        <v>0.0</v>
      </c>
      <c r="AA266" s="41">
        <v>0.0</v>
      </c>
      <c r="AB266" s="41">
        <v>0.0</v>
      </c>
      <c r="AC266" s="41">
        <v>0.0</v>
      </c>
      <c r="AD266" s="47">
        <v>0.0</v>
      </c>
      <c r="AE266" s="41">
        <v>0.0</v>
      </c>
      <c r="AF266" s="41">
        <v>0.0</v>
      </c>
      <c r="AG266" s="41">
        <v>0.0</v>
      </c>
      <c r="AH266" s="41">
        <v>0.0</v>
      </c>
      <c r="AI266" s="47">
        <v>0.0</v>
      </c>
      <c r="AJ266" s="41">
        <v>0.0</v>
      </c>
      <c r="AK266" s="41">
        <v>0.0</v>
      </c>
      <c r="AL266" s="41">
        <v>0.0</v>
      </c>
      <c r="AM266" s="41">
        <v>0.0</v>
      </c>
      <c r="AN266" s="47">
        <v>0.0</v>
      </c>
      <c r="AO266" s="41">
        <v>0.0</v>
      </c>
      <c r="AP266" s="41">
        <v>0.0</v>
      </c>
      <c r="AQ266" s="41">
        <v>0.0</v>
      </c>
      <c r="AR266" s="41">
        <v>0.0</v>
      </c>
      <c r="AS266" s="47">
        <v>0.0</v>
      </c>
      <c r="AT266" s="41">
        <v>0.0</v>
      </c>
      <c r="AU266" s="41">
        <v>0.0</v>
      </c>
      <c r="AV266" s="41">
        <v>0.0</v>
      </c>
      <c r="AW266" s="41">
        <v>0.0</v>
      </c>
      <c r="AX266" s="47">
        <v>0.0</v>
      </c>
      <c r="AY266" s="41">
        <v>0.0</v>
      </c>
      <c r="AZ266" s="41">
        <v>0.0</v>
      </c>
      <c r="BA266" s="41">
        <v>1.0</v>
      </c>
      <c r="BB266" s="41">
        <v>1.0</v>
      </c>
      <c r="BC266" s="47">
        <v>80.0</v>
      </c>
      <c r="BD266" s="41">
        <v>1.0</v>
      </c>
      <c r="BE266" s="41">
        <v>0.0</v>
      </c>
      <c r="BF266" s="41">
        <v>0.0</v>
      </c>
      <c r="BG266" s="41">
        <v>1.0</v>
      </c>
      <c r="BH266" s="41">
        <v>0.0</v>
      </c>
      <c r="BI266" s="41">
        <v>0.0</v>
      </c>
      <c r="BJ266" s="41">
        <v>0.0</v>
      </c>
      <c r="BK266" s="41">
        <v>0.0</v>
      </c>
      <c r="BL266" s="41">
        <v>0.0</v>
      </c>
      <c r="BM266" s="41">
        <v>0.0</v>
      </c>
      <c r="BN266" s="41">
        <v>0.0</v>
      </c>
      <c r="BO266" s="41">
        <v>0.0</v>
      </c>
      <c r="BP266" s="41">
        <v>0.0</v>
      </c>
      <c r="BQ266" s="41">
        <v>0.0</v>
      </c>
      <c r="BR266" s="41">
        <v>0.0</v>
      </c>
      <c r="BS266" s="41">
        <v>0.0</v>
      </c>
      <c r="BT266" s="41">
        <v>0.0</v>
      </c>
      <c r="BU266" s="41">
        <v>0.0</v>
      </c>
      <c r="BV266" s="41">
        <v>0.0</v>
      </c>
      <c r="BW266" s="41">
        <v>0.0</v>
      </c>
      <c r="BX266" s="41">
        <v>0.0</v>
      </c>
      <c r="BY266" s="41">
        <v>0.0</v>
      </c>
      <c r="BZ266" s="41">
        <v>0.0</v>
      </c>
      <c r="CA266" s="41">
        <v>0.0</v>
      </c>
      <c r="CB266" s="41">
        <v>0.0</v>
      </c>
      <c r="CC266" s="41">
        <v>0.0</v>
      </c>
      <c r="CD266" s="41">
        <v>0.0</v>
      </c>
      <c r="CE266" s="41">
        <v>0.0</v>
      </c>
      <c r="CF266" s="41">
        <v>0.0</v>
      </c>
      <c r="CG266" s="41">
        <v>0.0</v>
      </c>
      <c r="CH266" s="41">
        <v>0.0</v>
      </c>
      <c r="CI266" s="41">
        <v>0.0</v>
      </c>
      <c r="CJ266" s="41">
        <v>0.0</v>
      </c>
      <c r="CK266" s="41">
        <v>0.0</v>
      </c>
      <c r="CL266" s="41">
        <v>0.0</v>
      </c>
      <c r="CM266" s="41">
        <v>0.0</v>
      </c>
      <c r="CN266" s="41">
        <v>0.0</v>
      </c>
      <c r="CO266" s="41">
        <v>0.0</v>
      </c>
      <c r="CP266" s="41">
        <v>0.0</v>
      </c>
      <c r="CQ266" s="41">
        <v>0.0</v>
      </c>
      <c r="CR266" s="41">
        <v>0.0</v>
      </c>
      <c r="CS266" s="41">
        <v>0.0</v>
      </c>
      <c r="CT266" s="41">
        <v>1.0</v>
      </c>
      <c r="CU266" s="41">
        <v>1.0</v>
      </c>
      <c r="CV266" s="41">
        <v>0.0</v>
      </c>
      <c r="CW266" s="41">
        <v>0.0</v>
      </c>
      <c r="CX266" s="41">
        <v>0.0</v>
      </c>
      <c r="CY266" s="41">
        <v>0.0</v>
      </c>
      <c r="CZ266" s="41">
        <v>0.0</v>
      </c>
      <c r="DA266" s="41">
        <v>0.0</v>
      </c>
      <c r="DB266" s="41">
        <v>0.0</v>
      </c>
      <c r="DC266" s="41">
        <v>0.0</v>
      </c>
      <c r="DD266" s="48">
        <v>0.0</v>
      </c>
      <c r="DE266" s="48">
        <v>0.0</v>
      </c>
      <c r="DF266" s="48">
        <v>0.0</v>
      </c>
      <c r="DG266" s="48">
        <v>0.0</v>
      </c>
    </row>
    <row r="267" ht="14.25" customHeight="1">
      <c r="A267" s="46" t="s">
        <v>629</v>
      </c>
      <c r="B267" s="46" t="s">
        <v>630</v>
      </c>
      <c r="C267" s="46" t="s">
        <v>541</v>
      </c>
      <c r="D267" s="46">
        <v>266.0</v>
      </c>
      <c r="E267" s="46">
        <v>10.0</v>
      </c>
      <c r="F267" s="46">
        <v>1.0</v>
      </c>
      <c r="G267" s="41">
        <v>2.0</v>
      </c>
      <c r="H267" s="41">
        <v>0.0</v>
      </c>
      <c r="I267" s="41">
        <v>1.0</v>
      </c>
      <c r="J267" s="41">
        <v>1.0</v>
      </c>
      <c r="K267" s="41">
        <v>0.0</v>
      </c>
      <c r="L267" s="41">
        <v>0.0</v>
      </c>
      <c r="M267" s="41">
        <v>0.0</v>
      </c>
      <c r="N267" s="41">
        <v>0.0</v>
      </c>
      <c r="O267" s="47">
        <v>0.0</v>
      </c>
      <c r="P267" s="41">
        <v>0.0</v>
      </c>
      <c r="Q267" s="41">
        <v>0.0</v>
      </c>
      <c r="R267" s="41">
        <v>0.0</v>
      </c>
      <c r="S267" s="41">
        <v>0.0</v>
      </c>
      <c r="T267" s="47">
        <v>0.0</v>
      </c>
      <c r="U267" s="41">
        <v>0.0</v>
      </c>
      <c r="V267" s="41">
        <v>0.0</v>
      </c>
      <c r="W267" s="41">
        <v>0.0</v>
      </c>
      <c r="X267" s="41">
        <v>0.0</v>
      </c>
      <c r="Y267" s="47">
        <v>0.0</v>
      </c>
      <c r="Z267" s="41">
        <v>0.0</v>
      </c>
      <c r="AA267" s="41">
        <v>0.0</v>
      </c>
      <c r="AB267" s="41">
        <v>0.0</v>
      </c>
      <c r="AC267" s="41">
        <v>0.0</v>
      </c>
      <c r="AD267" s="47">
        <v>0.0</v>
      </c>
      <c r="AE267" s="41">
        <v>0.0</v>
      </c>
      <c r="AF267" s="41">
        <v>2.0</v>
      </c>
      <c r="AG267" s="41">
        <v>0.0</v>
      </c>
      <c r="AH267" s="41">
        <v>2.0</v>
      </c>
      <c r="AI267" s="47">
        <v>26.0</v>
      </c>
      <c r="AJ267" s="41">
        <v>0.0</v>
      </c>
      <c r="AK267" s="41">
        <v>0.0</v>
      </c>
      <c r="AL267" s="41">
        <v>0.0</v>
      </c>
      <c r="AM267" s="41">
        <v>0.0</v>
      </c>
      <c r="AN267" s="47">
        <v>0.0</v>
      </c>
      <c r="AO267" s="41">
        <v>0.0</v>
      </c>
      <c r="AP267" s="41">
        <v>0.0</v>
      </c>
      <c r="AQ267" s="41">
        <v>0.0</v>
      </c>
      <c r="AR267" s="41">
        <v>0.0</v>
      </c>
      <c r="AS267" s="47">
        <v>0.0</v>
      </c>
      <c r="AT267" s="41">
        <v>0.0</v>
      </c>
      <c r="AU267" s="41">
        <v>0.0</v>
      </c>
      <c r="AV267" s="41">
        <v>0.0</v>
      </c>
      <c r="AW267" s="41">
        <v>0.0</v>
      </c>
      <c r="AX267" s="47">
        <v>0.0</v>
      </c>
      <c r="AY267" s="41">
        <v>0.0</v>
      </c>
      <c r="AZ267" s="41">
        <v>0.0</v>
      </c>
      <c r="BA267" s="41">
        <v>0.0</v>
      </c>
      <c r="BB267" s="41">
        <v>0.0</v>
      </c>
      <c r="BC267" s="47">
        <v>0.0</v>
      </c>
      <c r="BD267" s="41">
        <v>0.0</v>
      </c>
      <c r="BE267" s="41">
        <v>0.0</v>
      </c>
      <c r="BF267" s="41">
        <v>0.0</v>
      </c>
      <c r="BG267" s="41">
        <v>0.0</v>
      </c>
      <c r="BH267" s="41">
        <v>0.0</v>
      </c>
      <c r="BI267" s="41">
        <v>0.0</v>
      </c>
      <c r="BJ267" s="41">
        <v>0.0</v>
      </c>
      <c r="BK267" s="41">
        <v>0.0</v>
      </c>
      <c r="BL267" s="41">
        <v>0.0</v>
      </c>
      <c r="BM267" s="41">
        <v>0.0</v>
      </c>
      <c r="BN267" s="41">
        <v>0.0</v>
      </c>
      <c r="BO267" s="41">
        <v>0.0</v>
      </c>
      <c r="BP267" s="41">
        <v>0.0</v>
      </c>
      <c r="BQ267" s="41">
        <v>0.0</v>
      </c>
      <c r="BR267" s="41">
        <v>0.0</v>
      </c>
      <c r="BS267" s="41">
        <v>0.0</v>
      </c>
      <c r="BT267" s="41">
        <v>0.0</v>
      </c>
      <c r="BU267" s="41">
        <v>0.0</v>
      </c>
      <c r="BV267" s="41">
        <v>0.0</v>
      </c>
      <c r="BW267" s="41">
        <v>0.0</v>
      </c>
      <c r="BX267" s="41">
        <v>0.0</v>
      </c>
      <c r="BY267" s="41">
        <v>0.0</v>
      </c>
      <c r="BZ267" s="41">
        <v>0.0</v>
      </c>
      <c r="CA267" s="41">
        <v>0.0</v>
      </c>
      <c r="CB267" s="41">
        <v>0.0</v>
      </c>
      <c r="CC267" s="41">
        <v>0.0</v>
      </c>
      <c r="CD267" s="41">
        <v>0.0</v>
      </c>
      <c r="CE267" s="41">
        <v>0.0</v>
      </c>
      <c r="CF267" s="41">
        <v>0.0</v>
      </c>
      <c r="CG267" s="41">
        <v>0.0</v>
      </c>
      <c r="CH267" s="41">
        <v>0.0</v>
      </c>
      <c r="CI267" s="41">
        <v>0.0</v>
      </c>
      <c r="CJ267" s="41">
        <v>0.0</v>
      </c>
      <c r="CK267" s="41">
        <v>1.0</v>
      </c>
      <c r="CL267" s="41">
        <v>0.0</v>
      </c>
      <c r="CM267" s="41">
        <v>1.0</v>
      </c>
      <c r="CN267" s="41">
        <v>0.0</v>
      </c>
      <c r="CO267" s="41">
        <v>1.0</v>
      </c>
      <c r="CP267" s="41">
        <v>0.0</v>
      </c>
      <c r="CQ267" s="41">
        <v>1.0</v>
      </c>
      <c r="CR267" s="41">
        <v>0.0</v>
      </c>
      <c r="CS267" s="41">
        <v>0.0</v>
      </c>
      <c r="CT267" s="41">
        <v>0.0</v>
      </c>
      <c r="CU267" s="41">
        <v>0.0</v>
      </c>
      <c r="CV267" s="41">
        <v>0.0</v>
      </c>
      <c r="CW267" s="41">
        <v>0.0</v>
      </c>
      <c r="CX267" s="41">
        <v>0.0</v>
      </c>
      <c r="CY267" s="41">
        <v>0.0</v>
      </c>
      <c r="CZ267" s="41">
        <v>0.0</v>
      </c>
      <c r="DA267" s="41">
        <v>0.0</v>
      </c>
      <c r="DB267" s="41">
        <v>0.0</v>
      </c>
      <c r="DC267" s="41">
        <v>0.0</v>
      </c>
      <c r="DD267" s="48">
        <v>0.0</v>
      </c>
      <c r="DE267" s="48">
        <v>0.0</v>
      </c>
      <c r="DF267" s="48">
        <v>0.0</v>
      </c>
      <c r="DG267" s="48">
        <v>0.0</v>
      </c>
    </row>
    <row r="268" ht="14.25" customHeight="1">
      <c r="A268" s="46" t="s">
        <v>3028</v>
      </c>
      <c r="B268" s="46" t="s">
        <v>2895</v>
      </c>
      <c r="C268" s="46" t="s">
        <v>2675</v>
      </c>
      <c r="D268" s="46">
        <v>267.0</v>
      </c>
      <c r="E268" s="46">
        <v>33.0</v>
      </c>
      <c r="F268" s="46">
        <v>1.0</v>
      </c>
      <c r="G268" s="41">
        <v>2.0</v>
      </c>
      <c r="H268" s="41">
        <v>0.0</v>
      </c>
      <c r="I268" s="41">
        <v>1.0</v>
      </c>
      <c r="J268" s="41">
        <v>1.0</v>
      </c>
      <c r="K268" s="41">
        <v>0.0</v>
      </c>
      <c r="L268" s="41">
        <v>0.0</v>
      </c>
      <c r="M268" s="41">
        <v>0.0</v>
      </c>
      <c r="N268" s="41">
        <v>0.0</v>
      </c>
      <c r="O268" s="47">
        <v>0.0</v>
      </c>
      <c r="P268" s="41">
        <v>0.0</v>
      </c>
      <c r="Q268" s="41">
        <v>0.0</v>
      </c>
      <c r="R268" s="41">
        <v>0.0</v>
      </c>
      <c r="S268" s="41">
        <v>0.0</v>
      </c>
      <c r="T268" s="47">
        <v>0.0</v>
      </c>
      <c r="U268" s="41">
        <v>0.0</v>
      </c>
      <c r="V268" s="41">
        <v>0.0</v>
      </c>
      <c r="W268" s="41">
        <v>0.0</v>
      </c>
      <c r="X268" s="41">
        <v>0.0</v>
      </c>
      <c r="Y268" s="47">
        <v>0.0</v>
      </c>
      <c r="Z268" s="41">
        <v>0.0</v>
      </c>
      <c r="AA268" s="41">
        <v>0.0</v>
      </c>
      <c r="AB268" s="41">
        <v>0.0</v>
      </c>
      <c r="AC268" s="41">
        <v>0.0</v>
      </c>
      <c r="AD268" s="47">
        <v>0.0</v>
      </c>
      <c r="AE268" s="41">
        <v>0.0</v>
      </c>
      <c r="AF268" s="41">
        <v>0.0</v>
      </c>
      <c r="AG268" s="41">
        <v>0.0</v>
      </c>
      <c r="AH268" s="41">
        <v>0.0</v>
      </c>
      <c r="AI268" s="47">
        <v>0.0</v>
      </c>
      <c r="AJ268" s="41">
        <v>1.0</v>
      </c>
      <c r="AK268" s="41">
        <v>0.0</v>
      </c>
      <c r="AL268" s="41">
        <v>0.0</v>
      </c>
      <c r="AM268" s="41">
        <v>1.0</v>
      </c>
      <c r="AN268" s="47">
        <v>81.0</v>
      </c>
      <c r="AO268" s="41">
        <v>0.0</v>
      </c>
      <c r="AP268" s="41">
        <v>0.0</v>
      </c>
      <c r="AQ268" s="41">
        <v>1.0</v>
      </c>
      <c r="AR268" s="41">
        <v>1.0</v>
      </c>
      <c r="AS268" s="47">
        <v>68.0</v>
      </c>
      <c r="AT268" s="41">
        <v>0.0</v>
      </c>
      <c r="AU268" s="41">
        <v>0.0</v>
      </c>
      <c r="AV268" s="41">
        <v>0.0</v>
      </c>
      <c r="AW268" s="41">
        <v>0.0</v>
      </c>
      <c r="AX268" s="47">
        <v>0.0</v>
      </c>
      <c r="AY268" s="41">
        <v>0.0</v>
      </c>
      <c r="AZ268" s="41">
        <v>0.0</v>
      </c>
      <c r="BA268" s="41">
        <v>0.0</v>
      </c>
      <c r="BB268" s="41">
        <v>0.0</v>
      </c>
      <c r="BC268" s="47">
        <v>0.0</v>
      </c>
      <c r="BD268" s="41">
        <v>0.0</v>
      </c>
      <c r="BE268" s="41">
        <v>0.0</v>
      </c>
      <c r="BF268" s="41">
        <v>0.0</v>
      </c>
      <c r="BG268" s="41">
        <v>0.0</v>
      </c>
      <c r="BH268" s="41">
        <v>0.0</v>
      </c>
      <c r="BI268" s="41">
        <v>0.0</v>
      </c>
      <c r="BJ268" s="41">
        <v>0.0</v>
      </c>
      <c r="BK268" s="41">
        <v>0.0</v>
      </c>
      <c r="BL268" s="41">
        <v>0.0</v>
      </c>
      <c r="BM268" s="41">
        <v>0.0</v>
      </c>
      <c r="BN268" s="41">
        <v>0.0</v>
      </c>
      <c r="BO268" s="41">
        <v>0.0</v>
      </c>
      <c r="BP268" s="41">
        <v>0.0</v>
      </c>
      <c r="BQ268" s="41">
        <v>0.0</v>
      </c>
      <c r="BR268" s="41">
        <v>0.0</v>
      </c>
      <c r="BS268" s="41">
        <v>0.0</v>
      </c>
      <c r="BT268" s="41">
        <v>0.0</v>
      </c>
      <c r="BU268" s="41">
        <v>0.0</v>
      </c>
      <c r="BV268" s="41">
        <v>0.0</v>
      </c>
      <c r="BW268" s="41">
        <v>0.0</v>
      </c>
      <c r="BX268" s="41">
        <v>0.0</v>
      </c>
      <c r="BY268" s="41">
        <v>0.0</v>
      </c>
      <c r="BZ268" s="41">
        <v>0.0</v>
      </c>
      <c r="CA268" s="41">
        <v>0.0</v>
      </c>
      <c r="CB268" s="41">
        <v>1.0</v>
      </c>
      <c r="CC268" s="41">
        <v>0.0</v>
      </c>
      <c r="CD268" s="41">
        <v>0.0</v>
      </c>
      <c r="CE268" s="41">
        <v>1.0</v>
      </c>
      <c r="CF268" s="41">
        <v>0.0</v>
      </c>
      <c r="CG268" s="41">
        <v>0.0</v>
      </c>
      <c r="CH268" s="41">
        <v>0.0</v>
      </c>
      <c r="CI268" s="41">
        <v>0.0</v>
      </c>
      <c r="CJ268" s="41">
        <v>0.0</v>
      </c>
      <c r="CK268" s="41">
        <v>0.0</v>
      </c>
      <c r="CL268" s="41">
        <v>0.0</v>
      </c>
      <c r="CM268" s="41">
        <v>0.0</v>
      </c>
      <c r="CN268" s="41">
        <v>0.0</v>
      </c>
      <c r="CO268" s="41">
        <v>0.0</v>
      </c>
      <c r="CP268" s="41">
        <v>1.0</v>
      </c>
      <c r="CQ268" s="41">
        <v>1.0</v>
      </c>
      <c r="CR268" s="41">
        <v>0.0</v>
      </c>
      <c r="CS268" s="41">
        <v>0.0</v>
      </c>
      <c r="CT268" s="41">
        <v>0.0</v>
      </c>
      <c r="CU268" s="41">
        <v>0.0</v>
      </c>
      <c r="CV268" s="41">
        <v>0.0</v>
      </c>
      <c r="CW268" s="41">
        <v>0.0</v>
      </c>
      <c r="CX268" s="41">
        <v>0.0</v>
      </c>
      <c r="CY268" s="41">
        <v>0.0</v>
      </c>
      <c r="CZ268" s="41">
        <v>0.0</v>
      </c>
      <c r="DA268" s="41">
        <v>0.0</v>
      </c>
      <c r="DB268" s="41">
        <v>0.0</v>
      </c>
      <c r="DC268" s="41">
        <v>0.0</v>
      </c>
      <c r="DD268" s="48">
        <v>0.0</v>
      </c>
      <c r="DE268" s="48">
        <v>0.0</v>
      </c>
      <c r="DF268" s="48">
        <v>0.0</v>
      </c>
      <c r="DG268" s="48">
        <v>0.0</v>
      </c>
    </row>
    <row r="269" ht="14.25" customHeight="1">
      <c r="A269" s="46" t="s">
        <v>3867</v>
      </c>
      <c r="B269" s="46" t="s">
        <v>3868</v>
      </c>
      <c r="C269" s="46" t="s">
        <v>3813</v>
      </c>
      <c r="D269" s="46">
        <v>268.0</v>
      </c>
      <c r="E269" s="46">
        <v>9.0</v>
      </c>
      <c r="F269" s="46">
        <v>1.0</v>
      </c>
      <c r="G269" s="41">
        <v>2.0</v>
      </c>
      <c r="H269" s="41">
        <v>0.0</v>
      </c>
      <c r="I269" s="41">
        <v>1.0</v>
      </c>
      <c r="J269" s="41">
        <v>1.0</v>
      </c>
      <c r="K269" s="41">
        <v>0.0</v>
      </c>
      <c r="L269" s="41">
        <v>0.0</v>
      </c>
      <c r="M269" s="41">
        <v>1.0</v>
      </c>
      <c r="N269" s="41">
        <v>1.0</v>
      </c>
      <c r="O269" s="47">
        <v>73.0</v>
      </c>
      <c r="P269" s="41">
        <v>0.0</v>
      </c>
      <c r="Q269" s="41">
        <v>0.0</v>
      </c>
      <c r="R269" s="41">
        <v>0.0</v>
      </c>
      <c r="S269" s="41">
        <v>0.0</v>
      </c>
      <c r="T269" s="47">
        <v>0.0</v>
      </c>
      <c r="U269" s="41">
        <v>0.0</v>
      </c>
      <c r="V269" s="41">
        <v>0.0</v>
      </c>
      <c r="W269" s="41">
        <v>0.0</v>
      </c>
      <c r="X269" s="41">
        <v>0.0</v>
      </c>
      <c r="Y269" s="47">
        <v>0.0</v>
      </c>
      <c r="Z269" s="41">
        <v>0.0</v>
      </c>
      <c r="AA269" s="41">
        <v>0.0</v>
      </c>
      <c r="AB269" s="41">
        <v>0.0</v>
      </c>
      <c r="AC269" s="41">
        <v>0.0</v>
      </c>
      <c r="AD269" s="47">
        <v>0.0</v>
      </c>
      <c r="AE269" s="41">
        <v>0.0</v>
      </c>
      <c r="AF269" s="41">
        <v>0.0</v>
      </c>
      <c r="AG269" s="41">
        <v>0.0</v>
      </c>
      <c r="AH269" s="41">
        <v>0.0</v>
      </c>
      <c r="AI269" s="47">
        <v>0.0</v>
      </c>
      <c r="AJ269" s="41">
        <v>0.0</v>
      </c>
      <c r="AK269" s="41">
        <v>0.0</v>
      </c>
      <c r="AL269" s="41">
        <v>0.0</v>
      </c>
      <c r="AM269" s="41">
        <v>0.0</v>
      </c>
      <c r="AN269" s="47">
        <v>0.0</v>
      </c>
      <c r="AO269" s="41">
        <v>0.0</v>
      </c>
      <c r="AP269" s="41">
        <v>0.0</v>
      </c>
      <c r="AQ269" s="41">
        <v>0.0</v>
      </c>
      <c r="AR269" s="41">
        <v>0.0</v>
      </c>
      <c r="AS269" s="47">
        <v>0.0</v>
      </c>
      <c r="AT269" s="41">
        <v>0.0</v>
      </c>
      <c r="AU269" s="41">
        <v>0.0</v>
      </c>
      <c r="AV269" s="41">
        <v>1.0</v>
      </c>
      <c r="AW269" s="41">
        <v>1.0</v>
      </c>
      <c r="AX269" s="47">
        <v>67.0</v>
      </c>
      <c r="AY269" s="41">
        <v>0.0</v>
      </c>
      <c r="AZ269" s="41">
        <v>0.0</v>
      </c>
      <c r="BA269" s="41">
        <v>0.0</v>
      </c>
      <c r="BB269" s="41">
        <v>0.0</v>
      </c>
      <c r="BC269" s="47">
        <v>0.0</v>
      </c>
      <c r="BD269" s="41">
        <v>0.0</v>
      </c>
      <c r="BE269" s="41">
        <v>0.0</v>
      </c>
      <c r="BF269" s="41">
        <v>1.0</v>
      </c>
      <c r="BG269" s="41">
        <v>1.0</v>
      </c>
      <c r="BH269" s="41">
        <v>0.0</v>
      </c>
      <c r="BI269" s="41">
        <v>0.0</v>
      </c>
      <c r="BJ269" s="41">
        <v>0.0</v>
      </c>
      <c r="BK269" s="41">
        <v>0.0</v>
      </c>
      <c r="BL269" s="41">
        <v>0.0</v>
      </c>
      <c r="BM269" s="41">
        <v>0.0</v>
      </c>
      <c r="BN269" s="41">
        <v>0.0</v>
      </c>
      <c r="BO269" s="41">
        <v>0.0</v>
      </c>
      <c r="BP269" s="41">
        <v>0.0</v>
      </c>
      <c r="BQ269" s="41">
        <v>0.0</v>
      </c>
      <c r="BR269" s="41">
        <v>0.0</v>
      </c>
      <c r="BS269" s="41">
        <v>0.0</v>
      </c>
      <c r="BT269" s="41">
        <v>0.0</v>
      </c>
      <c r="BU269" s="41">
        <v>0.0</v>
      </c>
      <c r="BV269" s="41">
        <v>0.0</v>
      </c>
      <c r="BW269" s="41">
        <v>0.0</v>
      </c>
      <c r="BX269" s="41">
        <v>0.0</v>
      </c>
      <c r="BY269" s="41">
        <v>0.0</v>
      </c>
      <c r="BZ269" s="41">
        <v>0.0</v>
      </c>
      <c r="CA269" s="41">
        <v>0.0</v>
      </c>
      <c r="CB269" s="41">
        <v>0.0</v>
      </c>
      <c r="CC269" s="41">
        <v>0.0</v>
      </c>
      <c r="CD269" s="41">
        <v>0.0</v>
      </c>
      <c r="CE269" s="41">
        <v>0.0</v>
      </c>
      <c r="CF269" s="41">
        <v>0.0</v>
      </c>
      <c r="CG269" s="41">
        <v>0.0</v>
      </c>
      <c r="CH269" s="41">
        <v>0.0</v>
      </c>
      <c r="CI269" s="41">
        <v>0.0</v>
      </c>
      <c r="CJ269" s="41">
        <v>0.0</v>
      </c>
      <c r="CK269" s="41">
        <v>0.0</v>
      </c>
      <c r="CL269" s="41">
        <v>0.0</v>
      </c>
      <c r="CM269" s="41">
        <v>0.0</v>
      </c>
      <c r="CN269" s="41">
        <v>0.0</v>
      </c>
      <c r="CO269" s="41">
        <v>0.0</v>
      </c>
      <c r="CP269" s="41">
        <v>1.0</v>
      </c>
      <c r="CQ269" s="41">
        <v>1.0</v>
      </c>
      <c r="CR269" s="41">
        <v>0.0</v>
      </c>
      <c r="CS269" s="41">
        <v>0.0</v>
      </c>
      <c r="CT269" s="41">
        <v>0.0</v>
      </c>
      <c r="CU269" s="41">
        <v>0.0</v>
      </c>
      <c r="CV269" s="41">
        <v>0.0</v>
      </c>
      <c r="CW269" s="41">
        <v>0.0</v>
      </c>
      <c r="CX269" s="41">
        <v>0.0</v>
      </c>
      <c r="CY269" s="41">
        <v>0.0</v>
      </c>
      <c r="CZ269" s="41">
        <v>0.0</v>
      </c>
      <c r="DA269" s="41">
        <v>0.0</v>
      </c>
      <c r="DB269" s="41">
        <v>0.0</v>
      </c>
      <c r="DC269" s="41">
        <v>0.0</v>
      </c>
      <c r="DD269" s="48">
        <v>0.0</v>
      </c>
      <c r="DE269" s="48">
        <v>0.0</v>
      </c>
      <c r="DF269" s="48">
        <v>0.0</v>
      </c>
      <c r="DG269" s="48">
        <v>0.0</v>
      </c>
    </row>
    <row r="270" ht="14.25" customHeight="1">
      <c r="A270" s="46" t="s">
        <v>2666</v>
      </c>
      <c r="B270" s="46" t="s">
        <v>2067</v>
      </c>
      <c r="C270" s="46" t="s">
        <v>2036</v>
      </c>
      <c r="D270" s="46">
        <v>269.0</v>
      </c>
      <c r="E270" s="46">
        <v>43.0</v>
      </c>
      <c r="F270" s="46">
        <v>6.0</v>
      </c>
      <c r="G270" s="41">
        <v>2.0</v>
      </c>
      <c r="H270" s="41">
        <v>0.0</v>
      </c>
      <c r="I270" s="41">
        <v>1.0</v>
      </c>
      <c r="J270" s="41">
        <v>1.0</v>
      </c>
      <c r="K270" s="41">
        <v>0.0</v>
      </c>
      <c r="L270" s="41">
        <v>0.0</v>
      </c>
      <c r="M270" s="41">
        <v>0.0</v>
      </c>
      <c r="N270" s="41">
        <v>0.0</v>
      </c>
      <c r="O270" s="47">
        <v>0.0</v>
      </c>
      <c r="P270" s="41">
        <v>0.0</v>
      </c>
      <c r="Q270" s="41">
        <v>0.0</v>
      </c>
      <c r="R270" s="41">
        <v>0.0</v>
      </c>
      <c r="S270" s="41">
        <v>0.0</v>
      </c>
      <c r="T270" s="47">
        <v>0.0</v>
      </c>
      <c r="U270" s="41">
        <v>0.0</v>
      </c>
      <c r="V270" s="41">
        <v>0.0</v>
      </c>
      <c r="W270" s="41">
        <v>0.0</v>
      </c>
      <c r="X270" s="41">
        <v>0.0</v>
      </c>
      <c r="Y270" s="47">
        <v>0.0</v>
      </c>
      <c r="Z270" s="41">
        <v>0.0</v>
      </c>
      <c r="AA270" s="41">
        <v>0.0</v>
      </c>
      <c r="AB270" s="41">
        <v>0.0</v>
      </c>
      <c r="AC270" s="41">
        <v>0.0</v>
      </c>
      <c r="AD270" s="47">
        <v>0.0</v>
      </c>
      <c r="AE270" s="41">
        <v>0.0</v>
      </c>
      <c r="AF270" s="41">
        <v>0.0</v>
      </c>
      <c r="AG270" s="41">
        <v>0.0</v>
      </c>
      <c r="AH270" s="41">
        <v>0.0</v>
      </c>
      <c r="AI270" s="47">
        <v>0.0</v>
      </c>
      <c r="AJ270" s="41">
        <v>0.0</v>
      </c>
      <c r="AK270" s="41">
        <v>0.0</v>
      </c>
      <c r="AL270" s="41">
        <v>0.0</v>
      </c>
      <c r="AM270" s="41">
        <v>0.0</v>
      </c>
      <c r="AN270" s="47">
        <v>0.0</v>
      </c>
      <c r="AO270" s="41">
        <v>0.0</v>
      </c>
      <c r="AP270" s="41">
        <v>0.0</v>
      </c>
      <c r="AQ270" s="41">
        <v>0.0</v>
      </c>
      <c r="AR270" s="41">
        <v>0.0</v>
      </c>
      <c r="AS270" s="47">
        <v>0.0</v>
      </c>
      <c r="AT270" s="41">
        <v>0.0</v>
      </c>
      <c r="AU270" s="41">
        <v>1.0</v>
      </c>
      <c r="AV270" s="41">
        <v>1.0</v>
      </c>
      <c r="AW270" s="41">
        <v>2.0</v>
      </c>
      <c r="AX270" s="47">
        <v>42.0</v>
      </c>
      <c r="AY270" s="41">
        <v>0.0</v>
      </c>
      <c r="AZ270" s="41">
        <v>0.0</v>
      </c>
      <c r="BA270" s="41">
        <v>0.0</v>
      </c>
      <c r="BB270" s="41">
        <v>0.0</v>
      </c>
      <c r="BC270" s="47">
        <v>0.0</v>
      </c>
      <c r="BD270" s="41">
        <v>0.0</v>
      </c>
      <c r="BE270" s="41">
        <v>0.0</v>
      </c>
      <c r="BF270" s="41">
        <v>0.0</v>
      </c>
      <c r="BG270" s="41">
        <v>0.0</v>
      </c>
      <c r="BH270" s="41">
        <v>0.0</v>
      </c>
      <c r="BI270" s="41">
        <v>0.0</v>
      </c>
      <c r="BJ270" s="41">
        <v>0.0</v>
      </c>
      <c r="BK270" s="41">
        <v>0.0</v>
      </c>
      <c r="BL270" s="41">
        <v>0.0</v>
      </c>
      <c r="BM270" s="41">
        <v>0.0</v>
      </c>
      <c r="BN270" s="41">
        <v>0.0</v>
      </c>
      <c r="BO270" s="41">
        <v>0.0</v>
      </c>
      <c r="BP270" s="41">
        <v>0.0</v>
      </c>
      <c r="BQ270" s="41">
        <v>1.0</v>
      </c>
      <c r="BR270" s="41">
        <v>0.0</v>
      </c>
      <c r="BS270" s="41">
        <v>1.0</v>
      </c>
      <c r="BT270" s="41">
        <v>0.0</v>
      </c>
      <c r="BU270" s="41">
        <v>0.0</v>
      </c>
      <c r="BV270" s="41">
        <v>0.0</v>
      </c>
      <c r="BW270" s="41">
        <v>0.0</v>
      </c>
      <c r="BX270" s="41">
        <v>0.0</v>
      </c>
      <c r="BY270" s="41">
        <v>0.0</v>
      </c>
      <c r="BZ270" s="41">
        <v>0.0</v>
      </c>
      <c r="CA270" s="41">
        <v>0.0</v>
      </c>
      <c r="CB270" s="41">
        <v>0.0</v>
      </c>
      <c r="CC270" s="41">
        <v>0.0</v>
      </c>
      <c r="CD270" s="41">
        <v>0.0</v>
      </c>
      <c r="CE270" s="41">
        <v>0.0</v>
      </c>
      <c r="CF270" s="41">
        <v>0.0</v>
      </c>
      <c r="CG270" s="41">
        <v>0.0</v>
      </c>
      <c r="CH270" s="41">
        <v>0.0</v>
      </c>
      <c r="CI270" s="41">
        <v>0.0</v>
      </c>
      <c r="CJ270" s="41">
        <v>0.0</v>
      </c>
      <c r="CK270" s="41">
        <v>0.0</v>
      </c>
      <c r="CL270" s="41">
        <v>1.0</v>
      </c>
      <c r="CM270" s="41">
        <v>1.0</v>
      </c>
      <c r="CN270" s="41">
        <v>0.0</v>
      </c>
      <c r="CO270" s="41">
        <v>0.0</v>
      </c>
      <c r="CP270" s="41">
        <v>0.0</v>
      </c>
      <c r="CQ270" s="41">
        <v>0.0</v>
      </c>
      <c r="CR270" s="41">
        <v>0.0</v>
      </c>
      <c r="CS270" s="41">
        <v>0.0</v>
      </c>
      <c r="CT270" s="41">
        <v>0.0</v>
      </c>
      <c r="CU270" s="41">
        <v>0.0</v>
      </c>
      <c r="CV270" s="41">
        <v>0.0</v>
      </c>
      <c r="CW270" s="41">
        <v>0.0</v>
      </c>
      <c r="CX270" s="41">
        <v>0.0</v>
      </c>
      <c r="CY270" s="41">
        <v>0.0</v>
      </c>
      <c r="CZ270" s="41">
        <v>0.0</v>
      </c>
      <c r="DA270" s="41">
        <v>0.0</v>
      </c>
      <c r="DB270" s="41">
        <v>0.0</v>
      </c>
      <c r="DC270" s="41">
        <v>0.0</v>
      </c>
      <c r="DD270" s="48">
        <v>0.0</v>
      </c>
      <c r="DE270" s="48">
        <v>0.0</v>
      </c>
      <c r="DF270" s="48">
        <v>0.0</v>
      </c>
      <c r="DG270" s="48">
        <v>0.0</v>
      </c>
    </row>
    <row r="271" ht="14.25" customHeight="1">
      <c r="A271" s="46" t="s">
        <v>189</v>
      </c>
      <c r="B271" s="46" t="s">
        <v>63</v>
      </c>
      <c r="C271" s="46" t="s">
        <v>64</v>
      </c>
      <c r="D271" s="46">
        <v>270.0</v>
      </c>
      <c r="E271" s="46">
        <v>10.0</v>
      </c>
      <c r="F271" s="46">
        <v>2.0</v>
      </c>
      <c r="G271" s="41">
        <v>2.0</v>
      </c>
      <c r="H271" s="41">
        <v>0.0</v>
      </c>
      <c r="I271" s="41">
        <v>1.0</v>
      </c>
      <c r="J271" s="41">
        <v>1.0</v>
      </c>
      <c r="K271" s="41">
        <v>0.0</v>
      </c>
      <c r="L271" s="41">
        <v>0.0</v>
      </c>
      <c r="M271" s="41">
        <v>0.0</v>
      </c>
      <c r="N271" s="41">
        <v>0.0</v>
      </c>
      <c r="O271" s="47">
        <v>0.0</v>
      </c>
      <c r="P271" s="41">
        <v>0.0</v>
      </c>
      <c r="Q271" s="41">
        <v>0.0</v>
      </c>
      <c r="R271" s="41">
        <v>0.0</v>
      </c>
      <c r="S271" s="41">
        <v>0.0</v>
      </c>
      <c r="T271" s="47">
        <v>0.0</v>
      </c>
      <c r="U271" s="41">
        <v>0.0</v>
      </c>
      <c r="V271" s="41">
        <v>0.0</v>
      </c>
      <c r="W271" s="41">
        <v>0.0</v>
      </c>
      <c r="X271" s="41">
        <v>0.0</v>
      </c>
      <c r="Y271" s="47">
        <v>0.0</v>
      </c>
      <c r="Z271" s="41">
        <v>0.0</v>
      </c>
      <c r="AA271" s="41">
        <v>0.0</v>
      </c>
      <c r="AB271" s="41">
        <v>0.0</v>
      </c>
      <c r="AC271" s="41">
        <v>0.0</v>
      </c>
      <c r="AD271" s="47">
        <v>0.0</v>
      </c>
      <c r="AE271" s="41">
        <v>0.0</v>
      </c>
      <c r="AF271" s="41">
        <v>0.0</v>
      </c>
      <c r="AG271" s="41">
        <v>0.0</v>
      </c>
      <c r="AH271" s="41">
        <v>0.0</v>
      </c>
      <c r="AI271" s="47">
        <v>0.0</v>
      </c>
      <c r="AJ271" s="41">
        <v>0.0</v>
      </c>
      <c r="AK271" s="41">
        <v>0.0</v>
      </c>
      <c r="AL271" s="41">
        <v>0.0</v>
      </c>
      <c r="AM271" s="41">
        <v>0.0</v>
      </c>
      <c r="AN271" s="47">
        <v>0.0</v>
      </c>
      <c r="AO271" s="41">
        <v>0.0</v>
      </c>
      <c r="AP271" s="41">
        <v>0.0</v>
      </c>
      <c r="AQ271" s="41">
        <v>0.0</v>
      </c>
      <c r="AR271" s="41">
        <v>0.0</v>
      </c>
      <c r="AS271" s="47">
        <v>0.0</v>
      </c>
      <c r="AT271" s="41">
        <v>0.0</v>
      </c>
      <c r="AU271" s="41">
        <v>0.0</v>
      </c>
      <c r="AV271" s="41">
        <v>1.0</v>
      </c>
      <c r="AW271" s="41">
        <v>1.0</v>
      </c>
      <c r="AX271" s="47">
        <v>67.0</v>
      </c>
      <c r="AY271" s="41">
        <v>0.0</v>
      </c>
      <c r="AZ271" s="41">
        <v>1.0</v>
      </c>
      <c r="BA271" s="41">
        <v>0.0</v>
      </c>
      <c r="BB271" s="41">
        <v>1.0</v>
      </c>
      <c r="BC271" s="47">
        <v>80.0</v>
      </c>
      <c r="BD271" s="41">
        <v>0.0</v>
      </c>
      <c r="BE271" s="41">
        <v>0.0</v>
      </c>
      <c r="BF271" s="41">
        <v>0.0</v>
      </c>
      <c r="BG271" s="41">
        <v>0.0</v>
      </c>
      <c r="BH271" s="41">
        <v>0.0</v>
      </c>
      <c r="BI271" s="41">
        <v>0.0</v>
      </c>
      <c r="BJ271" s="41">
        <v>0.0</v>
      </c>
      <c r="BK271" s="41">
        <v>0.0</v>
      </c>
      <c r="BL271" s="41">
        <v>0.0</v>
      </c>
      <c r="BM271" s="41">
        <v>0.0</v>
      </c>
      <c r="BN271" s="41">
        <v>0.0</v>
      </c>
      <c r="BO271" s="41">
        <v>0.0</v>
      </c>
      <c r="BP271" s="41">
        <v>0.0</v>
      </c>
      <c r="BQ271" s="41">
        <v>1.0</v>
      </c>
      <c r="BR271" s="41">
        <v>0.0</v>
      </c>
      <c r="BS271" s="41">
        <v>1.0</v>
      </c>
      <c r="BT271" s="41">
        <v>0.0</v>
      </c>
      <c r="BU271" s="41">
        <v>0.0</v>
      </c>
      <c r="BV271" s="41">
        <v>0.0</v>
      </c>
      <c r="BW271" s="41">
        <v>0.0</v>
      </c>
      <c r="BX271" s="41">
        <v>0.0</v>
      </c>
      <c r="BY271" s="41">
        <v>0.0</v>
      </c>
      <c r="BZ271" s="41">
        <v>0.0</v>
      </c>
      <c r="CA271" s="41">
        <v>0.0</v>
      </c>
      <c r="CB271" s="41">
        <v>0.0</v>
      </c>
      <c r="CC271" s="41">
        <v>0.0</v>
      </c>
      <c r="CD271" s="41">
        <v>0.0</v>
      </c>
      <c r="CE271" s="41">
        <v>0.0</v>
      </c>
      <c r="CF271" s="41">
        <v>0.0</v>
      </c>
      <c r="CG271" s="41">
        <v>0.0</v>
      </c>
      <c r="CH271" s="41">
        <v>1.0</v>
      </c>
      <c r="CI271" s="41">
        <v>1.0</v>
      </c>
      <c r="CJ271" s="41">
        <v>0.0</v>
      </c>
      <c r="CK271" s="41">
        <v>0.0</v>
      </c>
      <c r="CL271" s="41">
        <v>0.0</v>
      </c>
      <c r="CM271" s="41">
        <v>0.0</v>
      </c>
      <c r="CN271" s="41">
        <v>0.0</v>
      </c>
      <c r="CO271" s="41">
        <v>0.0</v>
      </c>
      <c r="CP271" s="41">
        <v>0.0</v>
      </c>
      <c r="CQ271" s="41">
        <v>0.0</v>
      </c>
      <c r="CR271" s="41">
        <v>0.0</v>
      </c>
      <c r="CS271" s="41">
        <v>0.0</v>
      </c>
      <c r="CT271" s="41">
        <v>0.0</v>
      </c>
      <c r="CU271" s="41">
        <v>0.0</v>
      </c>
      <c r="CV271" s="41">
        <v>0.0</v>
      </c>
      <c r="CW271" s="41">
        <v>0.0</v>
      </c>
      <c r="CX271" s="41">
        <v>0.0</v>
      </c>
      <c r="CY271" s="41">
        <v>0.0</v>
      </c>
      <c r="CZ271" s="41">
        <v>0.0</v>
      </c>
      <c r="DA271" s="41">
        <v>0.0</v>
      </c>
      <c r="DB271" s="41">
        <v>0.0</v>
      </c>
      <c r="DC271" s="41">
        <v>0.0</v>
      </c>
      <c r="DD271" s="48">
        <v>0.0</v>
      </c>
      <c r="DE271" s="48">
        <v>0.0</v>
      </c>
      <c r="DF271" s="48">
        <v>0.0</v>
      </c>
      <c r="DG271" s="48">
        <v>0.0</v>
      </c>
    </row>
    <row r="272" ht="14.25" customHeight="1">
      <c r="A272" s="46" t="s">
        <v>2992</v>
      </c>
      <c r="B272" s="46" t="s">
        <v>2746</v>
      </c>
      <c r="C272" s="46" t="s">
        <v>2675</v>
      </c>
      <c r="D272" s="46">
        <v>271.0</v>
      </c>
      <c r="E272" s="46">
        <v>34.0</v>
      </c>
      <c r="F272" s="46">
        <v>2.0</v>
      </c>
      <c r="G272" s="41">
        <v>2.0</v>
      </c>
      <c r="H272" s="41">
        <v>0.0</v>
      </c>
      <c r="I272" s="41">
        <v>1.0</v>
      </c>
      <c r="J272" s="41">
        <v>1.0</v>
      </c>
      <c r="K272" s="41">
        <v>0.0</v>
      </c>
      <c r="L272" s="41">
        <v>0.0</v>
      </c>
      <c r="M272" s="41">
        <v>0.0</v>
      </c>
      <c r="N272" s="41">
        <v>0.0</v>
      </c>
      <c r="O272" s="47">
        <v>0.0</v>
      </c>
      <c r="P272" s="41">
        <v>0.0</v>
      </c>
      <c r="Q272" s="41">
        <v>0.0</v>
      </c>
      <c r="R272" s="41">
        <v>0.0</v>
      </c>
      <c r="S272" s="41">
        <v>0.0</v>
      </c>
      <c r="T272" s="47">
        <v>0.0</v>
      </c>
      <c r="U272" s="41">
        <v>0.0</v>
      </c>
      <c r="V272" s="41">
        <v>0.0</v>
      </c>
      <c r="W272" s="41">
        <v>0.0</v>
      </c>
      <c r="X272" s="41">
        <v>0.0</v>
      </c>
      <c r="Y272" s="47">
        <v>0.0</v>
      </c>
      <c r="Z272" s="41">
        <v>0.0</v>
      </c>
      <c r="AA272" s="41">
        <v>0.0</v>
      </c>
      <c r="AB272" s="41">
        <v>0.0</v>
      </c>
      <c r="AC272" s="41">
        <v>0.0</v>
      </c>
      <c r="AD272" s="47">
        <v>0.0</v>
      </c>
      <c r="AE272" s="41">
        <v>0.0</v>
      </c>
      <c r="AF272" s="41">
        <v>0.0</v>
      </c>
      <c r="AG272" s="41">
        <v>0.0</v>
      </c>
      <c r="AH272" s="41">
        <v>0.0</v>
      </c>
      <c r="AI272" s="47">
        <v>0.0</v>
      </c>
      <c r="AJ272" s="41">
        <v>0.0</v>
      </c>
      <c r="AK272" s="41">
        <v>1.0</v>
      </c>
      <c r="AL272" s="41">
        <v>1.0</v>
      </c>
      <c r="AM272" s="41">
        <v>2.0</v>
      </c>
      <c r="AN272" s="47">
        <v>49.0</v>
      </c>
      <c r="AO272" s="41">
        <v>0.0</v>
      </c>
      <c r="AP272" s="41">
        <v>0.0</v>
      </c>
      <c r="AQ272" s="41">
        <v>0.0</v>
      </c>
      <c r="AR272" s="41">
        <v>0.0</v>
      </c>
      <c r="AS272" s="47">
        <v>0.0</v>
      </c>
      <c r="AT272" s="41">
        <v>0.0</v>
      </c>
      <c r="AU272" s="41">
        <v>0.0</v>
      </c>
      <c r="AV272" s="41">
        <v>0.0</v>
      </c>
      <c r="AW272" s="41">
        <v>0.0</v>
      </c>
      <c r="AX272" s="47">
        <v>0.0</v>
      </c>
      <c r="AY272" s="41">
        <v>0.0</v>
      </c>
      <c r="AZ272" s="41">
        <v>0.0</v>
      </c>
      <c r="BA272" s="41">
        <v>0.0</v>
      </c>
      <c r="BB272" s="41">
        <v>0.0</v>
      </c>
      <c r="BC272" s="47">
        <v>0.0</v>
      </c>
      <c r="BD272" s="41">
        <v>0.0</v>
      </c>
      <c r="BE272" s="41">
        <v>0.0</v>
      </c>
      <c r="BF272" s="41">
        <v>0.0</v>
      </c>
      <c r="BG272" s="41">
        <v>0.0</v>
      </c>
      <c r="BH272" s="41">
        <v>0.0</v>
      </c>
      <c r="BI272" s="41">
        <v>0.0</v>
      </c>
      <c r="BJ272" s="41">
        <v>0.0</v>
      </c>
      <c r="BK272" s="41">
        <v>0.0</v>
      </c>
      <c r="BL272" s="41">
        <v>0.0</v>
      </c>
      <c r="BM272" s="41">
        <v>0.0</v>
      </c>
      <c r="BN272" s="41">
        <v>0.0</v>
      </c>
      <c r="BO272" s="41">
        <v>0.0</v>
      </c>
      <c r="BP272" s="41">
        <v>0.0</v>
      </c>
      <c r="BQ272" s="41">
        <v>0.0</v>
      </c>
      <c r="BR272" s="41">
        <v>1.0</v>
      </c>
      <c r="BS272" s="41">
        <v>1.0</v>
      </c>
      <c r="BT272" s="41">
        <v>0.0</v>
      </c>
      <c r="BU272" s="41">
        <v>0.0</v>
      </c>
      <c r="BV272" s="41">
        <v>0.0</v>
      </c>
      <c r="BW272" s="41">
        <v>0.0</v>
      </c>
      <c r="BX272" s="41">
        <v>0.0</v>
      </c>
      <c r="BY272" s="41">
        <v>1.0</v>
      </c>
      <c r="BZ272" s="41">
        <v>0.0</v>
      </c>
      <c r="CA272" s="41">
        <v>1.0</v>
      </c>
      <c r="CB272" s="41">
        <v>0.0</v>
      </c>
      <c r="CC272" s="41">
        <v>0.0</v>
      </c>
      <c r="CD272" s="41">
        <v>0.0</v>
      </c>
      <c r="CE272" s="41">
        <v>0.0</v>
      </c>
      <c r="CF272" s="41">
        <v>0.0</v>
      </c>
      <c r="CG272" s="41">
        <v>0.0</v>
      </c>
      <c r="CH272" s="41">
        <v>0.0</v>
      </c>
      <c r="CI272" s="41">
        <v>0.0</v>
      </c>
      <c r="CJ272" s="41">
        <v>0.0</v>
      </c>
      <c r="CK272" s="41">
        <v>0.0</v>
      </c>
      <c r="CL272" s="41">
        <v>0.0</v>
      </c>
      <c r="CM272" s="41">
        <v>0.0</v>
      </c>
      <c r="CN272" s="41">
        <v>0.0</v>
      </c>
      <c r="CO272" s="41">
        <v>0.0</v>
      </c>
      <c r="CP272" s="41">
        <v>0.0</v>
      </c>
      <c r="CQ272" s="41">
        <v>0.0</v>
      </c>
      <c r="CR272" s="41">
        <v>0.0</v>
      </c>
      <c r="CS272" s="41">
        <v>0.0</v>
      </c>
      <c r="CT272" s="41">
        <v>0.0</v>
      </c>
      <c r="CU272" s="41">
        <v>0.0</v>
      </c>
      <c r="CV272" s="41">
        <v>0.0</v>
      </c>
      <c r="CW272" s="41">
        <v>0.0</v>
      </c>
      <c r="CX272" s="41">
        <v>0.0</v>
      </c>
      <c r="CY272" s="41">
        <v>0.0</v>
      </c>
      <c r="CZ272" s="41">
        <v>0.0</v>
      </c>
      <c r="DA272" s="41">
        <v>0.0</v>
      </c>
      <c r="DB272" s="41">
        <v>0.0</v>
      </c>
      <c r="DC272" s="41">
        <v>0.0</v>
      </c>
      <c r="DD272" s="48">
        <v>0.0</v>
      </c>
      <c r="DE272" s="48">
        <v>0.0</v>
      </c>
      <c r="DF272" s="48">
        <v>0.0</v>
      </c>
      <c r="DG272" s="48">
        <v>0.0</v>
      </c>
    </row>
    <row r="273" ht="14.25" customHeight="1">
      <c r="A273" s="46" t="s">
        <v>3495</v>
      </c>
      <c r="B273" s="46" t="s">
        <v>3496</v>
      </c>
      <c r="C273" s="46" t="s">
        <v>3479</v>
      </c>
      <c r="D273" s="46">
        <v>272.0</v>
      </c>
      <c r="E273" s="46">
        <v>3.0</v>
      </c>
      <c r="F273" s="46">
        <v>1.0</v>
      </c>
      <c r="G273" s="41">
        <v>2.0</v>
      </c>
      <c r="H273" s="41">
        <v>0.0</v>
      </c>
      <c r="I273" s="41">
        <v>1.0</v>
      </c>
      <c r="J273" s="41">
        <v>1.0</v>
      </c>
      <c r="K273" s="41">
        <v>0.0</v>
      </c>
      <c r="L273" s="41">
        <v>1.0</v>
      </c>
      <c r="M273" s="41">
        <v>1.0</v>
      </c>
      <c r="N273" s="41">
        <v>2.0</v>
      </c>
      <c r="O273" s="47">
        <v>51.0</v>
      </c>
      <c r="P273" s="41">
        <v>0.0</v>
      </c>
      <c r="Q273" s="41">
        <v>0.0</v>
      </c>
      <c r="R273" s="41">
        <v>0.0</v>
      </c>
      <c r="S273" s="41">
        <v>0.0</v>
      </c>
      <c r="T273" s="47">
        <v>0.0</v>
      </c>
      <c r="U273" s="41">
        <v>0.0</v>
      </c>
      <c r="V273" s="41">
        <v>0.0</v>
      </c>
      <c r="W273" s="41">
        <v>0.0</v>
      </c>
      <c r="X273" s="41">
        <v>0.0</v>
      </c>
      <c r="Y273" s="47">
        <v>0.0</v>
      </c>
      <c r="Z273" s="41">
        <v>0.0</v>
      </c>
      <c r="AA273" s="41">
        <v>0.0</v>
      </c>
      <c r="AB273" s="41">
        <v>0.0</v>
      </c>
      <c r="AC273" s="41">
        <v>0.0</v>
      </c>
      <c r="AD273" s="47">
        <v>0.0</v>
      </c>
      <c r="AE273" s="41">
        <v>0.0</v>
      </c>
      <c r="AF273" s="41">
        <v>0.0</v>
      </c>
      <c r="AG273" s="41">
        <v>0.0</v>
      </c>
      <c r="AH273" s="41">
        <v>0.0</v>
      </c>
      <c r="AI273" s="47">
        <v>0.0</v>
      </c>
      <c r="AJ273" s="41">
        <v>0.0</v>
      </c>
      <c r="AK273" s="41">
        <v>0.0</v>
      </c>
      <c r="AL273" s="41">
        <v>0.0</v>
      </c>
      <c r="AM273" s="41">
        <v>0.0</v>
      </c>
      <c r="AN273" s="47">
        <v>0.0</v>
      </c>
      <c r="AO273" s="41">
        <v>0.0</v>
      </c>
      <c r="AP273" s="41">
        <v>0.0</v>
      </c>
      <c r="AQ273" s="41">
        <v>0.0</v>
      </c>
      <c r="AR273" s="41">
        <v>0.0</v>
      </c>
      <c r="AS273" s="47">
        <v>0.0</v>
      </c>
      <c r="AT273" s="41">
        <v>0.0</v>
      </c>
      <c r="AU273" s="41">
        <v>0.0</v>
      </c>
      <c r="AV273" s="41">
        <v>0.0</v>
      </c>
      <c r="AW273" s="41">
        <v>0.0</v>
      </c>
      <c r="AX273" s="47">
        <v>0.0</v>
      </c>
      <c r="AY273" s="41">
        <v>0.0</v>
      </c>
      <c r="AZ273" s="41">
        <v>0.0</v>
      </c>
      <c r="BA273" s="41">
        <v>0.0</v>
      </c>
      <c r="BB273" s="41">
        <v>0.0</v>
      </c>
      <c r="BC273" s="47">
        <v>0.0</v>
      </c>
      <c r="BD273" s="41">
        <v>0.0</v>
      </c>
      <c r="BE273" s="41">
        <v>0.0</v>
      </c>
      <c r="BF273" s="41">
        <v>0.0</v>
      </c>
      <c r="BG273" s="41">
        <v>0.0</v>
      </c>
      <c r="BH273" s="41">
        <v>0.0</v>
      </c>
      <c r="BI273" s="41">
        <v>0.0</v>
      </c>
      <c r="BJ273" s="41">
        <v>0.0</v>
      </c>
      <c r="BK273" s="41">
        <v>0.0</v>
      </c>
      <c r="BL273" s="41">
        <v>0.0</v>
      </c>
      <c r="BM273" s="41">
        <v>0.0</v>
      </c>
      <c r="BN273" s="41">
        <v>0.0</v>
      </c>
      <c r="BO273" s="41">
        <v>0.0</v>
      </c>
      <c r="BP273" s="41">
        <v>0.0</v>
      </c>
      <c r="BQ273" s="41">
        <v>1.0</v>
      </c>
      <c r="BR273" s="41">
        <v>0.0</v>
      </c>
      <c r="BS273" s="41">
        <v>1.0</v>
      </c>
      <c r="BT273" s="41">
        <v>0.0</v>
      </c>
      <c r="BU273" s="41">
        <v>0.0</v>
      </c>
      <c r="BV273" s="41">
        <v>0.0</v>
      </c>
      <c r="BW273" s="41">
        <v>0.0</v>
      </c>
      <c r="BX273" s="41">
        <v>0.0</v>
      </c>
      <c r="BY273" s="41">
        <v>0.0</v>
      </c>
      <c r="BZ273" s="41">
        <v>1.0</v>
      </c>
      <c r="CA273" s="41">
        <v>1.0</v>
      </c>
      <c r="CB273" s="41">
        <v>0.0</v>
      </c>
      <c r="CC273" s="41">
        <v>0.0</v>
      </c>
      <c r="CD273" s="41">
        <v>0.0</v>
      </c>
      <c r="CE273" s="41">
        <v>0.0</v>
      </c>
      <c r="CF273" s="41">
        <v>0.0</v>
      </c>
      <c r="CG273" s="41">
        <v>0.0</v>
      </c>
      <c r="CH273" s="41">
        <v>0.0</v>
      </c>
      <c r="CI273" s="41">
        <v>0.0</v>
      </c>
      <c r="CJ273" s="41">
        <v>0.0</v>
      </c>
      <c r="CK273" s="41">
        <v>0.0</v>
      </c>
      <c r="CL273" s="41">
        <v>0.0</v>
      </c>
      <c r="CM273" s="41">
        <v>0.0</v>
      </c>
      <c r="CN273" s="41">
        <v>0.0</v>
      </c>
      <c r="CO273" s="41">
        <v>0.0</v>
      </c>
      <c r="CP273" s="41">
        <v>0.0</v>
      </c>
      <c r="CQ273" s="41">
        <v>0.0</v>
      </c>
      <c r="CR273" s="41">
        <v>0.0</v>
      </c>
      <c r="CS273" s="41">
        <v>0.0</v>
      </c>
      <c r="CT273" s="41">
        <v>0.0</v>
      </c>
      <c r="CU273" s="41">
        <v>0.0</v>
      </c>
      <c r="CV273" s="41">
        <v>0.0</v>
      </c>
      <c r="CW273" s="41">
        <v>0.0</v>
      </c>
      <c r="CX273" s="41">
        <v>0.0</v>
      </c>
      <c r="CY273" s="41">
        <v>0.0</v>
      </c>
      <c r="CZ273" s="41">
        <v>0.0</v>
      </c>
      <c r="DA273" s="41">
        <v>0.0</v>
      </c>
      <c r="DB273" s="41">
        <v>0.0</v>
      </c>
      <c r="DC273" s="41">
        <v>0.0</v>
      </c>
      <c r="DD273" s="48">
        <v>0.0</v>
      </c>
      <c r="DE273" s="48">
        <v>0.0</v>
      </c>
      <c r="DF273" s="48">
        <v>0.0</v>
      </c>
      <c r="DG273" s="48">
        <v>0.0</v>
      </c>
    </row>
    <row r="274" ht="14.25" customHeight="1">
      <c r="A274" s="46" t="s">
        <v>4302</v>
      </c>
      <c r="B274" s="46" t="s">
        <v>2408</v>
      </c>
      <c r="C274" s="46" t="s">
        <v>2036</v>
      </c>
      <c r="D274" s="46">
        <v>273.0</v>
      </c>
      <c r="E274" s="46">
        <v>44.0</v>
      </c>
      <c r="F274" s="46">
        <v>2.0</v>
      </c>
      <c r="G274" s="41">
        <v>2.0</v>
      </c>
      <c r="H274" s="41">
        <v>0.0</v>
      </c>
      <c r="I274" s="41">
        <v>1.0</v>
      </c>
      <c r="J274" s="41">
        <v>1.0</v>
      </c>
      <c r="K274" s="41">
        <v>0.0</v>
      </c>
      <c r="L274" s="41">
        <v>0.0</v>
      </c>
      <c r="M274" s="41">
        <v>0.0</v>
      </c>
      <c r="N274" s="41">
        <v>0.0</v>
      </c>
      <c r="O274" s="47">
        <v>0.0</v>
      </c>
      <c r="P274" s="41">
        <v>0.0</v>
      </c>
      <c r="Q274" s="41">
        <v>0.0</v>
      </c>
      <c r="R274" s="41">
        <v>0.0</v>
      </c>
      <c r="S274" s="41">
        <v>0.0</v>
      </c>
      <c r="T274" s="47">
        <v>0.0</v>
      </c>
      <c r="U274" s="41">
        <v>0.0</v>
      </c>
      <c r="V274" s="41">
        <v>0.0</v>
      </c>
      <c r="W274" s="41">
        <v>0.0</v>
      </c>
      <c r="X274" s="41">
        <v>0.0</v>
      </c>
      <c r="Y274" s="47">
        <v>0.0</v>
      </c>
      <c r="Z274" s="41">
        <v>0.0</v>
      </c>
      <c r="AA274" s="41">
        <v>0.0</v>
      </c>
      <c r="AB274" s="41">
        <v>0.0</v>
      </c>
      <c r="AC274" s="41">
        <v>0.0</v>
      </c>
      <c r="AD274" s="47">
        <v>0.0</v>
      </c>
      <c r="AE274" s="41">
        <v>0.0</v>
      </c>
      <c r="AF274" s="41">
        <v>0.0</v>
      </c>
      <c r="AG274" s="41">
        <v>0.0</v>
      </c>
      <c r="AH274" s="41">
        <v>0.0</v>
      </c>
      <c r="AI274" s="47">
        <v>0.0</v>
      </c>
      <c r="AJ274" s="41">
        <v>0.0</v>
      </c>
      <c r="AK274" s="41">
        <v>1.0</v>
      </c>
      <c r="AL274" s="41">
        <v>1.0</v>
      </c>
      <c r="AM274" s="41">
        <v>2.0</v>
      </c>
      <c r="AN274" s="47">
        <v>49.0</v>
      </c>
      <c r="AO274" s="41">
        <v>0.0</v>
      </c>
      <c r="AP274" s="41">
        <v>0.0</v>
      </c>
      <c r="AQ274" s="41">
        <v>0.0</v>
      </c>
      <c r="AR274" s="41">
        <v>0.0</v>
      </c>
      <c r="AS274" s="47">
        <v>0.0</v>
      </c>
      <c r="AT274" s="41">
        <v>0.0</v>
      </c>
      <c r="AU274" s="41">
        <v>0.0</v>
      </c>
      <c r="AV274" s="41">
        <v>0.0</v>
      </c>
      <c r="AW274" s="41">
        <v>0.0</v>
      </c>
      <c r="AX274" s="47">
        <v>0.0</v>
      </c>
      <c r="AY274" s="41">
        <v>0.0</v>
      </c>
      <c r="AZ274" s="41">
        <v>0.0</v>
      </c>
      <c r="BA274" s="41">
        <v>0.0</v>
      </c>
      <c r="BB274" s="41">
        <v>0.0</v>
      </c>
      <c r="BC274" s="47">
        <v>0.0</v>
      </c>
      <c r="BD274" s="41">
        <v>0.0</v>
      </c>
      <c r="BE274" s="41">
        <v>0.0</v>
      </c>
      <c r="BF274" s="41">
        <v>0.0</v>
      </c>
      <c r="BG274" s="41">
        <v>0.0</v>
      </c>
      <c r="BH274" s="41">
        <v>0.0</v>
      </c>
      <c r="BI274" s="41">
        <v>0.0</v>
      </c>
      <c r="BJ274" s="41">
        <v>0.0</v>
      </c>
      <c r="BK274" s="41">
        <v>0.0</v>
      </c>
      <c r="BL274" s="41">
        <v>0.0</v>
      </c>
      <c r="BM274" s="41">
        <v>0.0</v>
      </c>
      <c r="BN274" s="41">
        <v>1.0</v>
      </c>
      <c r="BO274" s="41">
        <v>1.0</v>
      </c>
      <c r="BP274" s="41">
        <v>0.0</v>
      </c>
      <c r="BQ274" s="41">
        <v>1.0</v>
      </c>
      <c r="BR274" s="41">
        <v>0.0</v>
      </c>
      <c r="BS274" s="41">
        <v>1.0</v>
      </c>
      <c r="BT274" s="41">
        <v>0.0</v>
      </c>
      <c r="BU274" s="41">
        <v>0.0</v>
      </c>
      <c r="BV274" s="41">
        <v>0.0</v>
      </c>
      <c r="BW274" s="41">
        <v>0.0</v>
      </c>
      <c r="BX274" s="41">
        <v>0.0</v>
      </c>
      <c r="BY274" s="41">
        <v>0.0</v>
      </c>
      <c r="BZ274" s="41">
        <v>0.0</v>
      </c>
      <c r="CA274" s="41">
        <v>0.0</v>
      </c>
      <c r="CB274" s="41">
        <v>0.0</v>
      </c>
      <c r="CC274" s="41">
        <v>0.0</v>
      </c>
      <c r="CD274" s="41">
        <v>0.0</v>
      </c>
      <c r="CE274" s="41">
        <v>0.0</v>
      </c>
      <c r="CF274" s="41">
        <v>0.0</v>
      </c>
      <c r="CG274" s="41">
        <v>0.0</v>
      </c>
      <c r="CH274" s="41">
        <v>0.0</v>
      </c>
      <c r="CI274" s="41">
        <v>0.0</v>
      </c>
      <c r="CJ274" s="41">
        <v>0.0</v>
      </c>
      <c r="CK274" s="41">
        <v>0.0</v>
      </c>
      <c r="CL274" s="41">
        <v>0.0</v>
      </c>
      <c r="CM274" s="41">
        <v>0.0</v>
      </c>
      <c r="CN274" s="41">
        <v>0.0</v>
      </c>
      <c r="CO274" s="41">
        <v>0.0</v>
      </c>
      <c r="CP274" s="41">
        <v>0.0</v>
      </c>
      <c r="CQ274" s="41">
        <v>0.0</v>
      </c>
      <c r="CR274" s="41">
        <v>0.0</v>
      </c>
      <c r="CS274" s="41">
        <v>0.0</v>
      </c>
      <c r="CT274" s="41">
        <v>0.0</v>
      </c>
      <c r="CU274" s="41">
        <v>0.0</v>
      </c>
      <c r="CV274" s="41">
        <v>0.0</v>
      </c>
      <c r="CW274" s="41">
        <v>0.0</v>
      </c>
      <c r="CX274" s="41">
        <v>0.0</v>
      </c>
      <c r="CY274" s="41">
        <v>0.0</v>
      </c>
      <c r="CZ274" s="41">
        <v>0.0</v>
      </c>
      <c r="DA274" s="41">
        <v>0.0</v>
      </c>
      <c r="DB274" s="41">
        <v>0.0</v>
      </c>
      <c r="DC274" s="41">
        <v>0.0</v>
      </c>
      <c r="DD274" s="48">
        <v>0.0</v>
      </c>
      <c r="DE274" s="48">
        <v>0.0</v>
      </c>
      <c r="DF274" s="48">
        <v>0.0</v>
      </c>
      <c r="DG274" s="48">
        <v>0.0</v>
      </c>
    </row>
    <row r="275" ht="14.25" customHeight="1">
      <c r="A275" s="46" t="s">
        <v>3107</v>
      </c>
      <c r="B275" s="46" t="s">
        <v>3004</v>
      </c>
      <c r="C275" s="46" t="s">
        <v>2675</v>
      </c>
      <c r="D275" s="46">
        <v>274.0</v>
      </c>
      <c r="E275" s="46">
        <v>35.0</v>
      </c>
      <c r="F275" s="46">
        <v>2.0</v>
      </c>
      <c r="G275" s="41">
        <v>2.0</v>
      </c>
      <c r="H275" s="41">
        <v>0.0</v>
      </c>
      <c r="I275" s="41">
        <v>1.0</v>
      </c>
      <c r="J275" s="41">
        <v>1.0</v>
      </c>
      <c r="K275" s="41">
        <v>0.0</v>
      </c>
      <c r="L275" s="41">
        <v>0.0</v>
      </c>
      <c r="M275" s="41">
        <v>0.0</v>
      </c>
      <c r="N275" s="41">
        <v>0.0</v>
      </c>
      <c r="O275" s="47">
        <v>0.0</v>
      </c>
      <c r="P275" s="41">
        <v>0.0</v>
      </c>
      <c r="Q275" s="41">
        <v>0.0</v>
      </c>
      <c r="R275" s="41">
        <v>0.0</v>
      </c>
      <c r="S275" s="41">
        <v>0.0</v>
      </c>
      <c r="T275" s="47">
        <v>0.0</v>
      </c>
      <c r="U275" s="41">
        <v>0.0</v>
      </c>
      <c r="V275" s="41">
        <v>0.0</v>
      </c>
      <c r="W275" s="41">
        <v>0.0</v>
      </c>
      <c r="X275" s="41">
        <v>0.0</v>
      </c>
      <c r="Y275" s="47">
        <v>0.0</v>
      </c>
      <c r="Z275" s="41">
        <v>0.0</v>
      </c>
      <c r="AA275" s="41">
        <v>0.0</v>
      </c>
      <c r="AB275" s="41">
        <v>0.0</v>
      </c>
      <c r="AC275" s="41">
        <v>0.0</v>
      </c>
      <c r="AD275" s="47">
        <v>0.0</v>
      </c>
      <c r="AE275" s="41">
        <v>0.0</v>
      </c>
      <c r="AF275" s="41">
        <v>0.0</v>
      </c>
      <c r="AG275" s="41">
        <v>0.0</v>
      </c>
      <c r="AH275" s="41">
        <v>0.0</v>
      </c>
      <c r="AI275" s="47">
        <v>0.0</v>
      </c>
      <c r="AJ275" s="41">
        <v>0.0</v>
      </c>
      <c r="AK275" s="41">
        <v>0.0</v>
      </c>
      <c r="AL275" s="41">
        <v>0.0</v>
      </c>
      <c r="AM275" s="41">
        <v>0.0</v>
      </c>
      <c r="AN275" s="47">
        <v>0.0</v>
      </c>
      <c r="AO275" s="41">
        <v>0.0</v>
      </c>
      <c r="AP275" s="41">
        <v>0.0</v>
      </c>
      <c r="AQ275" s="41">
        <v>0.0</v>
      </c>
      <c r="AR275" s="41">
        <v>0.0</v>
      </c>
      <c r="AS275" s="47">
        <v>0.0</v>
      </c>
      <c r="AT275" s="41">
        <v>0.0</v>
      </c>
      <c r="AU275" s="41">
        <v>0.0</v>
      </c>
      <c r="AV275" s="41">
        <v>0.0</v>
      </c>
      <c r="AW275" s="41">
        <v>0.0</v>
      </c>
      <c r="AX275" s="47">
        <v>0.0</v>
      </c>
      <c r="AY275" s="41">
        <v>1.0</v>
      </c>
      <c r="AZ275" s="41">
        <v>1.0</v>
      </c>
      <c r="BA275" s="41">
        <v>0.0</v>
      </c>
      <c r="BB275" s="41">
        <v>2.0</v>
      </c>
      <c r="BC275" s="47">
        <v>48.0</v>
      </c>
      <c r="BD275" s="41">
        <v>0.0</v>
      </c>
      <c r="BE275" s="41">
        <v>0.0</v>
      </c>
      <c r="BF275" s="41">
        <v>0.0</v>
      </c>
      <c r="BG275" s="41">
        <v>0.0</v>
      </c>
      <c r="BH275" s="41">
        <v>0.0</v>
      </c>
      <c r="BI275" s="41">
        <v>0.0</v>
      </c>
      <c r="BJ275" s="41">
        <v>0.0</v>
      </c>
      <c r="BK275" s="41">
        <v>0.0</v>
      </c>
      <c r="BL275" s="41">
        <v>0.0</v>
      </c>
      <c r="BM275" s="41">
        <v>1.0</v>
      </c>
      <c r="BN275" s="41">
        <v>0.0</v>
      </c>
      <c r="BO275" s="41">
        <v>1.0</v>
      </c>
      <c r="BP275" s="41">
        <v>1.0</v>
      </c>
      <c r="BQ275" s="41">
        <v>0.0</v>
      </c>
      <c r="BR275" s="41">
        <v>0.0</v>
      </c>
      <c r="BS275" s="41">
        <v>1.0</v>
      </c>
      <c r="BT275" s="41">
        <v>0.0</v>
      </c>
      <c r="BU275" s="41">
        <v>0.0</v>
      </c>
      <c r="BV275" s="41">
        <v>0.0</v>
      </c>
      <c r="BW275" s="41">
        <v>0.0</v>
      </c>
      <c r="BX275" s="41">
        <v>0.0</v>
      </c>
      <c r="BY275" s="41">
        <v>0.0</v>
      </c>
      <c r="BZ275" s="41">
        <v>0.0</v>
      </c>
      <c r="CA275" s="41">
        <v>0.0</v>
      </c>
      <c r="CB275" s="41">
        <v>0.0</v>
      </c>
      <c r="CC275" s="41">
        <v>0.0</v>
      </c>
      <c r="CD275" s="41">
        <v>0.0</v>
      </c>
      <c r="CE275" s="41">
        <v>0.0</v>
      </c>
      <c r="CF275" s="41">
        <v>0.0</v>
      </c>
      <c r="CG275" s="41">
        <v>0.0</v>
      </c>
      <c r="CH275" s="41">
        <v>0.0</v>
      </c>
      <c r="CI275" s="41">
        <v>0.0</v>
      </c>
      <c r="CJ275" s="41">
        <v>0.0</v>
      </c>
      <c r="CK275" s="41">
        <v>0.0</v>
      </c>
      <c r="CL275" s="41">
        <v>0.0</v>
      </c>
      <c r="CM275" s="41">
        <v>0.0</v>
      </c>
      <c r="CN275" s="41">
        <v>0.0</v>
      </c>
      <c r="CO275" s="41">
        <v>0.0</v>
      </c>
      <c r="CP275" s="41">
        <v>0.0</v>
      </c>
      <c r="CQ275" s="41">
        <v>0.0</v>
      </c>
      <c r="CR275" s="41">
        <v>0.0</v>
      </c>
      <c r="CS275" s="41">
        <v>0.0</v>
      </c>
      <c r="CT275" s="41">
        <v>0.0</v>
      </c>
      <c r="CU275" s="41">
        <v>0.0</v>
      </c>
      <c r="CV275" s="41">
        <v>0.0</v>
      </c>
      <c r="CW275" s="41">
        <v>0.0</v>
      </c>
      <c r="CX275" s="41">
        <v>0.0</v>
      </c>
      <c r="CY275" s="41">
        <v>0.0</v>
      </c>
      <c r="CZ275" s="41">
        <v>0.0</v>
      </c>
      <c r="DA275" s="41">
        <v>0.0</v>
      </c>
      <c r="DB275" s="41">
        <v>0.0</v>
      </c>
      <c r="DC275" s="41">
        <v>0.0</v>
      </c>
      <c r="DD275" s="48">
        <v>0.0</v>
      </c>
      <c r="DE275" s="48">
        <v>0.0</v>
      </c>
      <c r="DF275" s="48">
        <v>0.0</v>
      </c>
      <c r="DG275" s="48">
        <v>0.0</v>
      </c>
    </row>
    <row r="276" ht="14.25" customHeight="1">
      <c r="A276" s="46" t="s">
        <v>3024</v>
      </c>
      <c r="B276" s="46" t="s">
        <v>3025</v>
      </c>
      <c r="C276" s="46" t="s">
        <v>2675</v>
      </c>
      <c r="D276" s="46">
        <v>275.0</v>
      </c>
      <c r="E276" s="46">
        <v>36.0</v>
      </c>
      <c r="F276" s="46">
        <v>1.0</v>
      </c>
      <c r="G276" s="41">
        <v>2.0</v>
      </c>
      <c r="H276" s="41">
        <v>0.0</v>
      </c>
      <c r="I276" s="41">
        <v>1.0</v>
      </c>
      <c r="J276" s="41">
        <v>1.0</v>
      </c>
      <c r="K276" s="41">
        <v>1.0</v>
      </c>
      <c r="L276" s="41">
        <v>0.0</v>
      </c>
      <c r="M276" s="41">
        <v>0.0</v>
      </c>
      <c r="N276" s="41">
        <v>1.0</v>
      </c>
      <c r="O276" s="47">
        <v>73.0</v>
      </c>
      <c r="P276" s="41">
        <v>0.0</v>
      </c>
      <c r="Q276" s="41">
        <v>0.0</v>
      </c>
      <c r="R276" s="41">
        <v>0.0</v>
      </c>
      <c r="S276" s="41">
        <v>0.0</v>
      </c>
      <c r="T276" s="47">
        <v>0.0</v>
      </c>
      <c r="U276" s="41">
        <v>0.0</v>
      </c>
      <c r="V276" s="41">
        <v>0.0</v>
      </c>
      <c r="W276" s="41">
        <v>0.0</v>
      </c>
      <c r="X276" s="41">
        <v>0.0</v>
      </c>
      <c r="Y276" s="47">
        <v>0.0</v>
      </c>
      <c r="Z276" s="41">
        <v>0.0</v>
      </c>
      <c r="AA276" s="41">
        <v>0.0</v>
      </c>
      <c r="AB276" s="41">
        <v>0.0</v>
      </c>
      <c r="AC276" s="41">
        <v>0.0</v>
      </c>
      <c r="AD276" s="47">
        <v>0.0</v>
      </c>
      <c r="AE276" s="41">
        <v>0.0</v>
      </c>
      <c r="AF276" s="41">
        <v>0.0</v>
      </c>
      <c r="AG276" s="41">
        <v>0.0</v>
      </c>
      <c r="AH276" s="41">
        <v>0.0</v>
      </c>
      <c r="AI276" s="47">
        <v>0.0</v>
      </c>
      <c r="AJ276" s="41">
        <v>0.0</v>
      </c>
      <c r="AK276" s="41">
        <v>0.0</v>
      </c>
      <c r="AL276" s="41">
        <v>0.0</v>
      </c>
      <c r="AM276" s="41">
        <v>0.0</v>
      </c>
      <c r="AN276" s="47">
        <v>0.0</v>
      </c>
      <c r="AO276" s="41">
        <v>0.0</v>
      </c>
      <c r="AP276" s="41">
        <v>0.0</v>
      </c>
      <c r="AQ276" s="41">
        <v>0.0</v>
      </c>
      <c r="AR276" s="41">
        <v>0.0</v>
      </c>
      <c r="AS276" s="47">
        <v>0.0</v>
      </c>
      <c r="AT276" s="41">
        <v>0.0</v>
      </c>
      <c r="AU276" s="41">
        <v>0.0</v>
      </c>
      <c r="AV276" s="41">
        <v>1.0</v>
      </c>
      <c r="AW276" s="41">
        <v>1.0</v>
      </c>
      <c r="AX276" s="47">
        <v>67.0</v>
      </c>
      <c r="AY276" s="41">
        <v>0.0</v>
      </c>
      <c r="AZ276" s="41">
        <v>0.0</v>
      </c>
      <c r="BA276" s="41">
        <v>0.0</v>
      </c>
      <c r="BB276" s="41">
        <v>0.0</v>
      </c>
      <c r="BC276" s="47">
        <v>0.0</v>
      </c>
      <c r="BD276" s="41">
        <v>0.0</v>
      </c>
      <c r="BE276" s="41">
        <v>0.0</v>
      </c>
      <c r="BF276" s="41">
        <v>0.0</v>
      </c>
      <c r="BG276" s="41">
        <v>0.0</v>
      </c>
      <c r="BH276" s="41">
        <v>0.0</v>
      </c>
      <c r="BI276" s="41">
        <v>0.0</v>
      </c>
      <c r="BJ276" s="41">
        <v>1.0</v>
      </c>
      <c r="BK276" s="41">
        <v>1.0</v>
      </c>
      <c r="BL276" s="41">
        <v>0.0</v>
      </c>
      <c r="BM276" s="41">
        <v>0.0</v>
      </c>
      <c r="BN276" s="41">
        <v>0.0</v>
      </c>
      <c r="BO276" s="41">
        <v>0.0</v>
      </c>
      <c r="BP276" s="41">
        <v>1.0</v>
      </c>
      <c r="BQ276" s="41">
        <v>0.0</v>
      </c>
      <c r="BR276" s="41">
        <v>0.0</v>
      </c>
      <c r="BS276" s="41">
        <v>1.0</v>
      </c>
      <c r="BT276" s="41">
        <v>0.0</v>
      </c>
      <c r="BU276" s="41">
        <v>0.0</v>
      </c>
      <c r="BV276" s="41">
        <v>0.0</v>
      </c>
      <c r="BW276" s="41">
        <v>0.0</v>
      </c>
      <c r="BX276" s="41">
        <v>0.0</v>
      </c>
      <c r="BY276" s="41">
        <v>0.0</v>
      </c>
      <c r="BZ276" s="41">
        <v>0.0</v>
      </c>
      <c r="CA276" s="41">
        <v>0.0</v>
      </c>
      <c r="CB276" s="41">
        <v>0.0</v>
      </c>
      <c r="CC276" s="41">
        <v>0.0</v>
      </c>
      <c r="CD276" s="41">
        <v>0.0</v>
      </c>
      <c r="CE276" s="41">
        <v>0.0</v>
      </c>
      <c r="CF276" s="41">
        <v>0.0</v>
      </c>
      <c r="CG276" s="41">
        <v>0.0</v>
      </c>
      <c r="CH276" s="41">
        <v>0.0</v>
      </c>
      <c r="CI276" s="41">
        <v>0.0</v>
      </c>
      <c r="CJ276" s="41">
        <v>0.0</v>
      </c>
      <c r="CK276" s="41">
        <v>0.0</v>
      </c>
      <c r="CL276" s="41">
        <v>0.0</v>
      </c>
      <c r="CM276" s="41">
        <v>0.0</v>
      </c>
      <c r="CN276" s="41">
        <v>0.0</v>
      </c>
      <c r="CO276" s="41">
        <v>0.0</v>
      </c>
      <c r="CP276" s="41">
        <v>0.0</v>
      </c>
      <c r="CQ276" s="41">
        <v>0.0</v>
      </c>
      <c r="CR276" s="41">
        <v>0.0</v>
      </c>
      <c r="CS276" s="41">
        <v>0.0</v>
      </c>
      <c r="CT276" s="41">
        <v>0.0</v>
      </c>
      <c r="CU276" s="41">
        <v>0.0</v>
      </c>
      <c r="CV276" s="41">
        <v>0.0</v>
      </c>
      <c r="CW276" s="41">
        <v>0.0</v>
      </c>
      <c r="CX276" s="41">
        <v>0.0</v>
      </c>
      <c r="CY276" s="41">
        <v>0.0</v>
      </c>
      <c r="CZ276" s="41">
        <v>0.0</v>
      </c>
      <c r="DA276" s="41">
        <v>0.0</v>
      </c>
      <c r="DB276" s="41">
        <v>0.0</v>
      </c>
      <c r="DC276" s="41">
        <v>0.0</v>
      </c>
      <c r="DD276" s="48">
        <v>0.0</v>
      </c>
      <c r="DE276" s="48">
        <v>0.0</v>
      </c>
      <c r="DF276" s="48">
        <v>0.0</v>
      </c>
      <c r="DG276" s="48">
        <v>0.0</v>
      </c>
    </row>
    <row r="277" ht="14.25" customHeight="1">
      <c r="A277" s="46" t="s">
        <v>2355</v>
      </c>
      <c r="B277" s="46" t="s">
        <v>2356</v>
      </c>
      <c r="C277" s="46" t="s">
        <v>2036</v>
      </c>
      <c r="D277" s="46">
        <v>276.0</v>
      </c>
      <c r="E277" s="46">
        <v>45.0</v>
      </c>
      <c r="F277" s="46">
        <v>1.0</v>
      </c>
      <c r="G277" s="41">
        <v>2.0</v>
      </c>
      <c r="H277" s="41">
        <v>0.0</v>
      </c>
      <c r="I277" s="41">
        <v>1.0</v>
      </c>
      <c r="J277" s="41">
        <v>1.0</v>
      </c>
      <c r="K277" s="41">
        <v>0.0</v>
      </c>
      <c r="L277" s="41">
        <v>0.0</v>
      </c>
      <c r="M277" s="41">
        <v>0.0</v>
      </c>
      <c r="N277" s="41">
        <v>0.0</v>
      </c>
      <c r="O277" s="47">
        <v>0.0</v>
      </c>
      <c r="P277" s="41">
        <v>0.0</v>
      </c>
      <c r="Q277" s="41">
        <v>0.0</v>
      </c>
      <c r="R277" s="41">
        <v>0.0</v>
      </c>
      <c r="S277" s="41">
        <v>0.0</v>
      </c>
      <c r="T277" s="47">
        <v>0.0</v>
      </c>
      <c r="U277" s="41">
        <v>0.0</v>
      </c>
      <c r="V277" s="41">
        <v>0.0</v>
      </c>
      <c r="W277" s="41">
        <v>0.0</v>
      </c>
      <c r="X277" s="41">
        <v>0.0</v>
      </c>
      <c r="Y277" s="47">
        <v>0.0</v>
      </c>
      <c r="Z277" s="41">
        <v>0.0</v>
      </c>
      <c r="AA277" s="41">
        <v>0.0</v>
      </c>
      <c r="AB277" s="41">
        <v>0.0</v>
      </c>
      <c r="AC277" s="41">
        <v>0.0</v>
      </c>
      <c r="AD277" s="47">
        <v>0.0</v>
      </c>
      <c r="AE277" s="41">
        <v>0.0</v>
      </c>
      <c r="AF277" s="41">
        <v>0.0</v>
      </c>
      <c r="AG277" s="41">
        <v>0.0</v>
      </c>
      <c r="AH277" s="41">
        <v>0.0</v>
      </c>
      <c r="AI277" s="47">
        <v>0.0</v>
      </c>
      <c r="AJ277" s="41">
        <v>0.0</v>
      </c>
      <c r="AK277" s="41">
        <v>1.0</v>
      </c>
      <c r="AL277" s="41">
        <v>0.0</v>
      </c>
      <c r="AM277" s="41">
        <v>1.0</v>
      </c>
      <c r="AN277" s="47">
        <v>81.0</v>
      </c>
      <c r="AO277" s="41">
        <v>0.0</v>
      </c>
      <c r="AP277" s="41">
        <v>0.0</v>
      </c>
      <c r="AQ277" s="41">
        <v>0.0</v>
      </c>
      <c r="AR277" s="41">
        <v>0.0</v>
      </c>
      <c r="AS277" s="47">
        <v>0.0</v>
      </c>
      <c r="AT277" s="41">
        <v>0.0</v>
      </c>
      <c r="AU277" s="41">
        <v>0.0</v>
      </c>
      <c r="AV277" s="41">
        <v>1.0</v>
      </c>
      <c r="AW277" s="41">
        <v>1.0</v>
      </c>
      <c r="AX277" s="47">
        <v>67.0</v>
      </c>
      <c r="AY277" s="41">
        <v>0.0</v>
      </c>
      <c r="AZ277" s="41">
        <v>0.0</v>
      </c>
      <c r="BA277" s="41">
        <v>0.0</v>
      </c>
      <c r="BB277" s="41">
        <v>0.0</v>
      </c>
      <c r="BC277" s="47">
        <v>0.0</v>
      </c>
      <c r="BD277" s="41">
        <v>0.0</v>
      </c>
      <c r="BE277" s="41">
        <v>0.0</v>
      </c>
      <c r="BF277" s="41">
        <v>0.0</v>
      </c>
      <c r="BG277" s="41">
        <v>0.0</v>
      </c>
      <c r="BH277" s="41">
        <v>0.0</v>
      </c>
      <c r="BI277" s="41">
        <v>1.0</v>
      </c>
      <c r="BJ277" s="41">
        <v>0.0</v>
      </c>
      <c r="BK277" s="41">
        <v>1.0</v>
      </c>
      <c r="BL277" s="41">
        <v>0.0</v>
      </c>
      <c r="BM277" s="41">
        <v>0.0</v>
      </c>
      <c r="BN277" s="41">
        <v>0.0</v>
      </c>
      <c r="BO277" s="41">
        <v>0.0</v>
      </c>
      <c r="BP277" s="41">
        <v>0.0</v>
      </c>
      <c r="BQ277" s="41">
        <v>0.0</v>
      </c>
      <c r="BR277" s="41">
        <v>1.0</v>
      </c>
      <c r="BS277" s="41">
        <v>1.0</v>
      </c>
      <c r="BT277" s="41">
        <v>0.0</v>
      </c>
      <c r="BU277" s="41">
        <v>0.0</v>
      </c>
      <c r="BV277" s="41">
        <v>0.0</v>
      </c>
      <c r="BW277" s="41">
        <v>0.0</v>
      </c>
      <c r="BX277" s="41">
        <v>0.0</v>
      </c>
      <c r="BY277" s="41">
        <v>0.0</v>
      </c>
      <c r="BZ277" s="41">
        <v>0.0</v>
      </c>
      <c r="CA277" s="41">
        <v>0.0</v>
      </c>
      <c r="CB277" s="41">
        <v>0.0</v>
      </c>
      <c r="CC277" s="41">
        <v>0.0</v>
      </c>
      <c r="CD277" s="41">
        <v>0.0</v>
      </c>
      <c r="CE277" s="41">
        <v>0.0</v>
      </c>
      <c r="CF277" s="41">
        <v>0.0</v>
      </c>
      <c r="CG277" s="41">
        <v>0.0</v>
      </c>
      <c r="CH277" s="41">
        <v>0.0</v>
      </c>
      <c r="CI277" s="41">
        <v>0.0</v>
      </c>
      <c r="CJ277" s="41">
        <v>0.0</v>
      </c>
      <c r="CK277" s="41">
        <v>0.0</v>
      </c>
      <c r="CL277" s="41">
        <v>0.0</v>
      </c>
      <c r="CM277" s="41">
        <v>0.0</v>
      </c>
      <c r="CN277" s="41">
        <v>0.0</v>
      </c>
      <c r="CO277" s="41">
        <v>0.0</v>
      </c>
      <c r="CP277" s="41">
        <v>0.0</v>
      </c>
      <c r="CQ277" s="41">
        <v>0.0</v>
      </c>
      <c r="CR277" s="41">
        <v>0.0</v>
      </c>
      <c r="CS277" s="41">
        <v>0.0</v>
      </c>
      <c r="CT277" s="41">
        <v>0.0</v>
      </c>
      <c r="CU277" s="41">
        <v>0.0</v>
      </c>
      <c r="CV277" s="41">
        <v>0.0</v>
      </c>
      <c r="CW277" s="41">
        <v>0.0</v>
      </c>
      <c r="CX277" s="41">
        <v>0.0</v>
      </c>
      <c r="CY277" s="41">
        <v>0.0</v>
      </c>
      <c r="CZ277" s="41">
        <v>0.0</v>
      </c>
      <c r="DA277" s="41">
        <v>0.0</v>
      </c>
      <c r="DB277" s="41">
        <v>0.0</v>
      </c>
      <c r="DC277" s="41">
        <v>0.0</v>
      </c>
      <c r="DD277" s="48">
        <v>0.0</v>
      </c>
      <c r="DE277" s="48">
        <v>0.0</v>
      </c>
      <c r="DF277" s="48">
        <v>0.0</v>
      </c>
      <c r="DG277" s="48">
        <v>0.0</v>
      </c>
    </row>
    <row r="278" ht="14.25" customHeight="1">
      <c r="A278" s="46" t="s">
        <v>2995</v>
      </c>
      <c r="B278" s="46" t="s">
        <v>2996</v>
      </c>
      <c r="C278" s="46" t="s">
        <v>2675</v>
      </c>
      <c r="D278" s="46">
        <v>277.0</v>
      </c>
      <c r="E278" s="46">
        <v>37.0</v>
      </c>
      <c r="F278" s="46">
        <v>1.0</v>
      </c>
      <c r="G278" s="41">
        <v>2.0</v>
      </c>
      <c r="H278" s="41">
        <v>0.0</v>
      </c>
      <c r="I278" s="41">
        <v>1.0</v>
      </c>
      <c r="J278" s="41">
        <v>1.0</v>
      </c>
      <c r="K278" s="41">
        <v>0.0</v>
      </c>
      <c r="L278" s="41">
        <v>0.0</v>
      </c>
      <c r="M278" s="41">
        <v>0.0</v>
      </c>
      <c r="N278" s="41">
        <v>0.0</v>
      </c>
      <c r="O278" s="47">
        <v>0.0</v>
      </c>
      <c r="P278" s="41">
        <v>0.0</v>
      </c>
      <c r="Q278" s="41">
        <v>0.0</v>
      </c>
      <c r="R278" s="41">
        <v>0.0</v>
      </c>
      <c r="S278" s="41">
        <v>0.0</v>
      </c>
      <c r="T278" s="47">
        <v>0.0</v>
      </c>
      <c r="U278" s="41">
        <v>0.0</v>
      </c>
      <c r="V278" s="41">
        <v>0.0</v>
      </c>
      <c r="W278" s="41">
        <v>0.0</v>
      </c>
      <c r="X278" s="41">
        <v>0.0</v>
      </c>
      <c r="Y278" s="47">
        <v>0.0</v>
      </c>
      <c r="Z278" s="41">
        <v>0.0</v>
      </c>
      <c r="AA278" s="41">
        <v>0.0</v>
      </c>
      <c r="AB278" s="41">
        <v>0.0</v>
      </c>
      <c r="AC278" s="41">
        <v>0.0</v>
      </c>
      <c r="AD278" s="47">
        <v>0.0</v>
      </c>
      <c r="AE278" s="41">
        <v>0.0</v>
      </c>
      <c r="AF278" s="41">
        <v>0.0</v>
      </c>
      <c r="AG278" s="41">
        <v>0.0</v>
      </c>
      <c r="AH278" s="41">
        <v>0.0</v>
      </c>
      <c r="AI278" s="47">
        <v>0.0</v>
      </c>
      <c r="AJ278" s="41">
        <v>0.0</v>
      </c>
      <c r="AK278" s="41">
        <v>0.0</v>
      </c>
      <c r="AL278" s="41">
        <v>0.0</v>
      </c>
      <c r="AM278" s="41">
        <v>0.0</v>
      </c>
      <c r="AN278" s="47">
        <v>0.0</v>
      </c>
      <c r="AO278" s="41">
        <v>0.0</v>
      </c>
      <c r="AP278" s="41">
        <v>0.0</v>
      </c>
      <c r="AQ278" s="41">
        <v>0.0</v>
      </c>
      <c r="AR278" s="41">
        <v>0.0</v>
      </c>
      <c r="AS278" s="47">
        <v>0.0</v>
      </c>
      <c r="AT278" s="41">
        <v>0.0</v>
      </c>
      <c r="AU278" s="41">
        <v>0.0</v>
      </c>
      <c r="AV278" s="41">
        <v>0.0</v>
      </c>
      <c r="AW278" s="41">
        <v>0.0</v>
      </c>
      <c r="AX278" s="47">
        <v>0.0</v>
      </c>
      <c r="AY278" s="41">
        <v>0.0</v>
      </c>
      <c r="AZ278" s="41">
        <v>0.0</v>
      </c>
      <c r="BA278" s="41">
        <v>2.0</v>
      </c>
      <c r="BB278" s="41">
        <v>2.0</v>
      </c>
      <c r="BC278" s="47">
        <v>48.0</v>
      </c>
      <c r="BD278" s="41">
        <v>0.0</v>
      </c>
      <c r="BE278" s="41">
        <v>0.0</v>
      </c>
      <c r="BF278" s="41">
        <v>0.0</v>
      </c>
      <c r="BG278" s="41">
        <v>0.0</v>
      </c>
      <c r="BH278" s="41">
        <v>0.0</v>
      </c>
      <c r="BI278" s="41">
        <v>0.0</v>
      </c>
      <c r="BJ278" s="41">
        <v>0.0</v>
      </c>
      <c r="BK278" s="41">
        <v>0.0</v>
      </c>
      <c r="BL278" s="41">
        <v>0.0</v>
      </c>
      <c r="BM278" s="41">
        <v>0.0</v>
      </c>
      <c r="BN278" s="41">
        <v>2.0</v>
      </c>
      <c r="BO278" s="41">
        <v>2.0</v>
      </c>
      <c r="BP278" s="41">
        <v>0.0</v>
      </c>
      <c r="BQ278" s="41">
        <v>0.0</v>
      </c>
      <c r="BR278" s="41">
        <v>0.0</v>
      </c>
      <c r="BS278" s="41">
        <v>0.0</v>
      </c>
      <c r="BT278" s="41">
        <v>0.0</v>
      </c>
      <c r="BU278" s="41">
        <v>0.0</v>
      </c>
      <c r="BV278" s="41">
        <v>0.0</v>
      </c>
      <c r="BW278" s="41">
        <v>0.0</v>
      </c>
      <c r="BX278" s="41">
        <v>0.0</v>
      </c>
      <c r="BY278" s="41">
        <v>0.0</v>
      </c>
      <c r="BZ278" s="41">
        <v>0.0</v>
      </c>
      <c r="CA278" s="41">
        <v>0.0</v>
      </c>
      <c r="CB278" s="41">
        <v>0.0</v>
      </c>
      <c r="CC278" s="41">
        <v>0.0</v>
      </c>
      <c r="CD278" s="41">
        <v>0.0</v>
      </c>
      <c r="CE278" s="41">
        <v>0.0</v>
      </c>
      <c r="CF278" s="41">
        <v>0.0</v>
      </c>
      <c r="CG278" s="41">
        <v>0.0</v>
      </c>
      <c r="CH278" s="41">
        <v>0.0</v>
      </c>
      <c r="CI278" s="41">
        <v>0.0</v>
      </c>
      <c r="CJ278" s="41">
        <v>0.0</v>
      </c>
      <c r="CK278" s="41">
        <v>0.0</v>
      </c>
      <c r="CL278" s="41">
        <v>0.0</v>
      </c>
      <c r="CM278" s="41">
        <v>0.0</v>
      </c>
      <c r="CN278" s="41">
        <v>0.0</v>
      </c>
      <c r="CO278" s="41">
        <v>0.0</v>
      </c>
      <c r="CP278" s="41">
        <v>0.0</v>
      </c>
      <c r="CQ278" s="41">
        <v>0.0</v>
      </c>
      <c r="CR278" s="41">
        <v>0.0</v>
      </c>
      <c r="CS278" s="41">
        <v>0.0</v>
      </c>
      <c r="CT278" s="41">
        <v>0.0</v>
      </c>
      <c r="CU278" s="41">
        <v>0.0</v>
      </c>
      <c r="CV278" s="41">
        <v>0.0</v>
      </c>
      <c r="CW278" s="41">
        <v>0.0</v>
      </c>
      <c r="CX278" s="41">
        <v>0.0</v>
      </c>
      <c r="CY278" s="41">
        <v>0.0</v>
      </c>
      <c r="CZ278" s="41">
        <v>0.0</v>
      </c>
      <c r="DA278" s="41">
        <v>0.0</v>
      </c>
      <c r="DB278" s="41">
        <v>0.0</v>
      </c>
      <c r="DC278" s="41">
        <v>0.0</v>
      </c>
      <c r="DD278" s="48">
        <v>0.0</v>
      </c>
      <c r="DE278" s="48">
        <v>0.0</v>
      </c>
      <c r="DF278" s="48">
        <v>0.0</v>
      </c>
      <c r="DG278" s="48">
        <v>0.0</v>
      </c>
    </row>
    <row r="279" ht="14.25" customHeight="1">
      <c r="A279" s="46" t="s">
        <v>1157</v>
      </c>
      <c r="B279" s="46" t="s">
        <v>766</v>
      </c>
      <c r="C279" s="46" t="s">
        <v>767</v>
      </c>
      <c r="D279" s="46">
        <v>278.0</v>
      </c>
      <c r="E279" s="46">
        <v>47.0</v>
      </c>
      <c r="F279" s="46">
        <v>11.0</v>
      </c>
      <c r="G279" s="41">
        <v>2.0</v>
      </c>
      <c r="H279" s="41">
        <v>0.0</v>
      </c>
      <c r="I279" s="41">
        <v>1.0</v>
      </c>
      <c r="J279" s="41">
        <v>1.0</v>
      </c>
      <c r="K279" s="41">
        <v>0.0</v>
      </c>
      <c r="L279" s="41">
        <v>0.0</v>
      </c>
      <c r="M279" s="41">
        <v>0.0</v>
      </c>
      <c r="N279" s="41">
        <v>0.0</v>
      </c>
      <c r="O279" s="47">
        <v>0.0</v>
      </c>
      <c r="P279" s="41">
        <v>0.0</v>
      </c>
      <c r="Q279" s="41">
        <v>0.0</v>
      </c>
      <c r="R279" s="41">
        <v>1.0</v>
      </c>
      <c r="S279" s="41">
        <v>1.0</v>
      </c>
      <c r="T279" s="47">
        <v>73.0</v>
      </c>
      <c r="U279" s="41">
        <v>0.0</v>
      </c>
      <c r="V279" s="41">
        <v>0.0</v>
      </c>
      <c r="W279" s="41">
        <v>0.0</v>
      </c>
      <c r="X279" s="41">
        <v>0.0</v>
      </c>
      <c r="Y279" s="47">
        <v>0.0</v>
      </c>
      <c r="Z279" s="41">
        <v>0.0</v>
      </c>
      <c r="AA279" s="41">
        <v>0.0</v>
      </c>
      <c r="AB279" s="41">
        <v>0.0</v>
      </c>
      <c r="AC279" s="41">
        <v>0.0</v>
      </c>
      <c r="AD279" s="47">
        <v>0.0</v>
      </c>
      <c r="AE279" s="41">
        <v>0.0</v>
      </c>
      <c r="AF279" s="41">
        <v>0.0</v>
      </c>
      <c r="AG279" s="41">
        <v>0.0</v>
      </c>
      <c r="AH279" s="41">
        <v>0.0</v>
      </c>
      <c r="AI279" s="47">
        <v>0.0</v>
      </c>
      <c r="AJ279" s="41">
        <v>0.0</v>
      </c>
      <c r="AK279" s="41">
        <v>0.0</v>
      </c>
      <c r="AL279" s="41">
        <v>0.0</v>
      </c>
      <c r="AM279" s="41">
        <v>0.0</v>
      </c>
      <c r="AN279" s="47">
        <v>0.0</v>
      </c>
      <c r="AO279" s="41">
        <v>0.0</v>
      </c>
      <c r="AP279" s="41">
        <v>0.0</v>
      </c>
      <c r="AQ279" s="41">
        <v>0.0</v>
      </c>
      <c r="AR279" s="41">
        <v>0.0</v>
      </c>
      <c r="AS279" s="47">
        <v>0.0</v>
      </c>
      <c r="AT279" s="41">
        <v>0.0</v>
      </c>
      <c r="AU279" s="41">
        <v>0.0</v>
      </c>
      <c r="AV279" s="41">
        <v>0.0</v>
      </c>
      <c r="AW279" s="41">
        <v>0.0</v>
      </c>
      <c r="AX279" s="47">
        <v>0.0</v>
      </c>
      <c r="AY279" s="41">
        <v>0.0</v>
      </c>
      <c r="AZ279" s="41">
        <v>0.0</v>
      </c>
      <c r="BA279" s="41">
        <v>1.0</v>
      </c>
      <c r="BB279" s="41">
        <v>1.0</v>
      </c>
      <c r="BC279" s="47">
        <v>80.0</v>
      </c>
      <c r="BD279" s="41">
        <v>0.0</v>
      </c>
      <c r="BE279" s="41">
        <v>0.0</v>
      </c>
      <c r="BF279" s="41">
        <v>0.0</v>
      </c>
      <c r="BG279" s="41">
        <v>0.0</v>
      </c>
      <c r="BH279" s="41">
        <v>0.0</v>
      </c>
      <c r="BI279" s="41">
        <v>0.0</v>
      </c>
      <c r="BJ279" s="41">
        <v>0.0</v>
      </c>
      <c r="BK279" s="41">
        <v>0.0</v>
      </c>
      <c r="BL279" s="41">
        <v>0.0</v>
      </c>
      <c r="BM279" s="41">
        <v>0.0</v>
      </c>
      <c r="BN279" s="41">
        <v>2.0</v>
      </c>
      <c r="BO279" s="41">
        <v>2.0</v>
      </c>
      <c r="BP279" s="41">
        <v>0.0</v>
      </c>
      <c r="BQ279" s="41">
        <v>0.0</v>
      </c>
      <c r="BR279" s="41">
        <v>0.0</v>
      </c>
      <c r="BS279" s="41">
        <v>0.0</v>
      </c>
      <c r="BT279" s="41">
        <v>0.0</v>
      </c>
      <c r="BU279" s="41">
        <v>0.0</v>
      </c>
      <c r="BV279" s="41">
        <v>0.0</v>
      </c>
      <c r="BW279" s="41">
        <v>0.0</v>
      </c>
      <c r="BX279" s="41">
        <v>0.0</v>
      </c>
      <c r="BY279" s="41">
        <v>0.0</v>
      </c>
      <c r="BZ279" s="41">
        <v>0.0</v>
      </c>
      <c r="CA279" s="41">
        <v>0.0</v>
      </c>
      <c r="CB279" s="41">
        <v>0.0</v>
      </c>
      <c r="CC279" s="41">
        <v>0.0</v>
      </c>
      <c r="CD279" s="41">
        <v>0.0</v>
      </c>
      <c r="CE279" s="41">
        <v>0.0</v>
      </c>
      <c r="CF279" s="41">
        <v>0.0</v>
      </c>
      <c r="CG279" s="41">
        <v>0.0</v>
      </c>
      <c r="CH279" s="41">
        <v>0.0</v>
      </c>
      <c r="CI279" s="41">
        <v>0.0</v>
      </c>
      <c r="CJ279" s="41">
        <v>0.0</v>
      </c>
      <c r="CK279" s="41">
        <v>0.0</v>
      </c>
      <c r="CL279" s="41">
        <v>0.0</v>
      </c>
      <c r="CM279" s="41">
        <v>0.0</v>
      </c>
      <c r="CN279" s="41">
        <v>0.0</v>
      </c>
      <c r="CO279" s="41">
        <v>0.0</v>
      </c>
      <c r="CP279" s="41">
        <v>0.0</v>
      </c>
      <c r="CQ279" s="41">
        <v>0.0</v>
      </c>
      <c r="CR279" s="41">
        <v>0.0</v>
      </c>
      <c r="CS279" s="41">
        <v>0.0</v>
      </c>
      <c r="CT279" s="41">
        <v>0.0</v>
      </c>
      <c r="CU279" s="41">
        <v>0.0</v>
      </c>
      <c r="CV279" s="41">
        <v>0.0</v>
      </c>
      <c r="CW279" s="41">
        <v>0.0</v>
      </c>
      <c r="CX279" s="41">
        <v>0.0</v>
      </c>
      <c r="CY279" s="41">
        <v>0.0</v>
      </c>
      <c r="CZ279" s="41">
        <v>0.0</v>
      </c>
      <c r="DA279" s="41">
        <v>0.0</v>
      </c>
      <c r="DB279" s="41">
        <v>0.0</v>
      </c>
      <c r="DC279" s="41">
        <v>0.0</v>
      </c>
      <c r="DD279" s="48">
        <v>0.0</v>
      </c>
      <c r="DE279" s="48">
        <v>0.0</v>
      </c>
      <c r="DF279" s="48">
        <v>0.0</v>
      </c>
      <c r="DG279" s="48">
        <v>0.0</v>
      </c>
    </row>
    <row r="280" ht="14.25" customHeight="1">
      <c r="A280" s="46" t="s">
        <v>1373</v>
      </c>
      <c r="B280" s="46" t="s">
        <v>783</v>
      </c>
      <c r="C280" s="46" t="s">
        <v>767</v>
      </c>
      <c r="D280" s="46">
        <v>279.0</v>
      </c>
      <c r="E280" s="46">
        <v>48.0</v>
      </c>
      <c r="F280" s="46">
        <v>11.0</v>
      </c>
      <c r="G280" s="41">
        <v>2.0</v>
      </c>
      <c r="H280" s="41">
        <v>0.0</v>
      </c>
      <c r="I280" s="41">
        <v>1.0</v>
      </c>
      <c r="J280" s="41">
        <v>1.0</v>
      </c>
      <c r="K280" s="41">
        <v>0.0</v>
      </c>
      <c r="L280" s="41">
        <v>0.0</v>
      </c>
      <c r="M280" s="41">
        <v>0.0</v>
      </c>
      <c r="N280" s="41">
        <v>0.0</v>
      </c>
      <c r="O280" s="47">
        <v>0.0</v>
      </c>
      <c r="P280" s="41">
        <v>0.0</v>
      </c>
      <c r="Q280" s="41">
        <v>0.0</v>
      </c>
      <c r="R280" s="41">
        <v>0.0</v>
      </c>
      <c r="S280" s="41">
        <v>0.0</v>
      </c>
      <c r="T280" s="47">
        <v>0.0</v>
      </c>
      <c r="U280" s="41">
        <v>0.0</v>
      </c>
      <c r="V280" s="41">
        <v>0.0</v>
      </c>
      <c r="W280" s="41">
        <v>0.0</v>
      </c>
      <c r="X280" s="41">
        <v>0.0</v>
      </c>
      <c r="Y280" s="47">
        <v>0.0</v>
      </c>
      <c r="Z280" s="41">
        <v>0.0</v>
      </c>
      <c r="AA280" s="41">
        <v>0.0</v>
      </c>
      <c r="AB280" s="41">
        <v>1.0</v>
      </c>
      <c r="AC280" s="41">
        <v>1.0</v>
      </c>
      <c r="AD280" s="47">
        <v>72.0</v>
      </c>
      <c r="AE280" s="41">
        <v>0.0</v>
      </c>
      <c r="AF280" s="41">
        <v>0.0</v>
      </c>
      <c r="AG280" s="41">
        <v>0.0</v>
      </c>
      <c r="AH280" s="41">
        <v>0.0</v>
      </c>
      <c r="AI280" s="47">
        <v>0.0</v>
      </c>
      <c r="AJ280" s="41">
        <v>0.0</v>
      </c>
      <c r="AK280" s="41">
        <v>1.0</v>
      </c>
      <c r="AL280" s="41">
        <v>0.0</v>
      </c>
      <c r="AM280" s="41">
        <v>1.0</v>
      </c>
      <c r="AN280" s="47">
        <v>81.0</v>
      </c>
      <c r="AO280" s="41">
        <v>0.0</v>
      </c>
      <c r="AP280" s="41">
        <v>0.0</v>
      </c>
      <c r="AQ280" s="41">
        <v>0.0</v>
      </c>
      <c r="AR280" s="41">
        <v>0.0</v>
      </c>
      <c r="AS280" s="47">
        <v>0.0</v>
      </c>
      <c r="AT280" s="41">
        <v>0.0</v>
      </c>
      <c r="AU280" s="41">
        <v>0.0</v>
      </c>
      <c r="AV280" s="41">
        <v>0.0</v>
      </c>
      <c r="AW280" s="41">
        <v>0.0</v>
      </c>
      <c r="AX280" s="47">
        <v>0.0</v>
      </c>
      <c r="AY280" s="41">
        <v>0.0</v>
      </c>
      <c r="AZ280" s="41">
        <v>0.0</v>
      </c>
      <c r="BA280" s="41">
        <v>0.0</v>
      </c>
      <c r="BB280" s="41">
        <v>0.0</v>
      </c>
      <c r="BC280" s="47">
        <v>0.0</v>
      </c>
      <c r="BD280" s="41">
        <v>0.0</v>
      </c>
      <c r="BE280" s="41">
        <v>0.0</v>
      </c>
      <c r="BF280" s="41">
        <v>0.0</v>
      </c>
      <c r="BG280" s="41">
        <v>0.0</v>
      </c>
      <c r="BH280" s="41">
        <v>0.0</v>
      </c>
      <c r="BI280" s="41">
        <v>0.0</v>
      </c>
      <c r="BJ280" s="41">
        <v>1.0</v>
      </c>
      <c r="BK280" s="41">
        <v>1.0</v>
      </c>
      <c r="BL280" s="41">
        <v>0.0</v>
      </c>
      <c r="BM280" s="41">
        <v>1.0</v>
      </c>
      <c r="BN280" s="41">
        <v>0.0</v>
      </c>
      <c r="BO280" s="41">
        <v>1.0</v>
      </c>
      <c r="BP280" s="41">
        <v>0.0</v>
      </c>
      <c r="BQ280" s="41">
        <v>0.0</v>
      </c>
      <c r="BR280" s="41">
        <v>0.0</v>
      </c>
      <c r="BS280" s="41">
        <v>0.0</v>
      </c>
      <c r="BT280" s="41">
        <v>0.0</v>
      </c>
      <c r="BU280" s="41">
        <v>0.0</v>
      </c>
      <c r="BV280" s="41">
        <v>0.0</v>
      </c>
      <c r="BW280" s="41">
        <v>0.0</v>
      </c>
      <c r="BX280" s="41">
        <v>0.0</v>
      </c>
      <c r="BY280" s="41">
        <v>0.0</v>
      </c>
      <c r="BZ280" s="41">
        <v>0.0</v>
      </c>
      <c r="CA280" s="41">
        <v>0.0</v>
      </c>
      <c r="CB280" s="41">
        <v>0.0</v>
      </c>
      <c r="CC280" s="41">
        <v>0.0</v>
      </c>
      <c r="CD280" s="41">
        <v>0.0</v>
      </c>
      <c r="CE280" s="41">
        <v>0.0</v>
      </c>
      <c r="CF280" s="41">
        <v>0.0</v>
      </c>
      <c r="CG280" s="41">
        <v>0.0</v>
      </c>
      <c r="CH280" s="41">
        <v>0.0</v>
      </c>
      <c r="CI280" s="41">
        <v>0.0</v>
      </c>
      <c r="CJ280" s="41">
        <v>0.0</v>
      </c>
      <c r="CK280" s="41">
        <v>0.0</v>
      </c>
      <c r="CL280" s="41">
        <v>0.0</v>
      </c>
      <c r="CM280" s="41">
        <v>0.0</v>
      </c>
      <c r="CN280" s="41">
        <v>0.0</v>
      </c>
      <c r="CO280" s="41">
        <v>0.0</v>
      </c>
      <c r="CP280" s="41">
        <v>0.0</v>
      </c>
      <c r="CQ280" s="41">
        <v>0.0</v>
      </c>
      <c r="CR280" s="41">
        <v>0.0</v>
      </c>
      <c r="CS280" s="41">
        <v>0.0</v>
      </c>
      <c r="CT280" s="41">
        <v>0.0</v>
      </c>
      <c r="CU280" s="41">
        <v>0.0</v>
      </c>
      <c r="CV280" s="41">
        <v>0.0</v>
      </c>
      <c r="CW280" s="41">
        <v>0.0</v>
      </c>
      <c r="CX280" s="41">
        <v>0.0</v>
      </c>
      <c r="CY280" s="41">
        <v>0.0</v>
      </c>
      <c r="CZ280" s="41">
        <v>0.0</v>
      </c>
      <c r="DA280" s="41">
        <v>0.0</v>
      </c>
      <c r="DB280" s="41">
        <v>0.0</v>
      </c>
      <c r="DC280" s="41">
        <v>0.0</v>
      </c>
      <c r="DD280" s="48">
        <v>0.0</v>
      </c>
      <c r="DE280" s="48">
        <v>0.0</v>
      </c>
      <c r="DF280" s="48">
        <v>0.0</v>
      </c>
      <c r="DG280" s="48">
        <v>0.0</v>
      </c>
    </row>
    <row r="281" ht="14.25" customHeight="1">
      <c r="A281" s="46" t="s">
        <v>2561</v>
      </c>
      <c r="B281" s="46" t="s">
        <v>2269</v>
      </c>
      <c r="C281" s="46" t="s">
        <v>2036</v>
      </c>
      <c r="D281" s="46">
        <v>280.0</v>
      </c>
      <c r="E281" s="46">
        <v>46.0</v>
      </c>
      <c r="F281" s="46">
        <v>3.0</v>
      </c>
      <c r="G281" s="41">
        <v>2.0</v>
      </c>
      <c r="H281" s="41">
        <v>0.0</v>
      </c>
      <c r="I281" s="41">
        <v>1.0</v>
      </c>
      <c r="J281" s="41">
        <v>1.0</v>
      </c>
      <c r="K281" s="41">
        <v>0.0</v>
      </c>
      <c r="L281" s="41">
        <v>1.0</v>
      </c>
      <c r="M281" s="41">
        <v>0.0</v>
      </c>
      <c r="N281" s="41">
        <v>1.0</v>
      </c>
      <c r="O281" s="47">
        <v>73.0</v>
      </c>
      <c r="P281" s="41">
        <v>0.0</v>
      </c>
      <c r="Q281" s="41">
        <v>0.0</v>
      </c>
      <c r="R281" s="41">
        <v>0.0</v>
      </c>
      <c r="S281" s="41">
        <v>0.0</v>
      </c>
      <c r="T281" s="47">
        <v>0.0</v>
      </c>
      <c r="U281" s="41">
        <v>0.0</v>
      </c>
      <c r="V281" s="41">
        <v>0.0</v>
      </c>
      <c r="W281" s="41">
        <v>0.0</v>
      </c>
      <c r="X281" s="41">
        <v>0.0</v>
      </c>
      <c r="Y281" s="47">
        <v>0.0</v>
      </c>
      <c r="Z281" s="41">
        <v>0.0</v>
      </c>
      <c r="AA281" s="41">
        <v>0.0</v>
      </c>
      <c r="AB281" s="41">
        <v>0.0</v>
      </c>
      <c r="AC281" s="41">
        <v>0.0</v>
      </c>
      <c r="AD281" s="47">
        <v>0.0</v>
      </c>
      <c r="AE281" s="41">
        <v>0.0</v>
      </c>
      <c r="AF281" s="41">
        <v>0.0</v>
      </c>
      <c r="AG281" s="41">
        <v>0.0</v>
      </c>
      <c r="AH281" s="41">
        <v>0.0</v>
      </c>
      <c r="AI281" s="47">
        <v>0.0</v>
      </c>
      <c r="AJ281" s="41">
        <v>0.0</v>
      </c>
      <c r="AK281" s="41">
        <v>0.0</v>
      </c>
      <c r="AL281" s="41">
        <v>1.0</v>
      </c>
      <c r="AM281" s="41">
        <v>1.0</v>
      </c>
      <c r="AN281" s="47">
        <v>81.0</v>
      </c>
      <c r="AO281" s="41">
        <v>0.0</v>
      </c>
      <c r="AP281" s="41">
        <v>0.0</v>
      </c>
      <c r="AQ281" s="41">
        <v>0.0</v>
      </c>
      <c r="AR281" s="41">
        <v>0.0</v>
      </c>
      <c r="AS281" s="47">
        <v>0.0</v>
      </c>
      <c r="AT281" s="41">
        <v>0.0</v>
      </c>
      <c r="AU281" s="41">
        <v>0.0</v>
      </c>
      <c r="AV281" s="41">
        <v>0.0</v>
      </c>
      <c r="AW281" s="41">
        <v>0.0</v>
      </c>
      <c r="AX281" s="47">
        <v>0.0</v>
      </c>
      <c r="AY281" s="41">
        <v>0.0</v>
      </c>
      <c r="AZ281" s="41">
        <v>0.0</v>
      </c>
      <c r="BA281" s="41">
        <v>0.0</v>
      </c>
      <c r="BB281" s="41">
        <v>0.0</v>
      </c>
      <c r="BC281" s="47">
        <v>0.0</v>
      </c>
      <c r="BD281" s="41">
        <v>0.0</v>
      </c>
      <c r="BE281" s="41">
        <v>1.0</v>
      </c>
      <c r="BF281" s="41">
        <v>1.0</v>
      </c>
      <c r="BG281" s="41">
        <v>2.0</v>
      </c>
      <c r="BH281" s="41">
        <v>0.0</v>
      </c>
      <c r="BI281" s="41">
        <v>0.0</v>
      </c>
      <c r="BJ281" s="41">
        <v>0.0</v>
      </c>
      <c r="BK281" s="41">
        <v>0.0</v>
      </c>
      <c r="BL281" s="41">
        <v>0.0</v>
      </c>
      <c r="BM281" s="41">
        <v>0.0</v>
      </c>
      <c r="BN281" s="41">
        <v>0.0</v>
      </c>
      <c r="BO281" s="41">
        <v>0.0</v>
      </c>
      <c r="BP281" s="41">
        <v>0.0</v>
      </c>
      <c r="BQ281" s="41">
        <v>0.0</v>
      </c>
      <c r="BR281" s="41">
        <v>0.0</v>
      </c>
      <c r="BS281" s="41">
        <v>0.0</v>
      </c>
      <c r="BT281" s="41">
        <v>0.0</v>
      </c>
      <c r="BU281" s="41">
        <v>0.0</v>
      </c>
      <c r="BV281" s="41">
        <v>0.0</v>
      </c>
      <c r="BW281" s="41">
        <v>0.0</v>
      </c>
      <c r="BX281" s="41">
        <v>0.0</v>
      </c>
      <c r="BY281" s="41">
        <v>0.0</v>
      </c>
      <c r="BZ281" s="41">
        <v>0.0</v>
      </c>
      <c r="CA281" s="41">
        <v>0.0</v>
      </c>
      <c r="CB281" s="41">
        <v>0.0</v>
      </c>
      <c r="CC281" s="41">
        <v>0.0</v>
      </c>
      <c r="CD281" s="41">
        <v>0.0</v>
      </c>
      <c r="CE281" s="41">
        <v>0.0</v>
      </c>
      <c r="CF281" s="41">
        <v>0.0</v>
      </c>
      <c r="CG281" s="41">
        <v>0.0</v>
      </c>
      <c r="CH281" s="41">
        <v>0.0</v>
      </c>
      <c r="CI281" s="41">
        <v>0.0</v>
      </c>
      <c r="CJ281" s="41">
        <v>0.0</v>
      </c>
      <c r="CK281" s="41">
        <v>0.0</v>
      </c>
      <c r="CL281" s="41">
        <v>0.0</v>
      </c>
      <c r="CM281" s="41">
        <v>0.0</v>
      </c>
      <c r="CN281" s="41">
        <v>0.0</v>
      </c>
      <c r="CO281" s="41">
        <v>0.0</v>
      </c>
      <c r="CP281" s="41">
        <v>0.0</v>
      </c>
      <c r="CQ281" s="41">
        <v>0.0</v>
      </c>
      <c r="CR281" s="41">
        <v>0.0</v>
      </c>
      <c r="CS281" s="41">
        <v>0.0</v>
      </c>
      <c r="CT281" s="41">
        <v>0.0</v>
      </c>
      <c r="CU281" s="41">
        <v>0.0</v>
      </c>
      <c r="CV281" s="41">
        <v>0.0</v>
      </c>
      <c r="CW281" s="41">
        <v>0.0</v>
      </c>
      <c r="CX281" s="41">
        <v>0.0</v>
      </c>
      <c r="CY281" s="41">
        <v>0.0</v>
      </c>
      <c r="CZ281" s="41">
        <v>0.0</v>
      </c>
      <c r="DA281" s="41">
        <v>0.0</v>
      </c>
      <c r="DB281" s="41">
        <v>0.0</v>
      </c>
      <c r="DC281" s="41">
        <v>0.0</v>
      </c>
      <c r="DD281" s="48">
        <v>0.0</v>
      </c>
      <c r="DE281" s="48">
        <v>0.0</v>
      </c>
      <c r="DF281" s="48">
        <v>0.0</v>
      </c>
      <c r="DG281" s="48">
        <v>0.0</v>
      </c>
    </row>
    <row r="282" ht="14.25" customHeight="1">
      <c r="A282" s="46" t="s">
        <v>3542</v>
      </c>
      <c r="B282" s="46" t="s">
        <v>3543</v>
      </c>
      <c r="C282" s="46" t="s">
        <v>3523</v>
      </c>
      <c r="D282" s="46">
        <v>281.0</v>
      </c>
      <c r="E282" s="46">
        <v>11.0</v>
      </c>
      <c r="F282" s="46">
        <v>1.0</v>
      </c>
      <c r="G282" s="41">
        <v>2.0</v>
      </c>
      <c r="H282" s="41">
        <v>0.0</v>
      </c>
      <c r="I282" s="41">
        <v>0.0</v>
      </c>
      <c r="J282" s="41">
        <v>2.0</v>
      </c>
      <c r="K282" s="41">
        <v>0.0</v>
      </c>
      <c r="L282" s="41">
        <v>0.0</v>
      </c>
      <c r="M282" s="41">
        <v>0.0</v>
      </c>
      <c r="N282" s="41">
        <v>0.0</v>
      </c>
      <c r="O282" s="47">
        <v>0.0</v>
      </c>
      <c r="P282" s="41">
        <v>0.0</v>
      </c>
      <c r="Q282" s="41">
        <v>0.0</v>
      </c>
      <c r="R282" s="41">
        <v>0.0</v>
      </c>
      <c r="S282" s="41">
        <v>0.0</v>
      </c>
      <c r="T282" s="47">
        <v>0.0</v>
      </c>
      <c r="U282" s="41">
        <v>0.0</v>
      </c>
      <c r="V282" s="41">
        <v>0.0</v>
      </c>
      <c r="W282" s="41">
        <v>0.0</v>
      </c>
      <c r="X282" s="41">
        <v>0.0</v>
      </c>
      <c r="Y282" s="47">
        <v>0.0</v>
      </c>
      <c r="Z282" s="41">
        <v>0.0</v>
      </c>
      <c r="AA282" s="41">
        <v>0.0</v>
      </c>
      <c r="AB282" s="41">
        <v>1.0</v>
      </c>
      <c r="AC282" s="41">
        <v>1.0</v>
      </c>
      <c r="AD282" s="47">
        <v>72.0</v>
      </c>
      <c r="AE282" s="41">
        <v>0.0</v>
      </c>
      <c r="AF282" s="41">
        <v>0.0</v>
      </c>
      <c r="AG282" s="41">
        <v>0.0</v>
      </c>
      <c r="AH282" s="41">
        <v>0.0</v>
      </c>
      <c r="AI282" s="47">
        <v>0.0</v>
      </c>
      <c r="AJ282" s="41">
        <v>0.0</v>
      </c>
      <c r="AK282" s="41">
        <v>0.0</v>
      </c>
      <c r="AL282" s="41">
        <v>0.0</v>
      </c>
      <c r="AM282" s="41">
        <v>0.0</v>
      </c>
      <c r="AN282" s="47">
        <v>0.0</v>
      </c>
      <c r="AO282" s="41">
        <v>0.0</v>
      </c>
      <c r="AP282" s="41">
        <v>0.0</v>
      </c>
      <c r="AQ282" s="41">
        <v>0.0</v>
      </c>
      <c r="AR282" s="41">
        <v>0.0</v>
      </c>
      <c r="AS282" s="47">
        <v>0.0</v>
      </c>
      <c r="AT282" s="41">
        <v>0.0</v>
      </c>
      <c r="AU282" s="41">
        <v>0.0</v>
      </c>
      <c r="AV282" s="41">
        <v>0.0</v>
      </c>
      <c r="AW282" s="41">
        <v>0.0</v>
      </c>
      <c r="AX282" s="47">
        <v>0.0</v>
      </c>
      <c r="AY282" s="41">
        <v>0.0</v>
      </c>
      <c r="AZ282" s="41">
        <v>0.0</v>
      </c>
      <c r="BA282" s="41">
        <v>1.0</v>
      </c>
      <c r="BB282" s="41">
        <v>1.0</v>
      </c>
      <c r="BC282" s="47">
        <v>80.0</v>
      </c>
      <c r="BD282" s="41">
        <v>0.0</v>
      </c>
      <c r="BE282" s="41">
        <v>0.0</v>
      </c>
      <c r="BF282" s="41">
        <v>0.0</v>
      </c>
      <c r="BG282" s="41">
        <v>0.0</v>
      </c>
      <c r="BH282" s="41">
        <v>0.0</v>
      </c>
      <c r="BI282" s="41">
        <v>0.0</v>
      </c>
      <c r="BJ282" s="41">
        <v>0.0</v>
      </c>
      <c r="BK282" s="41">
        <v>0.0</v>
      </c>
      <c r="BL282" s="41">
        <v>0.0</v>
      </c>
      <c r="BM282" s="41">
        <v>0.0</v>
      </c>
      <c r="BN282" s="41">
        <v>0.0</v>
      </c>
      <c r="BO282" s="41">
        <v>0.0</v>
      </c>
      <c r="BP282" s="41">
        <v>0.0</v>
      </c>
      <c r="BQ282" s="41">
        <v>0.0</v>
      </c>
      <c r="BR282" s="41">
        <v>0.0</v>
      </c>
      <c r="BS282" s="41">
        <v>0.0</v>
      </c>
      <c r="BT282" s="41">
        <v>0.0</v>
      </c>
      <c r="BU282" s="41">
        <v>0.0</v>
      </c>
      <c r="BV282" s="41">
        <v>0.0</v>
      </c>
      <c r="BW282" s="41">
        <v>0.0</v>
      </c>
      <c r="BX282" s="41">
        <v>0.0</v>
      </c>
      <c r="BY282" s="41">
        <v>0.0</v>
      </c>
      <c r="BZ282" s="41">
        <v>0.0</v>
      </c>
      <c r="CA282" s="41">
        <v>0.0</v>
      </c>
      <c r="CB282" s="41">
        <v>0.0</v>
      </c>
      <c r="CC282" s="41">
        <v>0.0</v>
      </c>
      <c r="CD282" s="41">
        <v>0.0</v>
      </c>
      <c r="CE282" s="41">
        <v>0.0</v>
      </c>
      <c r="CF282" s="41">
        <v>0.0</v>
      </c>
      <c r="CG282" s="41">
        <v>0.0</v>
      </c>
      <c r="CH282" s="41">
        <v>0.0</v>
      </c>
      <c r="CI282" s="41">
        <v>0.0</v>
      </c>
      <c r="CJ282" s="41">
        <v>0.0</v>
      </c>
      <c r="CK282" s="41">
        <v>0.0</v>
      </c>
      <c r="CL282" s="41">
        <v>0.0</v>
      </c>
      <c r="CM282" s="41">
        <v>0.0</v>
      </c>
      <c r="CN282" s="41">
        <v>0.0</v>
      </c>
      <c r="CO282" s="41">
        <v>0.0</v>
      </c>
      <c r="CP282" s="41">
        <v>0.0</v>
      </c>
      <c r="CQ282" s="41">
        <v>0.0</v>
      </c>
      <c r="CR282" s="41">
        <v>0.0</v>
      </c>
      <c r="CS282" s="41">
        <v>0.0</v>
      </c>
      <c r="CT282" s="41">
        <v>0.0</v>
      </c>
      <c r="CU282" s="41">
        <v>0.0</v>
      </c>
      <c r="CV282" s="41">
        <v>0.0</v>
      </c>
      <c r="CW282" s="41">
        <v>0.0</v>
      </c>
      <c r="CX282" s="41">
        <v>0.0</v>
      </c>
      <c r="CY282" s="41">
        <v>0.0</v>
      </c>
      <c r="CZ282" s="41">
        <v>0.0</v>
      </c>
      <c r="DA282" s="41">
        <v>0.0</v>
      </c>
      <c r="DB282" s="41">
        <v>1.0</v>
      </c>
      <c r="DC282" s="41">
        <v>1.0</v>
      </c>
      <c r="DD282" s="48">
        <v>0.0</v>
      </c>
      <c r="DE282" s="48">
        <v>0.0</v>
      </c>
      <c r="DF282" s="48">
        <v>1.0</v>
      </c>
      <c r="DG282" s="48">
        <v>1.0</v>
      </c>
    </row>
    <row r="283" ht="14.25" customHeight="1">
      <c r="A283" s="46" t="s">
        <v>1104</v>
      </c>
      <c r="B283" s="46" t="s">
        <v>774</v>
      </c>
      <c r="C283" s="46" t="s">
        <v>767</v>
      </c>
      <c r="D283" s="46">
        <v>282.0</v>
      </c>
      <c r="E283" s="46">
        <v>49.0</v>
      </c>
      <c r="F283" s="46">
        <v>12.0</v>
      </c>
      <c r="G283" s="41">
        <v>2.0</v>
      </c>
      <c r="H283" s="41">
        <v>0.0</v>
      </c>
      <c r="I283" s="41">
        <v>0.0</v>
      </c>
      <c r="J283" s="41">
        <v>2.0</v>
      </c>
      <c r="K283" s="41">
        <v>0.0</v>
      </c>
      <c r="L283" s="41">
        <v>0.0</v>
      </c>
      <c r="M283" s="41">
        <v>0.0</v>
      </c>
      <c r="N283" s="41">
        <v>0.0</v>
      </c>
      <c r="O283" s="47">
        <v>0.0</v>
      </c>
      <c r="P283" s="41">
        <v>0.0</v>
      </c>
      <c r="Q283" s="41">
        <v>0.0</v>
      </c>
      <c r="R283" s="41">
        <v>1.0</v>
      </c>
      <c r="S283" s="41">
        <v>1.0</v>
      </c>
      <c r="T283" s="47">
        <v>73.0</v>
      </c>
      <c r="U283" s="41">
        <v>0.0</v>
      </c>
      <c r="V283" s="41">
        <v>0.0</v>
      </c>
      <c r="W283" s="41">
        <v>0.0</v>
      </c>
      <c r="X283" s="41">
        <v>0.0</v>
      </c>
      <c r="Y283" s="47">
        <v>0.0</v>
      </c>
      <c r="Z283" s="41">
        <v>0.0</v>
      </c>
      <c r="AA283" s="41">
        <v>0.0</v>
      </c>
      <c r="AB283" s="41">
        <v>0.0</v>
      </c>
      <c r="AC283" s="41">
        <v>0.0</v>
      </c>
      <c r="AD283" s="47">
        <v>0.0</v>
      </c>
      <c r="AE283" s="41">
        <v>0.0</v>
      </c>
      <c r="AF283" s="41">
        <v>0.0</v>
      </c>
      <c r="AG283" s="41">
        <v>0.0</v>
      </c>
      <c r="AH283" s="41">
        <v>0.0</v>
      </c>
      <c r="AI283" s="47">
        <v>0.0</v>
      </c>
      <c r="AJ283" s="41">
        <v>0.0</v>
      </c>
      <c r="AK283" s="41">
        <v>0.0</v>
      </c>
      <c r="AL283" s="41">
        <v>0.0</v>
      </c>
      <c r="AM283" s="41">
        <v>0.0</v>
      </c>
      <c r="AN283" s="47">
        <v>0.0</v>
      </c>
      <c r="AO283" s="41">
        <v>1.0</v>
      </c>
      <c r="AP283" s="41">
        <v>0.0</v>
      </c>
      <c r="AQ283" s="41">
        <v>0.0</v>
      </c>
      <c r="AR283" s="41">
        <v>1.0</v>
      </c>
      <c r="AS283" s="47">
        <v>68.0</v>
      </c>
      <c r="AT283" s="41">
        <v>0.0</v>
      </c>
      <c r="AU283" s="41">
        <v>0.0</v>
      </c>
      <c r="AV283" s="41">
        <v>0.0</v>
      </c>
      <c r="AW283" s="41">
        <v>0.0</v>
      </c>
      <c r="AX283" s="47">
        <v>0.0</v>
      </c>
      <c r="AY283" s="41">
        <v>0.0</v>
      </c>
      <c r="AZ283" s="41">
        <v>0.0</v>
      </c>
      <c r="BA283" s="41">
        <v>0.0</v>
      </c>
      <c r="BB283" s="41">
        <v>0.0</v>
      </c>
      <c r="BC283" s="47">
        <v>0.0</v>
      </c>
      <c r="BD283" s="41">
        <v>0.0</v>
      </c>
      <c r="BE283" s="41">
        <v>0.0</v>
      </c>
      <c r="BF283" s="41">
        <v>0.0</v>
      </c>
      <c r="BG283" s="41">
        <v>0.0</v>
      </c>
      <c r="BH283" s="41">
        <v>0.0</v>
      </c>
      <c r="BI283" s="41">
        <v>0.0</v>
      </c>
      <c r="BJ283" s="41">
        <v>0.0</v>
      </c>
      <c r="BK283" s="41">
        <v>0.0</v>
      </c>
      <c r="BL283" s="41">
        <v>0.0</v>
      </c>
      <c r="BM283" s="41">
        <v>0.0</v>
      </c>
      <c r="BN283" s="41">
        <v>0.0</v>
      </c>
      <c r="BO283" s="41">
        <v>0.0</v>
      </c>
      <c r="BP283" s="41">
        <v>0.0</v>
      </c>
      <c r="BQ283" s="41">
        <v>0.0</v>
      </c>
      <c r="BR283" s="41">
        <v>0.0</v>
      </c>
      <c r="BS283" s="41">
        <v>0.0</v>
      </c>
      <c r="BT283" s="41">
        <v>0.0</v>
      </c>
      <c r="BU283" s="41">
        <v>0.0</v>
      </c>
      <c r="BV283" s="41">
        <v>0.0</v>
      </c>
      <c r="BW283" s="41">
        <v>0.0</v>
      </c>
      <c r="BX283" s="41">
        <v>0.0</v>
      </c>
      <c r="BY283" s="41">
        <v>0.0</v>
      </c>
      <c r="BZ283" s="41">
        <v>0.0</v>
      </c>
      <c r="CA283" s="41">
        <v>0.0</v>
      </c>
      <c r="CB283" s="41">
        <v>0.0</v>
      </c>
      <c r="CC283" s="41">
        <v>0.0</v>
      </c>
      <c r="CD283" s="41">
        <v>0.0</v>
      </c>
      <c r="CE283" s="41">
        <v>0.0</v>
      </c>
      <c r="CF283" s="41">
        <v>0.0</v>
      </c>
      <c r="CG283" s="41">
        <v>0.0</v>
      </c>
      <c r="CH283" s="41">
        <v>0.0</v>
      </c>
      <c r="CI283" s="41">
        <v>0.0</v>
      </c>
      <c r="CJ283" s="41">
        <v>0.0</v>
      </c>
      <c r="CK283" s="41">
        <v>0.0</v>
      </c>
      <c r="CL283" s="41">
        <v>0.0</v>
      </c>
      <c r="CM283" s="41">
        <v>0.0</v>
      </c>
      <c r="CN283" s="41">
        <v>0.0</v>
      </c>
      <c r="CO283" s="41">
        <v>0.0</v>
      </c>
      <c r="CP283" s="41">
        <v>0.0</v>
      </c>
      <c r="CQ283" s="41">
        <v>0.0</v>
      </c>
      <c r="CR283" s="41">
        <v>0.0</v>
      </c>
      <c r="CS283" s="41">
        <v>0.0</v>
      </c>
      <c r="CT283" s="41">
        <v>0.0</v>
      </c>
      <c r="CU283" s="41">
        <v>0.0</v>
      </c>
      <c r="CV283" s="41">
        <v>0.0</v>
      </c>
      <c r="CW283" s="41">
        <v>0.0</v>
      </c>
      <c r="CX283" s="41">
        <v>0.0</v>
      </c>
      <c r="CY283" s="41">
        <v>0.0</v>
      </c>
      <c r="CZ283" s="41">
        <v>0.0</v>
      </c>
      <c r="DA283" s="41">
        <v>0.0</v>
      </c>
      <c r="DB283" s="41">
        <v>1.0</v>
      </c>
      <c r="DC283" s="41">
        <v>1.0</v>
      </c>
      <c r="DD283" s="48">
        <v>1.0</v>
      </c>
      <c r="DE283" s="48">
        <v>0.0</v>
      </c>
      <c r="DF283" s="48">
        <v>0.0</v>
      </c>
      <c r="DG283" s="48">
        <v>1.0</v>
      </c>
    </row>
    <row r="284" ht="14.25" customHeight="1">
      <c r="A284" s="46" t="s">
        <v>2774</v>
      </c>
      <c r="B284" s="46" t="s">
        <v>2765</v>
      </c>
      <c r="C284" s="46" t="s">
        <v>2675</v>
      </c>
      <c r="D284" s="46">
        <v>283.0</v>
      </c>
      <c r="E284" s="46">
        <v>38.0</v>
      </c>
      <c r="F284" s="46">
        <v>10.0</v>
      </c>
      <c r="G284" s="41">
        <v>2.0</v>
      </c>
      <c r="H284" s="41">
        <v>0.0</v>
      </c>
      <c r="I284" s="41">
        <v>0.0</v>
      </c>
      <c r="J284" s="41">
        <v>2.0</v>
      </c>
      <c r="K284" s="41">
        <v>0.0</v>
      </c>
      <c r="L284" s="41">
        <v>0.0</v>
      </c>
      <c r="M284" s="41">
        <v>0.0</v>
      </c>
      <c r="N284" s="41">
        <v>0.0</v>
      </c>
      <c r="O284" s="47">
        <v>0.0</v>
      </c>
      <c r="P284" s="41">
        <v>0.0</v>
      </c>
      <c r="Q284" s="41">
        <v>0.0</v>
      </c>
      <c r="R284" s="41">
        <v>0.0</v>
      </c>
      <c r="S284" s="41">
        <v>0.0</v>
      </c>
      <c r="T284" s="47">
        <v>0.0</v>
      </c>
      <c r="U284" s="41">
        <v>0.0</v>
      </c>
      <c r="V284" s="41">
        <v>0.0</v>
      </c>
      <c r="W284" s="41">
        <v>0.0</v>
      </c>
      <c r="X284" s="41">
        <v>0.0</v>
      </c>
      <c r="Y284" s="47">
        <v>0.0</v>
      </c>
      <c r="Z284" s="41">
        <v>0.0</v>
      </c>
      <c r="AA284" s="41">
        <v>0.0</v>
      </c>
      <c r="AB284" s="41">
        <v>0.0</v>
      </c>
      <c r="AC284" s="41">
        <v>0.0</v>
      </c>
      <c r="AD284" s="47">
        <v>0.0</v>
      </c>
      <c r="AE284" s="41">
        <v>0.0</v>
      </c>
      <c r="AF284" s="41">
        <v>0.0</v>
      </c>
      <c r="AG284" s="41">
        <v>0.0</v>
      </c>
      <c r="AH284" s="41">
        <v>0.0</v>
      </c>
      <c r="AI284" s="47">
        <v>0.0</v>
      </c>
      <c r="AJ284" s="41">
        <v>0.0</v>
      </c>
      <c r="AK284" s="41">
        <v>0.0</v>
      </c>
      <c r="AL284" s="41">
        <v>0.0</v>
      </c>
      <c r="AM284" s="41">
        <v>0.0</v>
      </c>
      <c r="AN284" s="47">
        <v>0.0</v>
      </c>
      <c r="AO284" s="41">
        <v>0.0</v>
      </c>
      <c r="AP284" s="41">
        <v>0.0</v>
      </c>
      <c r="AQ284" s="41">
        <v>0.0</v>
      </c>
      <c r="AR284" s="41">
        <v>0.0</v>
      </c>
      <c r="AS284" s="47">
        <v>0.0</v>
      </c>
      <c r="AT284" s="41">
        <v>1.0</v>
      </c>
      <c r="AU284" s="41">
        <v>0.0</v>
      </c>
      <c r="AV284" s="41">
        <v>0.0</v>
      </c>
      <c r="AW284" s="41">
        <v>1.0</v>
      </c>
      <c r="AX284" s="47">
        <v>67.0</v>
      </c>
      <c r="AY284" s="41">
        <v>0.0</v>
      </c>
      <c r="AZ284" s="41">
        <v>1.0</v>
      </c>
      <c r="BA284" s="41">
        <v>0.0</v>
      </c>
      <c r="BB284" s="41">
        <v>1.0</v>
      </c>
      <c r="BC284" s="47">
        <v>80.0</v>
      </c>
      <c r="BD284" s="41">
        <v>0.0</v>
      </c>
      <c r="BE284" s="41">
        <v>0.0</v>
      </c>
      <c r="BF284" s="41">
        <v>0.0</v>
      </c>
      <c r="BG284" s="41">
        <v>0.0</v>
      </c>
      <c r="BH284" s="41">
        <v>0.0</v>
      </c>
      <c r="BI284" s="41">
        <v>0.0</v>
      </c>
      <c r="BJ284" s="41">
        <v>0.0</v>
      </c>
      <c r="BK284" s="41">
        <v>0.0</v>
      </c>
      <c r="BL284" s="41">
        <v>0.0</v>
      </c>
      <c r="BM284" s="41">
        <v>0.0</v>
      </c>
      <c r="BN284" s="41">
        <v>0.0</v>
      </c>
      <c r="BO284" s="41">
        <v>0.0</v>
      </c>
      <c r="BP284" s="41">
        <v>0.0</v>
      </c>
      <c r="BQ284" s="41">
        <v>0.0</v>
      </c>
      <c r="BR284" s="41">
        <v>0.0</v>
      </c>
      <c r="BS284" s="41">
        <v>0.0</v>
      </c>
      <c r="BT284" s="41">
        <v>0.0</v>
      </c>
      <c r="BU284" s="41">
        <v>0.0</v>
      </c>
      <c r="BV284" s="41">
        <v>0.0</v>
      </c>
      <c r="BW284" s="41">
        <v>0.0</v>
      </c>
      <c r="BX284" s="41">
        <v>0.0</v>
      </c>
      <c r="BY284" s="41">
        <v>0.0</v>
      </c>
      <c r="BZ284" s="41">
        <v>0.0</v>
      </c>
      <c r="CA284" s="41">
        <v>0.0</v>
      </c>
      <c r="CB284" s="41">
        <v>0.0</v>
      </c>
      <c r="CC284" s="41">
        <v>0.0</v>
      </c>
      <c r="CD284" s="41">
        <v>0.0</v>
      </c>
      <c r="CE284" s="41">
        <v>0.0</v>
      </c>
      <c r="CF284" s="41">
        <v>0.0</v>
      </c>
      <c r="CG284" s="41">
        <v>0.0</v>
      </c>
      <c r="CH284" s="41">
        <v>0.0</v>
      </c>
      <c r="CI284" s="41">
        <v>0.0</v>
      </c>
      <c r="CJ284" s="41">
        <v>0.0</v>
      </c>
      <c r="CK284" s="41">
        <v>0.0</v>
      </c>
      <c r="CL284" s="41">
        <v>0.0</v>
      </c>
      <c r="CM284" s="41">
        <v>0.0</v>
      </c>
      <c r="CN284" s="41">
        <v>0.0</v>
      </c>
      <c r="CO284" s="41">
        <v>0.0</v>
      </c>
      <c r="CP284" s="41">
        <v>0.0</v>
      </c>
      <c r="CQ284" s="41">
        <v>0.0</v>
      </c>
      <c r="CR284" s="41">
        <v>0.0</v>
      </c>
      <c r="CS284" s="41">
        <v>1.0</v>
      </c>
      <c r="CT284" s="41">
        <v>0.0</v>
      </c>
      <c r="CU284" s="41">
        <v>1.0</v>
      </c>
      <c r="CV284" s="41">
        <v>0.0</v>
      </c>
      <c r="CW284" s="41">
        <v>0.0</v>
      </c>
      <c r="CX284" s="41">
        <v>0.0</v>
      </c>
      <c r="CY284" s="41">
        <v>0.0</v>
      </c>
      <c r="CZ284" s="41">
        <v>0.0</v>
      </c>
      <c r="DA284" s="41">
        <v>0.0</v>
      </c>
      <c r="DB284" s="41">
        <v>0.0</v>
      </c>
      <c r="DC284" s="41">
        <v>0.0</v>
      </c>
      <c r="DD284" s="48">
        <v>1.0</v>
      </c>
      <c r="DE284" s="48">
        <v>0.0</v>
      </c>
      <c r="DF284" s="48">
        <v>0.0</v>
      </c>
      <c r="DG284" s="48">
        <v>1.0</v>
      </c>
    </row>
    <row r="285" ht="14.25" customHeight="1">
      <c r="A285" s="46" t="s">
        <v>1894</v>
      </c>
      <c r="B285" s="46" t="s">
        <v>1895</v>
      </c>
      <c r="C285" s="46" t="s">
        <v>1586</v>
      </c>
      <c r="D285" s="46">
        <v>284.0</v>
      </c>
      <c r="E285" s="46">
        <v>37.0</v>
      </c>
      <c r="F285" s="46">
        <v>2.0</v>
      </c>
      <c r="G285" s="41">
        <v>2.0</v>
      </c>
      <c r="H285" s="41">
        <v>0.0</v>
      </c>
      <c r="I285" s="41">
        <v>0.0</v>
      </c>
      <c r="J285" s="41">
        <v>2.0</v>
      </c>
      <c r="K285" s="41">
        <v>0.0</v>
      </c>
      <c r="L285" s="41">
        <v>0.0</v>
      </c>
      <c r="M285" s="41">
        <v>0.0</v>
      </c>
      <c r="N285" s="41">
        <v>0.0</v>
      </c>
      <c r="O285" s="47">
        <v>0.0</v>
      </c>
      <c r="P285" s="41">
        <v>0.0</v>
      </c>
      <c r="Q285" s="41">
        <v>0.0</v>
      </c>
      <c r="R285" s="41">
        <v>0.0</v>
      </c>
      <c r="S285" s="41">
        <v>0.0</v>
      </c>
      <c r="T285" s="47">
        <v>0.0</v>
      </c>
      <c r="U285" s="41">
        <v>0.0</v>
      </c>
      <c r="V285" s="41">
        <v>0.0</v>
      </c>
      <c r="W285" s="41">
        <v>0.0</v>
      </c>
      <c r="X285" s="41">
        <v>0.0</v>
      </c>
      <c r="Y285" s="47">
        <v>0.0</v>
      </c>
      <c r="Z285" s="41">
        <v>0.0</v>
      </c>
      <c r="AA285" s="41">
        <v>0.0</v>
      </c>
      <c r="AB285" s="41">
        <v>0.0</v>
      </c>
      <c r="AC285" s="41">
        <v>0.0</v>
      </c>
      <c r="AD285" s="47">
        <v>0.0</v>
      </c>
      <c r="AE285" s="41">
        <v>0.0</v>
      </c>
      <c r="AF285" s="41">
        <v>0.0</v>
      </c>
      <c r="AG285" s="41">
        <v>0.0</v>
      </c>
      <c r="AH285" s="41">
        <v>0.0</v>
      </c>
      <c r="AI285" s="47">
        <v>0.0</v>
      </c>
      <c r="AJ285" s="41">
        <v>0.0</v>
      </c>
      <c r="AK285" s="41">
        <v>0.0</v>
      </c>
      <c r="AL285" s="41">
        <v>1.0</v>
      </c>
      <c r="AM285" s="41">
        <v>1.0</v>
      </c>
      <c r="AN285" s="47">
        <v>81.0</v>
      </c>
      <c r="AO285" s="41">
        <v>0.0</v>
      </c>
      <c r="AP285" s="41">
        <v>0.0</v>
      </c>
      <c r="AQ285" s="41">
        <v>0.0</v>
      </c>
      <c r="AR285" s="41">
        <v>0.0</v>
      </c>
      <c r="AS285" s="47">
        <v>0.0</v>
      </c>
      <c r="AT285" s="41">
        <v>0.0</v>
      </c>
      <c r="AU285" s="41">
        <v>0.0</v>
      </c>
      <c r="AV285" s="41">
        <v>0.0</v>
      </c>
      <c r="AW285" s="41">
        <v>0.0</v>
      </c>
      <c r="AX285" s="47">
        <v>0.0</v>
      </c>
      <c r="AY285" s="41">
        <v>0.0</v>
      </c>
      <c r="AZ285" s="41">
        <v>1.0</v>
      </c>
      <c r="BA285" s="41">
        <v>0.0</v>
      </c>
      <c r="BB285" s="41">
        <v>1.0</v>
      </c>
      <c r="BC285" s="47">
        <v>80.0</v>
      </c>
      <c r="BD285" s="41">
        <v>0.0</v>
      </c>
      <c r="BE285" s="41">
        <v>0.0</v>
      </c>
      <c r="BF285" s="41">
        <v>0.0</v>
      </c>
      <c r="BG285" s="41">
        <v>0.0</v>
      </c>
      <c r="BH285" s="41">
        <v>0.0</v>
      </c>
      <c r="BI285" s="41">
        <v>0.0</v>
      </c>
      <c r="BJ285" s="41">
        <v>0.0</v>
      </c>
      <c r="BK285" s="41">
        <v>0.0</v>
      </c>
      <c r="BL285" s="41">
        <v>0.0</v>
      </c>
      <c r="BM285" s="41">
        <v>0.0</v>
      </c>
      <c r="BN285" s="41">
        <v>0.0</v>
      </c>
      <c r="BO285" s="41">
        <v>0.0</v>
      </c>
      <c r="BP285" s="41">
        <v>0.0</v>
      </c>
      <c r="BQ285" s="41">
        <v>0.0</v>
      </c>
      <c r="BR285" s="41">
        <v>1.0</v>
      </c>
      <c r="BS285" s="41">
        <v>1.0</v>
      </c>
      <c r="BT285" s="41">
        <v>0.0</v>
      </c>
      <c r="BU285" s="41">
        <v>0.0</v>
      </c>
      <c r="BV285" s="41">
        <v>0.0</v>
      </c>
      <c r="BW285" s="41">
        <v>0.0</v>
      </c>
      <c r="BX285" s="41">
        <v>0.0</v>
      </c>
      <c r="BY285" s="41">
        <v>0.0</v>
      </c>
      <c r="BZ285" s="41">
        <v>0.0</v>
      </c>
      <c r="CA285" s="41">
        <v>0.0</v>
      </c>
      <c r="CB285" s="41">
        <v>0.0</v>
      </c>
      <c r="CC285" s="41">
        <v>0.0</v>
      </c>
      <c r="CD285" s="41">
        <v>0.0</v>
      </c>
      <c r="CE285" s="41">
        <v>0.0</v>
      </c>
      <c r="CF285" s="41">
        <v>0.0</v>
      </c>
      <c r="CG285" s="41">
        <v>0.0</v>
      </c>
      <c r="CH285" s="41">
        <v>0.0</v>
      </c>
      <c r="CI285" s="41">
        <v>0.0</v>
      </c>
      <c r="CJ285" s="41">
        <v>0.0</v>
      </c>
      <c r="CK285" s="41">
        <v>0.0</v>
      </c>
      <c r="CL285" s="41">
        <v>0.0</v>
      </c>
      <c r="CM285" s="41">
        <v>0.0</v>
      </c>
      <c r="CN285" s="41">
        <v>0.0</v>
      </c>
      <c r="CO285" s="41">
        <v>0.0</v>
      </c>
      <c r="CP285" s="41">
        <v>0.0</v>
      </c>
      <c r="CQ285" s="41">
        <v>0.0</v>
      </c>
      <c r="CR285" s="41">
        <v>0.0</v>
      </c>
      <c r="CS285" s="41">
        <v>0.0</v>
      </c>
      <c r="CT285" s="41">
        <v>0.0</v>
      </c>
      <c r="CU285" s="41">
        <v>0.0</v>
      </c>
      <c r="CV285" s="41">
        <v>0.0</v>
      </c>
      <c r="CW285" s="41">
        <v>0.0</v>
      </c>
      <c r="CX285" s="41">
        <v>0.0</v>
      </c>
      <c r="CY285" s="41">
        <v>0.0</v>
      </c>
      <c r="CZ285" s="41">
        <v>0.0</v>
      </c>
      <c r="DA285" s="41">
        <v>0.0</v>
      </c>
      <c r="DB285" s="41">
        <v>0.0</v>
      </c>
      <c r="DC285" s="41">
        <v>0.0</v>
      </c>
      <c r="DD285" s="48">
        <v>0.0</v>
      </c>
      <c r="DE285" s="48">
        <v>1.0</v>
      </c>
      <c r="DF285" s="48">
        <v>0.0</v>
      </c>
      <c r="DG285" s="48">
        <v>1.0</v>
      </c>
    </row>
    <row r="286" ht="14.25" customHeight="1">
      <c r="A286" s="46" t="s">
        <v>1755</v>
      </c>
      <c r="B286" s="46" t="s">
        <v>1701</v>
      </c>
      <c r="C286" s="46" t="s">
        <v>1586</v>
      </c>
      <c r="D286" s="46">
        <v>285.0</v>
      </c>
      <c r="E286" s="46">
        <v>38.0</v>
      </c>
      <c r="F286" s="46">
        <v>4.0</v>
      </c>
      <c r="G286" s="41">
        <v>2.0</v>
      </c>
      <c r="H286" s="41">
        <v>0.0</v>
      </c>
      <c r="I286" s="41">
        <v>0.0</v>
      </c>
      <c r="J286" s="41">
        <v>2.0</v>
      </c>
      <c r="K286" s="41">
        <v>0.0</v>
      </c>
      <c r="L286" s="41">
        <v>0.0</v>
      </c>
      <c r="M286" s="41">
        <v>0.0</v>
      </c>
      <c r="N286" s="41">
        <v>0.0</v>
      </c>
      <c r="O286" s="47">
        <v>0.0</v>
      </c>
      <c r="P286" s="41">
        <v>0.0</v>
      </c>
      <c r="Q286" s="41">
        <v>0.0</v>
      </c>
      <c r="R286" s="41">
        <v>0.0</v>
      </c>
      <c r="S286" s="41">
        <v>0.0</v>
      </c>
      <c r="T286" s="47">
        <v>0.0</v>
      </c>
      <c r="U286" s="41">
        <v>0.0</v>
      </c>
      <c r="V286" s="41">
        <v>0.0</v>
      </c>
      <c r="W286" s="41">
        <v>0.0</v>
      </c>
      <c r="X286" s="41">
        <v>0.0</v>
      </c>
      <c r="Y286" s="47">
        <v>0.0</v>
      </c>
      <c r="Z286" s="41">
        <v>0.0</v>
      </c>
      <c r="AA286" s="41">
        <v>0.0</v>
      </c>
      <c r="AB286" s="41">
        <v>0.0</v>
      </c>
      <c r="AC286" s="41">
        <v>0.0</v>
      </c>
      <c r="AD286" s="47">
        <v>0.0</v>
      </c>
      <c r="AE286" s="41">
        <v>0.0</v>
      </c>
      <c r="AF286" s="41">
        <v>1.0</v>
      </c>
      <c r="AG286" s="41">
        <v>0.0</v>
      </c>
      <c r="AH286" s="41">
        <v>1.0</v>
      </c>
      <c r="AI286" s="47">
        <v>48.0</v>
      </c>
      <c r="AJ286" s="41">
        <v>0.0</v>
      </c>
      <c r="AK286" s="41">
        <v>0.0</v>
      </c>
      <c r="AL286" s="41">
        <v>1.0</v>
      </c>
      <c r="AM286" s="41">
        <v>1.0</v>
      </c>
      <c r="AN286" s="47">
        <v>81.0</v>
      </c>
      <c r="AO286" s="41">
        <v>0.0</v>
      </c>
      <c r="AP286" s="41">
        <v>0.0</v>
      </c>
      <c r="AQ286" s="41">
        <v>0.0</v>
      </c>
      <c r="AR286" s="41">
        <v>0.0</v>
      </c>
      <c r="AS286" s="47">
        <v>0.0</v>
      </c>
      <c r="AT286" s="41">
        <v>0.0</v>
      </c>
      <c r="AU286" s="41">
        <v>0.0</v>
      </c>
      <c r="AV286" s="41">
        <v>0.0</v>
      </c>
      <c r="AW286" s="41">
        <v>0.0</v>
      </c>
      <c r="AX286" s="47">
        <v>0.0</v>
      </c>
      <c r="AY286" s="41">
        <v>0.0</v>
      </c>
      <c r="AZ286" s="41">
        <v>0.0</v>
      </c>
      <c r="BA286" s="41">
        <v>0.0</v>
      </c>
      <c r="BB286" s="41">
        <v>0.0</v>
      </c>
      <c r="BC286" s="47">
        <v>0.0</v>
      </c>
      <c r="BD286" s="41">
        <v>0.0</v>
      </c>
      <c r="BE286" s="41">
        <v>0.0</v>
      </c>
      <c r="BF286" s="41">
        <v>0.0</v>
      </c>
      <c r="BG286" s="41">
        <v>0.0</v>
      </c>
      <c r="BH286" s="41">
        <v>0.0</v>
      </c>
      <c r="BI286" s="41">
        <v>0.0</v>
      </c>
      <c r="BJ286" s="41">
        <v>0.0</v>
      </c>
      <c r="BK286" s="41">
        <v>0.0</v>
      </c>
      <c r="BL286" s="41">
        <v>0.0</v>
      </c>
      <c r="BM286" s="41">
        <v>0.0</v>
      </c>
      <c r="BN286" s="41">
        <v>0.0</v>
      </c>
      <c r="BO286" s="41">
        <v>0.0</v>
      </c>
      <c r="BP286" s="41">
        <v>0.0</v>
      </c>
      <c r="BQ286" s="41">
        <v>0.0</v>
      </c>
      <c r="BR286" s="41">
        <v>0.0</v>
      </c>
      <c r="BS286" s="41">
        <v>0.0</v>
      </c>
      <c r="BT286" s="41">
        <v>0.0</v>
      </c>
      <c r="BU286" s="41">
        <v>0.0</v>
      </c>
      <c r="BV286" s="41">
        <v>0.0</v>
      </c>
      <c r="BW286" s="41">
        <v>0.0</v>
      </c>
      <c r="BX286" s="41">
        <v>0.0</v>
      </c>
      <c r="BY286" s="41">
        <v>0.0</v>
      </c>
      <c r="BZ286" s="41">
        <v>0.0</v>
      </c>
      <c r="CA286" s="41">
        <v>0.0</v>
      </c>
      <c r="CB286" s="41">
        <v>0.0</v>
      </c>
      <c r="CC286" s="41">
        <v>0.0</v>
      </c>
      <c r="CD286" s="41">
        <v>0.0</v>
      </c>
      <c r="CE286" s="41">
        <v>0.0</v>
      </c>
      <c r="CF286" s="41">
        <v>0.0</v>
      </c>
      <c r="CG286" s="41">
        <v>0.0</v>
      </c>
      <c r="CH286" s="41">
        <v>0.0</v>
      </c>
      <c r="CI286" s="41">
        <v>0.0</v>
      </c>
      <c r="CJ286" s="41">
        <v>0.0</v>
      </c>
      <c r="CK286" s="41">
        <v>0.0</v>
      </c>
      <c r="CL286" s="41">
        <v>0.0</v>
      </c>
      <c r="CM286" s="41">
        <v>0.0</v>
      </c>
      <c r="CN286" s="41">
        <v>0.0</v>
      </c>
      <c r="CO286" s="41">
        <v>0.0</v>
      </c>
      <c r="CP286" s="41">
        <v>0.0</v>
      </c>
      <c r="CQ286" s="41">
        <v>0.0</v>
      </c>
      <c r="CR286" s="41">
        <v>0.0</v>
      </c>
      <c r="CS286" s="41">
        <v>0.0</v>
      </c>
      <c r="CT286" s="41">
        <v>0.0</v>
      </c>
      <c r="CU286" s="41">
        <v>0.0</v>
      </c>
      <c r="CV286" s="41">
        <v>0.0</v>
      </c>
      <c r="CW286" s="41">
        <v>0.0</v>
      </c>
      <c r="CX286" s="41">
        <v>0.0</v>
      </c>
      <c r="CY286" s="41">
        <v>0.0</v>
      </c>
      <c r="CZ286" s="41">
        <v>0.0</v>
      </c>
      <c r="DA286" s="41">
        <v>1.0</v>
      </c>
      <c r="DB286" s="41">
        <v>1.0</v>
      </c>
      <c r="DC286" s="41">
        <v>2.0</v>
      </c>
      <c r="DD286" s="48">
        <v>0.0</v>
      </c>
      <c r="DE286" s="48">
        <v>0.0</v>
      </c>
      <c r="DF286" s="48">
        <v>0.0</v>
      </c>
      <c r="DG286" s="48">
        <v>0.0</v>
      </c>
    </row>
    <row r="287" ht="14.25" customHeight="1">
      <c r="A287" s="46" t="s">
        <v>617</v>
      </c>
      <c r="B287" s="46" t="s">
        <v>540</v>
      </c>
      <c r="C287" s="46" t="s">
        <v>541</v>
      </c>
      <c r="D287" s="46">
        <v>286.0</v>
      </c>
      <c r="E287" s="46">
        <v>11.0</v>
      </c>
      <c r="F287" s="46">
        <v>8.0</v>
      </c>
      <c r="G287" s="41">
        <v>2.0</v>
      </c>
      <c r="H287" s="41">
        <v>0.0</v>
      </c>
      <c r="I287" s="41">
        <v>0.0</v>
      </c>
      <c r="J287" s="41">
        <v>2.0</v>
      </c>
      <c r="K287" s="41">
        <v>0.0</v>
      </c>
      <c r="L287" s="41">
        <v>0.0</v>
      </c>
      <c r="M287" s="41">
        <v>0.0</v>
      </c>
      <c r="N287" s="41">
        <v>0.0</v>
      </c>
      <c r="O287" s="47">
        <v>0.0</v>
      </c>
      <c r="P287" s="41">
        <v>0.0</v>
      </c>
      <c r="Q287" s="41">
        <v>0.0</v>
      </c>
      <c r="R287" s="41">
        <v>0.0</v>
      </c>
      <c r="S287" s="41">
        <v>0.0</v>
      </c>
      <c r="T287" s="47">
        <v>0.0</v>
      </c>
      <c r="U287" s="41">
        <v>0.0</v>
      </c>
      <c r="V287" s="41">
        <v>1.0</v>
      </c>
      <c r="W287" s="41">
        <v>1.0</v>
      </c>
      <c r="X287" s="41">
        <v>2.0</v>
      </c>
      <c r="Y287" s="47">
        <v>41.0</v>
      </c>
      <c r="Z287" s="41">
        <v>0.0</v>
      </c>
      <c r="AA287" s="41">
        <v>0.0</v>
      </c>
      <c r="AB287" s="41">
        <v>0.0</v>
      </c>
      <c r="AC287" s="41">
        <v>0.0</v>
      </c>
      <c r="AD287" s="47">
        <v>0.0</v>
      </c>
      <c r="AE287" s="41">
        <v>0.0</v>
      </c>
      <c r="AF287" s="41">
        <v>0.0</v>
      </c>
      <c r="AG287" s="41">
        <v>0.0</v>
      </c>
      <c r="AH287" s="41">
        <v>0.0</v>
      </c>
      <c r="AI287" s="47">
        <v>0.0</v>
      </c>
      <c r="AJ287" s="41">
        <v>0.0</v>
      </c>
      <c r="AK287" s="41">
        <v>0.0</v>
      </c>
      <c r="AL287" s="41">
        <v>0.0</v>
      </c>
      <c r="AM287" s="41">
        <v>0.0</v>
      </c>
      <c r="AN287" s="47">
        <v>0.0</v>
      </c>
      <c r="AO287" s="41">
        <v>0.0</v>
      </c>
      <c r="AP287" s="41">
        <v>0.0</v>
      </c>
      <c r="AQ287" s="41">
        <v>0.0</v>
      </c>
      <c r="AR287" s="41">
        <v>0.0</v>
      </c>
      <c r="AS287" s="47">
        <v>0.0</v>
      </c>
      <c r="AT287" s="41">
        <v>0.0</v>
      </c>
      <c r="AU287" s="41">
        <v>0.0</v>
      </c>
      <c r="AV287" s="41">
        <v>0.0</v>
      </c>
      <c r="AW287" s="41">
        <v>0.0</v>
      </c>
      <c r="AX287" s="47">
        <v>0.0</v>
      </c>
      <c r="AY287" s="41">
        <v>0.0</v>
      </c>
      <c r="AZ287" s="41">
        <v>0.0</v>
      </c>
      <c r="BA287" s="41">
        <v>0.0</v>
      </c>
      <c r="BB287" s="41">
        <v>0.0</v>
      </c>
      <c r="BC287" s="47">
        <v>0.0</v>
      </c>
      <c r="BD287" s="41">
        <v>0.0</v>
      </c>
      <c r="BE287" s="41">
        <v>0.0</v>
      </c>
      <c r="BF287" s="41">
        <v>0.0</v>
      </c>
      <c r="BG287" s="41">
        <v>0.0</v>
      </c>
      <c r="BH287" s="41">
        <v>0.0</v>
      </c>
      <c r="BI287" s="41">
        <v>0.0</v>
      </c>
      <c r="BJ287" s="41">
        <v>0.0</v>
      </c>
      <c r="BK287" s="41">
        <v>0.0</v>
      </c>
      <c r="BL287" s="41">
        <v>0.0</v>
      </c>
      <c r="BM287" s="41">
        <v>0.0</v>
      </c>
      <c r="BN287" s="41">
        <v>0.0</v>
      </c>
      <c r="BO287" s="41">
        <v>0.0</v>
      </c>
      <c r="BP287" s="41">
        <v>0.0</v>
      </c>
      <c r="BQ287" s="41">
        <v>0.0</v>
      </c>
      <c r="BR287" s="41">
        <v>0.0</v>
      </c>
      <c r="BS287" s="41">
        <v>0.0</v>
      </c>
      <c r="BT287" s="41">
        <v>0.0</v>
      </c>
      <c r="BU287" s="41">
        <v>0.0</v>
      </c>
      <c r="BV287" s="41">
        <v>0.0</v>
      </c>
      <c r="BW287" s="41">
        <v>0.0</v>
      </c>
      <c r="BX287" s="41">
        <v>0.0</v>
      </c>
      <c r="BY287" s="41">
        <v>0.0</v>
      </c>
      <c r="BZ287" s="41">
        <v>0.0</v>
      </c>
      <c r="CA287" s="41">
        <v>0.0</v>
      </c>
      <c r="CB287" s="41">
        <v>0.0</v>
      </c>
      <c r="CC287" s="41">
        <v>0.0</v>
      </c>
      <c r="CD287" s="41">
        <v>0.0</v>
      </c>
      <c r="CE287" s="41">
        <v>0.0</v>
      </c>
      <c r="CF287" s="41">
        <v>0.0</v>
      </c>
      <c r="CG287" s="41">
        <v>0.0</v>
      </c>
      <c r="CH287" s="41">
        <v>0.0</v>
      </c>
      <c r="CI287" s="41">
        <v>0.0</v>
      </c>
      <c r="CJ287" s="41">
        <v>0.0</v>
      </c>
      <c r="CK287" s="41">
        <v>0.0</v>
      </c>
      <c r="CL287" s="41">
        <v>0.0</v>
      </c>
      <c r="CM287" s="41">
        <v>0.0</v>
      </c>
      <c r="CN287" s="41">
        <v>0.0</v>
      </c>
      <c r="CO287" s="41">
        <v>0.0</v>
      </c>
      <c r="CP287" s="41">
        <v>0.0</v>
      </c>
      <c r="CQ287" s="41">
        <v>0.0</v>
      </c>
      <c r="CR287" s="41">
        <v>0.0</v>
      </c>
      <c r="CS287" s="41">
        <v>0.0</v>
      </c>
      <c r="CT287" s="41">
        <v>1.0</v>
      </c>
      <c r="CU287" s="41">
        <v>1.0</v>
      </c>
      <c r="CV287" s="41">
        <v>0.0</v>
      </c>
      <c r="CW287" s="41">
        <v>1.0</v>
      </c>
      <c r="CX287" s="41">
        <v>0.0</v>
      </c>
      <c r="CY287" s="41">
        <v>1.0</v>
      </c>
      <c r="CZ287" s="41">
        <v>0.0</v>
      </c>
      <c r="DA287" s="41">
        <v>0.0</v>
      </c>
      <c r="DB287" s="41">
        <v>0.0</v>
      </c>
      <c r="DC287" s="41">
        <v>0.0</v>
      </c>
      <c r="DD287" s="48">
        <v>0.0</v>
      </c>
      <c r="DE287" s="48">
        <v>0.0</v>
      </c>
      <c r="DF287" s="48">
        <v>0.0</v>
      </c>
      <c r="DG287" s="48">
        <v>0.0</v>
      </c>
    </row>
    <row r="288" ht="14.25" customHeight="1">
      <c r="A288" s="46" t="s">
        <v>814</v>
      </c>
      <c r="B288" s="46" t="s">
        <v>774</v>
      </c>
      <c r="C288" s="46" t="s">
        <v>767</v>
      </c>
      <c r="D288" s="46">
        <v>287.0</v>
      </c>
      <c r="E288" s="46">
        <v>50.0</v>
      </c>
      <c r="F288" s="46">
        <v>13.0</v>
      </c>
      <c r="G288" s="41">
        <v>2.0</v>
      </c>
      <c r="H288" s="41">
        <v>0.0</v>
      </c>
      <c r="I288" s="41">
        <v>0.0</v>
      </c>
      <c r="J288" s="41">
        <v>2.0</v>
      </c>
      <c r="K288" s="41">
        <v>0.0</v>
      </c>
      <c r="L288" s="41">
        <v>0.0</v>
      </c>
      <c r="M288" s="41">
        <v>0.0</v>
      </c>
      <c r="N288" s="41">
        <v>0.0</v>
      </c>
      <c r="O288" s="47">
        <v>0.0</v>
      </c>
      <c r="P288" s="41">
        <v>1.0</v>
      </c>
      <c r="Q288" s="41">
        <v>1.0</v>
      </c>
      <c r="R288" s="41">
        <v>0.0</v>
      </c>
      <c r="S288" s="41">
        <v>2.0</v>
      </c>
      <c r="T288" s="47">
        <v>45.0</v>
      </c>
      <c r="U288" s="41">
        <v>0.0</v>
      </c>
      <c r="V288" s="41">
        <v>0.0</v>
      </c>
      <c r="W288" s="41">
        <v>0.0</v>
      </c>
      <c r="X288" s="41">
        <v>0.0</v>
      </c>
      <c r="Y288" s="47">
        <v>0.0</v>
      </c>
      <c r="Z288" s="41">
        <v>0.0</v>
      </c>
      <c r="AA288" s="41">
        <v>0.0</v>
      </c>
      <c r="AB288" s="41">
        <v>0.0</v>
      </c>
      <c r="AC288" s="41">
        <v>0.0</v>
      </c>
      <c r="AD288" s="47">
        <v>0.0</v>
      </c>
      <c r="AE288" s="41">
        <v>0.0</v>
      </c>
      <c r="AF288" s="41">
        <v>0.0</v>
      </c>
      <c r="AG288" s="41">
        <v>0.0</v>
      </c>
      <c r="AH288" s="41">
        <v>0.0</v>
      </c>
      <c r="AI288" s="47">
        <v>0.0</v>
      </c>
      <c r="AJ288" s="41">
        <v>0.0</v>
      </c>
      <c r="AK288" s="41">
        <v>0.0</v>
      </c>
      <c r="AL288" s="41">
        <v>0.0</v>
      </c>
      <c r="AM288" s="41">
        <v>0.0</v>
      </c>
      <c r="AN288" s="47">
        <v>0.0</v>
      </c>
      <c r="AO288" s="41">
        <v>0.0</v>
      </c>
      <c r="AP288" s="41">
        <v>0.0</v>
      </c>
      <c r="AQ288" s="41">
        <v>0.0</v>
      </c>
      <c r="AR288" s="41">
        <v>0.0</v>
      </c>
      <c r="AS288" s="47">
        <v>0.0</v>
      </c>
      <c r="AT288" s="41">
        <v>0.0</v>
      </c>
      <c r="AU288" s="41">
        <v>0.0</v>
      </c>
      <c r="AV288" s="41">
        <v>0.0</v>
      </c>
      <c r="AW288" s="41">
        <v>0.0</v>
      </c>
      <c r="AX288" s="47">
        <v>0.0</v>
      </c>
      <c r="AY288" s="41">
        <v>0.0</v>
      </c>
      <c r="AZ288" s="41">
        <v>0.0</v>
      </c>
      <c r="BA288" s="41">
        <v>0.0</v>
      </c>
      <c r="BB288" s="41">
        <v>0.0</v>
      </c>
      <c r="BC288" s="47">
        <v>0.0</v>
      </c>
      <c r="BD288" s="41">
        <v>0.0</v>
      </c>
      <c r="BE288" s="41">
        <v>0.0</v>
      </c>
      <c r="BF288" s="41">
        <v>0.0</v>
      </c>
      <c r="BG288" s="41">
        <v>0.0</v>
      </c>
      <c r="BH288" s="41">
        <v>0.0</v>
      </c>
      <c r="BI288" s="41">
        <v>0.0</v>
      </c>
      <c r="BJ288" s="41">
        <v>0.0</v>
      </c>
      <c r="BK288" s="41">
        <v>0.0</v>
      </c>
      <c r="BL288" s="41">
        <v>0.0</v>
      </c>
      <c r="BM288" s="41">
        <v>0.0</v>
      </c>
      <c r="BN288" s="41">
        <v>0.0</v>
      </c>
      <c r="BO288" s="41">
        <v>0.0</v>
      </c>
      <c r="BP288" s="41">
        <v>0.0</v>
      </c>
      <c r="BQ288" s="41">
        <v>0.0</v>
      </c>
      <c r="BR288" s="41">
        <v>0.0</v>
      </c>
      <c r="BS288" s="41">
        <v>0.0</v>
      </c>
      <c r="BT288" s="41">
        <v>0.0</v>
      </c>
      <c r="BU288" s="41">
        <v>0.0</v>
      </c>
      <c r="BV288" s="41">
        <v>0.0</v>
      </c>
      <c r="BW288" s="41">
        <v>0.0</v>
      </c>
      <c r="BX288" s="41">
        <v>0.0</v>
      </c>
      <c r="BY288" s="41">
        <v>0.0</v>
      </c>
      <c r="BZ288" s="41">
        <v>0.0</v>
      </c>
      <c r="CA288" s="41">
        <v>0.0</v>
      </c>
      <c r="CB288" s="41">
        <v>0.0</v>
      </c>
      <c r="CC288" s="41">
        <v>0.0</v>
      </c>
      <c r="CD288" s="41">
        <v>0.0</v>
      </c>
      <c r="CE288" s="41">
        <v>0.0</v>
      </c>
      <c r="CF288" s="41">
        <v>0.0</v>
      </c>
      <c r="CG288" s="41">
        <v>0.0</v>
      </c>
      <c r="CH288" s="41">
        <v>0.0</v>
      </c>
      <c r="CI288" s="41">
        <v>0.0</v>
      </c>
      <c r="CJ288" s="41">
        <v>0.0</v>
      </c>
      <c r="CK288" s="41">
        <v>0.0</v>
      </c>
      <c r="CL288" s="41">
        <v>0.0</v>
      </c>
      <c r="CM288" s="41">
        <v>0.0</v>
      </c>
      <c r="CN288" s="41">
        <v>0.0</v>
      </c>
      <c r="CO288" s="41">
        <v>0.0</v>
      </c>
      <c r="CP288" s="41">
        <v>0.0</v>
      </c>
      <c r="CQ288" s="41">
        <v>0.0</v>
      </c>
      <c r="CR288" s="41">
        <v>0.0</v>
      </c>
      <c r="CS288" s="41">
        <v>1.0</v>
      </c>
      <c r="CT288" s="41">
        <v>0.0</v>
      </c>
      <c r="CU288" s="41">
        <v>1.0</v>
      </c>
      <c r="CV288" s="41">
        <v>1.0</v>
      </c>
      <c r="CW288" s="41">
        <v>0.0</v>
      </c>
      <c r="CX288" s="41">
        <v>0.0</v>
      </c>
      <c r="CY288" s="41">
        <v>1.0</v>
      </c>
      <c r="CZ288" s="41">
        <v>0.0</v>
      </c>
      <c r="DA288" s="41">
        <v>0.0</v>
      </c>
      <c r="DB288" s="41">
        <v>0.0</v>
      </c>
      <c r="DC288" s="41">
        <v>0.0</v>
      </c>
      <c r="DD288" s="48">
        <v>0.0</v>
      </c>
      <c r="DE288" s="48">
        <v>0.0</v>
      </c>
      <c r="DF288" s="48">
        <v>0.0</v>
      </c>
      <c r="DG288" s="48">
        <v>0.0</v>
      </c>
    </row>
    <row r="289" ht="14.25" customHeight="1">
      <c r="A289" s="46" t="s">
        <v>3384</v>
      </c>
      <c r="B289" s="46" t="s">
        <v>3368</v>
      </c>
      <c r="C289" s="46" t="s">
        <v>3369</v>
      </c>
      <c r="D289" s="46">
        <v>288.0</v>
      </c>
      <c r="E289" s="46">
        <v>3.0</v>
      </c>
      <c r="F289" s="46">
        <v>3.0</v>
      </c>
      <c r="G289" s="41">
        <v>2.0</v>
      </c>
      <c r="H289" s="41">
        <v>0.0</v>
      </c>
      <c r="I289" s="41">
        <v>0.0</v>
      </c>
      <c r="J289" s="41">
        <v>2.0</v>
      </c>
      <c r="K289" s="41">
        <v>0.0</v>
      </c>
      <c r="L289" s="41">
        <v>0.0</v>
      </c>
      <c r="M289" s="41">
        <v>0.0</v>
      </c>
      <c r="N289" s="41">
        <v>0.0</v>
      </c>
      <c r="O289" s="47">
        <v>0.0</v>
      </c>
      <c r="P289" s="41">
        <v>0.0</v>
      </c>
      <c r="Q289" s="41">
        <v>0.0</v>
      </c>
      <c r="R289" s="41">
        <v>0.0</v>
      </c>
      <c r="S289" s="41">
        <v>0.0</v>
      </c>
      <c r="T289" s="47">
        <v>0.0</v>
      </c>
      <c r="U289" s="41">
        <v>0.0</v>
      </c>
      <c r="V289" s="41">
        <v>0.0</v>
      </c>
      <c r="W289" s="41">
        <v>0.0</v>
      </c>
      <c r="X289" s="41">
        <v>0.0</v>
      </c>
      <c r="Y289" s="47">
        <v>0.0</v>
      </c>
      <c r="Z289" s="41">
        <v>0.0</v>
      </c>
      <c r="AA289" s="41">
        <v>1.0</v>
      </c>
      <c r="AB289" s="41">
        <v>0.0</v>
      </c>
      <c r="AC289" s="41">
        <v>1.0</v>
      </c>
      <c r="AD289" s="47">
        <v>72.0</v>
      </c>
      <c r="AE289" s="41">
        <v>0.0</v>
      </c>
      <c r="AF289" s="41">
        <v>0.0</v>
      </c>
      <c r="AG289" s="41">
        <v>0.0</v>
      </c>
      <c r="AH289" s="41">
        <v>0.0</v>
      </c>
      <c r="AI289" s="47">
        <v>0.0</v>
      </c>
      <c r="AJ289" s="41">
        <v>0.0</v>
      </c>
      <c r="AK289" s="41">
        <v>0.0</v>
      </c>
      <c r="AL289" s="41">
        <v>1.0</v>
      </c>
      <c r="AM289" s="41">
        <v>1.0</v>
      </c>
      <c r="AN289" s="47">
        <v>81.0</v>
      </c>
      <c r="AO289" s="41">
        <v>0.0</v>
      </c>
      <c r="AP289" s="41">
        <v>0.0</v>
      </c>
      <c r="AQ289" s="41">
        <v>0.0</v>
      </c>
      <c r="AR289" s="41">
        <v>0.0</v>
      </c>
      <c r="AS289" s="47">
        <v>0.0</v>
      </c>
      <c r="AT289" s="41">
        <v>0.0</v>
      </c>
      <c r="AU289" s="41">
        <v>0.0</v>
      </c>
      <c r="AV289" s="41">
        <v>0.0</v>
      </c>
      <c r="AW289" s="41">
        <v>0.0</v>
      </c>
      <c r="AX289" s="47">
        <v>0.0</v>
      </c>
      <c r="AY289" s="41">
        <v>0.0</v>
      </c>
      <c r="AZ289" s="41">
        <v>0.0</v>
      </c>
      <c r="BA289" s="41">
        <v>0.0</v>
      </c>
      <c r="BB289" s="41">
        <v>0.0</v>
      </c>
      <c r="BC289" s="47">
        <v>0.0</v>
      </c>
      <c r="BD289" s="41">
        <v>0.0</v>
      </c>
      <c r="BE289" s="41">
        <v>0.0</v>
      </c>
      <c r="BF289" s="41">
        <v>0.0</v>
      </c>
      <c r="BG289" s="41">
        <v>0.0</v>
      </c>
      <c r="BH289" s="41">
        <v>0.0</v>
      </c>
      <c r="BI289" s="41">
        <v>0.0</v>
      </c>
      <c r="BJ289" s="41">
        <v>0.0</v>
      </c>
      <c r="BK289" s="41">
        <v>0.0</v>
      </c>
      <c r="BL289" s="41">
        <v>0.0</v>
      </c>
      <c r="BM289" s="41">
        <v>0.0</v>
      </c>
      <c r="BN289" s="41">
        <v>0.0</v>
      </c>
      <c r="BO289" s="41">
        <v>0.0</v>
      </c>
      <c r="BP289" s="41">
        <v>0.0</v>
      </c>
      <c r="BQ289" s="41">
        <v>0.0</v>
      </c>
      <c r="BR289" s="41">
        <v>0.0</v>
      </c>
      <c r="BS289" s="41">
        <v>0.0</v>
      </c>
      <c r="BT289" s="41">
        <v>0.0</v>
      </c>
      <c r="BU289" s="41">
        <v>0.0</v>
      </c>
      <c r="BV289" s="41">
        <v>0.0</v>
      </c>
      <c r="BW289" s="41">
        <v>0.0</v>
      </c>
      <c r="BX289" s="41">
        <v>0.0</v>
      </c>
      <c r="BY289" s="41">
        <v>1.0</v>
      </c>
      <c r="BZ289" s="41">
        <v>0.0</v>
      </c>
      <c r="CA289" s="41">
        <v>1.0</v>
      </c>
      <c r="CB289" s="41">
        <v>0.0</v>
      </c>
      <c r="CC289" s="41">
        <v>0.0</v>
      </c>
      <c r="CD289" s="41">
        <v>0.0</v>
      </c>
      <c r="CE289" s="41">
        <v>0.0</v>
      </c>
      <c r="CF289" s="41">
        <v>0.0</v>
      </c>
      <c r="CG289" s="41">
        <v>0.0</v>
      </c>
      <c r="CH289" s="41">
        <v>0.0</v>
      </c>
      <c r="CI289" s="41">
        <v>0.0</v>
      </c>
      <c r="CJ289" s="41">
        <v>0.0</v>
      </c>
      <c r="CK289" s="41">
        <v>0.0</v>
      </c>
      <c r="CL289" s="41">
        <v>0.0</v>
      </c>
      <c r="CM289" s="41">
        <v>0.0</v>
      </c>
      <c r="CN289" s="41">
        <v>0.0</v>
      </c>
      <c r="CO289" s="41">
        <v>0.0</v>
      </c>
      <c r="CP289" s="41">
        <v>0.0</v>
      </c>
      <c r="CQ289" s="41">
        <v>0.0</v>
      </c>
      <c r="CR289" s="41">
        <v>0.0</v>
      </c>
      <c r="CS289" s="41">
        <v>0.0</v>
      </c>
      <c r="CT289" s="41">
        <v>0.0</v>
      </c>
      <c r="CU289" s="41">
        <v>0.0</v>
      </c>
      <c r="CV289" s="41">
        <v>0.0</v>
      </c>
      <c r="CW289" s="41">
        <v>0.0</v>
      </c>
      <c r="CX289" s="41">
        <v>1.0</v>
      </c>
      <c r="CY289" s="41">
        <v>1.0</v>
      </c>
      <c r="CZ289" s="41">
        <v>0.0</v>
      </c>
      <c r="DA289" s="41">
        <v>0.0</v>
      </c>
      <c r="DB289" s="41">
        <v>0.0</v>
      </c>
      <c r="DC289" s="41">
        <v>0.0</v>
      </c>
      <c r="DD289" s="48">
        <v>0.0</v>
      </c>
      <c r="DE289" s="48">
        <v>0.0</v>
      </c>
      <c r="DF289" s="48">
        <v>0.0</v>
      </c>
      <c r="DG289" s="48">
        <v>0.0</v>
      </c>
    </row>
    <row r="290" ht="14.25" customHeight="1">
      <c r="A290" s="46" t="s">
        <v>838</v>
      </c>
      <c r="B290" s="46" t="s">
        <v>774</v>
      </c>
      <c r="C290" s="46" t="s">
        <v>767</v>
      </c>
      <c r="D290" s="46">
        <v>289.0</v>
      </c>
      <c r="E290" s="46">
        <v>51.0</v>
      </c>
      <c r="F290" s="46">
        <v>14.0</v>
      </c>
      <c r="G290" s="41">
        <v>2.0</v>
      </c>
      <c r="H290" s="41">
        <v>0.0</v>
      </c>
      <c r="I290" s="41">
        <v>0.0</v>
      </c>
      <c r="J290" s="41">
        <v>2.0</v>
      </c>
      <c r="K290" s="41">
        <v>0.0</v>
      </c>
      <c r="L290" s="41">
        <v>0.0</v>
      </c>
      <c r="M290" s="41">
        <v>0.0</v>
      </c>
      <c r="N290" s="41">
        <v>0.0</v>
      </c>
      <c r="O290" s="47">
        <v>0.0</v>
      </c>
      <c r="P290" s="41">
        <v>0.0</v>
      </c>
      <c r="Q290" s="41">
        <v>0.0</v>
      </c>
      <c r="R290" s="41">
        <v>0.0</v>
      </c>
      <c r="S290" s="41">
        <v>0.0</v>
      </c>
      <c r="T290" s="47">
        <v>0.0</v>
      </c>
      <c r="U290" s="41">
        <v>0.0</v>
      </c>
      <c r="V290" s="41">
        <v>1.0</v>
      </c>
      <c r="W290" s="41">
        <v>0.0</v>
      </c>
      <c r="X290" s="41">
        <v>1.0</v>
      </c>
      <c r="Y290" s="47">
        <v>65.0</v>
      </c>
      <c r="Z290" s="41">
        <v>0.0</v>
      </c>
      <c r="AA290" s="41">
        <v>1.0</v>
      </c>
      <c r="AB290" s="41">
        <v>0.0</v>
      </c>
      <c r="AC290" s="41">
        <v>1.0</v>
      </c>
      <c r="AD290" s="47">
        <v>72.0</v>
      </c>
      <c r="AE290" s="41">
        <v>0.0</v>
      </c>
      <c r="AF290" s="41">
        <v>0.0</v>
      </c>
      <c r="AG290" s="41">
        <v>0.0</v>
      </c>
      <c r="AH290" s="41">
        <v>0.0</v>
      </c>
      <c r="AI290" s="47">
        <v>0.0</v>
      </c>
      <c r="AJ290" s="41">
        <v>0.0</v>
      </c>
      <c r="AK290" s="41">
        <v>0.0</v>
      </c>
      <c r="AL290" s="41">
        <v>0.0</v>
      </c>
      <c r="AM290" s="41">
        <v>0.0</v>
      </c>
      <c r="AN290" s="47">
        <v>0.0</v>
      </c>
      <c r="AO290" s="41">
        <v>0.0</v>
      </c>
      <c r="AP290" s="41">
        <v>0.0</v>
      </c>
      <c r="AQ290" s="41">
        <v>0.0</v>
      </c>
      <c r="AR290" s="41">
        <v>0.0</v>
      </c>
      <c r="AS290" s="47">
        <v>0.0</v>
      </c>
      <c r="AT290" s="41">
        <v>0.0</v>
      </c>
      <c r="AU290" s="41">
        <v>0.0</v>
      </c>
      <c r="AV290" s="41">
        <v>0.0</v>
      </c>
      <c r="AW290" s="41">
        <v>0.0</v>
      </c>
      <c r="AX290" s="47">
        <v>0.0</v>
      </c>
      <c r="AY290" s="41">
        <v>0.0</v>
      </c>
      <c r="AZ290" s="41">
        <v>0.0</v>
      </c>
      <c r="BA290" s="41">
        <v>0.0</v>
      </c>
      <c r="BB290" s="41">
        <v>0.0</v>
      </c>
      <c r="BC290" s="47">
        <v>0.0</v>
      </c>
      <c r="BD290" s="41">
        <v>0.0</v>
      </c>
      <c r="BE290" s="41">
        <v>0.0</v>
      </c>
      <c r="BF290" s="41">
        <v>0.0</v>
      </c>
      <c r="BG290" s="41">
        <v>0.0</v>
      </c>
      <c r="BH290" s="41">
        <v>0.0</v>
      </c>
      <c r="BI290" s="41">
        <v>0.0</v>
      </c>
      <c r="BJ290" s="41">
        <v>0.0</v>
      </c>
      <c r="BK290" s="41">
        <v>0.0</v>
      </c>
      <c r="BL290" s="41">
        <v>0.0</v>
      </c>
      <c r="BM290" s="41">
        <v>0.0</v>
      </c>
      <c r="BN290" s="41">
        <v>0.0</v>
      </c>
      <c r="BO290" s="41">
        <v>0.0</v>
      </c>
      <c r="BP290" s="41">
        <v>0.0</v>
      </c>
      <c r="BQ290" s="41">
        <v>0.0</v>
      </c>
      <c r="BR290" s="41">
        <v>0.0</v>
      </c>
      <c r="BS290" s="41">
        <v>0.0</v>
      </c>
      <c r="BT290" s="41">
        <v>0.0</v>
      </c>
      <c r="BU290" s="41">
        <v>0.0</v>
      </c>
      <c r="BV290" s="41">
        <v>0.0</v>
      </c>
      <c r="BW290" s="41">
        <v>0.0</v>
      </c>
      <c r="BX290" s="41">
        <v>0.0</v>
      </c>
      <c r="BY290" s="41">
        <v>0.0</v>
      </c>
      <c r="BZ290" s="41">
        <v>0.0</v>
      </c>
      <c r="CA290" s="41">
        <v>0.0</v>
      </c>
      <c r="CB290" s="41">
        <v>0.0</v>
      </c>
      <c r="CC290" s="41">
        <v>0.0</v>
      </c>
      <c r="CD290" s="41">
        <v>0.0</v>
      </c>
      <c r="CE290" s="41">
        <v>0.0</v>
      </c>
      <c r="CF290" s="41">
        <v>0.0</v>
      </c>
      <c r="CG290" s="41">
        <v>0.0</v>
      </c>
      <c r="CH290" s="41">
        <v>0.0</v>
      </c>
      <c r="CI290" s="41">
        <v>0.0</v>
      </c>
      <c r="CJ290" s="41">
        <v>0.0</v>
      </c>
      <c r="CK290" s="41">
        <v>0.0</v>
      </c>
      <c r="CL290" s="41">
        <v>0.0</v>
      </c>
      <c r="CM290" s="41">
        <v>0.0</v>
      </c>
      <c r="CN290" s="41">
        <v>0.0</v>
      </c>
      <c r="CO290" s="41">
        <v>2.0</v>
      </c>
      <c r="CP290" s="41">
        <v>0.0</v>
      </c>
      <c r="CQ290" s="41">
        <v>2.0</v>
      </c>
      <c r="CR290" s="41">
        <v>0.0</v>
      </c>
      <c r="CS290" s="41">
        <v>0.0</v>
      </c>
      <c r="CT290" s="41">
        <v>0.0</v>
      </c>
      <c r="CU290" s="41">
        <v>0.0</v>
      </c>
      <c r="CV290" s="41">
        <v>0.0</v>
      </c>
      <c r="CW290" s="41">
        <v>0.0</v>
      </c>
      <c r="CX290" s="41">
        <v>0.0</v>
      </c>
      <c r="CY290" s="41">
        <v>0.0</v>
      </c>
      <c r="CZ290" s="41">
        <v>0.0</v>
      </c>
      <c r="DA290" s="41">
        <v>0.0</v>
      </c>
      <c r="DB290" s="41">
        <v>0.0</v>
      </c>
      <c r="DC290" s="41">
        <v>0.0</v>
      </c>
      <c r="DD290" s="48">
        <v>0.0</v>
      </c>
      <c r="DE290" s="48">
        <v>0.0</v>
      </c>
      <c r="DF290" s="48">
        <v>0.0</v>
      </c>
      <c r="DG290" s="48">
        <v>0.0</v>
      </c>
    </row>
    <row r="291" ht="14.25" customHeight="1">
      <c r="A291" s="46" t="s">
        <v>3371</v>
      </c>
      <c r="B291" s="46" t="s">
        <v>3368</v>
      </c>
      <c r="C291" s="46" t="s">
        <v>3369</v>
      </c>
      <c r="D291" s="46">
        <v>290.0</v>
      </c>
      <c r="E291" s="46">
        <v>4.0</v>
      </c>
      <c r="F291" s="46">
        <v>4.0</v>
      </c>
      <c r="G291" s="41">
        <v>2.0</v>
      </c>
      <c r="H291" s="41">
        <v>0.0</v>
      </c>
      <c r="I291" s="41">
        <v>0.0</v>
      </c>
      <c r="J291" s="41">
        <v>2.0</v>
      </c>
      <c r="K291" s="41">
        <v>0.0</v>
      </c>
      <c r="L291" s="41">
        <v>0.0</v>
      </c>
      <c r="M291" s="41">
        <v>0.0</v>
      </c>
      <c r="N291" s="41">
        <v>0.0</v>
      </c>
      <c r="O291" s="47">
        <v>0.0</v>
      </c>
      <c r="P291" s="41">
        <v>0.0</v>
      </c>
      <c r="Q291" s="41">
        <v>0.0</v>
      </c>
      <c r="R291" s="41">
        <v>0.0</v>
      </c>
      <c r="S291" s="41">
        <v>0.0</v>
      </c>
      <c r="T291" s="47">
        <v>0.0</v>
      </c>
      <c r="U291" s="41">
        <v>0.0</v>
      </c>
      <c r="V291" s="41">
        <v>0.0</v>
      </c>
      <c r="W291" s="41">
        <v>0.0</v>
      </c>
      <c r="X291" s="41">
        <v>0.0</v>
      </c>
      <c r="Y291" s="47">
        <v>0.0</v>
      </c>
      <c r="Z291" s="41">
        <v>0.0</v>
      </c>
      <c r="AA291" s="41">
        <v>0.0</v>
      </c>
      <c r="AB291" s="41">
        <v>1.0</v>
      </c>
      <c r="AC291" s="41">
        <v>1.0</v>
      </c>
      <c r="AD291" s="47">
        <v>72.0</v>
      </c>
      <c r="AE291" s="41">
        <v>0.0</v>
      </c>
      <c r="AF291" s="41">
        <v>0.0</v>
      </c>
      <c r="AG291" s="41">
        <v>0.0</v>
      </c>
      <c r="AH291" s="41">
        <v>0.0</v>
      </c>
      <c r="AI291" s="47">
        <v>0.0</v>
      </c>
      <c r="AJ291" s="41">
        <v>0.0</v>
      </c>
      <c r="AK291" s="41">
        <v>0.0</v>
      </c>
      <c r="AL291" s="41">
        <v>0.0</v>
      </c>
      <c r="AM291" s="41">
        <v>0.0</v>
      </c>
      <c r="AN291" s="47">
        <v>0.0</v>
      </c>
      <c r="AO291" s="41">
        <v>0.0</v>
      </c>
      <c r="AP291" s="41">
        <v>1.0</v>
      </c>
      <c r="AQ291" s="41">
        <v>0.0</v>
      </c>
      <c r="AR291" s="41">
        <v>1.0</v>
      </c>
      <c r="AS291" s="47">
        <v>68.0</v>
      </c>
      <c r="AT291" s="41">
        <v>0.0</v>
      </c>
      <c r="AU291" s="41">
        <v>0.0</v>
      </c>
      <c r="AV291" s="41">
        <v>0.0</v>
      </c>
      <c r="AW291" s="41">
        <v>0.0</v>
      </c>
      <c r="AX291" s="47">
        <v>0.0</v>
      </c>
      <c r="AY291" s="41">
        <v>0.0</v>
      </c>
      <c r="AZ291" s="41">
        <v>0.0</v>
      </c>
      <c r="BA291" s="41">
        <v>0.0</v>
      </c>
      <c r="BB291" s="41">
        <v>0.0</v>
      </c>
      <c r="BC291" s="47">
        <v>0.0</v>
      </c>
      <c r="BD291" s="41">
        <v>0.0</v>
      </c>
      <c r="BE291" s="41">
        <v>0.0</v>
      </c>
      <c r="BF291" s="41">
        <v>0.0</v>
      </c>
      <c r="BG291" s="41">
        <v>0.0</v>
      </c>
      <c r="BH291" s="41">
        <v>0.0</v>
      </c>
      <c r="BI291" s="41">
        <v>0.0</v>
      </c>
      <c r="BJ291" s="41">
        <v>0.0</v>
      </c>
      <c r="BK291" s="41">
        <v>0.0</v>
      </c>
      <c r="BL291" s="41">
        <v>0.0</v>
      </c>
      <c r="BM291" s="41">
        <v>0.0</v>
      </c>
      <c r="BN291" s="41">
        <v>0.0</v>
      </c>
      <c r="BO291" s="41">
        <v>0.0</v>
      </c>
      <c r="BP291" s="41">
        <v>0.0</v>
      </c>
      <c r="BQ291" s="41">
        <v>0.0</v>
      </c>
      <c r="BR291" s="41">
        <v>0.0</v>
      </c>
      <c r="BS291" s="41">
        <v>0.0</v>
      </c>
      <c r="BT291" s="41">
        <v>0.0</v>
      </c>
      <c r="BU291" s="41">
        <v>0.0</v>
      </c>
      <c r="BV291" s="41">
        <v>0.0</v>
      </c>
      <c r="BW291" s="41">
        <v>0.0</v>
      </c>
      <c r="BX291" s="41">
        <v>0.0</v>
      </c>
      <c r="BY291" s="41">
        <v>0.0</v>
      </c>
      <c r="BZ291" s="41">
        <v>0.0</v>
      </c>
      <c r="CA291" s="41">
        <v>0.0</v>
      </c>
      <c r="CB291" s="41">
        <v>0.0</v>
      </c>
      <c r="CC291" s="41">
        <v>0.0</v>
      </c>
      <c r="CD291" s="41">
        <v>0.0</v>
      </c>
      <c r="CE291" s="41">
        <v>0.0</v>
      </c>
      <c r="CF291" s="41">
        <v>0.0</v>
      </c>
      <c r="CG291" s="41">
        <v>0.0</v>
      </c>
      <c r="CH291" s="41">
        <v>0.0</v>
      </c>
      <c r="CI291" s="41">
        <v>0.0</v>
      </c>
      <c r="CJ291" s="41">
        <v>0.0</v>
      </c>
      <c r="CK291" s="41">
        <v>1.0</v>
      </c>
      <c r="CL291" s="41">
        <v>0.0</v>
      </c>
      <c r="CM291" s="41">
        <v>1.0</v>
      </c>
      <c r="CN291" s="41">
        <v>0.0</v>
      </c>
      <c r="CO291" s="41">
        <v>0.0</v>
      </c>
      <c r="CP291" s="41">
        <v>1.0</v>
      </c>
      <c r="CQ291" s="41">
        <v>1.0</v>
      </c>
      <c r="CR291" s="41">
        <v>0.0</v>
      </c>
      <c r="CS291" s="41">
        <v>0.0</v>
      </c>
      <c r="CT291" s="41">
        <v>0.0</v>
      </c>
      <c r="CU291" s="41">
        <v>0.0</v>
      </c>
      <c r="CV291" s="41">
        <v>0.0</v>
      </c>
      <c r="CW291" s="41">
        <v>0.0</v>
      </c>
      <c r="CX291" s="41">
        <v>0.0</v>
      </c>
      <c r="CY291" s="41">
        <v>0.0</v>
      </c>
      <c r="CZ291" s="41">
        <v>0.0</v>
      </c>
      <c r="DA291" s="41">
        <v>0.0</v>
      </c>
      <c r="DB291" s="41">
        <v>0.0</v>
      </c>
      <c r="DC291" s="41">
        <v>0.0</v>
      </c>
      <c r="DD291" s="48">
        <v>0.0</v>
      </c>
      <c r="DE291" s="48">
        <v>0.0</v>
      </c>
      <c r="DF291" s="48">
        <v>0.0</v>
      </c>
      <c r="DG291" s="48">
        <v>0.0</v>
      </c>
    </row>
    <row r="292" ht="14.25" customHeight="1">
      <c r="A292" s="46" t="s">
        <v>773</v>
      </c>
      <c r="B292" s="46" t="s">
        <v>774</v>
      </c>
      <c r="C292" s="46" t="s">
        <v>767</v>
      </c>
      <c r="D292" s="46">
        <v>291.0</v>
      </c>
      <c r="E292" s="46">
        <v>52.0</v>
      </c>
      <c r="F292" s="46">
        <v>15.0</v>
      </c>
      <c r="G292" s="41">
        <v>2.0</v>
      </c>
      <c r="H292" s="41">
        <v>0.0</v>
      </c>
      <c r="I292" s="41">
        <v>0.0</v>
      </c>
      <c r="J292" s="41">
        <v>2.0</v>
      </c>
      <c r="K292" s="41">
        <v>0.0</v>
      </c>
      <c r="L292" s="41">
        <v>0.0</v>
      </c>
      <c r="M292" s="41">
        <v>0.0</v>
      </c>
      <c r="N292" s="41">
        <v>0.0</v>
      </c>
      <c r="O292" s="47">
        <v>0.0</v>
      </c>
      <c r="P292" s="41">
        <v>0.0</v>
      </c>
      <c r="Q292" s="41">
        <v>0.0</v>
      </c>
      <c r="R292" s="41">
        <v>0.0</v>
      </c>
      <c r="S292" s="41">
        <v>0.0</v>
      </c>
      <c r="T292" s="47">
        <v>0.0</v>
      </c>
      <c r="U292" s="41">
        <v>0.0</v>
      </c>
      <c r="V292" s="41">
        <v>0.0</v>
      </c>
      <c r="W292" s="41">
        <v>0.0</v>
      </c>
      <c r="X292" s="41">
        <v>0.0</v>
      </c>
      <c r="Y292" s="47">
        <v>0.0</v>
      </c>
      <c r="Z292" s="41">
        <v>0.0</v>
      </c>
      <c r="AA292" s="41">
        <v>0.0</v>
      </c>
      <c r="AB292" s="41">
        <v>0.0</v>
      </c>
      <c r="AC292" s="41">
        <v>0.0</v>
      </c>
      <c r="AD292" s="47">
        <v>0.0</v>
      </c>
      <c r="AE292" s="41">
        <v>0.0</v>
      </c>
      <c r="AF292" s="41">
        <v>0.0</v>
      </c>
      <c r="AG292" s="41">
        <v>0.0</v>
      </c>
      <c r="AH292" s="41">
        <v>0.0</v>
      </c>
      <c r="AI292" s="47">
        <v>0.0</v>
      </c>
      <c r="AJ292" s="41">
        <v>0.0</v>
      </c>
      <c r="AK292" s="41">
        <v>0.0</v>
      </c>
      <c r="AL292" s="41">
        <v>0.0</v>
      </c>
      <c r="AM292" s="41">
        <v>0.0</v>
      </c>
      <c r="AN292" s="47">
        <v>0.0</v>
      </c>
      <c r="AO292" s="41">
        <v>0.0</v>
      </c>
      <c r="AP292" s="41">
        <v>2.0</v>
      </c>
      <c r="AQ292" s="41">
        <v>0.0</v>
      </c>
      <c r="AR292" s="41">
        <v>2.0</v>
      </c>
      <c r="AS292" s="47">
        <v>52.0</v>
      </c>
      <c r="AT292" s="41">
        <v>0.0</v>
      </c>
      <c r="AU292" s="41">
        <v>0.0</v>
      </c>
      <c r="AV292" s="41">
        <v>0.0</v>
      </c>
      <c r="AW292" s="41">
        <v>0.0</v>
      </c>
      <c r="AX292" s="47">
        <v>0.0</v>
      </c>
      <c r="AY292" s="41">
        <v>0.0</v>
      </c>
      <c r="AZ292" s="41">
        <v>0.0</v>
      </c>
      <c r="BA292" s="41">
        <v>0.0</v>
      </c>
      <c r="BB292" s="41">
        <v>0.0</v>
      </c>
      <c r="BC292" s="47">
        <v>0.0</v>
      </c>
      <c r="BD292" s="41">
        <v>0.0</v>
      </c>
      <c r="BE292" s="41">
        <v>0.0</v>
      </c>
      <c r="BF292" s="41">
        <v>0.0</v>
      </c>
      <c r="BG292" s="41">
        <v>0.0</v>
      </c>
      <c r="BH292" s="41">
        <v>0.0</v>
      </c>
      <c r="BI292" s="41">
        <v>0.0</v>
      </c>
      <c r="BJ292" s="41">
        <v>0.0</v>
      </c>
      <c r="BK292" s="41">
        <v>0.0</v>
      </c>
      <c r="BL292" s="41">
        <v>0.0</v>
      </c>
      <c r="BM292" s="41">
        <v>0.0</v>
      </c>
      <c r="BN292" s="41">
        <v>0.0</v>
      </c>
      <c r="BO292" s="41">
        <v>0.0</v>
      </c>
      <c r="BP292" s="41">
        <v>0.0</v>
      </c>
      <c r="BQ292" s="41">
        <v>0.0</v>
      </c>
      <c r="BR292" s="41">
        <v>0.0</v>
      </c>
      <c r="BS292" s="41">
        <v>0.0</v>
      </c>
      <c r="BT292" s="41">
        <v>0.0</v>
      </c>
      <c r="BU292" s="41">
        <v>0.0</v>
      </c>
      <c r="BV292" s="41">
        <v>0.0</v>
      </c>
      <c r="BW292" s="41">
        <v>0.0</v>
      </c>
      <c r="BX292" s="41">
        <v>0.0</v>
      </c>
      <c r="BY292" s="41">
        <v>1.0</v>
      </c>
      <c r="BZ292" s="41">
        <v>0.0</v>
      </c>
      <c r="CA292" s="41">
        <v>1.0</v>
      </c>
      <c r="CB292" s="41">
        <v>0.0</v>
      </c>
      <c r="CC292" s="41">
        <v>0.0</v>
      </c>
      <c r="CD292" s="41">
        <v>0.0</v>
      </c>
      <c r="CE292" s="41">
        <v>0.0</v>
      </c>
      <c r="CF292" s="41">
        <v>0.0</v>
      </c>
      <c r="CG292" s="41">
        <v>0.0</v>
      </c>
      <c r="CH292" s="41">
        <v>0.0</v>
      </c>
      <c r="CI292" s="41">
        <v>0.0</v>
      </c>
      <c r="CJ292" s="41">
        <v>0.0</v>
      </c>
      <c r="CK292" s="41">
        <v>0.0</v>
      </c>
      <c r="CL292" s="41">
        <v>0.0</v>
      </c>
      <c r="CM292" s="41">
        <v>0.0</v>
      </c>
      <c r="CN292" s="41">
        <v>0.0</v>
      </c>
      <c r="CO292" s="41">
        <v>1.0</v>
      </c>
      <c r="CP292" s="41">
        <v>0.0</v>
      </c>
      <c r="CQ292" s="41">
        <v>1.0</v>
      </c>
      <c r="CR292" s="41">
        <v>0.0</v>
      </c>
      <c r="CS292" s="41">
        <v>0.0</v>
      </c>
      <c r="CT292" s="41">
        <v>0.0</v>
      </c>
      <c r="CU292" s="41">
        <v>0.0</v>
      </c>
      <c r="CV292" s="41">
        <v>0.0</v>
      </c>
      <c r="CW292" s="41">
        <v>0.0</v>
      </c>
      <c r="CX292" s="41">
        <v>0.0</v>
      </c>
      <c r="CY292" s="41">
        <v>0.0</v>
      </c>
      <c r="CZ292" s="41">
        <v>0.0</v>
      </c>
      <c r="DA292" s="41">
        <v>0.0</v>
      </c>
      <c r="DB292" s="41">
        <v>0.0</v>
      </c>
      <c r="DC292" s="41">
        <v>0.0</v>
      </c>
      <c r="DD292" s="48">
        <v>0.0</v>
      </c>
      <c r="DE292" s="48">
        <v>0.0</v>
      </c>
      <c r="DF292" s="48">
        <v>0.0</v>
      </c>
      <c r="DG292" s="48">
        <v>0.0</v>
      </c>
    </row>
    <row r="293" ht="14.25" customHeight="1">
      <c r="A293" s="46" t="s">
        <v>2910</v>
      </c>
      <c r="B293" s="46" t="s">
        <v>2911</v>
      </c>
      <c r="C293" s="46" t="s">
        <v>2675</v>
      </c>
      <c r="D293" s="46">
        <v>292.0</v>
      </c>
      <c r="E293" s="46">
        <v>39.0</v>
      </c>
      <c r="F293" s="46">
        <v>2.0</v>
      </c>
      <c r="G293" s="41">
        <v>2.0</v>
      </c>
      <c r="H293" s="41">
        <v>0.0</v>
      </c>
      <c r="I293" s="41">
        <v>0.0</v>
      </c>
      <c r="J293" s="41">
        <v>2.0</v>
      </c>
      <c r="K293" s="41">
        <v>0.0</v>
      </c>
      <c r="L293" s="41">
        <v>0.0</v>
      </c>
      <c r="M293" s="41">
        <v>0.0</v>
      </c>
      <c r="N293" s="41">
        <v>0.0</v>
      </c>
      <c r="O293" s="47">
        <v>0.0</v>
      </c>
      <c r="P293" s="41">
        <v>0.0</v>
      </c>
      <c r="Q293" s="41">
        <v>0.0</v>
      </c>
      <c r="R293" s="41">
        <v>0.0</v>
      </c>
      <c r="S293" s="41">
        <v>0.0</v>
      </c>
      <c r="T293" s="47">
        <v>0.0</v>
      </c>
      <c r="U293" s="41">
        <v>0.0</v>
      </c>
      <c r="V293" s="41">
        <v>0.0</v>
      </c>
      <c r="W293" s="41">
        <v>0.0</v>
      </c>
      <c r="X293" s="41">
        <v>0.0</v>
      </c>
      <c r="Y293" s="47">
        <v>0.0</v>
      </c>
      <c r="Z293" s="41">
        <v>0.0</v>
      </c>
      <c r="AA293" s="41">
        <v>0.0</v>
      </c>
      <c r="AB293" s="41">
        <v>0.0</v>
      </c>
      <c r="AC293" s="41">
        <v>0.0</v>
      </c>
      <c r="AD293" s="47">
        <v>0.0</v>
      </c>
      <c r="AE293" s="41">
        <v>0.0</v>
      </c>
      <c r="AF293" s="41">
        <v>0.0</v>
      </c>
      <c r="AG293" s="41">
        <v>0.0</v>
      </c>
      <c r="AH293" s="41">
        <v>0.0</v>
      </c>
      <c r="AI293" s="47">
        <v>0.0</v>
      </c>
      <c r="AJ293" s="41">
        <v>0.0</v>
      </c>
      <c r="AK293" s="41">
        <v>0.0</v>
      </c>
      <c r="AL293" s="41">
        <v>1.0</v>
      </c>
      <c r="AM293" s="41">
        <v>1.0</v>
      </c>
      <c r="AN293" s="47">
        <v>81.0</v>
      </c>
      <c r="AO293" s="41">
        <v>0.0</v>
      </c>
      <c r="AP293" s="41">
        <v>0.0</v>
      </c>
      <c r="AQ293" s="41">
        <v>0.0</v>
      </c>
      <c r="AR293" s="41">
        <v>0.0</v>
      </c>
      <c r="AS293" s="47">
        <v>0.0</v>
      </c>
      <c r="AT293" s="41">
        <v>0.0</v>
      </c>
      <c r="AU293" s="41">
        <v>0.0</v>
      </c>
      <c r="AV293" s="41">
        <v>0.0</v>
      </c>
      <c r="AW293" s="41">
        <v>0.0</v>
      </c>
      <c r="AX293" s="47">
        <v>0.0</v>
      </c>
      <c r="AY293" s="41">
        <v>0.0</v>
      </c>
      <c r="AZ293" s="41">
        <v>0.0</v>
      </c>
      <c r="BA293" s="41">
        <v>1.0</v>
      </c>
      <c r="BB293" s="41">
        <v>1.0</v>
      </c>
      <c r="BC293" s="47">
        <v>80.0</v>
      </c>
      <c r="BD293" s="41">
        <v>0.0</v>
      </c>
      <c r="BE293" s="41">
        <v>0.0</v>
      </c>
      <c r="BF293" s="41">
        <v>0.0</v>
      </c>
      <c r="BG293" s="41">
        <v>0.0</v>
      </c>
      <c r="BH293" s="41">
        <v>0.0</v>
      </c>
      <c r="BI293" s="41">
        <v>0.0</v>
      </c>
      <c r="BJ293" s="41">
        <v>0.0</v>
      </c>
      <c r="BK293" s="41">
        <v>0.0</v>
      </c>
      <c r="BL293" s="41">
        <v>0.0</v>
      </c>
      <c r="BM293" s="41">
        <v>0.0</v>
      </c>
      <c r="BN293" s="41">
        <v>0.0</v>
      </c>
      <c r="BO293" s="41">
        <v>0.0</v>
      </c>
      <c r="BP293" s="41">
        <v>0.0</v>
      </c>
      <c r="BQ293" s="41">
        <v>0.0</v>
      </c>
      <c r="BR293" s="41">
        <v>1.0</v>
      </c>
      <c r="BS293" s="41">
        <v>1.0</v>
      </c>
      <c r="BT293" s="41">
        <v>0.0</v>
      </c>
      <c r="BU293" s="41">
        <v>0.0</v>
      </c>
      <c r="BV293" s="41">
        <v>0.0</v>
      </c>
      <c r="BW293" s="41">
        <v>0.0</v>
      </c>
      <c r="BX293" s="41">
        <v>0.0</v>
      </c>
      <c r="BY293" s="41">
        <v>0.0</v>
      </c>
      <c r="BZ293" s="41">
        <v>0.0</v>
      </c>
      <c r="CA293" s="41">
        <v>0.0</v>
      </c>
      <c r="CB293" s="41">
        <v>0.0</v>
      </c>
      <c r="CC293" s="41">
        <v>0.0</v>
      </c>
      <c r="CD293" s="41">
        <v>0.0</v>
      </c>
      <c r="CE293" s="41">
        <v>0.0</v>
      </c>
      <c r="CF293" s="41">
        <v>0.0</v>
      </c>
      <c r="CG293" s="41">
        <v>0.0</v>
      </c>
      <c r="CH293" s="41">
        <v>0.0</v>
      </c>
      <c r="CI293" s="41">
        <v>0.0</v>
      </c>
      <c r="CJ293" s="41">
        <v>0.0</v>
      </c>
      <c r="CK293" s="41">
        <v>0.0</v>
      </c>
      <c r="CL293" s="41">
        <v>0.0</v>
      </c>
      <c r="CM293" s="41">
        <v>0.0</v>
      </c>
      <c r="CN293" s="41">
        <v>0.0</v>
      </c>
      <c r="CO293" s="41">
        <v>0.0</v>
      </c>
      <c r="CP293" s="41">
        <v>1.0</v>
      </c>
      <c r="CQ293" s="41">
        <v>1.0</v>
      </c>
      <c r="CR293" s="41">
        <v>0.0</v>
      </c>
      <c r="CS293" s="41">
        <v>0.0</v>
      </c>
      <c r="CT293" s="41">
        <v>0.0</v>
      </c>
      <c r="CU293" s="41">
        <v>0.0</v>
      </c>
      <c r="CV293" s="41">
        <v>0.0</v>
      </c>
      <c r="CW293" s="41">
        <v>0.0</v>
      </c>
      <c r="CX293" s="41">
        <v>0.0</v>
      </c>
      <c r="CY293" s="41">
        <v>0.0</v>
      </c>
      <c r="CZ293" s="41">
        <v>0.0</v>
      </c>
      <c r="DA293" s="41">
        <v>0.0</v>
      </c>
      <c r="DB293" s="41">
        <v>0.0</v>
      </c>
      <c r="DC293" s="41">
        <v>0.0</v>
      </c>
      <c r="DD293" s="48">
        <v>0.0</v>
      </c>
      <c r="DE293" s="48">
        <v>0.0</v>
      </c>
      <c r="DF293" s="48">
        <v>0.0</v>
      </c>
      <c r="DG293" s="48">
        <v>0.0</v>
      </c>
    </row>
    <row r="294" ht="14.25" customHeight="1">
      <c r="A294" s="46" t="s">
        <v>1006</v>
      </c>
      <c r="B294" s="46" t="s">
        <v>774</v>
      </c>
      <c r="C294" s="46" t="s">
        <v>767</v>
      </c>
      <c r="D294" s="46">
        <v>293.0</v>
      </c>
      <c r="E294" s="46">
        <v>53.0</v>
      </c>
      <c r="F294" s="46">
        <v>16.0</v>
      </c>
      <c r="G294" s="41">
        <v>2.0</v>
      </c>
      <c r="H294" s="41">
        <v>0.0</v>
      </c>
      <c r="I294" s="41">
        <v>0.0</v>
      </c>
      <c r="J294" s="41">
        <v>2.0</v>
      </c>
      <c r="K294" s="41">
        <v>0.0</v>
      </c>
      <c r="L294" s="41">
        <v>0.0</v>
      </c>
      <c r="M294" s="41">
        <v>0.0</v>
      </c>
      <c r="N294" s="41">
        <v>0.0</v>
      </c>
      <c r="O294" s="47">
        <v>0.0</v>
      </c>
      <c r="P294" s="41">
        <v>0.0</v>
      </c>
      <c r="Q294" s="41">
        <v>0.0</v>
      </c>
      <c r="R294" s="41">
        <v>0.0</v>
      </c>
      <c r="S294" s="41">
        <v>0.0</v>
      </c>
      <c r="T294" s="47">
        <v>0.0</v>
      </c>
      <c r="U294" s="41">
        <v>0.0</v>
      </c>
      <c r="V294" s="41">
        <v>0.0</v>
      </c>
      <c r="W294" s="41">
        <v>1.0</v>
      </c>
      <c r="X294" s="41">
        <v>1.0</v>
      </c>
      <c r="Y294" s="47">
        <v>65.0</v>
      </c>
      <c r="Z294" s="41">
        <v>0.0</v>
      </c>
      <c r="AA294" s="41">
        <v>0.0</v>
      </c>
      <c r="AB294" s="41">
        <v>0.0</v>
      </c>
      <c r="AC294" s="41">
        <v>0.0</v>
      </c>
      <c r="AD294" s="47">
        <v>0.0</v>
      </c>
      <c r="AE294" s="41">
        <v>0.0</v>
      </c>
      <c r="AF294" s="41">
        <v>0.0</v>
      </c>
      <c r="AG294" s="41">
        <v>0.0</v>
      </c>
      <c r="AH294" s="41">
        <v>0.0</v>
      </c>
      <c r="AI294" s="47">
        <v>0.0</v>
      </c>
      <c r="AJ294" s="41">
        <v>1.0</v>
      </c>
      <c r="AK294" s="41">
        <v>0.0</v>
      </c>
      <c r="AL294" s="41">
        <v>0.0</v>
      </c>
      <c r="AM294" s="41">
        <v>1.0</v>
      </c>
      <c r="AN294" s="47">
        <v>81.0</v>
      </c>
      <c r="AO294" s="41">
        <v>0.0</v>
      </c>
      <c r="AP294" s="41">
        <v>0.0</v>
      </c>
      <c r="AQ294" s="41">
        <v>0.0</v>
      </c>
      <c r="AR294" s="41">
        <v>0.0</v>
      </c>
      <c r="AS294" s="47">
        <v>0.0</v>
      </c>
      <c r="AT294" s="41">
        <v>0.0</v>
      </c>
      <c r="AU294" s="41">
        <v>0.0</v>
      </c>
      <c r="AV294" s="41">
        <v>0.0</v>
      </c>
      <c r="AW294" s="41">
        <v>0.0</v>
      </c>
      <c r="AX294" s="47">
        <v>0.0</v>
      </c>
      <c r="AY294" s="41">
        <v>0.0</v>
      </c>
      <c r="AZ294" s="41">
        <v>0.0</v>
      </c>
      <c r="BA294" s="41">
        <v>0.0</v>
      </c>
      <c r="BB294" s="41">
        <v>0.0</v>
      </c>
      <c r="BC294" s="47">
        <v>0.0</v>
      </c>
      <c r="BD294" s="41">
        <v>0.0</v>
      </c>
      <c r="BE294" s="41">
        <v>0.0</v>
      </c>
      <c r="BF294" s="41">
        <v>0.0</v>
      </c>
      <c r="BG294" s="41">
        <v>0.0</v>
      </c>
      <c r="BH294" s="41">
        <v>0.0</v>
      </c>
      <c r="BI294" s="41">
        <v>0.0</v>
      </c>
      <c r="BJ294" s="41">
        <v>1.0</v>
      </c>
      <c r="BK294" s="41">
        <v>1.0</v>
      </c>
      <c r="BL294" s="41">
        <v>0.0</v>
      </c>
      <c r="BM294" s="41">
        <v>0.0</v>
      </c>
      <c r="BN294" s="41">
        <v>0.0</v>
      </c>
      <c r="BO294" s="41">
        <v>0.0</v>
      </c>
      <c r="BP294" s="41">
        <v>0.0</v>
      </c>
      <c r="BQ294" s="41">
        <v>0.0</v>
      </c>
      <c r="BR294" s="41">
        <v>0.0</v>
      </c>
      <c r="BS294" s="41">
        <v>0.0</v>
      </c>
      <c r="BT294" s="41">
        <v>0.0</v>
      </c>
      <c r="BU294" s="41">
        <v>0.0</v>
      </c>
      <c r="BV294" s="41">
        <v>0.0</v>
      </c>
      <c r="BW294" s="41">
        <v>0.0</v>
      </c>
      <c r="BX294" s="41">
        <v>0.0</v>
      </c>
      <c r="BY294" s="41">
        <v>0.0</v>
      </c>
      <c r="BZ294" s="41">
        <v>0.0</v>
      </c>
      <c r="CA294" s="41">
        <v>0.0</v>
      </c>
      <c r="CB294" s="41">
        <v>0.0</v>
      </c>
      <c r="CC294" s="41">
        <v>0.0</v>
      </c>
      <c r="CD294" s="41">
        <v>0.0</v>
      </c>
      <c r="CE294" s="41">
        <v>0.0</v>
      </c>
      <c r="CF294" s="41">
        <v>0.0</v>
      </c>
      <c r="CG294" s="41">
        <v>0.0</v>
      </c>
      <c r="CH294" s="41">
        <v>0.0</v>
      </c>
      <c r="CI294" s="41">
        <v>0.0</v>
      </c>
      <c r="CJ294" s="41">
        <v>0.0</v>
      </c>
      <c r="CK294" s="41">
        <v>0.0</v>
      </c>
      <c r="CL294" s="41">
        <v>0.0</v>
      </c>
      <c r="CM294" s="41">
        <v>0.0</v>
      </c>
      <c r="CN294" s="41">
        <v>1.0</v>
      </c>
      <c r="CO294" s="41">
        <v>0.0</v>
      </c>
      <c r="CP294" s="41">
        <v>0.0</v>
      </c>
      <c r="CQ294" s="41">
        <v>1.0</v>
      </c>
      <c r="CR294" s="41">
        <v>0.0</v>
      </c>
      <c r="CS294" s="41">
        <v>0.0</v>
      </c>
      <c r="CT294" s="41">
        <v>0.0</v>
      </c>
      <c r="CU294" s="41">
        <v>0.0</v>
      </c>
      <c r="CV294" s="41">
        <v>0.0</v>
      </c>
      <c r="CW294" s="41">
        <v>0.0</v>
      </c>
      <c r="CX294" s="41">
        <v>0.0</v>
      </c>
      <c r="CY294" s="41">
        <v>0.0</v>
      </c>
      <c r="CZ294" s="41">
        <v>0.0</v>
      </c>
      <c r="DA294" s="41">
        <v>0.0</v>
      </c>
      <c r="DB294" s="41">
        <v>0.0</v>
      </c>
      <c r="DC294" s="41">
        <v>0.0</v>
      </c>
      <c r="DD294" s="48">
        <v>0.0</v>
      </c>
      <c r="DE294" s="48">
        <v>0.0</v>
      </c>
      <c r="DF294" s="48">
        <v>0.0</v>
      </c>
      <c r="DG294" s="48">
        <v>0.0</v>
      </c>
    </row>
    <row r="295" ht="14.25" customHeight="1">
      <c r="A295" s="46" t="s">
        <v>2268</v>
      </c>
      <c r="B295" s="46" t="s">
        <v>2269</v>
      </c>
      <c r="C295" s="46" t="s">
        <v>2036</v>
      </c>
      <c r="D295" s="46">
        <v>294.0</v>
      </c>
      <c r="E295" s="46">
        <v>47.0</v>
      </c>
      <c r="F295" s="46">
        <v>4.0</v>
      </c>
      <c r="G295" s="41">
        <v>2.0</v>
      </c>
      <c r="H295" s="41">
        <v>0.0</v>
      </c>
      <c r="I295" s="41">
        <v>0.0</v>
      </c>
      <c r="J295" s="41">
        <v>2.0</v>
      </c>
      <c r="K295" s="41">
        <v>0.0</v>
      </c>
      <c r="L295" s="41">
        <v>0.0</v>
      </c>
      <c r="M295" s="41">
        <v>0.0</v>
      </c>
      <c r="N295" s="41">
        <v>0.0</v>
      </c>
      <c r="O295" s="47">
        <v>0.0</v>
      </c>
      <c r="P295" s="41">
        <v>0.0</v>
      </c>
      <c r="Q295" s="41">
        <v>2.0</v>
      </c>
      <c r="R295" s="41">
        <v>0.0</v>
      </c>
      <c r="S295" s="41">
        <v>2.0</v>
      </c>
      <c r="T295" s="47">
        <v>45.0</v>
      </c>
      <c r="U295" s="41">
        <v>0.0</v>
      </c>
      <c r="V295" s="41">
        <v>0.0</v>
      </c>
      <c r="W295" s="41">
        <v>0.0</v>
      </c>
      <c r="X295" s="41">
        <v>0.0</v>
      </c>
      <c r="Y295" s="47">
        <v>0.0</v>
      </c>
      <c r="Z295" s="41">
        <v>0.0</v>
      </c>
      <c r="AA295" s="41">
        <v>0.0</v>
      </c>
      <c r="AB295" s="41">
        <v>0.0</v>
      </c>
      <c r="AC295" s="41">
        <v>0.0</v>
      </c>
      <c r="AD295" s="47">
        <v>0.0</v>
      </c>
      <c r="AE295" s="41">
        <v>0.0</v>
      </c>
      <c r="AF295" s="41">
        <v>0.0</v>
      </c>
      <c r="AG295" s="41">
        <v>0.0</v>
      </c>
      <c r="AH295" s="41">
        <v>0.0</v>
      </c>
      <c r="AI295" s="47">
        <v>0.0</v>
      </c>
      <c r="AJ295" s="41">
        <v>0.0</v>
      </c>
      <c r="AK295" s="41">
        <v>0.0</v>
      </c>
      <c r="AL295" s="41">
        <v>0.0</v>
      </c>
      <c r="AM295" s="41">
        <v>0.0</v>
      </c>
      <c r="AN295" s="47">
        <v>0.0</v>
      </c>
      <c r="AO295" s="41">
        <v>0.0</v>
      </c>
      <c r="AP295" s="41">
        <v>0.0</v>
      </c>
      <c r="AQ295" s="41">
        <v>0.0</v>
      </c>
      <c r="AR295" s="41">
        <v>0.0</v>
      </c>
      <c r="AS295" s="47">
        <v>0.0</v>
      </c>
      <c r="AT295" s="41">
        <v>0.0</v>
      </c>
      <c r="AU295" s="41">
        <v>0.0</v>
      </c>
      <c r="AV295" s="41">
        <v>0.0</v>
      </c>
      <c r="AW295" s="41">
        <v>0.0</v>
      </c>
      <c r="AX295" s="47">
        <v>0.0</v>
      </c>
      <c r="AY295" s="41">
        <v>0.0</v>
      </c>
      <c r="AZ295" s="41">
        <v>0.0</v>
      </c>
      <c r="BA295" s="41">
        <v>0.0</v>
      </c>
      <c r="BB295" s="41">
        <v>0.0</v>
      </c>
      <c r="BC295" s="47">
        <v>0.0</v>
      </c>
      <c r="BD295" s="41">
        <v>0.0</v>
      </c>
      <c r="BE295" s="41">
        <v>0.0</v>
      </c>
      <c r="BF295" s="41">
        <v>0.0</v>
      </c>
      <c r="BG295" s="41">
        <v>0.0</v>
      </c>
      <c r="BH295" s="41">
        <v>0.0</v>
      </c>
      <c r="BI295" s="41">
        <v>0.0</v>
      </c>
      <c r="BJ295" s="41">
        <v>0.0</v>
      </c>
      <c r="BK295" s="41">
        <v>0.0</v>
      </c>
      <c r="BL295" s="41">
        <v>0.0</v>
      </c>
      <c r="BM295" s="41">
        <v>0.0</v>
      </c>
      <c r="BN295" s="41">
        <v>0.0</v>
      </c>
      <c r="BO295" s="41">
        <v>0.0</v>
      </c>
      <c r="BP295" s="41">
        <v>0.0</v>
      </c>
      <c r="BQ295" s="41">
        <v>0.0</v>
      </c>
      <c r="BR295" s="41">
        <v>0.0</v>
      </c>
      <c r="BS295" s="41">
        <v>0.0</v>
      </c>
      <c r="BT295" s="41">
        <v>0.0</v>
      </c>
      <c r="BU295" s="41">
        <v>0.0</v>
      </c>
      <c r="BV295" s="41">
        <v>0.0</v>
      </c>
      <c r="BW295" s="41">
        <v>0.0</v>
      </c>
      <c r="BX295" s="41">
        <v>0.0</v>
      </c>
      <c r="BY295" s="41">
        <v>0.0</v>
      </c>
      <c r="BZ295" s="41">
        <v>0.0</v>
      </c>
      <c r="CA295" s="41">
        <v>0.0</v>
      </c>
      <c r="CB295" s="41">
        <v>0.0</v>
      </c>
      <c r="CC295" s="41">
        <v>0.0</v>
      </c>
      <c r="CD295" s="41">
        <v>0.0</v>
      </c>
      <c r="CE295" s="41">
        <v>0.0</v>
      </c>
      <c r="CF295" s="41">
        <v>0.0</v>
      </c>
      <c r="CG295" s="41">
        <v>1.0</v>
      </c>
      <c r="CH295" s="41">
        <v>0.0</v>
      </c>
      <c r="CI295" s="41">
        <v>1.0</v>
      </c>
      <c r="CJ295" s="41">
        <v>0.0</v>
      </c>
      <c r="CK295" s="41">
        <v>1.0</v>
      </c>
      <c r="CL295" s="41">
        <v>0.0</v>
      </c>
      <c r="CM295" s="41">
        <v>1.0</v>
      </c>
      <c r="CN295" s="41">
        <v>0.0</v>
      </c>
      <c r="CO295" s="41">
        <v>0.0</v>
      </c>
      <c r="CP295" s="41">
        <v>0.0</v>
      </c>
      <c r="CQ295" s="41">
        <v>0.0</v>
      </c>
      <c r="CR295" s="41">
        <v>0.0</v>
      </c>
      <c r="CS295" s="41">
        <v>0.0</v>
      </c>
      <c r="CT295" s="41">
        <v>0.0</v>
      </c>
      <c r="CU295" s="41">
        <v>0.0</v>
      </c>
      <c r="CV295" s="41">
        <v>0.0</v>
      </c>
      <c r="CW295" s="41">
        <v>0.0</v>
      </c>
      <c r="CX295" s="41">
        <v>0.0</v>
      </c>
      <c r="CY295" s="41">
        <v>0.0</v>
      </c>
      <c r="CZ295" s="41">
        <v>0.0</v>
      </c>
      <c r="DA295" s="41">
        <v>0.0</v>
      </c>
      <c r="DB295" s="41">
        <v>0.0</v>
      </c>
      <c r="DC295" s="41">
        <v>0.0</v>
      </c>
      <c r="DD295" s="48">
        <v>0.0</v>
      </c>
      <c r="DE295" s="48">
        <v>0.0</v>
      </c>
      <c r="DF295" s="48">
        <v>0.0</v>
      </c>
      <c r="DG295" s="48">
        <v>0.0</v>
      </c>
    </row>
    <row r="296" ht="14.25" customHeight="1">
      <c r="A296" s="46" t="s">
        <v>2054</v>
      </c>
      <c r="B296" s="46" t="s">
        <v>2055</v>
      </c>
      <c r="C296" s="46" t="s">
        <v>2036</v>
      </c>
      <c r="D296" s="46">
        <v>295.0</v>
      </c>
      <c r="E296" s="46">
        <v>48.0</v>
      </c>
      <c r="F296" s="46">
        <v>4.0</v>
      </c>
      <c r="G296" s="41">
        <v>2.0</v>
      </c>
      <c r="H296" s="41">
        <v>0.0</v>
      </c>
      <c r="I296" s="41">
        <v>0.0</v>
      </c>
      <c r="J296" s="41">
        <v>2.0</v>
      </c>
      <c r="K296" s="41">
        <v>0.0</v>
      </c>
      <c r="L296" s="41">
        <v>0.0</v>
      </c>
      <c r="M296" s="41">
        <v>0.0</v>
      </c>
      <c r="N296" s="41">
        <v>0.0</v>
      </c>
      <c r="O296" s="47">
        <v>0.0</v>
      </c>
      <c r="P296" s="41">
        <v>0.0</v>
      </c>
      <c r="Q296" s="41">
        <v>0.0</v>
      </c>
      <c r="R296" s="41">
        <v>0.0</v>
      </c>
      <c r="S296" s="41">
        <v>0.0</v>
      </c>
      <c r="T296" s="47">
        <v>0.0</v>
      </c>
      <c r="U296" s="41">
        <v>0.0</v>
      </c>
      <c r="V296" s="41">
        <v>0.0</v>
      </c>
      <c r="W296" s="41">
        <v>0.0</v>
      </c>
      <c r="X296" s="41">
        <v>0.0</v>
      </c>
      <c r="Y296" s="47">
        <v>0.0</v>
      </c>
      <c r="Z296" s="41">
        <v>0.0</v>
      </c>
      <c r="AA296" s="41">
        <v>0.0</v>
      </c>
      <c r="AB296" s="41">
        <v>0.0</v>
      </c>
      <c r="AC296" s="41">
        <v>0.0</v>
      </c>
      <c r="AD296" s="47">
        <v>0.0</v>
      </c>
      <c r="AE296" s="41">
        <v>0.0</v>
      </c>
      <c r="AF296" s="41">
        <v>0.0</v>
      </c>
      <c r="AG296" s="41">
        <v>0.0</v>
      </c>
      <c r="AH296" s="41">
        <v>0.0</v>
      </c>
      <c r="AI296" s="47">
        <v>0.0</v>
      </c>
      <c r="AJ296" s="41">
        <v>0.0</v>
      </c>
      <c r="AK296" s="41">
        <v>0.0</v>
      </c>
      <c r="AL296" s="41">
        <v>0.0</v>
      </c>
      <c r="AM296" s="41">
        <v>0.0</v>
      </c>
      <c r="AN296" s="47">
        <v>0.0</v>
      </c>
      <c r="AO296" s="41">
        <v>1.0</v>
      </c>
      <c r="AP296" s="41">
        <v>0.0</v>
      </c>
      <c r="AQ296" s="41">
        <v>1.0</v>
      </c>
      <c r="AR296" s="41">
        <v>2.0</v>
      </c>
      <c r="AS296" s="47">
        <v>52.0</v>
      </c>
      <c r="AT296" s="41">
        <v>0.0</v>
      </c>
      <c r="AU296" s="41">
        <v>0.0</v>
      </c>
      <c r="AV296" s="41">
        <v>0.0</v>
      </c>
      <c r="AW296" s="41">
        <v>0.0</v>
      </c>
      <c r="AX296" s="47">
        <v>0.0</v>
      </c>
      <c r="AY296" s="41">
        <v>0.0</v>
      </c>
      <c r="AZ296" s="41">
        <v>0.0</v>
      </c>
      <c r="BA296" s="41">
        <v>0.0</v>
      </c>
      <c r="BB296" s="41">
        <v>0.0</v>
      </c>
      <c r="BC296" s="47">
        <v>0.0</v>
      </c>
      <c r="BD296" s="41">
        <v>0.0</v>
      </c>
      <c r="BE296" s="41">
        <v>0.0</v>
      </c>
      <c r="BF296" s="41">
        <v>0.0</v>
      </c>
      <c r="BG296" s="41">
        <v>0.0</v>
      </c>
      <c r="BH296" s="41">
        <v>0.0</v>
      </c>
      <c r="BI296" s="41">
        <v>0.0</v>
      </c>
      <c r="BJ296" s="41">
        <v>0.0</v>
      </c>
      <c r="BK296" s="41">
        <v>0.0</v>
      </c>
      <c r="BL296" s="41">
        <v>0.0</v>
      </c>
      <c r="BM296" s="41">
        <v>0.0</v>
      </c>
      <c r="BN296" s="41">
        <v>0.0</v>
      </c>
      <c r="BO296" s="41">
        <v>0.0</v>
      </c>
      <c r="BP296" s="41">
        <v>0.0</v>
      </c>
      <c r="BQ296" s="41">
        <v>0.0</v>
      </c>
      <c r="BR296" s="41">
        <v>0.0</v>
      </c>
      <c r="BS296" s="41">
        <v>0.0</v>
      </c>
      <c r="BT296" s="41">
        <v>0.0</v>
      </c>
      <c r="BU296" s="41">
        <v>0.0</v>
      </c>
      <c r="BV296" s="41">
        <v>0.0</v>
      </c>
      <c r="BW296" s="41">
        <v>0.0</v>
      </c>
      <c r="BX296" s="41">
        <v>0.0</v>
      </c>
      <c r="BY296" s="41">
        <v>0.0</v>
      </c>
      <c r="BZ296" s="41">
        <v>0.0</v>
      </c>
      <c r="CA296" s="41">
        <v>0.0</v>
      </c>
      <c r="CB296" s="41">
        <v>0.0</v>
      </c>
      <c r="CC296" s="41">
        <v>0.0</v>
      </c>
      <c r="CD296" s="41">
        <v>1.0</v>
      </c>
      <c r="CE296" s="41">
        <v>1.0</v>
      </c>
      <c r="CF296" s="41">
        <v>1.0</v>
      </c>
      <c r="CG296" s="41">
        <v>0.0</v>
      </c>
      <c r="CH296" s="41">
        <v>0.0</v>
      </c>
      <c r="CI296" s="41">
        <v>1.0</v>
      </c>
      <c r="CJ296" s="41">
        <v>0.0</v>
      </c>
      <c r="CK296" s="41">
        <v>0.0</v>
      </c>
      <c r="CL296" s="41">
        <v>0.0</v>
      </c>
      <c r="CM296" s="41">
        <v>0.0</v>
      </c>
      <c r="CN296" s="41">
        <v>0.0</v>
      </c>
      <c r="CO296" s="41">
        <v>0.0</v>
      </c>
      <c r="CP296" s="41">
        <v>0.0</v>
      </c>
      <c r="CQ296" s="41">
        <v>0.0</v>
      </c>
      <c r="CR296" s="41">
        <v>0.0</v>
      </c>
      <c r="CS296" s="41">
        <v>0.0</v>
      </c>
      <c r="CT296" s="41">
        <v>0.0</v>
      </c>
      <c r="CU296" s="41">
        <v>0.0</v>
      </c>
      <c r="CV296" s="41">
        <v>0.0</v>
      </c>
      <c r="CW296" s="41">
        <v>0.0</v>
      </c>
      <c r="CX296" s="41">
        <v>0.0</v>
      </c>
      <c r="CY296" s="41">
        <v>0.0</v>
      </c>
      <c r="CZ296" s="41">
        <v>0.0</v>
      </c>
      <c r="DA296" s="41">
        <v>0.0</v>
      </c>
      <c r="DB296" s="41">
        <v>0.0</v>
      </c>
      <c r="DC296" s="41">
        <v>0.0</v>
      </c>
      <c r="DD296" s="48">
        <v>0.0</v>
      </c>
      <c r="DE296" s="48">
        <v>0.0</v>
      </c>
      <c r="DF296" s="48">
        <v>0.0</v>
      </c>
      <c r="DG296" s="48">
        <v>0.0</v>
      </c>
    </row>
    <row r="297" ht="14.25" customHeight="1">
      <c r="A297" s="46" t="s">
        <v>848</v>
      </c>
      <c r="B297" s="46" t="s">
        <v>836</v>
      </c>
      <c r="C297" s="46" t="s">
        <v>767</v>
      </c>
      <c r="D297" s="46">
        <v>296.0</v>
      </c>
      <c r="E297" s="46">
        <v>54.0</v>
      </c>
      <c r="F297" s="46">
        <v>10.0</v>
      </c>
      <c r="G297" s="41">
        <v>2.0</v>
      </c>
      <c r="H297" s="41">
        <v>0.0</v>
      </c>
      <c r="I297" s="41">
        <v>0.0</v>
      </c>
      <c r="J297" s="41">
        <v>2.0</v>
      </c>
      <c r="K297" s="41">
        <v>0.0</v>
      </c>
      <c r="L297" s="41">
        <v>0.0</v>
      </c>
      <c r="M297" s="41">
        <v>0.0</v>
      </c>
      <c r="N297" s="41">
        <v>0.0</v>
      </c>
      <c r="O297" s="47">
        <v>0.0</v>
      </c>
      <c r="P297" s="41">
        <v>0.0</v>
      </c>
      <c r="Q297" s="41">
        <v>0.0</v>
      </c>
      <c r="R297" s="41">
        <v>0.0</v>
      </c>
      <c r="S297" s="41">
        <v>0.0</v>
      </c>
      <c r="T297" s="47">
        <v>0.0</v>
      </c>
      <c r="U297" s="41">
        <v>0.0</v>
      </c>
      <c r="V297" s="41">
        <v>0.0</v>
      </c>
      <c r="W297" s="41">
        <v>0.0</v>
      </c>
      <c r="X297" s="41">
        <v>0.0</v>
      </c>
      <c r="Y297" s="47">
        <v>0.0</v>
      </c>
      <c r="Z297" s="41">
        <v>0.0</v>
      </c>
      <c r="AA297" s="41">
        <v>0.0</v>
      </c>
      <c r="AB297" s="41">
        <v>0.0</v>
      </c>
      <c r="AC297" s="41">
        <v>0.0</v>
      </c>
      <c r="AD297" s="47">
        <v>0.0</v>
      </c>
      <c r="AE297" s="41">
        <v>0.0</v>
      </c>
      <c r="AF297" s="41">
        <v>0.0</v>
      </c>
      <c r="AG297" s="41">
        <v>0.0</v>
      </c>
      <c r="AH297" s="41">
        <v>0.0</v>
      </c>
      <c r="AI297" s="47">
        <v>0.0</v>
      </c>
      <c r="AJ297" s="41">
        <v>0.0</v>
      </c>
      <c r="AK297" s="41">
        <v>0.0</v>
      </c>
      <c r="AL297" s="41">
        <v>0.0</v>
      </c>
      <c r="AM297" s="41">
        <v>0.0</v>
      </c>
      <c r="AN297" s="47">
        <v>0.0</v>
      </c>
      <c r="AO297" s="41">
        <v>0.0</v>
      </c>
      <c r="AP297" s="41">
        <v>0.0</v>
      </c>
      <c r="AQ297" s="41">
        <v>0.0</v>
      </c>
      <c r="AR297" s="41">
        <v>0.0</v>
      </c>
      <c r="AS297" s="47">
        <v>0.0</v>
      </c>
      <c r="AT297" s="41">
        <v>0.0</v>
      </c>
      <c r="AU297" s="41">
        <v>1.0</v>
      </c>
      <c r="AV297" s="41">
        <v>1.0</v>
      </c>
      <c r="AW297" s="41">
        <v>2.0</v>
      </c>
      <c r="AX297" s="47">
        <v>42.0</v>
      </c>
      <c r="AY297" s="41">
        <v>0.0</v>
      </c>
      <c r="AZ297" s="41">
        <v>0.0</v>
      </c>
      <c r="BA297" s="41">
        <v>0.0</v>
      </c>
      <c r="BB297" s="41">
        <v>0.0</v>
      </c>
      <c r="BC297" s="47">
        <v>0.0</v>
      </c>
      <c r="BD297" s="41">
        <v>0.0</v>
      </c>
      <c r="BE297" s="41">
        <v>0.0</v>
      </c>
      <c r="BF297" s="41">
        <v>0.0</v>
      </c>
      <c r="BG297" s="41">
        <v>0.0</v>
      </c>
      <c r="BH297" s="41">
        <v>0.0</v>
      </c>
      <c r="BI297" s="41">
        <v>0.0</v>
      </c>
      <c r="BJ297" s="41">
        <v>0.0</v>
      </c>
      <c r="BK297" s="41">
        <v>0.0</v>
      </c>
      <c r="BL297" s="41">
        <v>0.0</v>
      </c>
      <c r="BM297" s="41">
        <v>0.0</v>
      </c>
      <c r="BN297" s="41">
        <v>0.0</v>
      </c>
      <c r="BO297" s="41">
        <v>0.0</v>
      </c>
      <c r="BP297" s="41">
        <v>0.0</v>
      </c>
      <c r="BQ297" s="41">
        <v>0.0</v>
      </c>
      <c r="BR297" s="41">
        <v>0.0</v>
      </c>
      <c r="BS297" s="41">
        <v>0.0</v>
      </c>
      <c r="BT297" s="41">
        <v>0.0</v>
      </c>
      <c r="BU297" s="41">
        <v>0.0</v>
      </c>
      <c r="BV297" s="41">
        <v>0.0</v>
      </c>
      <c r="BW297" s="41">
        <v>0.0</v>
      </c>
      <c r="BX297" s="41">
        <v>0.0</v>
      </c>
      <c r="BY297" s="41">
        <v>0.0</v>
      </c>
      <c r="BZ297" s="41">
        <v>0.0</v>
      </c>
      <c r="CA297" s="41">
        <v>0.0</v>
      </c>
      <c r="CB297" s="41">
        <v>0.0</v>
      </c>
      <c r="CC297" s="41">
        <v>0.0</v>
      </c>
      <c r="CD297" s="41">
        <v>1.0</v>
      </c>
      <c r="CE297" s="41">
        <v>1.0</v>
      </c>
      <c r="CF297" s="41">
        <v>0.0</v>
      </c>
      <c r="CG297" s="41">
        <v>1.0</v>
      </c>
      <c r="CH297" s="41">
        <v>0.0</v>
      </c>
      <c r="CI297" s="41">
        <v>1.0</v>
      </c>
      <c r="CJ297" s="41">
        <v>0.0</v>
      </c>
      <c r="CK297" s="41">
        <v>0.0</v>
      </c>
      <c r="CL297" s="41">
        <v>0.0</v>
      </c>
      <c r="CM297" s="41">
        <v>0.0</v>
      </c>
      <c r="CN297" s="41">
        <v>0.0</v>
      </c>
      <c r="CO297" s="41">
        <v>0.0</v>
      </c>
      <c r="CP297" s="41">
        <v>0.0</v>
      </c>
      <c r="CQ297" s="41">
        <v>0.0</v>
      </c>
      <c r="CR297" s="41">
        <v>0.0</v>
      </c>
      <c r="CS297" s="41">
        <v>0.0</v>
      </c>
      <c r="CT297" s="41">
        <v>0.0</v>
      </c>
      <c r="CU297" s="41">
        <v>0.0</v>
      </c>
      <c r="CV297" s="41">
        <v>0.0</v>
      </c>
      <c r="CW297" s="41">
        <v>0.0</v>
      </c>
      <c r="CX297" s="41">
        <v>0.0</v>
      </c>
      <c r="CY297" s="41">
        <v>0.0</v>
      </c>
      <c r="CZ297" s="41">
        <v>0.0</v>
      </c>
      <c r="DA297" s="41">
        <v>0.0</v>
      </c>
      <c r="DB297" s="41">
        <v>0.0</v>
      </c>
      <c r="DC297" s="41">
        <v>0.0</v>
      </c>
      <c r="DD297" s="48">
        <v>0.0</v>
      </c>
      <c r="DE297" s="48">
        <v>0.0</v>
      </c>
      <c r="DF297" s="48">
        <v>0.0</v>
      </c>
      <c r="DG297" s="48">
        <v>0.0</v>
      </c>
    </row>
    <row r="298" ht="14.25" customHeight="1">
      <c r="A298" s="46" t="s">
        <v>784</v>
      </c>
      <c r="B298" s="46" t="s">
        <v>783</v>
      </c>
      <c r="C298" s="46" t="s">
        <v>767</v>
      </c>
      <c r="D298" s="46">
        <v>297.0</v>
      </c>
      <c r="E298" s="46">
        <v>55.0</v>
      </c>
      <c r="F298" s="46">
        <v>12.0</v>
      </c>
      <c r="G298" s="41">
        <v>2.0</v>
      </c>
      <c r="H298" s="41">
        <v>0.0</v>
      </c>
      <c r="I298" s="41">
        <v>0.0</v>
      </c>
      <c r="J298" s="41">
        <v>2.0</v>
      </c>
      <c r="K298" s="41">
        <v>0.0</v>
      </c>
      <c r="L298" s="41">
        <v>0.0</v>
      </c>
      <c r="M298" s="41">
        <v>0.0</v>
      </c>
      <c r="N298" s="41">
        <v>0.0</v>
      </c>
      <c r="O298" s="47">
        <v>0.0</v>
      </c>
      <c r="P298" s="41">
        <v>0.0</v>
      </c>
      <c r="Q298" s="41">
        <v>0.0</v>
      </c>
      <c r="R298" s="41">
        <v>0.0</v>
      </c>
      <c r="S298" s="41">
        <v>0.0</v>
      </c>
      <c r="T298" s="47">
        <v>0.0</v>
      </c>
      <c r="U298" s="41">
        <v>0.0</v>
      </c>
      <c r="V298" s="41">
        <v>0.0</v>
      </c>
      <c r="W298" s="41">
        <v>1.0</v>
      </c>
      <c r="X298" s="41">
        <v>1.0</v>
      </c>
      <c r="Y298" s="47">
        <v>65.0</v>
      </c>
      <c r="Z298" s="41">
        <v>0.0</v>
      </c>
      <c r="AA298" s="41">
        <v>0.0</v>
      </c>
      <c r="AB298" s="41">
        <v>0.0</v>
      </c>
      <c r="AC298" s="41">
        <v>0.0</v>
      </c>
      <c r="AD298" s="47">
        <v>0.0</v>
      </c>
      <c r="AE298" s="41">
        <v>0.0</v>
      </c>
      <c r="AF298" s="41">
        <v>1.0</v>
      </c>
      <c r="AG298" s="41">
        <v>0.0</v>
      </c>
      <c r="AH298" s="41">
        <v>1.0</v>
      </c>
      <c r="AI298" s="47">
        <v>48.0</v>
      </c>
      <c r="AJ298" s="41">
        <v>0.0</v>
      </c>
      <c r="AK298" s="41">
        <v>0.0</v>
      </c>
      <c r="AL298" s="41">
        <v>0.0</v>
      </c>
      <c r="AM298" s="41">
        <v>0.0</v>
      </c>
      <c r="AN298" s="47">
        <v>0.0</v>
      </c>
      <c r="AO298" s="41">
        <v>0.0</v>
      </c>
      <c r="AP298" s="41">
        <v>0.0</v>
      </c>
      <c r="AQ298" s="41">
        <v>0.0</v>
      </c>
      <c r="AR298" s="41">
        <v>0.0</v>
      </c>
      <c r="AS298" s="47">
        <v>0.0</v>
      </c>
      <c r="AT298" s="41">
        <v>0.0</v>
      </c>
      <c r="AU298" s="41">
        <v>0.0</v>
      </c>
      <c r="AV298" s="41">
        <v>0.0</v>
      </c>
      <c r="AW298" s="41">
        <v>0.0</v>
      </c>
      <c r="AX298" s="47">
        <v>0.0</v>
      </c>
      <c r="AY298" s="41">
        <v>0.0</v>
      </c>
      <c r="AZ298" s="41">
        <v>0.0</v>
      </c>
      <c r="BA298" s="41">
        <v>0.0</v>
      </c>
      <c r="BB298" s="41">
        <v>0.0</v>
      </c>
      <c r="BC298" s="47">
        <v>0.0</v>
      </c>
      <c r="BD298" s="41">
        <v>0.0</v>
      </c>
      <c r="BE298" s="41">
        <v>0.0</v>
      </c>
      <c r="BF298" s="41">
        <v>0.0</v>
      </c>
      <c r="BG298" s="41">
        <v>0.0</v>
      </c>
      <c r="BH298" s="41">
        <v>0.0</v>
      </c>
      <c r="BI298" s="41">
        <v>0.0</v>
      </c>
      <c r="BJ298" s="41">
        <v>0.0</v>
      </c>
      <c r="BK298" s="41">
        <v>0.0</v>
      </c>
      <c r="BL298" s="41">
        <v>0.0</v>
      </c>
      <c r="BM298" s="41">
        <v>0.0</v>
      </c>
      <c r="BN298" s="41">
        <v>0.0</v>
      </c>
      <c r="BO298" s="41">
        <v>0.0</v>
      </c>
      <c r="BP298" s="41">
        <v>0.0</v>
      </c>
      <c r="BQ298" s="41">
        <v>0.0</v>
      </c>
      <c r="BR298" s="41">
        <v>0.0</v>
      </c>
      <c r="BS298" s="41">
        <v>0.0</v>
      </c>
      <c r="BT298" s="41">
        <v>0.0</v>
      </c>
      <c r="BU298" s="41">
        <v>0.0</v>
      </c>
      <c r="BV298" s="41">
        <v>0.0</v>
      </c>
      <c r="BW298" s="41">
        <v>0.0</v>
      </c>
      <c r="BX298" s="41">
        <v>0.0</v>
      </c>
      <c r="BY298" s="41">
        <v>1.0</v>
      </c>
      <c r="BZ298" s="41">
        <v>0.0</v>
      </c>
      <c r="CA298" s="41">
        <v>1.0</v>
      </c>
      <c r="CB298" s="41">
        <v>0.0</v>
      </c>
      <c r="CC298" s="41">
        <v>0.0</v>
      </c>
      <c r="CD298" s="41">
        <v>0.0</v>
      </c>
      <c r="CE298" s="41">
        <v>0.0</v>
      </c>
      <c r="CF298" s="41">
        <v>0.0</v>
      </c>
      <c r="CG298" s="41">
        <v>0.0</v>
      </c>
      <c r="CH298" s="41">
        <v>1.0</v>
      </c>
      <c r="CI298" s="41">
        <v>1.0</v>
      </c>
      <c r="CJ298" s="41">
        <v>0.0</v>
      </c>
      <c r="CK298" s="41">
        <v>0.0</v>
      </c>
      <c r="CL298" s="41">
        <v>0.0</v>
      </c>
      <c r="CM298" s="41">
        <v>0.0</v>
      </c>
      <c r="CN298" s="41">
        <v>0.0</v>
      </c>
      <c r="CO298" s="41">
        <v>0.0</v>
      </c>
      <c r="CP298" s="41">
        <v>0.0</v>
      </c>
      <c r="CQ298" s="41">
        <v>0.0</v>
      </c>
      <c r="CR298" s="41">
        <v>0.0</v>
      </c>
      <c r="CS298" s="41">
        <v>0.0</v>
      </c>
      <c r="CT298" s="41">
        <v>0.0</v>
      </c>
      <c r="CU298" s="41">
        <v>0.0</v>
      </c>
      <c r="CV298" s="41">
        <v>0.0</v>
      </c>
      <c r="CW298" s="41">
        <v>0.0</v>
      </c>
      <c r="CX298" s="41">
        <v>0.0</v>
      </c>
      <c r="CY298" s="41">
        <v>0.0</v>
      </c>
      <c r="CZ298" s="41">
        <v>0.0</v>
      </c>
      <c r="DA298" s="41">
        <v>0.0</v>
      </c>
      <c r="DB298" s="41">
        <v>0.0</v>
      </c>
      <c r="DC298" s="41">
        <v>0.0</v>
      </c>
      <c r="DD298" s="48">
        <v>0.0</v>
      </c>
      <c r="DE298" s="48">
        <v>0.0</v>
      </c>
      <c r="DF298" s="48">
        <v>0.0</v>
      </c>
      <c r="DG298" s="48">
        <v>0.0</v>
      </c>
    </row>
    <row r="299" ht="14.25" customHeight="1">
      <c r="A299" s="46" t="s">
        <v>1834</v>
      </c>
      <c r="B299" s="46" t="s">
        <v>1835</v>
      </c>
      <c r="C299" s="46" t="s">
        <v>1586</v>
      </c>
      <c r="D299" s="46">
        <v>298.0</v>
      </c>
      <c r="E299" s="46">
        <v>39.0</v>
      </c>
      <c r="F299" s="46">
        <v>1.0</v>
      </c>
      <c r="G299" s="41">
        <v>2.0</v>
      </c>
      <c r="H299" s="41">
        <v>0.0</v>
      </c>
      <c r="I299" s="41">
        <v>0.0</v>
      </c>
      <c r="J299" s="41">
        <v>2.0</v>
      </c>
      <c r="K299" s="41">
        <v>1.0</v>
      </c>
      <c r="L299" s="41">
        <v>0.0</v>
      </c>
      <c r="M299" s="41">
        <v>0.0</v>
      </c>
      <c r="N299" s="41">
        <v>1.0</v>
      </c>
      <c r="O299" s="47">
        <v>73.0</v>
      </c>
      <c r="P299" s="41">
        <v>0.0</v>
      </c>
      <c r="Q299" s="41">
        <v>0.0</v>
      </c>
      <c r="R299" s="41">
        <v>0.0</v>
      </c>
      <c r="S299" s="41">
        <v>0.0</v>
      </c>
      <c r="T299" s="47">
        <v>0.0</v>
      </c>
      <c r="U299" s="41">
        <v>0.0</v>
      </c>
      <c r="V299" s="41">
        <v>0.0</v>
      </c>
      <c r="W299" s="41">
        <v>0.0</v>
      </c>
      <c r="X299" s="41">
        <v>0.0</v>
      </c>
      <c r="Y299" s="47">
        <v>0.0</v>
      </c>
      <c r="Z299" s="41">
        <v>0.0</v>
      </c>
      <c r="AA299" s="41">
        <v>0.0</v>
      </c>
      <c r="AB299" s="41">
        <v>0.0</v>
      </c>
      <c r="AC299" s="41">
        <v>0.0</v>
      </c>
      <c r="AD299" s="47">
        <v>0.0</v>
      </c>
      <c r="AE299" s="41">
        <v>0.0</v>
      </c>
      <c r="AF299" s="41">
        <v>0.0</v>
      </c>
      <c r="AG299" s="41">
        <v>0.0</v>
      </c>
      <c r="AH299" s="41">
        <v>0.0</v>
      </c>
      <c r="AI299" s="47">
        <v>0.0</v>
      </c>
      <c r="AJ299" s="41">
        <v>0.0</v>
      </c>
      <c r="AK299" s="41">
        <v>0.0</v>
      </c>
      <c r="AL299" s="41">
        <v>0.0</v>
      </c>
      <c r="AM299" s="41">
        <v>0.0</v>
      </c>
      <c r="AN299" s="47">
        <v>0.0</v>
      </c>
      <c r="AO299" s="41">
        <v>0.0</v>
      </c>
      <c r="AP299" s="41">
        <v>0.0</v>
      </c>
      <c r="AQ299" s="41">
        <v>1.0</v>
      </c>
      <c r="AR299" s="41">
        <v>1.0</v>
      </c>
      <c r="AS299" s="47">
        <v>68.0</v>
      </c>
      <c r="AT299" s="41">
        <v>0.0</v>
      </c>
      <c r="AU299" s="41">
        <v>0.0</v>
      </c>
      <c r="AV299" s="41">
        <v>0.0</v>
      </c>
      <c r="AW299" s="41">
        <v>0.0</v>
      </c>
      <c r="AX299" s="47">
        <v>0.0</v>
      </c>
      <c r="AY299" s="41">
        <v>0.0</v>
      </c>
      <c r="AZ299" s="41">
        <v>0.0</v>
      </c>
      <c r="BA299" s="41">
        <v>0.0</v>
      </c>
      <c r="BB299" s="41">
        <v>0.0</v>
      </c>
      <c r="BC299" s="47">
        <v>0.0</v>
      </c>
      <c r="BD299" s="41">
        <v>0.0</v>
      </c>
      <c r="BE299" s="41">
        <v>0.0</v>
      </c>
      <c r="BF299" s="41">
        <v>1.0</v>
      </c>
      <c r="BG299" s="41">
        <v>1.0</v>
      </c>
      <c r="BH299" s="41">
        <v>0.0</v>
      </c>
      <c r="BI299" s="41">
        <v>0.0</v>
      </c>
      <c r="BJ299" s="41">
        <v>0.0</v>
      </c>
      <c r="BK299" s="41">
        <v>0.0</v>
      </c>
      <c r="BL299" s="41">
        <v>0.0</v>
      </c>
      <c r="BM299" s="41">
        <v>0.0</v>
      </c>
      <c r="BN299" s="41">
        <v>0.0</v>
      </c>
      <c r="BO299" s="41">
        <v>0.0</v>
      </c>
      <c r="BP299" s="41">
        <v>0.0</v>
      </c>
      <c r="BQ299" s="41">
        <v>0.0</v>
      </c>
      <c r="BR299" s="41">
        <v>0.0</v>
      </c>
      <c r="BS299" s="41">
        <v>0.0</v>
      </c>
      <c r="BT299" s="41">
        <v>0.0</v>
      </c>
      <c r="BU299" s="41">
        <v>0.0</v>
      </c>
      <c r="BV299" s="41">
        <v>0.0</v>
      </c>
      <c r="BW299" s="41">
        <v>0.0</v>
      </c>
      <c r="BX299" s="41">
        <v>0.0</v>
      </c>
      <c r="BY299" s="41">
        <v>0.0</v>
      </c>
      <c r="BZ299" s="41">
        <v>0.0</v>
      </c>
      <c r="CA299" s="41">
        <v>0.0</v>
      </c>
      <c r="CB299" s="41">
        <v>1.0</v>
      </c>
      <c r="CC299" s="41">
        <v>0.0</v>
      </c>
      <c r="CD299" s="41">
        <v>0.0</v>
      </c>
      <c r="CE299" s="41">
        <v>1.0</v>
      </c>
      <c r="CF299" s="41">
        <v>0.0</v>
      </c>
      <c r="CG299" s="41">
        <v>0.0</v>
      </c>
      <c r="CH299" s="41">
        <v>0.0</v>
      </c>
      <c r="CI299" s="41">
        <v>0.0</v>
      </c>
      <c r="CJ299" s="41">
        <v>0.0</v>
      </c>
      <c r="CK299" s="41">
        <v>0.0</v>
      </c>
      <c r="CL299" s="41">
        <v>0.0</v>
      </c>
      <c r="CM299" s="41">
        <v>0.0</v>
      </c>
      <c r="CN299" s="41">
        <v>0.0</v>
      </c>
      <c r="CO299" s="41">
        <v>0.0</v>
      </c>
      <c r="CP299" s="41">
        <v>0.0</v>
      </c>
      <c r="CQ299" s="41">
        <v>0.0</v>
      </c>
      <c r="CR299" s="41">
        <v>0.0</v>
      </c>
      <c r="CS299" s="41">
        <v>0.0</v>
      </c>
      <c r="CT299" s="41">
        <v>0.0</v>
      </c>
      <c r="CU299" s="41">
        <v>0.0</v>
      </c>
      <c r="CV299" s="41">
        <v>0.0</v>
      </c>
      <c r="CW299" s="41">
        <v>0.0</v>
      </c>
      <c r="CX299" s="41">
        <v>0.0</v>
      </c>
      <c r="CY299" s="41">
        <v>0.0</v>
      </c>
      <c r="CZ299" s="41">
        <v>0.0</v>
      </c>
      <c r="DA299" s="41">
        <v>0.0</v>
      </c>
      <c r="DB299" s="41">
        <v>0.0</v>
      </c>
      <c r="DC299" s="41">
        <v>0.0</v>
      </c>
      <c r="DD299" s="48">
        <v>0.0</v>
      </c>
      <c r="DE299" s="48">
        <v>0.0</v>
      </c>
      <c r="DF299" s="48">
        <v>0.0</v>
      </c>
      <c r="DG299" s="48">
        <v>0.0</v>
      </c>
    </row>
    <row r="300" ht="14.25" customHeight="1">
      <c r="A300" s="46" t="s">
        <v>865</v>
      </c>
      <c r="B300" s="46" t="s">
        <v>774</v>
      </c>
      <c r="C300" s="46" t="s">
        <v>767</v>
      </c>
      <c r="D300" s="46">
        <v>299.0</v>
      </c>
      <c r="E300" s="46">
        <v>56.0</v>
      </c>
      <c r="F300" s="46">
        <v>17.0</v>
      </c>
      <c r="G300" s="41">
        <v>2.0</v>
      </c>
      <c r="H300" s="41">
        <v>0.0</v>
      </c>
      <c r="I300" s="41">
        <v>0.0</v>
      </c>
      <c r="J300" s="41">
        <v>2.0</v>
      </c>
      <c r="K300" s="41">
        <v>0.0</v>
      </c>
      <c r="L300" s="41">
        <v>0.0</v>
      </c>
      <c r="M300" s="41">
        <v>0.0</v>
      </c>
      <c r="N300" s="41">
        <v>0.0</v>
      </c>
      <c r="O300" s="47">
        <v>0.0</v>
      </c>
      <c r="P300" s="41">
        <v>0.0</v>
      </c>
      <c r="Q300" s="41">
        <v>0.0</v>
      </c>
      <c r="R300" s="41">
        <v>0.0</v>
      </c>
      <c r="S300" s="41">
        <v>0.0</v>
      </c>
      <c r="T300" s="47">
        <v>0.0</v>
      </c>
      <c r="U300" s="41">
        <v>0.0</v>
      </c>
      <c r="V300" s="41">
        <v>0.0</v>
      </c>
      <c r="W300" s="41">
        <v>0.0</v>
      </c>
      <c r="X300" s="41">
        <v>0.0</v>
      </c>
      <c r="Y300" s="47">
        <v>0.0</v>
      </c>
      <c r="Z300" s="41">
        <v>0.0</v>
      </c>
      <c r="AA300" s="41">
        <v>0.0</v>
      </c>
      <c r="AB300" s="41">
        <v>0.0</v>
      </c>
      <c r="AC300" s="41">
        <v>0.0</v>
      </c>
      <c r="AD300" s="47">
        <v>0.0</v>
      </c>
      <c r="AE300" s="41">
        <v>0.0</v>
      </c>
      <c r="AF300" s="41">
        <v>0.0</v>
      </c>
      <c r="AG300" s="41">
        <v>0.0</v>
      </c>
      <c r="AH300" s="41">
        <v>0.0</v>
      </c>
      <c r="AI300" s="47">
        <v>0.0</v>
      </c>
      <c r="AJ300" s="41">
        <v>0.0</v>
      </c>
      <c r="AK300" s="41">
        <v>0.0</v>
      </c>
      <c r="AL300" s="41">
        <v>0.0</v>
      </c>
      <c r="AM300" s="41">
        <v>0.0</v>
      </c>
      <c r="AN300" s="47">
        <v>0.0</v>
      </c>
      <c r="AO300" s="41">
        <v>0.0</v>
      </c>
      <c r="AP300" s="41">
        <v>0.0</v>
      </c>
      <c r="AQ300" s="41">
        <v>0.0</v>
      </c>
      <c r="AR300" s="41">
        <v>0.0</v>
      </c>
      <c r="AS300" s="47">
        <v>0.0</v>
      </c>
      <c r="AT300" s="41">
        <v>0.0</v>
      </c>
      <c r="AU300" s="41">
        <v>1.0</v>
      </c>
      <c r="AV300" s="41">
        <v>1.0</v>
      </c>
      <c r="AW300" s="41">
        <v>2.0</v>
      </c>
      <c r="AX300" s="47">
        <v>42.0</v>
      </c>
      <c r="AY300" s="41">
        <v>0.0</v>
      </c>
      <c r="AZ300" s="41">
        <v>0.0</v>
      </c>
      <c r="BA300" s="41">
        <v>0.0</v>
      </c>
      <c r="BB300" s="41">
        <v>0.0</v>
      </c>
      <c r="BC300" s="47">
        <v>0.0</v>
      </c>
      <c r="BD300" s="41">
        <v>0.0</v>
      </c>
      <c r="BE300" s="41">
        <v>0.0</v>
      </c>
      <c r="BF300" s="41">
        <v>0.0</v>
      </c>
      <c r="BG300" s="41">
        <v>0.0</v>
      </c>
      <c r="BH300" s="41">
        <v>0.0</v>
      </c>
      <c r="BI300" s="41">
        <v>0.0</v>
      </c>
      <c r="BJ300" s="41">
        <v>0.0</v>
      </c>
      <c r="BK300" s="41">
        <v>0.0</v>
      </c>
      <c r="BL300" s="41">
        <v>0.0</v>
      </c>
      <c r="BM300" s="41">
        <v>0.0</v>
      </c>
      <c r="BN300" s="41">
        <v>0.0</v>
      </c>
      <c r="BO300" s="41">
        <v>0.0</v>
      </c>
      <c r="BP300" s="41">
        <v>0.0</v>
      </c>
      <c r="BQ300" s="41">
        <v>0.0</v>
      </c>
      <c r="BR300" s="41">
        <v>0.0</v>
      </c>
      <c r="BS300" s="41">
        <v>0.0</v>
      </c>
      <c r="BT300" s="41">
        <v>0.0</v>
      </c>
      <c r="BU300" s="41">
        <v>1.0</v>
      </c>
      <c r="BV300" s="41">
        <v>0.0</v>
      </c>
      <c r="BW300" s="41">
        <v>1.0</v>
      </c>
      <c r="BX300" s="41">
        <v>0.0</v>
      </c>
      <c r="BY300" s="41">
        <v>0.0</v>
      </c>
      <c r="BZ300" s="41">
        <v>1.0</v>
      </c>
      <c r="CA300" s="41">
        <v>1.0</v>
      </c>
      <c r="CB300" s="41">
        <v>0.0</v>
      </c>
      <c r="CC300" s="41">
        <v>0.0</v>
      </c>
      <c r="CD300" s="41">
        <v>0.0</v>
      </c>
      <c r="CE300" s="41">
        <v>0.0</v>
      </c>
      <c r="CF300" s="41">
        <v>0.0</v>
      </c>
      <c r="CG300" s="41">
        <v>0.0</v>
      </c>
      <c r="CH300" s="41">
        <v>0.0</v>
      </c>
      <c r="CI300" s="41">
        <v>0.0</v>
      </c>
      <c r="CJ300" s="41">
        <v>0.0</v>
      </c>
      <c r="CK300" s="41">
        <v>0.0</v>
      </c>
      <c r="CL300" s="41">
        <v>0.0</v>
      </c>
      <c r="CM300" s="41">
        <v>0.0</v>
      </c>
      <c r="CN300" s="41">
        <v>0.0</v>
      </c>
      <c r="CO300" s="41">
        <v>0.0</v>
      </c>
      <c r="CP300" s="41">
        <v>0.0</v>
      </c>
      <c r="CQ300" s="41">
        <v>0.0</v>
      </c>
      <c r="CR300" s="41">
        <v>0.0</v>
      </c>
      <c r="CS300" s="41">
        <v>0.0</v>
      </c>
      <c r="CT300" s="41">
        <v>0.0</v>
      </c>
      <c r="CU300" s="41">
        <v>0.0</v>
      </c>
      <c r="CV300" s="41">
        <v>0.0</v>
      </c>
      <c r="CW300" s="41">
        <v>0.0</v>
      </c>
      <c r="CX300" s="41">
        <v>0.0</v>
      </c>
      <c r="CY300" s="41">
        <v>0.0</v>
      </c>
      <c r="CZ300" s="41">
        <v>0.0</v>
      </c>
      <c r="DA300" s="41">
        <v>0.0</v>
      </c>
      <c r="DB300" s="41">
        <v>0.0</v>
      </c>
      <c r="DC300" s="41">
        <v>0.0</v>
      </c>
      <c r="DD300" s="48">
        <v>0.0</v>
      </c>
      <c r="DE300" s="48">
        <v>0.0</v>
      </c>
      <c r="DF300" s="48">
        <v>0.0</v>
      </c>
      <c r="DG300" s="48">
        <v>0.0</v>
      </c>
    </row>
    <row r="301" ht="14.25" customHeight="1">
      <c r="A301" s="46" t="s">
        <v>845</v>
      </c>
      <c r="B301" s="46" t="s">
        <v>836</v>
      </c>
      <c r="C301" s="46" t="s">
        <v>767</v>
      </c>
      <c r="D301" s="46">
        <v>300.0</v>
      </c>
      <c r="E301" s="46">
        <v>57.0</v>
      </c>
      <c r="F301" s="46">
        <v>11.0</v>
      </c>
      <c r="G301" s="41">
        <v>2.0</v>
      </c>
      <c r="H301" s="41">
        <v>0.0</v>
      </c>
      <c r="I301" s="41">
        <v>0.0</v>
      </c>
      <c r="J301" s="41">
        <v>2.0</v>
      </c>
      <c r="K301" s="41">
        <v>0.0</v>
      </c>
      <c r="L301" s="41">
        <v>0.0</v>
      </c>
      <c r="M301" s="41">
        <v>0.0</v>
      </c>
      <c r="N301" s="41">
        <v>0.0</v>
      </c>
      <c r="O301" s="47">
        <v>0.0</v>
      </c>
      <c r="P301" s="41">
        <v>0.0</v>
      </c>
      <c r="Q301" s="41">
        <v>0.0</v>
      </c>
      <c r="R301" s="41">
        <v>0.0</v>
      </c>
      <c r="S301" s="41">
        <v>0.0</v>
      </c>
      <c r="T301" s="47">
        <v>0.0</v>
      </c>
      <c r="U301" s="41">
        <v>0.0</v>
      </c>
      <c r="V301" s="41">
        <v>0.0</v>
      </c>
      <c r="W301" s="41">
        <v>0.0</v>
      </c>
      <c r="X301" s="41">
        <v>0.0</v>
      </c>
      <c r="Y301" s="47">
        <v>0.0</v>
      </c>
      <c r="Z301" s="41">
        <v>0.0</v>
      </c>
      <c r="AA301" s="41">
        <v>0.0</v>
      </c>
      <c r="AB301" s="41">
        <v>2.0</v>
      </c>
      <c r="AC301" s="41">
        <v>2.0</v>
      </c>
      <c r="AD301" s="47">
        <v>52.0</v>
      </c>
      <c r="AE301" s="41">
        <v>0.0</v>
      </c>
      <c r="AF301" s="41">
        <v>0.0</v>
      </c>
      <c r="AG301" s="41">
        <v>0.0</v>
      </c>
      <c r="AH301" s="41">
        <v>0.0</v>
      </c>
      <c r="AI301" s="47">
        <v>0.0</v>
      </c>
      <c r="AJ301" s="41">
        <v>0.0</v>
      </c>
      <c r="AK301" s="41">
        <v>0.0</v>
      </c>
      <c r="AL301" s="41">
        <v>0.0</v>
      </c>
      <c r="AM301" s="41">
        <v>0.0</v>
      </c>
      <c r="AN301" s="47">
        <v>0.0</v>
      </c>
      <c r="AO301" s="41">
        <v>0.0</v>
      </c>
      <c r="AP301" s="41">
        <v>0.0</v>
      </c>
      <c r="AQ301" s="41">
        <v>0.0</v>
      </c>
      <c r="AR301" s="41">
        <v>0.0</v>
      </c>
      <c r="AS301" s="47">
        <v>0.0</v>
      </c>
      <c r="AT301" s="41">
        <v>0.0</v>
      </c>
      <c r="AU301" s="41">
        <v>0.0</v>
      </c>
      <c r="AV301" s="41">
        <v>0.0</v>
      </c>
      <c r="AW301" s="41">
        <v>0.0</v>
      </c>
      <c r="AX301" s="47">
        <v>0.0</v>
      </c>
      <c r="AY301" s="41">
        <v>0.0</v>
      </c>
      <c r="AZ301" s="41">
        <v>0.0</v>
      </c>
      <c r="BA301" s="41">
        <v>0.0</v>
      </c>
      <c r="BB301" s="41">
        <v>0.0</v>
      </c>
      <c r="BC301" s="47">
        <v>0.0</v>
      </c>
      <c r="BD301" s="41">
        <v>0.0</v>
      </c>
      <c r="BE301" s="41">
        <v>0.0</v>
      </c>
      <c r="BF301" s="41">
        <v>0.0</v>
      </c>
      <c r="BG301" s="41">
        <v>0.0</v>
      </c>
      <c r="BH301" s="41">
        <v>0.0</v>
      </c>
      <c r="BI301" s="41">
        <v>0.0</v>
      </c>
      <c r="BJ301" s="41">
        <v>1.0</v>
      </c>
      <c r="BK301" s="41">
        <v>1.0</v>
      </c>
      <c r="BL301" s="41">
        <v>0.0</v>
      </c>
      <c r="BM301" s="41">
        <v>0.0</v>
      </c>
      <c r="BN301" s="41">
        <v>0.0</v>
      </c>
      <c r="BO301" s="41">
        <v>0.0</v>
      </c>
      <c r="BP301" s="41">
        <v>0.0</v>
      </c>
      <c r="BQ301" s="41">
        <v>0.0</v>
      </c>
      <c r="BR301" s="41">
        <v>1.0</v>
      </c>
      <c r="BS301" s="41">
        <v>1.0</v>
      </c>
      <c r="BT301" s="41">
        <v>0.0</v>
      </c>
      <c r="BU301" s="41">
        <v>0.0</v>
      </c>
      <c r="BV301" s="41">
        <v>0.0</v>
      </c>
      <c r="BW301" s="41">
        <v>0.0</v>
      </c>
      <c r="BX301" s="41">
        <v>0.0</v>
      </c>
      <c r="BY301" s="41">
        <v>0.0</v>
      </c>
      <c r="BZ301" s="41">
        <v>0.0</v>
      </c>
      <c r="CA301" s="41">
        <v>0.0</v>
      </c>
      <c r="CB301" s="41">
        <v>0.0</v>
      </c>
      <c r="CC301" s="41">
        <v>0.0</v>
      </c>
      <c r="CD301" s="41">
        <v>0.0</v>
      </c>
      <c r="CE301" s="41">
        <v>0.0</v>
      </c>
      <c r="CF301" s="41">
        <v>0.0</v>
      </c>
      <c r="CG301" s="41">
        <v>0.0</v>
      </c>
      <c r="CH301" s="41">
        <v>0.0</v>
      </c>
      <c r="CI301" s="41">
        <v>0.0</v>
      </c>
      <c r="CJ301" s="41">
        <v>0.0</v>
      </c>
      <c r="CK301" s="41">
        <v>0.0</v>
      </c>
      <c r="CL301" s="41">
        <v>0.0</v>
      </c>
      <c r="CM301" s="41">
        <v>0.0</v>
      </c>
      <c r="CN301" s="41">
        <v>0.0</v>
      </c>
      <c r="CO301" s="41">
        <v>0.0</v>
      </c>
      <c r="CP301" s="41">
        <v>0.0</v>
      </c>
      <c r="CQ301" s="41">
        <v>0.0</v>
      </c>
      <c r="CR301" s="41">
        <v>0.0</v>
      </c>
      <c r="CS301" s="41">
        <v>0.0</v>
      </c>
      <c r="CT301" s="41">
        <v>0.0</v>
      </c>
      <c r="CU301" s="41">
        <v>0.0</v>
      </c>
      <c r="CV301" s="41">
        <v>0.0</v>
      </c>
      <c r="CW301" s="41">
        <v>0.0</v>
      </c>
      <c r="CX301" s="41">
        <v>0.0</v>
      </c>
      <c r="CY301" s="41">
        <v>0.0</v>
      </c>
      <c r="CZ301" s="41">
        <v>0.0</v>
      </c>
      <c r="DA301" s="41">
        <v>0.0</v>
      </c>
      <c r="DB301" s="41">
        <v>0.0</v>
      </c>
      <c r="DC301" s="41">
        <v>0.0</v>
      </c>
      <c r="DD301" s="48">
        <v>0.0</v>
      </c>
      <c r="DE301" s="48">
        <v>0.0</v>
      </c>
      <c r="DF301" s="48">
        <v>0.0</v>
      </c>
      <c r="DG301" s="48">
        <v>0.0</v>
      </c>
    </row>
    <row r="302" ht="14.25" customHeight="1">
      <c r="A302" s="46" t="s">
        <v>2894</v>
      </c>
      <c r="B302" s="46" t="s">
        <v>2895</v>
      </c>
      <c r="C302" s="46" t="s">
        <v>2675</v>
      </c>
      <c r="D302" s="46">
        <v>301.0</v>
      </c>
      <c r="E302" s="46">
        <v>40.0</v>
      </c>
      <c r="F302" s="46">
        <v>2.0</v>
      </c>
      <c r="G302" s="41">
        <v>2.0</v>
      </c>
      <c r="H302" s="41">
        <v>0.0</v>
      </c>
      <c r="I302" s="41">
        <v>0.0</v>
      </c>
      <c r="J302" s="41">
        <v>2.0</v>
      </c>
      <c r="K302" s="41">
        <v>0.0</v>
      </c>
      <c r="L302" s="41">
        <v>0.0</v>
      </c>
      <c r="M302" s="41">
        <v>0.0</v>
      </c>
      <c r="N302" s="41">
        <v>0.0</v>
      </c>
      <c r="O302" s="47">
        <v>0.0</v>
      </c>
      <c r="P302" s="41">
        <v>0.0</v>
      </c>
      <c r="Q302" s="41">
        <v>0.0</v>
      </c>
      <c r="R302" s="41">
        <v>0.0</v>
      </c>
      <c r="S302" s="41">
        <v>0.0</v>
      </c>
      <c r="T302" s="47">
        <v>0.0</v>
      </c>
      <c r="U302" s="41">
        <v>0.0</v>
      </c>
      <c r="V302" s="41">
        <v>2.0</v>
      </c>
      <c r="W302" s="41">
        <v>0.0</v>
      </c>
      <c r="X302" s="41">
        <v>2.0</v>
      </c>
      <c r="Y302" s="47">
        <v>41.0</v>
      </c>
      <c r="Z302" s="41">
        <v>0.0</v>
      </c>
      <c r="AA302" s="41">
        <v>0.0</v>
      </c>
      <c r="AB302" s="41">
        <v>0.0</v>
      </c>
      <c r="AC302" s="41">
        <v>0.0</v>
      </c>
      <c r="AD302" s="47">
        <v>0.0</v>
      </c>
      <c r="AE302" s="41">
        <v>0.0</v>
      </c>
      <c r="AF302" s="41">
        <v>0.0</v>
      </c>
      <c r="AG302" s="41">
        <v>0.0</v>
      </c>
      <c r="AH302" s="41">
        <v>0.0</v>
      </c>
      <c r="AI302" s="47">
        <v>0.0</v>
      </c>
      <c r="AJ302" s="41">
        <v>0.0</v>
      </c>
      <c r="AK302" s="41">
        <v>0.0</v>
      </c>
      <c r="AL302" s="41">
        <v>0.0</v>
      </c>
      <c r="AM302" s="41">
        <v>0.0</v>
      </c>
      <c r="AN302" s="47">
        <v>0.0</v>
      </c>
      <c r="AO302" s="41">
        <v>0.0</v>
      </c>
      <c r="AP302" s="41">
        <v>0.0</v>
      </c>
      <c r="AQ302" s="41">
        <v>0.0</v>
      </c>
      <c r="AR302" s="41">
        <v>0.0</v>
      </c>
      <c r="AS302" s="47">
        <v>0.0</v>
      </c>
      <c r="AT302" s="41">
        <v>0.0</v>
      </c>
      <c r="AU302" s="41">
        <v>0.0</v>
      </c>
      <c r="AV302" s="41">
        <v>0.0</v>
      </c>
      <c r="AW302" s="41">
        <v>0.0</v>
      </c>
      <c r="AX302" s="47">
        <v>0.0</v>
      </c>
      <c r="AY302" s="41">
        <v>0.0</v>
      </c>
      <c r="AZ302" s="41">
        <v>0.0</v>
      </c>
      <c r="BA302" s="41">
        <v>0.0</v>
      </c>
      <c r="BB302" s="41">
        <v>0.0</v>
      </c>
      <c r="BC302" s="47">
        <v>0.0</v>
      </c>
      <c r="BD302" s="41">
        <v>0.0</v>
      </c>
      <c r="BE302" s="41">
        <v>1.0</v>
      </c>
      <c r="BF302" s="41">
        <v>0.0</v>
      </c>
      <c r="BG302" s="41">
        <v>1.0</v>
      </c>
      <c r="BH302" s="41">
        <v>0.0</v>
      </c>
      <c r="BI302" s="41">
        <v>1.0</v>
      </c>
      <c r="BJ302" s="41">
        <v>0.0</v>
      </c>
      <c r="BK302" s="41">
        <v>1.0</v>
      </c>
      <c r="BL302" s="41">
        <v>0.0</v>
      </c>
      <c r="BM302" s="41">
        <v>0.0</v>
      </c>
      <c r="BN302" s="41">
        <v>0.0</v>
      </c>
      <c r="BO302" s="41">
        <v>0.0</v>
      </c>
      <c r="BP302" s="41">
        <v>0.0</v>
      </c>
      <c r="BQ302" s="41">
        <v>0.0</v>
      </c>
      <c r="BR302" s="41">
        <v>0.0</v>
      </c>
      <c r="BS302" s="41">
        <v>0.0</v>
      </c>
      <c r="BT302" s="41">
        <v>0.0</v>
      </c>
      <c r="BU302" s="41">
        <v>0.0</v>
      </c>
      <c r="BV302" s="41">
        <v>0.0</v>
      </c>
      <c r="BW302" s="41">
        <v>0.0</v>
      </c>
      <c r="BX302" s="41">
        <v>0.0</v>
      </c>
      <c r="BY302" s="41">
        <v>0.0</v>
      </c>
      <c r="BZ302" s="41">
        <v>0.0</v>
      </c>
      <c r="CA302" s="41">
        <v>0.0</v>
      </c>
      <c r="CB302" s="41">
        <v>0.0</v>
      </c>
      <c r="CC302" s="41">
        <v>0.0</v>
      </c>
      <c r="CD302" s="41">
        <v>0.0</v>
      </c>
      <c r="CE302" s="41">
        <v>0.0</v>
      </c>
      <c r="CF302" s="41">
        <v>0.0</v>
      </c>
      <c r="CG302" s="41">
        <v>0.0</v>
      </c>
      <c r="CH302" s="41">
        <v>0.0</v>
      </c>
      <c r="CI302" s="41">
        <v>0.0</v>
      </c>
      <c r="CJ302" s="41">
        <v>0.0</v>
      </c>
      <c r="CK302" s="41">
        <v>0.0</v>
      </c>
      <c r="CL302" s="41">
        <v>0.0</v>
      </c>
      <c r="CM302" s="41">
        <v>0.0</v>
      </c>
      <c r="CN302" s="41">
        <v>0.0</v>
      </c>
      <c r="CO302" s="41">
        <v>0.0</v>
      </c>
      <c r="CP302" s="41">
        <v>0.0</v>
      </c>
      <c r="CQ302" s="41">
        <v>0.0</v>
      </c>
      <c r="CR302" s="41">
        <v>0.0</v>
      </c>
      <c r="CS302" s="41">
        <v>0.0</v>
      </c>
      <c r="CT302" s="41">
        <v>0.0</v>
      </c>
      <c r="CU302" s="41">
        <v>0.0</v>
      </c>
      <c r="CV302" s="41">
        <v>0.0</v>
      </c>
      <c r="CW302" s="41">
        <v>0.0</v>
      </c>
      <c r="CX302" s="41">
        <v>0.0</v>
      </c>
      <c r="CY302" s="41">
        <v>0.0</v>
      </c>
      <c r="CZ302" s="41">
        <v>0.0</v>
      </c>
      <c r="DA302" s="41">
        <v>0.0</v>
      </c>
      <c r="DB302" s="41">
        <v>0.0</v>
      </c>
      <c r="DC302" s="41">
        <v>0.0</v>
      </c>
      <c r="DD302" s="48">
        <v>0.0</v>
      </c>
      <c r="DE302" s="48">
        <v>0.0</v>
      </c>
      <c r="DF302" s="48">
        <v>0.0</v>
      </c>
      <c r="DG302" s="48">
        <v>0.0</v>
      </c>
    </row>
    <row r="303" ht="14.25" customHeight="1">
      <c r="A303" s="46" t="s">
        <v>1434</v>
      </c>
      <c r="B303" s="46" t="s">
        <v>791</v>
      </c>
      <c r="C303" s="46" t="s">
        <v>767</v>
      </c>
      <c r="D303" s="46">
        <v>302.0</v>
      </c>
      <c r="E303" s="46">
        <v>58.0</v>
      </c>
      <c r="F303" s="46">
        <v>7.0</v>
      </c>
      <c r="G303" s="41">
        <v>1.0</v>
      </c>
      <c r="H303" s="41">
        <v>1.0</v>
      </c>
      <c r="I303" s="41">
        <v>0.0</v>
      </c>
      <c r="J303" s="41">
        <v>0.0</v>
      </c>
      <c r="K303" s="41">
        <v>0.0</v>
      </c>
      <c r="L303" s="41">
        <v>0.0</v>
      </c>
      <c r="M303" s="41">
        <v>0.0</v>
      </c>
      <c r="N303" s="41">
        <v>0.0</v>
      </c>
      <c r="O303" s="47">
        <v>0.0</v>
      </c>
      <c r="P303" s="41">
        <v>0.0</v>
      </c>
      <c r="Q303" s="41">
        <v>0.0</v>
      </c>
      <c r="R303" s="41">
        <v>0.0</v>
      </c>
      <c r="S303" s="41">
        <v>0.0</v>
      </c>
      <c r="T303" s="47">
        <v>0.0</v>
      </c>
      <c r="U303" s="41">
        <v>0.0</v>
      </c>
      <c r="V303" s="41">
        <v>0.0</v>
      </c>
      <c r="W303" s="41">
        <v>0.0</v>
      </c>
      <c r="X303" s="41">
        <v>0.0</v>
      </c>
      <c r="Y303" s="47">
        <v>0.0</v>
      </c>
      <c r="Z303" s="41">
        <v>0.0</v>
      </c>
      <c r="AA303" s="41">
        <v>0.0</v>
      </c>
      <c r="AB303" s="41">
        <v>0.0</v>
      </c>
      <c r="AC303" s="41">
        <v>0.0</v>
      </c>
      <c r="AD303" s="47">
        <v>0.0</v>
      </c>
      <c r="AE303" s="41">
        <v>0.0</v>
      </c>
      <c r="AF303" s="41">
        <v>0.0</v>
      </c>
      <c r="AG303" s="41">
        <v>0.0</v>
      </c>
      <c r="AH303" s="41">
        <v>0.0</v>
      </c>
      <c r="AI303" s="47">
        <v>0.0</v>
      </c>
      <c r="AJ303" s="41">
        <v>0.0</v>
      </c>
      <c r="AK303" s="41">
        <v>0.0</v>
      </c>
      <c r="AL303" s="41">
        <v>0.0</v>
      </c>
      <c r="AM303" s="41">
        <v>0.0</v>
      </c>
      <c r="AN303" s="47">
        <v>0.0</v>
      </c>
      <c r="AO303" s="41">
        <v>0.0</v>
      </c>
      <c r="AP303" s="41">
        <v>0.0</v>
      </c>
      <c r="AQ303" s="41">
        <v>1.0</v>
      </c>
      <c r="AR303" s="41">
        <v>1.0</v>
      </c>
      <c r="AS303" s="47">
        <v>68.0</v>
      </c>
      <c r="AT303" s="41">
        <v>0.0</v>
      </c>
      <c r="AU303" s="41">
        <v>0.0</v>
      </c>
      <c r="AV303" s="41">
        <v>0.0</v>
      </c>
      <c r="AW303" s="41">
        <v>0.0</v>
      </c>
      <c r="AX303" s="47">
        <v>0.0</v>
      </c>
      <c r="AY303" s="41">
        <v>0.0</v>
      </c>
      <c r="AZ303" s="41">
        <v>0.0</v>
      </c>
      <c r="BA303" s="41">
        <v>0.0</v>
      </c>
      <c r="BB303" s="41">
        <v>0.0</v>
      </c>
      <c r="BC303" s="47">
        <v>0.0</v>
      </c>
      <c r="BD303" s="41">
        <v>0.0</v>
      </c>
      <c r="BE303" s="41">
        <v>0.0</v>
      </c>
      <c r="BF303" s="41">
        <v>0.0</v>
      </c>
      <c r="BG303" s="41">
        <v>0.0</v>
      </c>
      <c r="BH303" s="41">
        <v>0.0</v>
      </c>
      <c r="BI303" s="41">
        <v>0.0</v>
      </c>
      <c r="BJ303" s="41">
        <v>0.0</v>
      </c>
      <c r="BK303" s="41">
        <v>0.0</v>
      </c>
      <c r="BL303" s="41">
        <v>0.0</v>
      </c>
      <c r="BM303" s="41">
        <v>0.0</v>
      </c>
      <c r="BN303" s="41">
        <v>0.0</v>
      </c>
      <c r="BO303" s="41">
        <v>0.0</v>
      </c>
      <c r="BP303" s="41">
        <v>0.0</v>
      </c>
      <c r="BQ303" s="41">
        <v>0.0</v>
      </c>
      <c r="BR303" s="41">
        <v>0.0</v>
      </c>
      <c r="BS303" s="41">
        <v>0.0</v>
      </c>
      <c r="BT303" s="41">
        <v>0.0</v>
      </c>
      <c r="BU303" s="41">
        <v>0.0</v>
      </c>
      <c r="BV303" s="41">
        <v>0.0</v>
      </c>
      <c r="BW303" s="41">
        <v>0.0</v>
      </c>
      <c r="BX303" s="41">
        <v>0.0</v>
      </c>
      <c r="BY303" s="41">
        <v>0.0</v>
      </c>
      <c r="BZ303" s="41">
        <v>0.0</v>
      </c>
      <c r="CA303" s="41">
        <v>0.0</v>
      </c>
      <c r="CB303" s="41">
        <v>0.0</v>
      </c>
      <c r="CC303" s="41">
        <v>0.0</v>
      </c>
      <c r="CD303" s="41">
        <v>0.0</v>
      </c>
      <c r="CE303" s="41">
        <v>0.0</v>
      </c>
      <c r="CF303" s="41">
        <v>0.0</v>
      </c>
      <c r="CG303" s="41">
        <v>0.0</v>
      </c>
      <c r="CH303" s="41">
        <v>0.0</v>
      </c>
      <c r="CI303" s="41">
        <v>0.0</v>
      </c>
      <c r="CJ303" s="41">
        <v>0.0</v>
      </c>
      <c r="CK303" s="41">
        <v>0.0</v>
      </c>
      <c r="CL303" s="41">
        <v>0.0</v>
      </c>
      <c r="CM303" s="41">
        <v>0.0</v>
      </c>
      <c r="CN303" s="41">
        <v>0.0</v>
      </c>
      <c r="CO303" s="41">
        <v>0.0</v>
      </c>
      <c r="CP303" s="41">
        <v>0.0</v>
      </c>
      <c r="CQ303" s="41">
        <v>0.0</v>
      </c>
      <c r="CR303" s="41">
        <v>0.0</v>
      </c>
      <c r="CS303" s="41">
        <v>0.0</v>
      </c>
      <c r="CT303" s="41">
        <v>0.0</v>
      </c>
      <c r="CU303" s="41">
        <v>0.0</v>
      </c>
      <c r="CV303" s="41">
        <v>0.0</v>
      </c>
      <c r="CW303" s="41">
        <v>0.0</v>
      </c>
      <c r="CX303" s="41">
        <v>0.0</v>
      </c>
      <c r="CY303" s="41">
        <v>0.0</v>
      </c>
      <c r="CZ303" s="41">
        <v>0.0</v>
      </c>
      <c r="DA303" s="41">
        <v>0.0</v>
      </c>
      <c r="DB303" s="41">
        <v>0.0</v>
      </c>
      <c r="DC303" s="41">
        <v>0.0</v>
      </c>
      <c r="DD303" s="48">
        <v>0.0</v>
      </c>
      <c r="DE303" s="48">
        <v>0.0</v>
      </c>
      <c r="DF303" s="48">
        <v>1.0</v>
      </c>
      <c r="DG303" s="48">
        <v>1.0</v>
      </c>
    </row>
    <row r="304" ht="14.25" customHeight="1">
      <c r="A304" s="46" t="s">
        <v>89</v>
      </c>
      <c r="B304" s="46" t="s">
        <v>67</v>
      </c>
      <c r="C304" s="46" t="s">
        <v>64</v>
      </c>
      <c r="D304" s="46">
        <v>303.0</v>
      </c>
      <c r="E304" s="46">
        <v>11.0</v>
      </c>
      <c r="F304" s="46">
        <v>3.0</v>
      </c>
      <c r="G304" s="41">
        <v>1.0</v>
      </c>
      <c r="H304" s="41">
        <v>1.0</v>
      </c>
      <c r="I304" s="41">
        <v>0.0</v>
      </c>
      <c r="J304" s="41">
        <v>0.0</v>
      </c>
      <c r="K304" s="41">
        <v>0.0</v>
      </c>
      <c r="L304" s="41">
        <v>0.0</v>
      </c>
      <c r="M304" s="41">
        <v>1.0</v>
      </c>
      <c r="N304" s="41">
        <v>1.0</v>
      </c>
      <c r="O304" s="47">
        <v>73.0</v>
      </c>
      <c r="P304" s="41">
        <v>0.0</v>
      </c>
      <c r="Q304" s="41">
        <v>0.0</v>
      </c>
      <c r="R304" s="41">
        <v>0.0</v>
      </c>
      <c r="S304" s="41">
        <v>0.0</v>
      </c>
      <c r="T304" s="47">
        <v>0.0</v>
      </c>
      <c r="U304" s="41">
        <v>0.0</v>
      </c>
      <c r="V304" s="41">
        <v>0.0</v>
      </c>
      <c r="W304" s="41">
        <v>0.0</v>
      </c>
      <c r="X304" s="41">
        <v>0.0</v>
      </c>
      <c r="Y304" s="47">
        <v>0.0</v>
      </c>
      <c r="Z304" s="41">
        <v>0.0</v>
      </c>
      <c r="AA304" s="41">
        <v>0.0</v>
      </c>
      <c r="AB304" s="41">
        <v>0.0</v>
      </c>
      <c r="AC304" s="41">
        <v>0.0</v>
      </c>
      <c r="AD304" s="47">
        <v>0.0</v>
      </c>
      <c r="AE304" s="41">
        <v>0.0</v>
      </c>
      <c r="AF304" s="41">
        <v>0.0</v>
      </c>
      <c r="AG304" s="41">
        <v>0.0</v>
      </c>
      <c r="AH304" s="41">
        <v>0.0</v>
      </c>
      <c r="AI304" s="47">
        <v>0.0</v>
      </c>
      <c r="AJ304" s="41">
        <v>0.0</v>
      </c>
      <c r="AK304" s="41">
        <v>0.0</v>
      </c>
      <c r="AL304" s="41">
        <v>0.0</v>
      </c>
      <c r="AM304" s="41">
        <v>0.0</v>
      </c>
      <c r="AN304" s="47">
        <v>0.0</v>
      </c>
      <c r="AO304" s="41">
        <v>0.0</v>
      </c>
      <c r="AP304" s="41">
        <v>0.0</v>
      </c>
      <c r="AQ304" s="41">
        <v>0.0</v>
      </c>
      <c r="AR304" s="41">
        <v>0.0</v>
      </c>
      <c r="AS304" s="47">
        <v>0.0</v>
      </c>
      <c r="AT304" s="41">
        <v>0.0</v>
      </c>
      <c r="AU304" s="41">
        <v>0.0</v>
      </c>
      <c r="AV304" s="41">
        <v>0.0</v>
      </c>
      <c r="AW304" s="41">
        <v>0.0</v>
      </c>
      <c r="AX304" s="47">
        <v>0.0</v>
      </c>
      <c r="AY304" s="41">
        <v>0.0</v>
      </c>
      <c r="AZ304" s="41">
        <v>0.0</v>
      </c>
      <c r="BA304" s="41">
        <v>0.0</v>
      </c>
      <c r="BB304" s="41">
        <v>0.0</v>
      </c>
      <c r="BC304" s="47">
        <v>0.0</v>
      </c>
      <c r="BD304" s="41">
        <v>0.0</v>
      </c>
      <c r="BE304" s="41">
        <v>0.0</v>
      </c>
      <c r="BF304" s="41">
        <v>0.0</v>
      </c>
      <c r="BG304" s="41">
        <v>0.0</v>
      </c>
      <c r="BH304" s="41">
        <v>0.0</v>
      </c>
      <c r="BI304" s="41">
        <v>0.0</v>
      </c>
      <c r="BJ304" s="41">
        <v>0.0</v>
      </c>
      <c r="BK304" s="41">
        <v>0.0</v>
      </c>
      <c r="BL304" s="41">
        <v>0.0</v>
      </c>
      <c r="BM304" s="41">
        <v>0.0</v>
      </c>
      <c r="BN304" s="41">
        <v>0.0</v>
      </c>
      <c r="BO304" s="41">
        <v>0.0</v>
      </c>
      <c r="BP304" s="41">
        <v>0.0</v>
      </c>
      <c r="BQ304" s="41">
        <v>0.0</v>
      </c>
      <c r="BR304" s="41">
        <v>0.0</v>
      </c>
      <c r="BS304" s="41">
        <v>0.0</v>
      </c>
      <c r="BT304" s="41">
        <v>0.0</v>
      </c>
      <c r="BU304" s="41">
        <v>0.0</v>
      </c>
      <c r="BV304" s="41">
        <v>0.0</v>
      </c>
      <c r="BW304" s="41">
        <v>0.0</v>
      </c>
      <c r="BX304" s="41">
        <v>0.0</v>
      </c>
      <c r="BY304" s="41">
        <v>0.0</v>
      </c>
      <c r="BZ304" s="41">
        <v>0.0</v>
      </c>
      <c r="CA304" s="41">
        <v>0.0</v>
      </c>
      <c r="CB304" s="41">
        <v>0.0</v>
      </c>
      <c r="CC304" s="41">
        <v>0.0</v>
      </c>
      <c r="CD304" s="41">
        <v>0.0</v>
      </c>
      <c r="CE304" s="41">
        <v>0.0</v>
      </c>
      <c r="CF304" s="41">
        <v>0.0</v>
      </c>
      <c r="CG304" s="41">
        <v>0.0</v>
      </c>
      <c r="CH304" s="41">
        <v>0.0</v>
      </c>
      <c r="CI304" s="41">
        <v>0.0</v>
      </c>
      <c r="CJ304" s="41">
        <v>0.0</v>
      </c>
      <c r="CK304" s="41">
        <v>0.0</v>
      </c>
      <c r="CL304" s="41">
        <v>0.0</v>
      </c>
      <c r="CM304" s="41">
        <v>0.0</v>
      </c>
      <c r="CN304" s="41">
        <v>0.0</v>
      </c>
      <c r="CO304" s="41">
        <v>0.0</v>
      </c>
      <c r="CP304" s="41">
        <v>0.0</v>
      </c>
      <c r="CQ304" s="41">
        <v>0.0</v>
      </c>
      <c r="CR304" s="41">
        <v>0.0</v>
      </c>
      <c r="CS304" s="41">
        <v>0.0</v>
      </c>
      <c r="CT304" s="41">
        <v>0.0</v>
      </c>
      <c r="CU304" s="41">
        <v>0.0</v>
      </c>
      <c r="CV304" s="41">
        <v>0.0</v>
      </c>
      <c r="CW304" s="41">
        <v>0.0</v>
      </c>
      <c r="CX304" s="41">
        <v>1.0</v>
      </c>
      <c r="CY304" s="41">
        <v>1.0</v>
      </c>
      <c r="CZ304" s="41">
        <v>0.0</v>
      </c>
      <c r="DA304" s="41">
        <v>0.0</v>
      </c>
      <c r="DB304" s="41">
        <v>0.0</v>
      </c>
      <c r="DC304" s="41">
        <v>0.0</v>
      </c>
      <c r="DD304" s="48">
        <v>0.0</v>
      </c>
      <c r="DE304" s="48">
        <v>0.0</v>
      </c>
      <c r="DF304" s="48">
        <v>0.0</v>
      </c>
      <c r="DG304" s="48">
        <v>0.0</v>
      </c>
    </row>
    <row r="305" ht="14.25" customHeight="1">
      <c r="A305" s="46" t="s">
        <v>2024</v>
      </c>
      <c r="B305" s="46" t="s">
        <v>1730</v>
      </c>
      <c r="C305" s="46" t="s">
        <v>1586</v>
      </c>
      <c r="D305" s="46">
        <v>304.0</v>
      </c>
      <c r="E305" s="46">
        <v>40.0</v>
      </c>
      <c r="F305" s="46">
        <v>5.0</v>
      </c>
      <c r="G305" s="41">
        <v>1.0</v>
      </c>
      <c r="H305" s="41">
        <v>1.0</v>
      </c>
      <c r="I305" s="41">
        <v>0.0</v>
      </c>
      <c r="J305" s="41">
        <v>0.0</v>
      </c>
      <c r="K305" s="41">
        <v>0.0</v>
      </c>
      <c r="L305" s="41">
        <v>0.0</v>
      </c>
      <c r="M305" s="41">
        <v>0.0</v>
      </c>
      <c r="N305" s="41">
        <v>0.0</v>
      </c>
      <c r="O305" s="47">
        <v>0.0</v>
      </c>
      <c r="P305" s="41">
        <v>0.0</v>
      </c>
      <c r="Q305" s="41">
        <v>0.0</v>
      </c>
      <c r="R305" s="41">
        <v>0.0</v>
      </c>
      <c r="S305" s="41">
        <v>0.0</v>
      </c>
      <c r="T305" s="47">
        <v>0.0</v>
      </c>
      <c r="U305" s="41">
        <v>0.0</v>
      </c>
      <c r="V305" s="41">
        <v>0.0</v>
      </c>
      <c r="W305" s="41">
        <v>0.0</v>
      </c>
      <c r="X305" s="41">
        <v>0.0</v>
      </c>
      <c r="Y305" s="47">
        <v>0.0</v>
      </c>
      <c r="Z305" s="41">
        <v>0.0</v>
      </c>
      <c r="AA305" s="41">
        <v>0.0</v>
      </c>
      <c r="AB305" s="41">
        <v>0.0</v>
      </c>
      <c r="AC305" s="41">
        <v>0.0</v>
      </c>
      <c r="AD305" s="47">
        <v>0.0</v>
      </c>
      <c r="AE305" s="41">
        <v>0.0</v>
      </c>
      <c r="AF305" s="41">
        <v>0.0</v>
      </c>
      <c r="AG305" s="41">
        <v>0.0</v>
      </c>
      <c r="AH305" s="41">
        <v>0.0</v>
      </c>
      <c r="AI305" s="47">
        <v>0.0</v>
      </c>
      <c r="AJ305" s="41">
        <v>0.0</v>
      </c>
      <c r="AK305" s="41">
        <v>0.0</v>
      </c>
      <c r="AL305" s="41">
        <v>0.0</v>
      </c>
      <c r="AM305" s="41">
        <v>0.0</v>
      </c>
      <c r="AN305" s="47">
        <v>0.0</v>
      </c>
      <c r="AO305" s="41">
        <v>1.0</v>
      </c>
      <c r="AP305" s="41">
        <v>0.0</v>
      </c>
      <c r="AQ305" s="41">
        <v>0.0</v>
      </c>
      <c r="AR305" s="41">
        <v>1.0</v>
      </c>
      <c r="AS305" s="47">
        <v>68.0</v>
      </c>
      <c r="AT305" s="41">
        <v>0.0</v>
      </c>
      <c r="AU305" s="41">
        <v>0.0</v>
      </c>
      <c r="AV305" s="41">
        <v>0.0</v>
      </c>
      <c r="AW305" s="41">
        <v>0.0</v>
      </c>
      <c r="AX305" s="47">
        <v>0.0</v>
      </c>
      <c r="AY305" s="41">
        <v>0.0</v>
      </c>
      <c r="AZ305" s="41">
        <v>0.0</v>
      </c>
      <c r="BA305" s="41">
        <v>0.0</v>
      </c>
      <c r="BB305" s="41">
        <v>0.0</v>
      </c>
      <c r="BC305" s="47">
        <v>0.0</v>
      </c>
      <c r="BD305" s="41">
        <v>0.0</v>
      </c>
      <c r="BE305" s="41">
        <v>0.0</v>
      </c>
      <c r="BF305" s="41">
        <v>0.0</v>
      </c>
      <c r="BG305" s="41">
        <v>0.0</v>
      </c>
      <c r="BH305" s="41">
        <v>0.0</v>
      </c>
      <c r="BI305" s="41">
        <v>0.0</v>
      </c>
      <c r="BJ305" s="41">
        <v>0.0</v>
      </c>
      <c r="BK305" s="41">
        <v>0.0</v>
      </c>
      <c r="BL305" s="41">
        <v>0.0</v>
      </c>
      <c r="BM305" s="41">
        <v>0.0</v>
      </c>
      <c r="BN305" s="41">
        <v>0.0</v>
      </c>
      <c r="BO305" s="41">
        <v>0.0</v>
      </c>
      <c r="BP305" s="41">
        <v>0.0</v>
      </c>
      <c r="BQ305" s="41">
        <v>0.0</v>
      </c>
      <c r="BR305" s="41">
        <v>0.0</v>
      </c>
      <c r="BS305" s="41">
        <v>0.0</v>
      </c>
      <c r="BT305" s="41">
        <v>0.0</v>
      </c>
      <c r="BU305" s="41">
        <v>0.0</v>
      </c>
      <c r="BV305" s="41">
        <v>0.0</v>
      </c>
      <c r="BW305" s="41">
        <v>0.0</v>
      </c>
      <c r="BX305" s="41">
        <v>0.0</v>
      </c>
      <c r="BY305" s="41">
        <v>0.0</v>
      </c>
      <c r="BZ305" s="41">
        <v>0.0</v>
      </c>
      <c r="CA305" s="41">
        <v>0.0</v>
      </c>
      <c r="CB305" s="41">
        <v>0.0</v>
      </c>
      <c r="CC305" s="41">
        <v>0.0</v>
      </c>
      <c r="CD305" s="41">
        <v>0.0</v>
      </c>
      <c r="CE305" s="41">
        <v>0.0</v>
      </c>
      <c r="CF305" s="41">
        <v>0.0</v>
      </c>
      <c r="CG305" s="41">
        <v>0.0</v>
      </c>
      <c r="CH305" s="41">
        <v>0.0</v>
      </c>
      <c r="CI305" s="41">
        <v>0.0</v>
      </c>
      <c r="CJ305" s="41">
        <v>0.0</v>
      </c>
      <c r="CK305" s="41">
        <v>0.0</v>
      </c>
      <c r="CL305" s="41">
        <v>0.0</v>
      </c>
      <c r="CM305" s="41">
        <v>0.0</v>
      </c>
      <c r="CN305" s="41">
        <v>0.0</v>
      </c>
      <c r="CO305" s="41">
        <v>0.0</v>
      </c>
      <c r="CP305" s="41">
        <v>0.0</v>
      </c>
      <c r="CQ305" s="41">
        <v>0.0</v>
      </c>
      <c r="CR305" s="41">
        <v>1.0</v>
      </c>
      <c r="CS305" s="41">
        <v>0.0</v>
      </c>
      <c r="CT305" s="41">
        <v>0.0</v>
      </c>
      <c r="CU305" s="41">
        <v>1.0</v>
      </c>
      <c r="CV305" s="41">
        <v>0.0</v>
      </c>
      <c r="CW305" s="41">
        <v>0.0</v>
      </c>
      <c r="CX305" s="41">
        <v>0.0</v>
      </c>
      <c r="CY305" s="41">
        <v>0.0</v>
      </c>
      <c r="CZ305" s="41">
        <v>0.0</v>
      </c>
      <c r="DA305" s="41">
        <v>0.0</v>
      </c>
      <c r="DB305" s="41">
        <v>0.0</v>
      </c>
      <c r="DC305" s="41">
        <v>0.0</v>
      </c>
      <c r="DD305" s="48">
        <v>0.0</v>
      </c>
      <c r="DE305" s="48">
        <v>0.0</v>
      </c>
      <c r="DF305" s="48">
        <v>0.0</v>
      </c>
      <c r="DG305" s="48">
        <v>0.0</v>
      </c>
    </row>
    <row r="306" ht="14.25" customHeight="1">
      <c r="A306" s="46" t="s">
        <v>3155</v>
      </c>
      <c r="B306" s="46" t="s">
        <v>2765</v>
      </c>
      <c r="C306" s="46" t="s">
        <v>2675</v>
      </c>
      <c r="D306" s="46">
        <v>305.0</v>
      </c>
      <c r="E306" s="46">
        <v>41.0</v>
      </c>
      <c r="F306" s="46">
        <v>11.0</v>
      </c>
      <c r="G306" s="41">
        <v>1.0</v>
      </c>
      <c r="H306" s="41">
        <v>1.0</v>
      </c>
      <c r="I306" s="41">
        <v>0.0</v>
      </c>
      <c r="J306" s="41">
        <v>0.0</v>
      </c>
      <c r="K306" s="41">
        <v>0.0</v>
      </c>
      <c r="L306" s="41">
        <v>0.0</v>
      </c>
      <c r="M306" s="41">
        <v>0.0</v>
      </c>
      <c r="N306" s="41">
        <v>0.0</v>
      </c>
      <c r="O306" s="47">
        <v>0.0</v>
      </c>
      <c r="P306" s="41">
        <v>0.0</v>
      </c>
      <c r="Q306" s="41">
        <v>0.0</v>
      </c>
      <c r="R306" s="41">
        <v>0.0</v>
      </c>
      <c r="S306" s="41">
        <v>0.0</v>
      </c>
      <c r="T306" s="47">
        <v>0.0</v>
      </c>
      <c r="U306" s="41">
        <v>0.0</v>
      </c>
      <c r="V306" s="41">
        <v>0.0</v>
      </c>
      <c r="W306" s="41">
        <v>0.0</v>
      </c>
      <c r="X306" s="41">
        <v>0.0</v>
      </c>
      <c r="Y306" s="47">
        <v>0.0</v>
      </c>
      <c r="Z306" s="41">
        <v>0.0</v>
      </c>
      <c r="AA306" s="41">
        <v>0.0</v>
      </c>
      <c r="AB306" s="41">
        <v>0.0</v>
      </c>
      <c r="AC306" s="41">
        <v>0.0</v>
      </c>
      <c r="AD306" s="47">
        <v>0.0</v>
      </c>
      <c r="AE306" s="41">
        <v>0.0</v>
      </c>
      <c r="AF306" s="41">
        <v>0.0</v>
      </c>
      <c r="AG306" s="41">
        <v>0.0</v>
      </c>
      <c r="AH306" s="41">
        <v>0.0</v>
      </c>
      <c r="AI306" s="47">
        <v>0.0</v>
      </c>
      <c r="AJ306" s="41">
        <v>0.0</v>
      </c>
      <c r="AK306" s="41">
        <v>0.0</v>
      </c>
      <c r="AL306" s="41">
        <v>0.0</v>
      </c>
      <c r="AM306" s="41">
        <v>0.0</v>
      </c>
      <c r="AN306" s="47">
        <v>0.0</v>
      </c>
      <c r="AO306" s="41">
        <v>0.0</v>
      </c>
      <c r="AP306" s="41">
        <v>0.0</v>
      </c>
      <c r="AQ306" s="41">
        <v>0.0</v>
      </c>
      <c r="AR306" s="41">
        <v>0.0</v>
      </c>
      <c r="AS306" s="47">
        <v>0.0</v>
      </c>
      <c r="AT306" s="41">
        <v>1.0</v>
      </c>
      <c r="AU306" s="41">
        <v>0.0</v>
      </c>
      <c r="AV306" s="41">
        <v>0.0</v>
      </c>
      <c r="AW306" s="41">
        <v>1.0</v>
      </c>
      <c r="AX306" s="47">
        <v>67.0</v>
      </c>
      <c r="AY306" s="41">
        <v>0.0</v>
      </c>
      <c r="AZ306" s="41">
        <v>0.0</v>
      </c>
      <c r="BA306" s="41">
        <v>0.0</v>
      </c>
      <c r="BB306" s="41">
        <v>0.0</v>
      </c>
      <c r="BC306" s="47">
        <v>0.0</v>
      </c>
      <c r="BD306" s="41">
        <v>0.0</v>
      </c>
      <c r="BE306" s="41">
        <v>0.0</v>
      </c>
      <c r="BF306" s="41">
        <v>0.0</v>
      </c>
      <c r="BG306" s="41">
        <v>0.0</v>
      </c>
      <c r="BH306" s="41">
        <v>0.0</v>
      </c>
      <c r="BI306" s="41">
        <v>0.0</v>
      </c>
      <c r="BJ306" s="41">
        <v>0.0</v>
      </c>
      <c r="BK306" s="41">
        <v>0.0</v>
      </c>
      <c r="BL306" s="41">
        <v>0.0</v>
      </c>
      <c r="BM306" s="41">
        <v>0.0</v>
      </c>
      <c r="BN306" s="41">
        <v>0.0</v>
      </c>
      <c r="BO306" s="41">
        <v>0.0</v>
      </c>
      <c r="BP306" s="41">
        <v>0.0</v>
      </c>
      <c r="BQ306" s="41">
        <v>0.0</v>
      </c>
      <c r="BR306" s="41">
        <v>0.0</v>
      </c>
      <c r="BS306" s="41">
        <v>0.0</v>
      </c>
      <c r="BT306" s="41">
        <v>0.0</v>
      </c>
      <c r="BU306" s="41">
        <v>0.0</v>
      </c>
      <c r="BV306" s="41">
        <v>0.0</v>
      </c>
      <c r="BW306" s="41">
        <v>0.0</v>
      </c>
      <c r="BX306" s="41">
        <v>0.0</v>
      </c>
      <c r="BY306" s="41">
        <v>0.0</v>
      </c>
      <c r="BZ306" s="41">
        <v>0.0</v>
      </c>
      <c r="CA306" s="41">
        <v>0.0</v>
      </c>
      <c r="CB306" s="41">
        <v>0.0</v>
      </c>
      <c r="CC306" s="41">
        <v>0.0</v>
      </c>
      <c r="CD306" s="41">
        <v>0.0</v>
      </c>
      <c r="CE306" s="41">
        <v>0.0</v>
      </c>
      <c r="CF306" s="41">
        <v>0.0</v>
      </c>
      <c r="CG306" s="41">
        <v>0.0</v>
      </c>
      <c r="CH306" s="41">
        <v>0.0</v>
      </c>
      <c r="CI306" s="41">
        <v>0.0</v>
      </c>
      <c r="CJ306" s="41">
        <v>0.0</v>
      </c>
      <c r="CK306" s="41">
        <v>0.0</v>
      </c>
      <c r="CL306" s="41">
        <v>0.0</v>
      </c>
      <c r="CM306" s="41">
        <v>0.0</v>
      </c>
      <c r="CN306" s="41">
        <v>0.0</v>
      </c>
      <c r="CO306" s="41">
        <v>0.0</v>
      </c>
      <c r="CP306" s="41">
        <v>0.0</v>
      </c>
      <c r="CQ306" s="41">
        <v>0.0</v>
      </c>
      <c r="CR306" s="41">
        <v>1.0</v>
      </c>
      <c r="CS306" s="41">
        <v>0.0</v>
      </c>
      <c r="CT306" s="41">
        <v>0.0</v>
      </c>
      <c r="CU306" s="41">
        <v>1.0</v>
      </c>
      <c r="CV306" s="41">
        <v>0.0</v>
      </c>
      <c r="CW306" s="41">
        <v>0.0</v>
      </c>
      <c r="CX306" s="41">
        <v>0.0</v>
      </c>
      <c r="CY306" s="41">
        <v>0.0</v>
      </c>
      <c r="CZ306" s="41">
        <v>0.0</v>
      </c>
      <c r="DA306" s="41">
        <v>0.0</v>
      </c>
      <c r="DB306" s="41">
        <v>0.0</v>
      </c>
      <c r="DC306" s="41">
        <v>0.0</v>
      </c>
      <c r="DD306" s="48">
        <v>0.0</v>
      </c>
      <c r="DE306" s="48">
        <v>0.0</v>
      </c>
      <c r="DF306" s="48">
        <v>0.0</v>
      </c>
      <c r="DG306" s="48">
        <v>0.0</v>
      </c>
    </row>
    <row r="307" ht="14.25" customHeight="1">
      <c r="A307" s="46" t="s">
        <v>1135</v>
      </c>
      <c r="B307" s="46" t="s">
        <v>783</v>
      </c>
      <c r="C307" s="46" t="s">
        <v>767</v>
      </c>
      <c r="D307" s="46">
        <v>306.0</v>
      </c>
      <c r="E307" s="46">
        <v>59.0</v>
      </c>
      <c r="F307" s="46">
        <v>13.0</v>
      </c>
      <c r="G307" s="41">
        <v>1.0</v>
      </c>
      <c r="H307" s="41">
        <v>1.0</v>
      </c>
      <c r="I307" s="41">
        <v>0.0</v>
      </c>
      <c r="J307" s="41">
        <v>0.0</v>
      </c>
      <c r="K307" s="41">
        <v>0.0</v>
      </c>
      <c r="L307" s="41">
        <v>0.0</v>
      </c>
      <c r="M307" s="41">
        <v>0.0</v>
      </c>
      <c r="N307" s="41">
        <v>0.0</v>
      </c>
      <c r="O307" s="47">
        <v>0.0</v>
      </c>
      <c r="P307" s="41">
        <v>1.0</v>
      </c>
      <c r="Q307" s="41">
        <v>0.0</v>
      </c>
      <c r="R307" s="41">
        <v>0.0</v>
      </c>
      <c r="S307" s="41">
        <v>1.0</v>
      </c>
      <c r="T307" s="47">
        <v>73.0</v>
      </c>
      <c r="U307" s="41">
        <v>0.0</v>
      </c>
      <c r="V307" s="41">
        <v>0.0</v>
      </c>
      <c r="W307" s="41">
        <v>0.0</v>
      </c>
      <c r="X307" s="41">
        <v>0.0</v>
      </c>
      <c r="Y307" s="47">
        <v>0.0</v>
      </c>
      <c r="Z307" s="41">
        <v>0.0</v>
      </c>
      <c r="AA307" s="41">
        <v>0.0</v>
      </c>
      <c r="AB307" s="41">
        <v>0.0</v>
      </c>
      <c r="AC307" s="41">
        <v>0.0</v>
      </c>
      <c r="AD307" s="47">
        <v>0.0</v>
      </c>
      <c r="AE307" s="41">
        <v>0.0</v>
      </c>
      <c r="AF307" s="41">
        <v>0.0</v>
      </c>
      <c r="AG307" s="41">
        <v>0.0</v>
      </c>
      <c r="AH307" s="41">
        <v>0.0</v>
      </c>
      <c r="AI307" s="47">
        <v>0.0</v>
      </c>
      <c r="AJ307" s="41">
        <v>0.0</v>
      </c>
      <c r="AK307" s="41">
        <v>0.0</v>
      </c>
      <c r="AL307" s="41">
        <v>0.0</v>
      </c>
      <c r="AM307" s="41">
        <v>0.0</v>
      </c>
      <c r="AN307" s="47">
        <v>0.0</v>
      </c>
      <c r="AO307" s="41">
        <v>0.0</v>
      </c>
      <c r="AP307" s="41">
        <v>0.0</v>
      </c>
      <c r="AQ307" s="41">
        <v>0.0</v>
      </c>
      <c r="AR307" s="41">
        <v>0.0</v>
      </c>
      <c r="AS307" s="47">
        <v>0.0</v>
      </c>
      <c r="AT307" s="41">
        <v>0.0</v>
      </c>
      <c r="AU307" s="41">
        <v>0.0</v>
      </c>
      <c r="AV307" s="41">
        <v>0.0</v>
      </c>
      <c r="AW307" s="41">
        <v>0.0</v>
      </c>
      <c r="AX307" s="47">
        <v>0.0</v>
      </c>
      <c r="AY307" s="41">
        <v>0.0</v>
      </c>
      <c r="AZ307" s="41">
        <v>0.0</v>
      </c>
      <c r="BA307" s="41">
        <v>0.0</v>
      </c>
      <c r="BB307" s="41">
        <v>0.0</v>
      </c>
      <c r="BC307" s="47">
        <v>0.0</v>
      </c>
      <c r="BD307" s="41">
        <v>0.0</v>
      </c>
      <c r="BE307" s="41">
        <v>0.0</v>
      </c>
      <c r="BF307" s="41">
        <v>0.0</v>
      </c>
      <c r="BG307" s="41">
        <v>0.0</v>
      </c>
      <c r="BH307" s="41">
        <v>0.0</v>
      </c>
      <c r="BI307" s="41">
        <v>0.0</v>
      </c>
      <c r="BJ307" s="41">
        <v>0.0</v>
      </c>
      <c r="BK307" s="41">
        <v>0.0</v>
      </c>
      <c r="BL307" s="41">
        <v>0.0</v>
      </c>
      <c r="BM307" s="41">
        <v>0.0</v>
      </c>
      <c r="BN307" s="41">
        <v>0.0</v>
      </c>
      <c r="BO307" s="41">
        <v>0.0</v>
      </c>
      <c r="BP307" s="41">
        <v>0.0</v>
      </c>
      <c r="BQ307" s="41">
        <v>0.0</v>
      </c>
      <c r="BR307" s="41">
        <v>0.0</v>
      </c>
      <c r="BS307" s="41">
        <v>0.0</v>
      </c>
      <c r="BT307" s="41">
        <v>0.0</v>
      </c>
      <c r="BU307" s="41">
        <v>0.0</v>
      </c>
      <c r="BV307" s="41">
        <v>0.0</v>
      </c>
      <c r="BW307" s="41">
        <v>0.0</v>
      </c>
      <c r="BX307" s="41">
        <v>0.0</v>
      </c>
      <c r="BY307" s="41">
        <v>0.0</v>
      </c>
      <c r="BZ307" s="41">
        <v>0.0</v>
      </c>
      <c r="CA307" s="41">
        <v>0.0</v>
      </c>
      <c r="CB307" s="41">
        <v>0.0</v>
      </c>
      <c r="CC307" s="41">
        <v>0.0</v>
      </c>
      <c r="CD307" s="41">
        <v>0.0</v>
      </c>
      <c r="CE307" s="41">
        <v>0.0</v>
      </c>
      <c r="CF307" s="41">
        <v>0.0</v>
      </c>
      <c r="CG307" s="41">
        <v>0.0</v>
      </c>
      <c r="CH307" s="41">
        <v>0.0</v>
      </c>
      <c r="CI307" s="41">
        <v>0.0</v>
      </c>
      <c r="CJ307" s="41">
        <v>0.0</v>
      </c>
      <c r="CK307" s="41">
        <v>0.0</v>
      </c>
      <c r="CL307" s="41">
        <v>0.0</v>
      </c>
      <c r="CM307" s="41">
        <v>0.0</v>
      </c>
      <c r="CN307" s="41">
        <v>0.0</v>
      </c>
      <c r="CO307" s="41">
        <v>0.0</v>
      </c>
      <c r="CP307" s="41">
        <v>0.0</v>
      </c>
      <c r="CQ307" s="41">
        <v>0.0</v>
      </c>
      <c r="CR307" s="41">
        <v>1.0</v>
      </c>
      <c r="CS307" s="41">
        <v>0.0</v>
      </c>
      <c r="CT307" s="41">
        <v>0.0</v>
      </c>
      <c r="CU307" s="41">
        <v>1.0</v>
      </c>
      <c r="CV307" s="41">
        <v>0.0</v>
      </c>
      <c r="CW307" s="41">
        <v>0.0</v>
      </c>
      <c r="CX307" s="41">
        <v>0.0</v>
      </c>
      <c r="CY307" s="41">
        <v>0.0</v>
      </c>
      <c r="CZ307" s="41">
        <v>0.0</v>
      </c>
      <c r="DA307" s="41">
        <v>0.0</v>
      </c>
      <c r="DB307" s="41">
        <v>0.0</v>
      </c>
      <c r="DC307" s="41">
        <v>0.0</v>
      </c>
      <c r="DD307" s="48">
        <v>0.0</v>
      </c>
      <c r="DE307" s="48">
        <v>0.0</v>
      </c>
      <c r="DF307" s="48">
        <v>0.0</v>
      </c>
      <c r="DG307" s="48">
        <v>0.0</v>
      </c>
    </row>
    <row r="308" ht="14.25" customHeight="1">
      <c r="A308" s="46" t="s">
        <v>471</v>
      </c>
      <c r="B308" s="46" t="s">
        <v>193</v>
      </c>
      <c r="C308" s="46" t="s">
        <v>194</v>
      </c>
      <c r="D308" s="46">
        <v>307.0</v>
      </c>
      <c r="E308" s="46">
        <v>12.0</v>
      </c>
      <c r="F308" s="46">
        <v>7.0</v>
      </c>
      <c r="G308" s="41">
        <v>1.0</v>
      </c>
      <c r="H308" s="41">
        <v>1.0</v>
      </c>
      <c r="I308" s="41">
        <v>0.0</v>
      </c>
      <c r="J308" s="41">
        <v>0.0</v>
      </c>
      <c r="K308" s="41">
        <v>0.0</v>
      </c>
      <c r="L308" s="41">
        <v>0.0</v>
      </c>
      <c r="M308" s="41">
        <v>0.0</v>
      </c>
      <c r="N308" s="41">
        <v>0.0</v>
      </c>
      <c r="O308" s="47">
        <v>0.0</v>
      </c>
      <c r="P308" s="41">
        <v>0.0</v>
      </c>
      <c r="Q308" s="41">
        <v>0.0</v>
      </c>
      <c r="R308" s="41">
        <v>0.0</v>
      </c>
      <c r="S308" s="41">
        <v>0.0</v>
      </c>
      <c r="T308" s="47">
        <v>0.0</v>
      </c>
      <c r="U308" s="41">
        <v>0.0</v>
      </c>
      <c r="V308" s="41">
        <v>0.0</v>
      </c>
      <c r="W308" s="41">
        <v>0.0</v>
      </c>
      <c r="X308" s="41">
        <v>0.0</v>
      </c>
      <c r="Y308" s="47">
        <v>0.0</v>
      </c>
      <c r="Z308" s="41">
        <v>0.0</v>
      </c>
      <c r="AA308" s="41">
        <v>0.0</v>
      </c>
      <c r="AB308" s="41">
        <v>0.0</v>
      </c>
      <c r="AC308" s="41">
        <v>0.0</v>
      </c>
      <c r="AD308" s="47">
        <v>0.0</v>
      </c>
      <c r="AE308" s="41">
        <v>0.0</v>
      </c>
      <c r="AF308" s="41">
        <v>0.0</v>
      </c>
      <c r="AG308" s="41">
        <v>0.0</v>
      </c>
      <c r="AH308" s="41">
        <v>0.0</v>
      </c>
      <c r="AI308" s="47">
        <v>0.0</v>
      </c>
      <c r="AJ308" s="41">
        <v>0.0</v>
      </c>
      <c r="AK308" s="41">
        <v>0.0</v>
      </c>
      <c r="AL308" s="41">
        <v>0.0</v>
      </c>
      <c r="AM308" s="41">
        <v>0.0</v>
      </c>
      <c r="AN308" s="47">
        <v>0.0</v>
      </c>
      <c r="AO308" s="41">
        <v>0.0</v>
      </c>
      <c r="AP308" s="41">
        <v>0.0</v>
      </c>
      <c r="AQ308" s="41">
        <v>0.0</v>
      </c>
      <c r="AR308" s="41">
        <v>0.0</v>
      </c>
      <c r="AS308" s="47">
        <v>0.0</v>
      </c>
      <c r="AT308" s="41">
        <v>0.0</v>
      </c>
      <c r="AU308" s="41">
        <v>0.0</v>
      </c>
      <c r="AV308" s="41">
        <v>0.0</v>
      </c>
      <c r="AW308" s="41">
        <v>0.0</v>
      </c>
      <c r="AX308" s="47">
        <v>0.0</v>
      </c>
      <c r="AY308" s="41">
        <v>0.0</v>
      </c>
      <c r="AZ308" s="41">
        <v>1.0</v>
      </c>
      <c r="BA308" s="41">
        <v>0.0</v>
      </c>
      <c r="BB308" s="41">
        <v>1.0</v>
      </c>
      <c r="BC308" s="47">
        <v>80.0</v>
      </c>
      <c r="BD308" s="41">
        <v>0.0</v>
      </c>
      <c r="BE308" s="41">
        <v>0.0</v>
      </c>
      <c r="BF308" s="41">
        <v>0.0</v>
      </c>
      <c r="BG308" s="41">
        <v>0.0</v>
      </c>
      <c r="BH308" s="41">
        <v>0.0</v>
      </c>
      <c r="BI308" s="41">
        <v>0.0</v>
      </c>
      <c r="BJ308" s="41">
        <v>0.0</v>
      </c>
      <c r="BK308" s="41">
        <v>0.0</v>
      </c>
      <c r="BL308" s="41">
        <v>0.0</v>
      </c>
      <c r="BM308" s="41">
        <v>0.0</v>
      </c>
      <c r="BN308" s="41">
        <v>0.0</v>
      </c>
      <c r="BO308" s="41">
        <v>0.0</v>
      </c>
      <c r="BP308" s="41">
        <v>0.0</v>
      </c>
      <c r="BQ308" s="41">
        <v>0.0</v>
      </c>
      <c r="BR308" s="41">
        <v>0.0</v>
      </c>
      <c r="BS308" s="41">
        <v>0.0</v>
      </c>
      <c r="BT308" s="41">
        <v>0.0</v>
      </c>
      <c r="BU308" s="41">
        <v>0.0</v>
      </c>
      <c r="BV308" s="41">
        <v>0.0</v>
      </c>
      <c r="BW308" s="41">
        <v>0.0</v>
      </c>
      <c r="BX308" s="41">
        <v>0.0</v>
      </c>
      <c r="BY308" s="41">
        <v>0.0</v>
      </c>
      <c r="BZ308" s="41">
        <v>0.0</v>
      </c>
      <c r="CA308" s="41">
        <v>0.0</v>
      </c>
      <c r="CB308" s="41">
        <v>0.0</v>
      </c>
      <c r="CC308" s="41">
        <v>0.0</v>
      </c>
      <c r="CD308" s="41">
        <v>0.0</v>
      </c>
      <c r="CE308" s="41">
        <v>0.0</v>
      </c>
      <c r="CF308" s="41">
        <v>0.0</v>
      </c>
      <c r="CG308" s="41">
        <v>0.0</v>
      </c>
      <c r="CH308" s="41">
        <v>0.0</v>
      </c>
      <c r="CI308" s="41">
        <v>0.0</v>
      </c>
      <c r="CJ308" s="41">
        <v>0.0</v>
      </c>
      <c r="CK308" s="41">
        <v>0.0</v>
      </c>
      <c r="CL308" s="41">
        <v>0.0</v>
      </c>
      <c r="CM308" s="41">
        <v>0.0</v>
      </c>
      <c r="CN308" s="41">
        <v>0.0</v>
      </c>
      <c r="CO308" s="41">
        <v>1.0</v>
      </c>
      <c r="CP308" s="41">
        <v>0.0</v>
      </c>
      <c r="CQ308" s="41">
        <v>1.0</v>
      </c>
      <c r="CR308" s="41">
        <v>0.0</v>
      </c>
      <c r="CS308" s="41">
        <v>0.0</v>
      </c>
      <c r="CT308" s="41">
        <v>0.0</v>
      </c>
      <c r="CU308" s="41">
        <v>0.0</v>
      </c>
      <c r="CV308" s="41">
        <v>0.0</v>
      </c>
      <c r="CW308" s="41">
        <v>0.0</v>
      </c>
      <c r="CX308" s="41">
        <v>0.0</v>
      </c>
      <c r="CY308" s="41">
        <v>0.0</v>
      </c>
      <c r="CZ308" s="41">
        <v>0.0</v>
      </c>
      <c r="DA308" s="41">
        <v>0.0</v>
      </c>
      <c r="DB308" s="41">
        <v>0.0</v>
      </c>
      <c r="DC308" s="41">
        <v>0.0</v>
      </c>
      <c r="DD308" s="48">
        <v>0.0</v>
      </c>
      <c r="DE308" s="48">
        <v>0.0</v>
      </c>
      <c r="DF308" s="48">
        <v>0.0</v>
      </c>
      <c r="DG308" s="48">
        <v>0.0</v>
      </c>
    </row>
    <row r="309" ht="14.25" customHeight="1">
      <c r="A309" s="46" t="s">
        <v>2986</v>
      </c>
      <c r="B309" s="46" t="s">
        <v>2741</v>
      </c>
      <c r="C309" s="46" t="s">
        <v>2675</v>
      </c>
      <c r="D309" s="46">
        <v>308.0</v>
      </c>
      <c r="E309" s="46">
        <v>42.0</v>
      </c>
      <c r="F309" s="46">
        <v>2.0</v>
      </c>
      <c r="G309" s="41">
        <v>1.0</v>
      </c>
      <c r="H309" s="41">
        <v>1.0</v>
      </c>
      <c r="I309" s="41">
        <v>0.0</v>
      </c>
      <c r="J309" s="41">
        <v>0.0</v>
      </c>
      <c r="K309" s="41">
        <v>0.0</v>
      </c>
      <c r="L309" s="41">
        <v>0.0</v>
      </c>
      <c r="M309" s="41">
        <v>0.0</v>
      </c>
      <c r="N309" s="41">
        <v>0.0</v>
      </c>
      <c r="O309" s="47">
        <v>0.0</v>
      </c>
      <c r="P309" s="41">
        <v>0.0</v>
      </c>
      <c r="Q309" s="41">
        <v>0.0</v>
      </c>
      <c r="R309" s="41">
        <v>0.0</v>
      </c>
      <c r="S309" s="41">
        <v>0.0</v>
      </c>
      <c r="T309" s="47">
        <v>0.0</v>
      </c>
      <c r="U309" s="41">
        <v>0.0</v>
      </c>
      <c r="V309" s="41">
        <v>0.0</v>
      </c>
      <c r="W309" s="41">
        <v>0.0</v>
      </c>
      <c r="X309" s="41">
        <v>0.0</v>
      </c>
      <c r="Y309" s="47">
        <v>0.0</v>
      </c>
      <c r="Z309" s="41">
        <v>0.0</v>
      </c>
      <c r="AA309" s="41">
        <v>0.0</v>
      </c>
      <c r="AB309" s="41">
        <v>0.0</v>
      </c>
      <c r="AC309" s="41">
        <v>0.0</v>
      </c>
      <c r="AD309" s="47">
        <v>0.0</v>
      </c>
      <c r="AE309" s="41">
        <v>0.0</v>
      </c>
      <c r="AF309" s="41">
        <v>0.0</v>
      </c>
      <c r="AG309" s="41">
        <v>0.0</v>
      </c>
      <c r="AH309" s="41">
        <v>0.0</v>
      </c>
      <c r="AI309" s="47">
        <v>0.0</v>
      </c>
      <c r="AJ309" s="41">
        <v>0.0</v>
      </c>
      <c r="AK309" s="41">
        <v>0.0</v>
      </c>
      <c r="AL309" s="41">
        <v>1.0</v>
      </c>
      <c r="AM309" s="41">
        <v>1.0</v>
      </c>
      <c r="AN309" s="47">
        <v>81.0</v>
      </c>
      <c r="AO309" s="41">
        <v>0.0</v>
      </c>
      <c r="AP309" s="41">
        <v>0.0</v>
      </c>
      <c r="AQ309" s="41">
        <v>0.0</v>
      </c>
      <c r="AR309" s="41">
        <v>0.0</v>
      </c>
      <c r="AS309" s="47">
        <v>0.0</v>
      </c>
      <c r="AT309" s="41">
        <v>0.0</v>
      </c>
      <c r="AU309" s="41">
        <v>0.0</v>
      </c>
      <c r="AV309" s="41">
        <v>0.0</v>
      </c>
      <c r="AW309" s="41">
        <v>0.0</v>
      </c>
      <c r="AX309" s="47">
        <v>0.0</v>
      </c>
      <c r="AY309" s="41">
        <v>0.0</v>
      </c>
      <c r="AZ309" s="41">
        <v>0.0</v>
      </c>
      <c r="BA309" s="41">
        <v>0.0</v>
      </c>
      <c r="BB309" s="41">
        <v>0.0</v>
      </c>
      <c r="BC309" s="47">
        <v>0.0</v>
      </c>
      <c r="BD309" s="41">
        <v>0.0</v>
      </c>
      <c r="BE309" s="41">
        <v>0.0</v>
      </c>
      <c r="BF309" s="41">
        <v>0.0</v>
      </c>
      <c r="BG309" s="41">
        <v>0.0</v>
      </c>
      <c r="BH309" s="41">
        <v>0.0</v>
      </c>
      <c r="BI309" s="41">
        <v>0.0</v>
      </c>
      <c r="BJ309" s="41">
        <v>0.0</v>
      </c>
      <c r="BK309" s="41">
        <v>0.0</v>
      </c>
      <c r="BL309" s="41">
        <v>0.0</v>
      </c>
      <c r="BM309" s="41">
        <v>0.0</v>
      </c>
      <c r="BN309" s="41">
        <v>0.0</v>
      </c>
      <c r="BO309" s="41">
        <v>0.0</v>
      </c>
      <c r="BP309" s="41">
        <v>0.0</v>
      </c>
      <c r="BQ309" s="41">
        <v>0.0</v>
      </c>
      <c r="BR309" s="41">
        <v>0.0</v>
      </c>
      <c r="BS309" s="41">
        <v>0.0</v>
      </c>
      <c r="BT309" s="41">
        <v>0.0</v>
      </c>
      <c r="BU309" s="41">
        <v>0.0</v>
      </c>
      <c r="BV309" s="41">
        <v>0.0</v>
      </c>
      <c r="BW309" s="41">
        <v>0.0</v>
      </c>
      <c r="BX309" s="41">
        <v>0.0</v>
      </c>
      <c r="BY309" s="41">
        <v>0.0</v>
      </c>
      <c r="BZ309" s="41">
        <v>1.0</v>
      </c>
      <c r="CA309" s="41">
        <v>1.0</v>
      </c>
      <c r="CB309" s="41">
        <v>0.0</v>
      </c>
      <c r="CC309" s="41">
        <v>0.0</v>
      </c>
      <c r="CD309" s="41">
        <v>0.0</v>
      </c>
      <c r="CE309" s="41">
        <v>0.0</v>
      </c>
      <c r="CF309" s="41">
        <v>0.0</v>
      </c>
      <c r="CG309" s="41">
        <v>0.0</v>
      </c>
      <c r="CH309" s="41">
        <v>0.0</v>
      </c>
      <c r="CI309" s="41">
        <v>0.0</v>
      </c>
      <c r="CJ309" s="41">
        <v>0.0</v>
      </c>
      <c r="CK309" s="41">
        <v>0.0</v>
      </c>
      <c r="CL309" s="41">
        <v>0.0</v>
      </c>
      <c r="CM309" s="41">
        <v>0.0</v>
      </c>
      <c r="CN309" s="41">
        <v>0.0</v>
      </c>
      <c r="CO309" s="41">
        <v>0.0</v>
      </c>
      <c r="CP309" s="41">
        <v>0.0</v>
      </c>
      <c r="CQ309" s="41">
        <v>0.0</v>
      </c>
      <c r="CR309" s="41">
        <v>0.0</v>
      </c>
      <c r="CS309" s="41">
        <v>0.0</v>
      </c>
      <c r="CT309" s="41">
        <v>0.0</v>
      </c>
      <c r="CU309" s="41">
        <v>0.0</v>
      </c>
      <c r="CV309" s="41">
        <v>0.0</v>
      </c>
      <c r="CW309" s="41">
        <v>0.0</v>
      </c>
      <c r="CX309" s="41">
        <v>0.0</v>
      </c>
      <c r="CY309" s="41">
        <v>0.0</v>
      </c>
      <c r="CZ309" s="41">
        <v>0.0</v>
      </c>
      <c r="DA309" s="41">
        <v>0.0</v>
      </c>
      <c r="DB309" s="41">
        <v>0.0</v>
      </c>
      <c r="DC309" s="41">
        <v>0.0</v>
      </c>
      <c r="DD309" s="48">
        <v>0.0</v>
      </c>
      <c r="DE309" s="48">
        <v>0.0</v>
      </c>
      <c r="DF309" s="48">
        <v>0.0</v>
      </c>
      <c r="DG309" s="48">
        <v>0.0</v>
      </c>
    </row>
    <row r="310" ht="14.25" customHeight="1">
      <c r="A310" s="46" t="s">
        <v>1371</v>
      </c>
      <c r="B310" s="46" t="s">
        <v>783</v>
      </c>
      <c r="C310" s="46" t="s">
        <v>767</v>
      </c>
      <c r="D310" s="46">
        <v>309.0</v>
      </c>
      <c r="E310" s="46">
        <v>60.0</v>
      </c>
      <c r="F310" s="46">
        <v>14.0</v>
      </c>
      <c r="G310" s="41">
        <v>1.0</v>
      </c>
      <c r="H310" s="41">
        <v>1.0</v>
      </c>
      <c r="I310" s="41">
        <v>0.0</v>
      </c>
      <c r="J310" s="41">
        <v>0.0</v>
      </c>
      <c r="K310" s="41">
        <v>0.0</v>
      </c>
      <c r="L310" s="41">
        <v>1.0</v>
      </c>
      <c r="M310" s="41">
        <v>0.0</v>
      </c>
      <c r="N310" s="41">
        <v>1.0</v>
      </c>
      <c r="O310" s="47">
        <v>73.0</v>
      </c>
      <c r="P310" s="41">
        <v>0.0</v>
      </c>
      <c r="Q310" s="41">
        <v>0.0</v>
      </c>
      <c r="R310" s="41">
        <v>0.0</v>
      </c>
      <c r="S310" s="41">
        <v>0.0</v>
      </c>
      <c r="T310" s="47">
        <v>0.0</v>
      </c>
      <c r="U310" s="41">
        <v>0.0</v>
      </c>
      <c r="V310" s="41">
        <v>0.0</v>
      </c>
      <c r="W310" s="41">
        <v>0.0</v>
      </c>
      <c r="X310" s="41">
        <v>0.0</v>
      </c>
      <c r="Y310" s="47">
        <v>0.0</v>
      </c>
      <c r="Z310" s="41">
        <v>0.0</v>
      </c>
      <c r="AA310" s="41">
        <v>0.0</v>
      </c>
      <c r="AB310" s="41">
        <v>0.0</v>
      </c>
      <c r="AC310" s="41">
        <v>0.0</v>
      </c>
      <c r="AD310" s="47">
        <v>0.0</v>
      </c>
      <c r="AE310" s="41">
        <v>0.0</v>
      </c>
      <c r="AF310" s="41">
        <v>0.0</v>
      </c>
      <c r="AG310" s="41">
        <v>0.0</v>
      </c>
      <c r="AH310" s="41">
        <v>0.0</v>
      </c>
      <c r="AI310" s="47">
        <v>0.0</v>
      </c>
      <c r="AJ310" s="41">
        <v>0.0</v>
      </c>
      <c r="AK310" s="41">
        <v>0.0</v>
      </c>
      <c r="AL310" s="41">
        <v>0.0</v>
      </c>
      <c r="AM310" s="41">
        <v>0.0</v>
      </c>
      <c r="AN310" s="47">
        <v>0.0</v>
      </c>
      <c r="AO310" s="41">
        <v>0.0</v>
      </c>
      <c r="AP310" s="41">
        <v>0.0</v>
      </c>
      <c r="AQ310" s="41">
        <v>0.0</v>
      </c>
      <c r="AR310" s="41">
        <v>0.0</v>
      </c>
      <c r="AS310" s="47">
        <v>0.0</v>
      </c>
      <c r="AT310" s="41">
        <v>0.0</v>
      </c>
      <c r="AU310" s="41">
        <v>0.0</v>
      </c>
      <c r="AV310" s="41">
        <v>0.0</v>
      </c>
      <c r="AW310" s="41">
        <v>0.0</v>
      </c>
      <c r="AX310" s="47">
        <v>0.0</v>
      </c>
      <c r="AY310" s="41">
        <v>0.0</v>
      </c>
      <c r="AZ310" s="41">
        <v>0.0</v>
      </c>
      <c r="BA310" s="41">
        <v>0.0</v>
      </c>
      <c r="BB310" s="41">
        <v>0.0</v>
      </c>
      <c r="BC310" s="47">
        <v>0.0</v>
      </c>
      <c r="BD310" s="41">
        <v>0.0</v>
      </c>
      <c r="BE310" s="41">
        <v>0.0</v>
      </c>
      <c r="BF310" s="41">
        <v>0.0</v>
      </c>
      <c r="BG310" s="41">
        <v>0.0</v>
      </c>
      <c r="BH310" s="41">
        <v>0.0</v>
      </c>
      <c r="BI310" s="41">
        <v>0.0</v>
      </c>
      <c r="BJ310" s="41">
        <v>0.0</v>
      </c>
      <c r="BK310" s="41">
        <v>0.0</v>
      </c>
      <c r="BL310" s="41">
        <v>0.0</v>
      </c>
      <c r="BM310" s="41">
        <v>0.0</v>
      </c>
      <c r="BN310" s="41">
        <v>0.0</v>
      </c>
      <c r="BO310" s="41">
        <v>0.0</v>
      </c>
      <c r="BP310" s="41">
        <v>0.0</v>
      </c>
      <c r="BQ310" s="41">
        <v>0.0</v>
      </c>
      <c r="BR310" s="41">
        <v>0.0</v>
      </c>
      <c r="BS310" s="41">
        <v>0.0</v>
      </c>
      <c r="BT310" s="41">
        <v>0.0</v>
      </c>
      <c r="BU310" s="41">
        <v>1.0</v>
      </c>
      <c r="BV310" s="41">
        <v>0.0</v>
      </c>
      <c r="BW310" s="41">
        <v>1.0</v>
      </c>
      <c r="BX310" s="41">
        <v>0.0</v>
      </c>
      <c r="BY310" s="41">
        <v>0.0</v>
      </c>
      <c r="BZ310" s="41">
        <v>0.0</v>
      </c>
      <c r="CA310" s="41">
        <v>0.0</v>
      </c>
      <c r="CB310" s="41">
        <v>0.0</v>
      </c>
      <c r="CC310" s="41">
        <v>0.0</v>
      </c>
      <c r="CD310" s="41">
        <v>0.0</v>
      </c>
      <c r="CE310" s="41">
        <v>0.0</v>
      </c>
      <c r="CF310" s="41">
        <v>0.0</v>
      </c>
      <c r="CG310" s="41">
        <v>0.0</v>
      </c>
      <c r="CH310" s="41">
        <v>0.0</v>
      </c>
      <c r="CI310" s="41">
        <v>0.0</v>
      </c>
      <c r="CJ310" s="41">
        <v>0.0</v>
      </c>
      <c r="CK310" s="41">
        <v>0.0</v>
      </c>
      <c r="CL310" s="41">
        <v>0.0</v>
      </c>
      <c r="CM310" s="41">
        <v>0.0</v>
      </c>
      <c r="CN310" s="41">
        <v>0.0</v>
      </c>
      <c r="CO310" s="41">
        <v>0.0</v>
      </c>
      <c r="CP310" s="41">
        <v>0.0</v>
      </c>
      <c r="CQ310" s="41">
        <v>0.0</v>
      </c>
      <c r="CR310" s="41">
        <v>0.0</v>
      </c>
      <c r="CS310" s="41">
        <v>0.0</v>
      </c>
      <c r="CT310" s="41">
        <v>0.0</v>
      </c>
      <c r="CU310" s="41">
        <v>0.0</v>
      </c>
      <c r="CV310" s="41">
        <v>0.0</v>
      </c>
      <c r="CW310" s="41">
        <v>0.0</v>
      </c>
      <c r="CX310" s="41">
        <v>0.0</v>
      </c>
      <c r="CY310" s="41">
        <v>0.0</v>
      </c>
      <c r="CZ310" s="41">
        <v>0.0</v>
      </c>
      <c r="DA310" s="41">
        <v>0.0</v>
      </c>
      <c r="DB310" s="41">
        <v>0.0</v>
      </c>
      <c r="DC310" s="41">
        <v>0.0</v>
      </c>
      <c r="DD310" s="48">
        <v>0.0</v>
      </c>
      <c r="DE310" s="48">
        <v>0.0</v>
      </c>
      <c r="DF310" s="48">
        <v>0.0</v>
      </c>
      <c r="DG310" s="48">
        <v>0.0</v>
      </c>
    </row>
    <row r="311" ht="14.25" customHeight="1">
      <c r="A311" s="46" t="s">
        <v>2381</v>
      </c>
      <c r="B311" s="46" t="s">
        <v>2382</v>
      </c>
      <c r="C311" s="46" t="s">
        <v>2036</v>
      </c>
      <c r="D311" s="46">
        <v>310.0</v>
      </c>
      <c r="E311" s="46">
        <v>49.0</v>
      </c>
      <c r="F311" s="46">
        <v>1.0</v>
      </c>
      <c r="G311" s="41">
        <v>1.0</v>
      </c>
      <c r="H311" s="41">
        <v>1.0</v>
      </c>
      <c r="I311" s="41">
        <v>0.0</v>
      </c>
      <c r="J311" s="41">
        <v>0.0</v>
      </c>
      <c r="K311" s="41">
        <v>0.0</v>
      </c>
      <c r="L311" s="41">
        <v>0.0</v>
      </c>
      <c r="M311" s="41">
        <v>0.0</v>
      </c>
      <c r="N311" s="41">
        <v>0.0</v>
      </c>
      <c r="O311" s="47">
        <v>0.0</v>
      </c>
      <c r="P311" s="41">
        <v>0.0</v>
      </c>
      <c r="Q311" s="41">
        <v>0.0</v>
      </c>
      <c r="R311" s="41">
        <v>0.0</v>
      </c>
      <c r="S311" s="41">
        <v>0.0</v>
      </c>
      <c r="T311" s="47">
        <v>0.0</v>
      </c>
      <c r="U311" s="41">
        <v>0.0</v>
      </c>
      <c r="V311" s="41">
        <v>1.0</v>
      </c>
      <c r="W311" s="41">
        <v>0.0</v>
      </c>
      <c r="X311" s="41">
        <v>1.0</v>
      </c>
      <c r="Y311" s="47">
        <v>65.0</v>
      </c>
      <c r="Z311" s="41">
        <v>0.0</v>
      </c>
      <c r="AA311" s="41">
        <v>0.0</v>
      </c>
      <c r="AB311" s="41">
        <v>0.0</v>
      </c>
      <c r="AC311" s="41">
        <v>0.0</v>
      </c>
      <c r="AD311" s="47">
        <v>0.0</v>
      </c>
      <c r="AE311" s="41">
        <v>0.0</v>
      </c>
      <c r="AF311" s="41">
        <v>0.0</v>
      </c>
      <c r="AG311" s="41">
        <v>0.0</v>
      </c>
      <c r="AH311" s="41">
        <v>0.0</v>
      </c>
      <c r="AI311" s="47">
        <v>0.0</v>
      </c>
      <c r="AJ311" s="41">
        <v>0.0</v>
      </c>
      <c r="AK311" s="41">
        <v>0.0</v>
      </c>
      <c r="AL311" s="41">
        <v>0.0</v>
      </c>
      <c r="AM311" s="41">
        <v>0.0</v>
      </c>
      <c r="AN311" s="47">
        <v>0.0</v>
      </c>
      <c r="AO311" s="41">
        <v>0.0</v>
      </c>
      <c r="AP311" s="41">
        <v>0.0</v>
      </c>
      <c r="AQ311" s="41">
        <v>0.0</v>
      </c>
      <c r="AR311" s="41">
        <v>0.0</v>
      </c>
      <c r="AS311" s="47">
        <v>0.0</v>
      </c>
      <c r="AT311" s="41">
        <v>0.0</v>
      </c>
      <c r="AU311" s="41">
        <v>0.0</v>
      </c>
      <c r="AV311" s="41">
        <v>0.0</v>
      </c>
      <c r="AW311" s="41">
        <v>0.0</v>
      </c>
      <c r="AX311" s="47">
        <v>0.0</v>
      </c>
      <c r="AY311" s="41">
        <v>0.0</v>
      </c>
      <c r="AZ311" s="41">
        <v>0.0</v>
      </c>
      <c r="BA311" s="41">
        <v>0.0</v>
      </c>
      <c r="BB311" s="41">
        <v>0.0</v>
      </c>
      <c r="BC311" s="47">
        <v>0.0</v>
      </c>
      <c r="BD311" s="41">
        <v>0.0</v>
      </c>
      <c r="BE311" s="41">
        <v>0.0</v>
      </c>
      <c r="BF311" s="41">
        <v>0.0</v>
      </c>
      <c r="BG311" s="41">
        <v>0.0</v>
      </c>
      <c r="BH311" s="41">
        <v>0.0</v>
      </c>
      <c r="BI311" s="41">
        <v>0.0</v>
      </c>
      <c r="BJ311" s="41">
        <v>0.0</v>
      </c>
      <c r="BK311" s="41">
        <v>0.0</v>
      </c>
      <c r="BL311" s="41">
        <v>0.0</v>
      </c>
      <c r="BM311" s="41">
        <v>0.0</v>
      </c>
      <c r="BN311" s="41">
        <v>0.0</v>
      </c>
      <c r="BO311" s="41">
        <v>0.0</v>
      </c>
      <c r="BP311" s="41">
        <v>0.0</v>
      </c>
      <c r="BQ311" s="41">
        <v>0.0</v>
      </c>
      <c r="BR311" s="41">
        <v>0.0</v>
      </c>
      <c r="BS311" s="41">
        <v>0.0</v>
      </c>
      <c r="BT311" s="41">
        <v>0.0</v>
      </c>
      <c r="BU311" s="41">
        <v>1.0</v>
      </c>
      <c r="BV311" s="41">
        <v>0.0</v>
      </c>
      <c r="BW311" s="41">
        <v>1.0</v>
      </c>
      <c r="BX311" s="41">
        <v>0.0</v>
      </c>
      <c r="BY311" s="41">
        <v>0.0</v>
      </c>
      <c r="BZ311" s="41">
        <v>0.0</v>
      </c>
      <c r="CA311" s="41">
        <v>0.0</v>
      </c>
      <c r="CB311" s="41">
        <v>0.0</v>
      </c>
      <c r="CC311" s="41">
        <v>0.0</v>
      </c>
      <c r="CD311" s="41">
        <v>0.0</v>
      </c>
      <c r="CE311" s="41">
        <v>0.0</v>
      </c>
      <c r="CF311" s="41">
        <v>0.0</v>
      </c>
      <c r="CG311" s="41">
        <v>0.0</v>
      </c>
      <c r="CH311" s="41">
        <v>0.0</v>
      </c>
      <c r="CI311" s="41">
        <v>0.0</v>
      </c>
      <c r="CJ311" s="41">
        <v>0.0</v>
      </c>
      <c r="CK311" s="41">
        <v>0.0</v>
      </c>
      <c r="CL311" s="41">
        <v>0.0</v>
      </c>
      <c r="CM311" s="41">
        <v>0.0</v>
      </c>
      <c r="CN311" s="41">
        <v>0.0</v>
      </c>
      <c r="CO311" s="41">
        <v>0.0</v>
      </c>
      <c r="CP311" s="41">
        <v>0.0</v>
      </c>
      <c r="CQ311" s="41">
        <v>0.0</v>
      </c>
      <c r="CR311" s="41">
        <v>0.0</v>
      </c>
      <c r="CS311" s="41">
        <v>0.0</v>
      </c>
      <c r="CT311" s="41">
        <v>0.0</v>
      </c>
      <c r="CU311" s="41">
        <v>0.0</v>
      </c>
      <c r="CV311" s="41">
        <v>0.0</v>
      </c>
      <c r="CW311" s="41">
        <v>0.0</v>
      </c>
      <c r="CX311" s="41">
        <v>0.0</v>
      </c>
      <c r="CY311" s="41">
        <v>0.0</v>
      </c>
      <c r="CZ311" s="41">
        <v>0.0</v>
      </c>
      <c r="DA311" s="41">
        <v>0.0</v>
      </c>
      <c r="DB311" s="41">
        <v>0.0</v>
      </c>
      <c r="DC311" s="41">
        <v>0.0</v>
      </c>
      <c r="DD311" s="48">
        <v>0.0</v>
      </c>
      <c r="DE311" s="48">
        <v>0.0</v>
      </c>
      <c r="DF311" s="48">
        <v>0.0</v>
      </c>
      <c r="DG311" s="48">
        <v>0.0</v>
      </c>
    </row>
    <row r="312" ht="14.25" customHeight="1">
      <c r="A312" s="46" t="s">
        <v>1522</v>
      </c>
      <c r="B312" s="46" t="s">
        <v>1523</v>
      </c>
      <c r="C312" s="46" t="s">
        <v>1451</v>
      </c>
      <c r="D312" s="46">
        <v>311.0</v>
      </c>
      <c r="E312" s="46">
        <v>2.0</v>
      </c>
      <c r="F312" s="46">
        <v>1.0</v>
      </c>
      <c r="G312" s="41">
        <v>1.0</v>
      </c>
      <c r="H312" s="41">
        <v>0.0</v>
      </c>
      <c r="I312" s="41">
        <v>1.0</v>
      </c>
      <c r="J312" s="41">
        <v>0.0</v>
      </c>
      <c r="K312" s="41">
        <v>0.0</v>
      </c>
      <c r="L312" s="41">
        <v>0.0</v>
      </c>
      <c r="M312" s="41">
        <v>0.0</v>
      </c>
      <c r="N312" s="41">
        <v>0.0</v>
      </c>
      <c r="O312" s="47">
        <v>0.0</v>
      </c>
      <c r="P312" s="41">
        <v>0.0</v>
      </c>
      <c r="Q312" s="41">
        <v>0.0</v>
      </c>
      <c r="R312" s="41">
        <v>0.0</v>
      </c>
      <c r="S312" s="41">
        <v>0.0</v>
      </c>
      <c r="T312" s="47">
        <v>0.0</v>
      </c>
      <c r="U312" s="41">
        <v>0.0</v>
      </c>
      <c r="V312" s="41">
        <v>0.0</v>
      </c>
      <c r="W312" s="41">
        <v>0.0</v>
      </c>
      <c r="X312" s="41">
        <v>0.0</v>
      </c>
      <c r="Y312" s="47">
        <v>0.0</v>
      </c>
      <c r="Z312" s="41">
        <v>0.0</v>
      </c>
      <c r="AA312" s="41">
        <v>0.0</v>
      </c>
      <c r="AB312" s="41">
        <v>1.0</v>
      </c>
      <c r="AC312" s="41">
        <v>1.0</v>
      </c>
      <c r="AD312" s="47">
        <v>72.0</v>
      </c>
      <c r="AE312" s="41">
        <v>0.0</v>
      </c>
      <c r="AF312" s="41">
        <v>0.0</v>
      </c>
      <c r="AG312" s="41">
        <v>0.0</v>
      </c>
      <c r="AH312" s="41">
        <v>0.0</v>
      </c>
      <c r="AI312" s="47">
        <v>0.0</v>
      </c>
      <c r="AJ312" s="41">
        <v>0.0</v>
      </c>
      <c r="AK312" s="41">
        <v>0.0</v>
      </c>
      <c r="AL312" s="41">
        <v>0.0</v>
      </c>
      <c r="AM312" s="41">
        <v>0.0</v>
      </c>
      <c r="AN312" s="47">
        <v>0.0</v>
      </c>
      <c r="AO312" s="41">
        <v>0.0</v>
      </c>
      <c r="AP312" s="41">
        <v>0.0</v>
      </c>
      <c r="AQ312" s="41">
        <v>0.0</v>
      </c>
      <c r="AR312" s="41">
        <v>0.0</v>
      </c>
      <c r="AS312" s="47">
        <v>0.0</v>
      </c>
      <c r="AT312" s="41">
        <v>0.0</v>
      </c>
      <c r="AU312" s="41">
        <v>0.0</v>
      </c>
      <c r="AV312" s="41">
        <v>0.0</v>
      </c>
      <c r="AW312" s="41">
        <v>0.0</v>
      </c>
      <c r="AX312" s="47">
        <v>0.0</v>
      </c>
      <c r="AY312" s="41">
        <v>0.0</v>
      </c>
      <c r="AZ312" s="41">
        <v>0.0</v>
      </c>
      <c r="BA312" s="41">
        <v>0.0</v>
      </c>
      <c r="BB312" s="41">
        <v>0.0</v>
      </c>
      <c r="BC312" s="47">
        <v>0.0</v>
      </c>
      <c r="BD312" s="41">
        <v>0.0</v>
      </c>
      <c r="BE312" s="41">
        <v>0.0</v>
      </c>
      <c r="BF312" s="41">
        <v>0.0</v>
      </c>
      <c r="BG312" s="41">
        <v>0.0</v>
      </c>
      <c r="BH312" s="41">
        <v>0.0</v>
      </c>
      <c r="BI312" s="41">
        <v>0.0</v>
      </c>
      <c r="BJ312" s="41">
        <v>0.0</v>
      </c>
      <c r="BK312" s="41">
        <v>0.0</v>
      </c>
      <c r="BL312" s="41">
        <v>0.0</v>
      </c>
      <c r="BM312" s="41">
        <v>0.0</v>
      </c>
      <c r="BN312" s="41">
        <v>0.0</v>
      </c>
      <c r="BO312" s="41">
        <v>0.0</v>
      </c>
      <c r="BP312" s="41">
        <v>0.0</v>
      </c>
      <c r="BQ312" s="41">
        <v>0.0</v>
      </c>
      <c r="BR312" s="41">
        <v>0.0</v>
      </c>
      <c r="BS312" s="41">
        <v>0.0</v>
      </c>
      <c r="BT312" s="41">
        <v>0.0</v>
      </c>
      <c r="BU312" s="41">
        <v>0.0</v>
      </c>
      <c r="BV312" s="41">
        <v>0.0</v>
      </c>
      <c r="BW312" s="41">
        <v>0.0</v>
      </c>
      <c r="BX312" s="41">
        <v>0.0</v>
      </c>
      <c r="BY312" s="41">
        <v>0.0</v>
      </c>
      <c r="BZ312" s="41">
        <v>0.0</v>
      </c>
      <c r="CA312" s="41">
        <v>0.0</v>
      </c>
      <c r="CB312" s="41">
        <v>0.0</v>
      </c>
      <c r="CC312" s="41">
        <v>0.0</v>
      </c>
      <c r="CD312" s="41">
        <v>0.0</v>
      </c>
      <c r="CE312" s="41">
        <v>0.0</v>
      </c>
      <c r="CF312" s="41">
        <v>0.0</v>
      </c>
      <c r="CG312" s="41">
        <v>0.0</v>
      </c>
      <c r="CH312" s="41">
        <v>0.0</v>
      </c>
      <c r="CI312" s="41">
        <v>0.0</v>
      </c>
      <c r="CJ312" s="41">
        <v>0.0</v>
      </c>
      <c r="CK312" s="41">
        <v>0.0</v>
      </c>
      <c r="CL312" s="41">
        <v>0.0</v>
      </c>
      <c r="CM312" s="41">
        <v>0.0</v>
      </c>
      <c r="CN312" s="41">
        <v>0.0</v>
      </c>
      <c r="CO312" s="41">
        <v>0.0</v>
      </c>
      <c r="CP312" s="41">
        <v>0.0</v>
      </c>
      <c r="CQ312" s="41">
        <v>0.0</v>
      </c>
      <c r="CR312" s="41">
        <v>0.0</v>
      </c>
      <c r="CS312" s="41">
        <v>0.0</v>
      </c>
      <c r="CT312" s="41">
        <v>0.0</v>
      </c>
      <c r="CU312" s="41">
        <v>0.0</v>
      </c>
      <c r="CV312" s="41">
        <v>0.0</v>
      </c>
      <c r="CW312" s="41">
        <v>0.0</v>
      </c>
      <c r="CX312" s="41">
        <v>0.0</v>
      </c>
      <c r="CY312" s="41">
        <v>0.0</v>
      </c>
      <c r="CZ312" s="41">
        <v>0.0</v>
      </c>
      <c r="DA312" s="41">
        <v>0.0</v>
      </c>
      <c r="DB312" s="41">
        <v>0.0</v>
      </c>
      <c r="DC312" s="41">
        <v>0.0</v>
      </c>
      <c r="DD312" s="48">
        <v>0.0</v>
      </c>
      <c r="DE312" s="48">
        <v>0.0</v>
      </c>
      <c r="DF312" s="48">
        <v>1.0</v>
      </c>
      <c r="DG312" s="48">
        <v>1.0</v>
      </c>
    </row>
    <row r="313" ht="14.25" customHeight="1">
      <c r="A313" s="46" t="s">
        <v>3391</v>
      </c>
      <c r="B313" s="46" t="s">
        <v>3392</v>
      </c>
      <c r="C313" s="46" t="s">
        <v>3369</v>
      </c>
      <c r="D313" s="46">
        <v>312.0</v>
      </c>
      <c r="E313" s="46">
        <v>5.0</v>
      </c>
      <c r="F313" s="46">
        <v>1.0</v>
      </c>
      <c r="G313" s="41">
        <v>1.0</v>
      </c>
      <c r="H313" s="41">
        <v>0.0</v>
      </c>
      <c r="I313" s="41">
        <v>1.0</v>
      </c>
      <c r="J313" s="41">
        <v>0.0</v>
      </c>
      <c r="K313" s="41">
        <v>0.0</v>
      </c>
      <c r="L313" s="41">
        <v>1.0</v>
      </c>
      <c r="M313" s="41">
        <v>0.0</v>
      </c>
      <c r="N313" s="41">
        <v>1.0</v>
      </c>
      <c r="O313" s="47">
        <v>73.0</v>
      </c>
      <c r="P313" s="41">
        <v>0.0</v>
      </c>
      <c r="Q313" s="41">
        <v>0.0</v>
      </c>
      <c r="R313" s="41">
        <v>0.0</v>
      </c>
      <c r="S313" s="41">
        <v>0.0</v>
      </c>
      <c r="T313" s="47">
        <v>0.0</v>
      </c>
      <c r="U313" s="41">
        <v>0.0</v>
      </c>
      <c r="V313" s="41">
        <v>0.0</v>
      </c>
      <c r="W313" s="41">
        <v>0.0</v>
      </c>
      <c r="X313" s="41">
        <v>0.0</v>
      </c>
      <c r="Y313" s="47">
        <v>0.0</v>
      </c>
      <c r="Z313" s="41">
        <v>0.0</v>
      </c>
      <c r="AA313" s="41">
        <v>0.0</v>
      </c>
      <c r="AB313" s="41">
        <v>0.0</v>
      </c>
      <c r="AC313" s="41">
        <v>0.0</v>
      </c>
      <c r="AD313" s="47">
        <v>0.0</v>
      </c>
      <c r="AE313" s="41">
        <v>0.0</v>
      </c>
      <c r="AF313" s="41">
        <v>0.0</v>
      </c>
      <c r="AG313" s="41">
        <v>0.0</v>
      </c>
      <c r="AH313" s="41">
        <v>0.0</v>
      </c>
      <c r="AI313" s="47">
        <v>0.0</v>
      </c>
      <c r="AJ313" s="41">
        <v>0.0</v>
      </c>
      <c r="AK313" s="41">
        <v>0.0</v>
      </c>
      <c r="AL313" s="41">
        <v>0.0</v>
      </c>
      <c r="AM313" s="41">
        <v>0.0</v>
      </c>
      <c r="AN313" s="47">
        <v>0.0</v>
      </c>
      <c r="AO313" s="41">
        <v>0.0</v>
      </c>
      <c r="AP313" s="41">
        <v>0.0</v>
      </c>
      <c r="AQ313" s="41">
        <v>0.0</v>
      </c>
      <c r="AR313" s="41">
        <v>0.0</v>
      </c>
      <c r="AS313" s="47">
        <v>0.0</v>
      </c>
      <c r="AT313" s="41">
        <v>0.0</v>
      </c>
      <c r="AU313" s="41">
        <v>0.0</v>
      </c>
      <c r="AV313" s="41">
        <v>0.0</v>
      </c>
      <c r="AW313" s="41">
        <v>0.0</v>
      </c>
      <c r="AX313" s="47">
        <v>0.0</v>
      </c>
      <c r="AY313" s="41">
        <v>0.0</v>
      </c>
      <c r="AZ313" s="41">
        <v>0.0</v>
      </c>
      <c r="BA313" s="41">
        <v>0.0</v>
      </c>
      <c r="BB313" s="41">
        <v>0.0</v>
      </c>
      <c r="BC313" s="47">
        <v>0.0</v>
      </c>
      <c r="BD313" s="41">
        <v>0.0</v>
      </c>
      <c r="BE313" s="41">
        <v>0.0</v>
      </c>
      <c r="BF313" s="41">
        <v>0.0</v>
      </c>
      <c r="BG313" s="41">
        <v>0.0</v>
      </c>
      <c r="BH313" s="41">
        <v>0.0</v>
      </c>
      <c r="BI313" s="41">
        <v>0.0</v>
      </c>
      <c r="BJ313" s="41">
        <v>0.0</v>
      </c>
      <c r="BK313" s="41">
        <v>0.0</v>
      </c>
      <c r="BL313" s="41">
        <v>0.0</v>
      </c>
      <c r="BM313" s="41">
        <v>0.0</v>
      </c>
      <c r="BN313" s="41">
        <v>0.0</v>
      </c>
      <c r="BO313" s="41">
        <v>0.0</v>
      </c>
      <c r="BP313" s="41">
        <v>0.0</v>
      </c>
      <c r="BQ313" s="41">
        <v>0.0</v>
      </c>
      <c r="BR313" s="41">
        <v>0.0</v>
      </c>
      <c r="BS313" s="41">
        <v>0.0</v>
      </c>
      <c r="BT313" s="41">
        <v>0.0</v>
      </c>
      <c r="BU313" s="41">
        <v>0.0</v>
      </c>
      <c r="BV313" s="41">
        <v>0.0</v>
      </c>
      <c r="BW313" s="41">
        <v>0.0</v>
      </c>
      <c r="BX313" s="41">
        <v>0.0</v>
      </c>
      <c r="BY313" s="41">
        <v>0.0</v>
      </c>
      <c r="BZ313" s="41">
        <v>0.0</v>
      </c>
      <c r="CA313" s="41">
        <v>0.0</v>
      </c>
      <c r="CB313" s="41">
        <v>0.0</v>
      </c>
      <c r="CC313" s="41">
        <v>0.0</v>
      </c>
      <c r="CD313" s="41">
        <v>0.0</v>
      </c>
      <c r="CE313" s="41">
        <v>0.0</v>
      </c>
      <c r="CF313" s="41">
        <v>0.0</v>
      </c>
      <c r="CG313" s="41">
        <v>0.0</v>
      </c>
      <c r="CH313" s="41">
        <v>0.0</v>
      </c>
      <c r="CI313" s="41">
        <v>0.0</v>
      </c>
      <c r="CJ313" s="41">
        <v>0.0</v>
      </c>
      <c r="CK313" s="41">
        <v>0.0</v>
      </c>
      <c r="CL313" s="41">
        <v>0.0</v>
      </c>
      <c r="CM313" s="41">
        <v>0.0</v>
      </c>
      <c r="CN313" s="41">
        <v>0.0</v>
      </c>
      <c r="CO313" s="41">
        <v>0.0</v>
      </c>
      <c r="CP313" s="41">
        <v>0.0</v>
      </c>
      <c r="CQ313" s="41">
        <v>0.0</v>
      </c>
      <c r="CR313" s="41">
        <v>0.0</v>
      </c>
      <c r="CS313" s="41">
        <v>0.0</v>
      </c>
      <c r="CT313" s="41">
        <v>0.0</v>
      </c>
      <c r="CU313" s="41">
        <v>0.0</v>
      </c>
      <c r="CV313" s="41">
        <v>0.0</v>
      </c>
      <c r="CW313" s="41">
        <v>0.0</v>
      </c>
      <c r="CX313" s="41">
        <v>0.0</v>
      </c>
      <c r="CY313" s="41">
        <v>0.0</v>
      </c>
      <c r="CZ313" s="41">
        <v>0.0</v>
      </c>
      <c r="DA313" s="41">
        <v>0.0</v>
      </c>
      <c r="DB313" s="41">
        <v>0.0</v>
      </c>
      <c r="DC313" s="41">
        <v>0.0</v>
      </c>
      <c r="DD313" s="48">
        <v>0.0</v>
      </c>
      <c r="DE313" s="48">
        <v>1.0</v>
      </c>
      <c r="DF313" s="48">
        <v>0.0</v>
      </c>
      <c r="DG313" s="48">
        <v>1.0</v>
      </c>
    </row>
    <row r="314" ht="14.25" customHeight="1">
      <c r="A314" s="46" t="s">
        <v>2662</v>
      </c>
      <c r="B314" s="46" t="s">
        <v>2039</v>
      </c>
      <c r="C314" s="46" t="s">
        <v>2036</v>
      </c>
      <c r="D314" s="46">
        <v>313.0</v>
      </c>
      <c r="E314" s="46">
        <v>50.0</v>
      </c>
      <c r="F314" s="46">
        <v>5.0</v>
      </c>
      <c r="G314" s="41">
        <v>1.0</v>
      </c>
      <c r="H314" s="41">
        <v>0.0</v>
      </c>
      <c r="I314" s="41">
        <v>1.0</v>
      </c>
      <c r="J314" s="41">
        <v>0.0</v>
      </c>
      <c r="K314" s="41">
        <v>0.0</v>
      </c>
      <c r="L314" s="41">
        <v>0.0</v>
      </c>
      <c r="M314" s="41">
        <v>0.0</v>
      </c>
      <c r="N314" s="41">
        <v>0.0</v>
      </c>
      <c r="O314" s="47">
        <v>0.0</v>
      </c>
      <c r="P314" s="41">
        <v>0.0</v>
      </c>
      <c r="Q314" s="41">
        <v>0.0</v>
      </c>
      <c r="R314" s="41">
        <v>0.0</v>
      </c>
      <c r="S314" s="41">
        <v>0.0</v>
      </c>
      <c r="T314" s="47">
        <v>0.0</v>
      </c>
      <c r="U314" s="41">
        <v>0.0</v>
      </c>
      <c r="V314" s="41">
        <v>0.0</v>
      </c>
      <c r="W314" s="41">
        <v>0.0</v>
      </c>
      <c r="X314" s="41">
        <v>0.0</v>
      </c>
      <c r="Y314" s="47">
        <v>0.0</v>
      </c>
      <c r="Z314" s="41">
        <v>0.0</v>
      </c>
      <c r="AA314" s="41">
        <v>0.0</v>
      </c>
      <c r="AB314" s="41">
        <v>0.0</v>
      </c>
      <c r="AC314" s="41">
        <v>0.0</v>
      </c>
      <c r="AD314" s="47">
        <v>0.0</v>
      </c>
      <c r="AE314" s="41">
        <v>0.0</v>
      </c>
      <c r="AF314" s="41">
        <v>0.0</v>
      </c>
      <c r="AG314" s="41">
        <v>0.0</v>
      </c>
      <c r="AH314" s="41">
        <v>0.0</v>
      </c>
      <c r="AI314" s="47">
        <v>0.0</v>
      </c>
      <c r="AJ314" s="41">
        <v>0.0</v>
      </c>
      <c r="AK314" s="41">
        <v>0.0</v>
      </c>
      <c r="AL314" s="41">
        <v>0.0</v>
      </c>
      <c r="AM314" s="41">
        <v>0.0</v>
      </c>
      <c r="AN314" s="47">
        <v>0.0</v>
      </c>
      <c r="AO314" s="41">
        <v>0.0</v>
      </c>
      <c r="AP314" s="41">
        <v>0.0</v>
      </c>
      <c r="AQ314" s="41">
        <v>0.0</v>
      </c>
      <c r="AR314" s="41">
        <v>0.0</v>
      </c>
      <c r="AS314" s="47">
        <v>0.0</v>
      </c>
      <c r="AT314" s="41">
        <v>0.0</v>
      </c>
      <c r="AU314" s="41">
        <v>0.0</v>
      </c>
      <c r="AV314" s="41">
        <v>1.0</v>
      </c>
      <c r="AW314" s="41">
        <v>1.0</v>
      </c>
      <c r="AX314" s="47">
        <v>67.0</v>
      </c>
      <c r="AY314" s="41">
        <v>0.0</v>
      </c>
      <c r="AZ314" s="41">
        <v>0.0</v>
      </c>
      <c r="BA314" s="41">
        <v>0.0</v>
      </c>
      <c r="BB314" s="41">
        <v>0.0</v>
      </c>
      <c r="BC314" s="47">
        <v>0.0</v>
      </c>
      <c r="BD314" s="41">
        <v>0.0</v>
      </c>
      <c r="BE314" s="41">
        <v>0.0</v>
      </c>
      <c r="BF314" s="41">
        <v>0.0</v>
      </c>
      <c r="BG314" s="41">
        <v>0.0</v>
      </c>
      <c r="BH314" s="41">
        <v>0.0</v>
      </c>
      <c r="BI314" s="41">
        <v>0.0</v>
      </c>
      <c r="BJ314" s="41">
        <v>0.0</v>
      </c>
      <c r="BK314" s="41">
        <v>0.0</v>
      </c>
      <c r="BL314" s="41">
        <v>0.0</v>
      </c>
      <c r="BM314" s="41">
        <v>0.0</v>
      </c>
      <c r="BN314" s="41">
        <v>0.0</v>
      </c>
      <c r="BO314" s="41">
        <v>0.0</v>
      </c>
      <c r="BP314" s="41">
        <v>0.0</v>
      </c>
      <c r="BQ314" s="41">
        <v>0.0</v>
      </c>
      <c r="BR314" s="41">
        <v>0.0</v>
      </c>
      <c r="BS314" s="41">
        <v>0.0</v>
      </c>
      <c r="BT314" s="41">
        <v>0.0</v>
      </c>
      <c r="BU314" s="41">
        <v>0.0</v>
      </c>
      <c r="BV314" s="41">
        <v>0.0</v>
      </c>
      <c r="BW314" s="41">
        <v>0.0</v>
      </c>
      <c r="BX314" s="41">
        <v>0.0</v>
      </c>
      <c r="BY314" s="41">
        <v>0.0</v>
      </c>
      <c r="BZ314" s="41">
        <v>0.0</v>
      </c>
      <c r="CA314" s="41">
        <v>0.0</v>
      </c>
      <c r="CB314" s="41">
        <v>0.0</v>
      </c>
      <c r="CC314" s="41">
        <v>0.0</v>
      </c>
      <c r="CD314" s="41">
        <v>0.0</v>
      </c>
      <c r="CE314" s="41">
        <v>0.0</v>
      </c>
      <c r="CF314" s="41">
        <v>0.0</v>
      </c>
      <c r="CG314" s="41">
        <v>0.0</v>
      </c>
      <c r="CH314" s="41">
        <v>0.0</v>
      </c>
      <c r="CI314" s="41">
        <v>0.0</v>
      </c>
      <c r="CJ314" s="41">
        <v>0.0</v>
      </c>
      <c r="CK314" s="41">
        <v>0.0</v>
      </c>
      <c r="CL314" s="41">
        <v>0.0</v>
      </c>
      <c r="CM314" s="41">
        <v>0.0</v>
      </c>
      <c r="CN314" s="41">
        <v>0.0</v>
      </c>
      <c r="CO314" s="41">
        <v>0.0</v>
      </c>
      <c r="CP314" s="41">
        <v>0.0</v>
      </c>
      <c r="CQ314" s="41">
        <v>0.0</v>
      </c>
      <c r="CR314" s="41">
        <v>0.0</v>
      </c>
      <c r="CS314" s="41">
        <v>0.0</v>
      </c>
      <c r="CT314" s="41">
        <v>0.0</v>
      </c>
      <c r="CU314" s="41">
        <v>0.0</v>
      </c>
      <c r="CV314" s="41">
        <v>0.0</v>
      </c>
      <c r="CW314" s="41">
        <v>0.0</v>
      </c>
      <c r="CX314" s="41">
        <v>0.0</v>
      </c>
      <c r="CY314" s="41">
        <v>0.0</v>
      </c>
      <c r="CZ314" s="41">
        <v>0.0</v>
      </c>
      <c r="DA314" s="41">
        <v>0.0</v>
      </c>
      <c r="DB314" s="41">
        <v>0.0</v>
      </c>
      <c r="DC314" s="41">
        <v>0.0</v>
      </c>
      <c r="DD314" s="48">
        <v>0.0</v>
      </c>
      <c r="DE314" s="48">
        <v>0.0</v>
      </c>
      <c r="DF314" s="48">
        <v>1.0</v>
      </c>
      <c r="DG314" s="48">
        <v>1.0</v>
      </c>
    </row>
    <row r="315" ht="14.25" customHeight="1">
      <c r="A315" s="46" t="s">
        <v>3159</v>
      </c>
      <c r="B315" s="46" t="s">
        <v>2765</v>
      </c>
      <c r="C315" s="46" t="s">
        <v>2675</v>
      </c>
      <c r="D315" s="46">
        <v>314.0</v>
      </c>
      <c r="E315" s="46">
        <v>43.0</v>
      </c>
      <c r="F315" s="46">
        <v>12.0</v>
      </c>
      <c r="G315" s="41">
        <v>1.0</v>
      </c>
      <c r="H315" s="41">
        <v>0.0</v>
      </c>
      <c r="I315" s="41">
        <v>1.0</v>
      </c>
      <c r="J315" s="41">
        <v>0.0</v>
      </c>
      <c r="K315" s="41">
        <v>0.0</v>
      </c>
      <c r="L315" s="41">
        <v>0.0</v>
      </c>
      <c r="M315" s="41">
        <v>0.0</v>
      </c>
      <c r="N315" s="41">
        <v>0.0</v>
      </c>
      <c r="O315" s="47">
        <v>0.0</v>
      </c>
      <c r="P315" s="41">
        <v>0.0</v>
      </c>
      <c r="Q315" s="41">
        <v>0.0</v>
      </c>
      <c r="R315" s="41">
        <v>0.0</v>
      </c>
      <c r="S315" s="41">
        <v>0.0</v>
      </c>
      <c r="T315" s="47">
        <v>0.0</v>
      </c>
      <c r="U315" s="41">
        <v>0.0</v>
      </c>
      <c r="V315" s="41">
        <v>0.0</v>
      </c>
      <c r="W315" s="41">
        <v>0.0</v>
      </c>
      <c r="X315" s="41">
        <v>0.0</v>
      </c>
      <c r="Y315" s="47">
        <v>0.0</v>
      </c>
      <c r="Z315" s="41">
        <v>0.0</v>
      </c>
      <c r="AA315" s="41">
        <v>0.0</v>
      </c>
      <c r="AB315" s="41">
        <v>0.0</v>
      </c>
      <c r="AC315" s="41">
        <v>0.0</v>
      </c>
      <c r="AD315" s="47">
        <v>0.0</v>
      </c>
      <c r="AE315" s="41">
        <v>0.0</v>
      </c>
      <c r="AF315" s="41">
        <v>0.0</v>
      </c>
      <c r="AG315" s="41">
        <v>0.0</v>
      </c>
      <c r="AH315" s="41">
        <v>0.0</v>
      </c>
      <c r="AI315" s="47">
        <v>0.0</v>
      </c>
      <c r="AJ315" s="41">
        <v>0.0</v>
      </c>
      <c r="AK315" s="41">
        <v>0.0</v>
      </c>
      <c r="AL315" s="41">
        <v>0.0</v>
      </c>
      <c r="AM315" s="41">
        <v>0.0</v>
      </c>
      <c r="AN315" s="47">
        <v>0.0</v>
      </c>
      <c r="AO315" s="41">
        <v>0.0</v>
      </c>
      <c r="AP315" s="41">
        <v>0.0</v>
      </c>
      <c r="AQ315" s="41">
        <v>1.0</v>
      </c>
      <c r="AR315" s="41">
        <v>1.0</v>
      </c>
      <c r="AS315" s="47">
        <v>68.0</v>
      </c>
      <c r="AT315" s="41">
        <v>0.0</v>
      </c>
      <c r="AU315" s="41">
        <v>0.0</v>
      </c>
      <c r="AV315" s="41">
        <v>0.0</v>
      </c>
      <c r="AW315" s="41">
        <v>0.0</v>
      </c>
      <c r="AX315" s="47">
        <v>0.0</v>
      </c>
      <c r="AY315" s="41">
        <v>0.0</v>
      </c>
      <c r="AZ315" s="41">
        <v>0.0</v>
      </c>
      <c r="BA315" s="41">
        <v>0.0</v>
      </c>
      <c r="BB315" s="41">
        <v>0.0</v>
      </c>
      <c r="BC315" s="47">
        <v>0.0</v>
      </c>
      <c r="BD315" s="41">
        <v>0.0</v>
      </c>
      <c r="BE315" s="41">
        <v>0.0</v>
      </c>
      <c r="BF315" s="41">
        <v>0.0</v>
      </c>
      <c r="BG315" s="41">
        <v>0.0</v>
      </c>
      <c r="BH315" s="41">
        <v>0.0</v>
      </c>
      <c r="BI315" s="41">
        <v>0.0</v>
      </c>
      <c r="BJ315" s="41">
        <v>0.0</v>
      </c>
      <c r="BK315" s="41">
        <v>0.0</v>
      </c>
      <c r="BL315" s="41">
        <v>0.0</v>
      </c>
      <c r="BM315" s="41">
        <v>0.0</v>
      </c>
      <c r="BN315" s="41">
        <v>0.0</v>
      </c>
      <c r="BO315" s="41">
        <v>0.0</v>
      </c>
      <c r="BP315" s="41">
        <v>0.0</v>
      </c>
      <c r="BQ315" s="41">
        <v>0.0</v>
      </c>
      <c r="BR315" s="41">
        <v>0.0</v>
      </c>
      <c r="BS315" s="41">
        <v>0.0</v>
      </c>
      <c r="BT315" s="41">
        <v>0.0</v>
      </c>
      <c r="BU315" s="41">
        <v>0.0</v>
      </c>
      <c r="BV315" s="41">
        <v>0.0</v>
      </c>
      <c r="BW315" s="41">
        <v>0.0</v>
      </c>
      <c r="BX315" s="41">
        <v>0.0</v>
      </c>
      <c r="BY315" s="41">
        <v>0.0</v>
      </c>
      <c r="BZ315" s="41">
        <v>0.0</v>
      </c>
      <c r="CA315" s="41">
        <v>0.0</v>
      </c>
      <c r="CB315" s="41">
        <v>0.0</v>
      </c>
      <c r="CC315" s="41">
        <v>0.0</v>
      </c>
      <c r="CD315" s="41">
        <v>0.0</v>
      </c>
      <c r="CE315" s="41">
        <v>0.0</v>
      </c>
      <c r="CF315" s="41">
        <v>0.0</v>
      </c>
      <c r="CG315" s="41">
        <v>0.0</v>
      </c>
      <c r="CH315" s="41">
        <v>0.0</v>
      </c>
      <c r="CI315" s="41">
        <v>0.0</v>
      </c>
      <c r="CJ315" s="41">
        <v>0.0</v>
      </c>
      <c r="CK315" s="41">
        <v>0.0</v>
      </c>
      <c r="CL315" s="41">
        <v>0.0</v>
      </c>
      <c r="CM315" s="41">
        <v>0.0</v>
      </c>
      <c r="CN315" s="41">
        <v>0.0</v>
      </c>
      <c r="CO315" s="41">
        <v>0.0</v>
      </c>
      <c r="CP315" s="41">
        <v>0.0</v>
      </c>
      <c r="CQ315" s="41">
        <v>0.0</v>
      </c>
      <c r="CR315" s="41">
        <v>0.0</v>
      </c>
      <c r="CS315" s="41">
        <v>0.0</v>
      </c>
      <c r="CT315" s="41">
        <v>0.0</v>
      </c>
      <c r="CU315" s="41">
        <v>0.0</v>
      </c>
      <c r="CV315" s="41">
        <v>0.0</v>
      </c>
      <c r="CW315" s="41">
        <v>0.0</v>
      </c>
      <c r="CX315" s="41">
        <v>0.0</v>
      </c>
      <c r="CY315" s="41">
        <v>0.0</v>
      </c>
      <c r="CZ315" s="41">
        <v>0.0</v>
      </c>
      <c r="DA315" s="41">
        <v>0.0</v>
      </c>
      <c r="DB315" s="41">
        <v>0.0</v>
      </c>
      <c r="DC315" s="41">
        <v>0.0</v>
      </c>
      <c r="DD315" s="48">
        <v>0.0</v>
      </c>
      <c r="DE315" s="48">
        <v>0.0</v>
      </c>
      <c r="DF315" s="48">
        <v>1.0</v>
      </c>
      <c r="DG315" s="48">
        <v>1.0</v>
      </c>
    </row>
    <row r="316" ht="14.25" customHeight="1">
      <c r="A316" s="46" t="s">
        <v>3345</v>
      </c>
      <c r="B316" s="46" t="s">
        <v>3346</v>
      </c>
      <c r="C316" s="46" t="s">
        <v>3347</v>
      </c>
      <c r="D316" s="46">
        <v>315.0</v>
      </c>
      <c r="E316" s="46">
        <v>1.0</v>
      </c>
      <c r="F316" s="46">
        <v>1.0</v>
      </c>
      <c r="G316" s="41">
        <v>1.0</v>
      </c>
      <c r="H316" s="41">
        <v>0.0</v>
      </c>
      <c r="I316" s="41">
        <v>1.0</v>
      </c>
      <c r="J316" s="41">
        <v>0.0</v>
      </c>
      <c r="K316" s="41">
        <v>0.0</v>
      </c>
      <c r="L316" s="41">
        <v>0.0</v>
      </c>
      <c r="M316" s="41">
        <v>0.0</v>
      </c>
      <c r="N316" s="41">
        <v>0.0</v>
      </c>
      <c r="O316" s="47">
        <v>0.0</v>
      </c>
      <c r="P316" s="41">
        <v>0.0</v>
      </c>
      <c r="Q316" s="41">
        <v>0.0</v>
      </c>
      <c r="R316" s="41">
        <v>0.0</v>
      </c>
      <c r="S316" s="41">
        <v>0.0</v>
      </c>
      <c r="T316" s="47">
        <v>0.0</v>
      </c>
      <c r="U316" s="41">
        <v>0.0</v>
      </c>
      <c r="V316" s="41">
        <v>0.0</v>
      </c>
      <c r="W316" s="41">
        <v>0.0</v>
      </c>
      <c r="X316" s="41">
        <v>0.0</v>
      </c>
      <c r="Y316" s="47">
        <v>0.0</v>
      </c>
      <c r="Z316" s="41">
        <v>0.0</v>
      </c>
      <c r="AA316" s="41">
        <v>0.0</v>
      </c>
      <c r="AB316" s="41">
        <v>1.0</v>
      </c>
      <c r="AC316" s="41">
        <v>1.0</v>
      </c>
      <c r="AD316" s="47">
        <v>72.0</v>
      </c>
      <c r="AE316" s="41">
        <v>0.0</v>
      </c>
      <c r="AF316" s="41">
        <v>0.0</v>
      </c>
      <c r="AG316" s="41">
        <v>0.0</v>
      </c>
      <c r="AH316" s="41">
        <v>0.0</v>
      </c>
      <c r="AI316" s="47">
        <v>0.0</v>
      </c>
      <c r="AJ316" s="41">
        <v>0.0</v>
      </c>
      <c r="AK316" s="41">
        <v>0.0</v>
      </c>
      <c r="AL316" s="41">
        <v>0.0</v>
      </c>
      <c r="AM316" s="41">
        <v>0.0</v>
      </c>
      <c r="AN316" s="47">
        <v>0.0</v>
      </c>
      <c r="AO316" s="41">
        <v>0.0</v>
      </c>
      <c r="AP316" s="41">
        <v>0.0</v>
      </c>
      <c r="AQ316" s="41">
        <v>0.0</v>
      </c>
      <c r="AR316" s="41">
        <v>0.0</v>
      </c>
      <c r="AS316" s="47">
        <v>0.0</v>
      </c>
      <c r="AT316" s="41">
        <v>0.0</v>
      </c>
      <c r="AU316" s="41">
        <v>0.0</v>
      </c>
      <c r="AV316" s="41">
        <v>0.0</v>
      </c>
      <c r="AW316" s="41">
        <v>0.0</v>
      </c>
      <c r="AX316" s="47">
        <v>0.0</v>
      </c>
      <c r="AY316" s="41">
        <v>0.0</v>
      </c>
      <c r="AZ316" s="41">
        <v>0.0</v>
      </c>
      <c r="BA316" s="41">
        <v>0.0</v>
      </c>
      <c r="BB316" s="41">
        <v>0.0</v>
      </c>
      <c r="BC316" s="47">
        <v>0.0</v>
      </c>
      <c r="BD316" s="41">
        <v>0.0</v>
      </c>
      <c r="BE316" s="41">
        <v>0.0</v>
      </c>
      <c r="BF316" s="41">
        <v>0.0</v>
      </c>
      <c r="BG316" s="41">
        <v>0.0</v>
      </c>
      <c r="BH316" s="41">
        <v>0.0</v>
      </c>
      <c r="BI316" s="41">
        <v>0.0</v>
      </c>
      <c r="BJ316" s="41">
        <v>0.0</v>
      </c>
      <c r="BK316" s="41">
        <v>0.0</v>
      </c>
      <c r="BL316" s="41">
        <v>0.0</v>
      </c>
      <c r="BM316" s="41">
        <v>0.0</v>
      </c>
      <c r="BN316" s="41">
        <v>0.0</v>
      </c>
      <c r="BO316" s="41">
        <v>0.0</v>
      </c>
      <c r="BP316" s="41">
        <v>0.0</v>
      </c>
      <c r="BQ316" s="41">
        <v>0.0</v>
      </c>
      <c r="BR316" s="41">
        <v>0.0</v>
      </c>
      <c r="BS316" s="41">
        <v>0.0</v>
      </c>
      <c r="BT316" s="41">
        <v>0.0</v>
      </c>
      <c r="BU316" s="41">
        <v>0.0</v>
      </c>
      <c r="BV316" s="41">
        <v>0.0</v>
      </c>
      <c r="BW316" s="41">
        <v>0.0</v>
      </c>
      <c r="BX316" s="41">
        <v>0.0</v>
      </c>
      <c r="BY316" s="41">
        <v>0.0</v>
      </c>
      <c r="BZ316" s="41">
        <v>0.0</v>
      </c>
      <c r="CA316" s="41">
        <v>0.0</v>
      </c>
      <c r="CB316" s="41">
        <v>0.0</v>
      </c>
      <c r="CC316" s="41">
        <v>0.0</v>
      </c>
      <c r="CD316" s="41">
        <v>0.0</v>
      </c>
      <c r="CE316" s="41">
        <v>0.0</v>
      </c>
      <c r="CF316" s="41">
        <v>0.0</v>
      </c>
      <c r="CG316" s="41">
        <v>0.0</v>
      </c>
      <c r="CH316" s="41">
        <v>0.0</v>
      </c>
      <c r="CI316" s="41">
        <v>0.0</v>
      </c>
      <c r="CJ316" s="41">
        <v>0.0</v>
      </c>
      <c r="CK316" s="41">
        <v>0.0</v>
      </c>
      <c r="CL316" s="41">
        <v>0.0</v>
      </c>
      <c r="CM316" s="41">
        <v>0.0</v>
      </c>
      <c r="CN316" s="41">
        <v>0.0</v>
      </c>
      <c r="CO316" s="41">
        <v>0.0</v>
      </c>
      <c r="CP316" s="41">
        <v>0.0</v>
      </c>
      <c r="CQ316" s="41">
        <v>0.0</v>
      </c>
      <c r="CR316" s="41">
        <v>0.0</v>
      </c>
      <c r="CS316" s="41">
        <v>0.0</v>
      </c>
      <c r="CT316" s="41">
        <v>0.0</v>
      </c>
      <c r="CU316" s="41">
        <v>0.0</v>
      </c>
      <c r="CV316" s="41">
        <v>0.0</v>
      </c>
      <c r="CW316" s="41">
        <v>0.0</v>
      </c>
      <c r="CX316" s="41">
        <v>0.0</v>
      </c>
      <c r="CY316" s="41">
        <v>0.0</v>
      </c>
      <c r="CZ316" s="41">
        <v>0.0</v>
      </c>
      <c r="DA316" s="41">
        <v>0.0</v>
      </c>
      <c r="DB316" s="41">
        <v>0.0</v>
      </c>
      <c r="DC316" s="41">
        <v>0.0</v>
      </c>
      <c r="DD316" s="48">
        <v>0.0</v>
      </c>
      <c r="DE316" s="48">
        <v>0.0</v>
      </c>
      <c r="DF316" s="48">
        <v>1.0</v>
      </c>
      <c r="DG316" s="48">
        <v>1.0</v>
      </c>
    </row>
    <row r="317" ht="14.25" customHeight="1">
      <c r="A317" s="46" t="s">
        <v>3745</v>
      </c>
      <c r="B317" s="46" t="s">
        <v>3668</v>
      </c>
      <c r="C317" s="46" t="s">
        <v>3659</v>
      </c>
      <c r="D317" s="46">
        <v>316.0</v>
      </c>
      <c r="E317" s="46">
        <v>8.0</v>
      </c>
      <c r="F317" s="46">
        <v>4.0</v>
      </c>
      <c r="G317" s="41">
        <v>1.0</v>
      </c>
      <c r="H317" s="41">
        <v>0.0</v>
      </c>
      <c r="I317" s="41">
        <v>1.0</v>
      </c>
      <c r="J317" s="41">
        <v>0.0</v>
      </c>
      <c r="K317" s="41">
        <v>0.0</v>
      </c>
      <c r="L317" s="41">
        <v>0.0</v>
      </c>
      <c r="M317" s="41">
        <v>0.0</v>
      </c>
      <c r="N317" s="41">
        <v>0.0</v>
      </c>
      <c r="O317" s="47">
        <v>0.0</v>
      </c>
      <c r="P317" s="41">
        <v>0.0</v>
      </c>
      <c r="Q317" s="41">
        <v>0.0</v>
      </c>
      <c r="R317" s="41">
        <v>0.0</v>
      </c>
      <c r="S317" s="41">
        <v>0.0</v>
      </c>
      <c r="T317" s="47">
        <v>0.0</v>
      </c>
      <c r="U317" s="41">
        <v>0.0</v>
      </c>
      <c r="V317" s="41">
        <v>0.0</v>
      </c>
      <c r="W317" s="41">
        <v>0.0</v>
      </c>
      <c r="X317" s="41">
        <v>0.0</v>
      </c>
      <c r="Y317" s="47">
        <v>0.0</v>
      </c>
      <c r="Z317" s="41">
        <v>0.0</v>
      </c>
      <c r="AA317" s="41">
        <v>0.0</v>
      </c>
      <c r="AB317" s="41">
        <v>0.0</v>
      </c>
      <c r="AC317" s="41">
        <v>0.0</v>
      </c>
      <c r="AD317" s="47">
        <v>0.0</v>
      </c>
      <c r="AE317" s="41">
        <v>0.0</v>
      </c>
      <c r="AF317" s="41">
        <v>0.0</v>
      </c>
      <c r="AG317" s="41">
        <v>0.0</v>
      </c>
      <c r="AH317" s="41">
        <v>0.0</v>
      </c>
      <c r="AI317" s="47">
        <v>0.0</v>
      </c>
      <c r="AJ317" s="41">
        <v>0.0</v>
      </c>
      <c r="AK317" s="41">
        <v>0.0</v>
      </c>
      <c r="AL317" s="41">
        <v>0.0</v>
      </c>
      <c r="AM317" s="41">
        <v>0.0</v>
      </c>
      <c r="AN317" s="47">
        <v>0.0</v>
      </c>
      <c r="AO317" s="41">
        <v>0.0</v>
      </c>
      <c r="AP317" s="41">
        <v>1.0</v>
      </c>
      <c r="AQ317" s="41">
        <v>0.0</v>
      </c>
      <c r="AR317" s="41">
        <v>1.0</v>
      </c>
      <c r="AS317" s="47">
        <v>68.0</v>
      </c>
      <c r="AT317" s="41">
        <v>0.0</v>
      </c>
      <c r="AU317" s="41">
        <v>0.0</v>
      </c>
      <c r="AV317" s="41">
        <v>0.0</v>
      </c>
      <c r="AW317" s="41">
        <v>0.0</v>
      </c>
      <c r="AX317" s="47">
        <v>0.0</v>
      </c>
      <c r="AY317" s="41">
        <v>0.0</v>
      </c>
      <c r="AZ317" s="41">
        <v>0.0</v>
      </c>
      <c r="BA317" s="41">
        <v>0.0</v>
      </c>
      <c r="BB317" s="41">
        <v>0.0</v>
      </c>
      <c r="BC317" s="47">
        <v>0.0</v>
      </c>
      <c r="BD317" s="41">
        <v>0.0</v>
      </c>
      <c r="BE317" s="41">
        <v>0.0</v>
      </c>
      <c r="BF317" s="41">
        <v>0.0</v>
      </c>
      <c r="BG317" s="41">
        <v>0.0</v>
      </c>
      <c r="BH317" s="41">
        <v>0.0</v>
      </c>
      <c r="BI317" s="41">
        <v>0.0</v>
      </c>
      <c r="BJ317" s="41">
        <v>0.0</v>
      </c>
      <c r="BK317" s="41">
        <v>0.0</v>
      </c>
      <c r="BL317" s="41">
        <v>0.0</v>
      </c>
      <c r="BM317" s="41">
        <v>0.0</v>
      </c>
      <c r="BN317" s="41">
        <v>0.0</v>
      </c>
      <c r="BO317" s="41">
        <v>0.0</v>
      </c>
      <c r="BP317" s="41">
        <v>0.0</v>
      </c>
      <c r="BQ317" s="41">
        <v>0.0</v>
      </c>
      <c r="BR317" s="41">
        <v>0.0</v>
      </c>
      <c r="BS317" s="41">
        <v>0.0</v>
      </c>
      <c r="BT317" s="41">
        <v>0.0</v>
      </c>
      <c r="BU317" s="41">
        <v>0.0</v>
      </c>
      <c r="BV317" s="41">
        <v>0.0</v>
      </c>
      <c r="BW317" s="41">
        <v>0.0</v>
      </c>
      <c r="BX317" s="41">
        <v>0.0</v>
      </c>
      <c r="BY317" s="41">
        <v>0.0</v>
      </c>
      <c r="BZ317" s="41">
        <v>0.0</v>
      </c>
      <c r="CA317" s="41">
        <v>0.0</v>
      </c>
      <c r="CB317" s="41">
        <v>0.0</v>
      </c>
      <c r="CC317" s="41">
        <v>0.0</v>
      </c>
      <c r="CD317" s="41">
        <v>0.0</v>
      </c>
      <c r="CE317" s="41">
        <v>0.0</v>
      </c>
      <c r="CF317" s="41">
        <v>0.0</v>
      </c>
      <c r="CG317" s="41">
        <v>0.0</v>
      </c>
      <c r="CH317" s="41">
        <v>0.0</v>
      </c>
      <c r="CI317" s="41">
        <v>0.0</v>
      </c>
      <c r="CJ317" s="41">
        <v>0.0</v>
      </c>
      <c r="CK317" s="41">
        <v>0.0</v>
      </c>
      <c r="CL317" s="41">
        <v>0.0</v>
      </c>
      <c r="CM317" s="41">
        <v>0.0</v>
      </c>
      <c r="CN317" s="41">
        <v>0.0</v>
      </c>
      <c r="CO317" s="41">
        <v>0.0</v>
      </c>
      <c r="CP317" s="41">
        <v>0.0</v>
      </c>
      <c r="CQ317" s="41">
        <v>0.0</v>
      </c>
      <c r="CR317" s="41">
        <v>0.0</v>
      </c>
      <c r="CS317" s="41">
        <v>0.0</v>
      </c>
      <c r="CT317" s="41">
        <v>0.0</v>
      </c>
      <c r="CU317" s="41">
        <v>0.0</v>
      </c>
      <c r="CV317" s="41">
        <v>0.0</v>
      </c>
      <c r="CW317" s="41">
        <v>0.0</v>
      </c>
      <c r="CX317" s="41">
        <v>0.0</v>
      </c>
      <c r="CY317" s="41">
        <v>0.0</v>
      </c>
      <c r="CZ317" s="41">
        <v>0.0</v>
      </c>
      <c r="DA317" s="41">
        <v>0.0</v>
      </c>
      <c r="DB317" s="41">
        <v>0.0</v>
      </c>
      <c r="DC317" s="41">
        <v>0.0</v>
      </c>
      <c r="DD317" s="48">
        <v>0.0</v>
      </c>
      <c r="DE317" s="48">
        <v>1.0</v>
      </c>
      <c r="DF317" s="48">
        <v>0.0</v>
      </c>
      <c r="DG317" s="48">
        <v>1.0</v>
      </c>
    </row>
    <row r="318" ht="14.25" customHeight="1">
      <c r="A318" s="46" t="s">
        <v>528</v>
      </c>
      <c r="B318" s="46" t="s">
        <v>529</v>
      </c>
      <c r="C318" s="46" t="s">
        <v>194</v>
      </c>
      <c r="D318" s="46">
        <v>317.0</v>
      </c>
      <c r="E318" s="46">
        <v>13.0</v>
      </c>
      <c r="F318" s="46">
        <v>1.0</v>
      </c>
      <c r="G318" s="41">
        <v>1.0</v>
      </c>
      <c r="H318" s="41">
        <v>0.0</v>
      </c>
      <c r="I318" s="41">
        <v>1.0</v>
      </c>
      <c r="J318" s="41">
        <v>0.0</v>
      </c>
      <c r="K318" s="41">
        <v>0.0</v>
      </c>
      <c r="L318" s="41">
        <v>0.0</v>
      </c>
      <c r="M318" s="41">
        <v>0.0</v>
      </c>
      <c r="N318" s="41">
        <v>0.0</v>
      </c>
      <c r="O318" s="47">
        <v>0.0</v>
      </c>
      <c r="P318" s="41">
        <v>0.0</v>
      </c>
      <c r="Q318" s="41">
        <v>0.0</v>
      </c>
      <c r="R318" s="41">
        <v>0.0</v>
      </c>
      <c r="S318" s="41">
        <v>0.0</v>
      </c>
      <c r="T318" s="47">
        <v>0.0</v>
      </c>
      <c r="U318" s="41">
        <v>0.0</v>
      </c>
      <c r="V318" s="41">
        <v>0.0</v>
      </c>
      <c r="W318" s="41">
        <v>0.0</v>
      </c>
      <c r="X318" s="41">
        <v>0.0</v>
      </c>
      <c r="Y318" s="47">
        <v>0.0</v>
      </c>
      <c r="Z318" s="41">
        <v>0.0</v>
      </c>
      <c r="AA318" s="41">
        <v>0.0</v>
      </c>
      <c r="AB318" s="41">
        <v>0.0</v>
      </c>
      <c r="AC318" s="41">
        <v>0.0</v>
      </c>
      <c r="AD318" s="47">
        <v>0.0</v>
      </c>
      <c r="AE318" s="41">
        <v>0.0</v>
      </c>
      <c r="AF318" s="41">
        <v>0.0</v>
      </c>
      <c r="AG318" s="41">
        <v>1.0</v>
      </c>
      <c r="AH318" s="41">
        <v>1.0</v>
      </c>
      <c r="AI318" s="47">
        <v>48.0</v>
      </c>
      <c r="AJ318" s="41">
        <v>0.0</v>
      </c>
      <c r="AK318" s="41">
        <v>0.0</v>
      </c>
      <c r="AL318" s="41">
        <v>0.0</v>
      </c>
      <c r="AM318" s="41">
        <v>0.0</v>
      </c>
      <c r="AN318" s="47">
        <v>0.0</v>
      </c>
      <c r="AO318" s="41">
        <v>0.0</v>
      </c>
      <c r="AP318" s="41">
        <v>0.0</v>
      </c>
      <c r="AQ318" s="41">
        <v>0.0</v>
      </c>
      <c r="AR318" s="41">
        <v>0.0</v>
      </c>
      <c r="AS318" s="47">
        <v>0.0</v>
      </c>
      <c r="AT318" s="41">
        <v>0.0</v>
      </c>
      <c r="AU318" s="41">
        <v>0.0</v>
      </c>
      <c r="AV318" s="41">
        <v>0.0</v>
      </c>
      <c r="AW318" s="41">
        <v>0.0</v>
      </c>
      <c r="AX318" s="47">
        <v>0.0</v>
      </c>
      <c r="AY318" s="41">
        <v>0.0</v>
      </c>
      <c r="AZ318" s="41">
        <v>0.0</v>
      </c>
      <c r="BA318" s="41">
        <v>0.0</v>
      </c>
      <c r="BB318" s="41">
        <v>0.0</v>
      </c>
      <c r="BC318" s="47">
        <v>0.0</v>
      </c>
      <c r="BD318" s="41">
        <v>0.0</v>
      </c>
      <c r="BE318" s="41">
        <v>0.0</v>
      </c>
      <c r="BF318" s="41">
        <v>0.0</v>
      </c>
      <c r="BG318" s="41">
        <v>0.0</v>
      </c>
      <c r="BH318" s="41">
        <v>0.0</v>
      </c>
      <c r="BI318" s="41">
        <v>0.0</v>
      </c>
      <c r="BJ318" s="41">
        <v>0.0</v>
      </c>
      <c r="BK318" s="41">
        <v>0.0</v>
      </c>
      <c r="BL318" s="41">
        <v>0.0</v>
      </c>
      <c r="BM318" s="41">
        <v>0.0</v>
      </c>
      <c r="BN318" s="41">
        <v>0.0</v>
      </c>
      <c r="BO318" s="41">
        <v>0.0</v>
      </c>
      <c r="BP318" s="41">
        <v>0.0</v>
      </c>
      <c r="BQ318" s="41">
        <v>0.0</v>
      </c>
      <c r="BR318" s="41">
        <v>0.0</v>
      </c>
      <c r="BS318" s="41">
        <v>0.0</v>
      </c>
      <c r="BT318" s="41">
        <v>0.0</v>
      </c>
      <c r="BU318" s="41">
        <v>0.0</v>
      </c>
      <c r="BV318" s="41">
        <v>0.0</v>
      </c>
      <c r="BW318" s="41">
        <v>0.0</v>
      </c>
      <c r="BX318" s="41">
        <v>0.0</v>
      </c>
      <c r="BY318" s="41">
        <v>0.0</v>
      </c>
      <c r="BZ318" s="41">
        <v>0.0</v>
      </c>
      <c r="CA318" s="41">
        <v>0.0</v>
      </c>
      <c r="CB318" s="41">
        <v>0.0</v>
      </c>
      <c r="CC318" s="41">
        <v>0.0</v>
      </c>
      <c r="CD318" s="41">
        <v>0.0</v>
      </c>
      <c r="CE318" s="41">
        <v>0.0</v>
      </c>
      <c r="CF318" s="41">
        <v>0.0</v>
      </c>
      <c r="CG318" s="41">
        <v>0.0</v>
      </c>
      <c r="CH318" s="41">
        <v>0.0</v>
      </c>
      <c r="CI318" s="41">
        <v>0.0</v>
      </c>
      <c r="CJ318" s="41">
        <v>0.0</v>
      </c>
      <c r="CK318" s="41">
        <v>0.0</v>
      </c>
      <c r="CL318" s="41">
        <v>0.0</v>
      </c>
      <c r="CM318" s="41">
        <v>0.0</v>
      </c>
      <c r="CN318" s="41">
        <v>0.0</v>
      </c>
      <c r="CO318" s="41">
        <v>0.0</v>
      </c>
      <c r="CP318" s="41">
        <v>0.0</v>
      </c>
      <c r="CQ318" s="41">
        <v>0.0</v>
      </c>
      <c r="CR318" s="41">
        <v>0.0</v>
      </c>
      <c r="CS318" s="41">
        <v>0.0</v>
      </c>
      <c r="CT318" s="41">
        <v>0.0</v>
      </c>
      <c r="CU318" s="41">
        <v>0.0</v>
      </c>
      <c r="CV318" s="41">
        <v>0.0</v>
      </c>
      <c r="CW318" s="41">
        <v>0.0</v>
      </c>
      <c r="CX318" s="41">
        <v>0.0</v>
      </c>
      <c r="CY318" s="41">
        <v>0.0</v>
      </c>
      <c r="CZ318" s="41">
        <v>0.0</v>
      </c>
      <c r="DA318" s="41">
        <v>0.0</v>
      </c>
      <c r="DB318" s="41">
        <v>0.0</v>
      </c>
      <c r="DC318" s="41">
        <v>0.0</v>
      </c>
      <c r="DD318" s="48">
        <v>0.0</v>
      </c>
      <c r="DE318" s="48">
        <v>0.0</v>
      </c>
      <c r="DF318" s="48">
        <v>1.0</v>
      </c>
      <c r="DG318" s="48">
        <v>1.0</v>
      </c>
    </row>
    <row r="319" ht="14.25" customHeight="1">
      <c r="A319" s="46" t="s">
        <v>2019</v>
      </c>
      <c r="B319" s="46" t="s">
        <v>1602</v>
      </c>
      <c r="C319" s="46" t="s">
        <v>1586</v>
      </c>
      <c r="D319" s="46">
        <v>318.0</v>
      </c>
      <c r="E319" s="46">
        <v>41.0</v>
      </c>
      <c r="F319" s="46">
        <v>5.0</v>
      </c>
      <c r="G319" s="41">
        <v>1.0</v>
      </c>
      <c r="H319" s="41">
        <v>0.0</v>
      </c>
      <c r="I319" s="41">
        <v>1.0</v>
      </c>
      <c r="J319" s="41">
        <v>0.0</v>
      </c>
      <c r="K319" s="41">
        <v>0.0</v>
      </c>
      <c r="L319" s="41">
        <v>0.0</v>
      </c>
      <c r="M319" s="41">
        <v>0.0</v>
      </c>
      <c r="N319" s="41">
        <v>0.0</v>
      </c>
      <c r="O319" s="47">
        <v>0.0</v>
      </c>
      <c r="P319" s="41">
        <v>0.0</v>
      </c>
      <c r="Q319" s="41">
        <v>0.0</v>
      </c>
      <c r="R319" s="41">
        <v>0.0</v>
      </c>
      <c r="S319" s="41">
        <v>0.0</v>
      </c>
      <c r="T319" s="47">
        <v>0.0</v>
      </c>
      <c r="U319" s="41">
        <v>0.0</v>
      </c>
      <c r="V319" s="41">
        <v>0.0</v>
      </c>
      <c r="W319" s="41">
        <v>0.0</v>
      </c>
      <c r="X319" s="41">
        <v>0.0</v>
      </c>
      <c r="Y319" s="47">
        <v>0.0</v>
      </c>
      <c r="Z319" s="41">
        <v>0.0</v>
      </c>
      <c r="AA319" s="41">
        <v>0.0</v>
      </c>
      <c r="AB319" s="41">
        <v>0.0</v>
      </c>
      <c r="AC319" s="41">
        <v>0.0</v>
      </c>
      <c r="AD319" s="47">
        <v>0.0</v>
      </c>
      <c r="AE319" s="41">
        <v>0.0</v>
      </c>
      <c r="AF319" s="41">
        <v>0.0</v>
      </c>
      <c r="AG319" s="41">
        <v>0.0</v>
      </c>
      <c r="AH319" s="41">
        <v>0.0</v>
      </c>
      <c r="AI319" s="47">
        <v>0.0</v>
      </c>
      <c r="AJ319" s="41">
        <v>0.0</v>
      </c>
      <c r="AK319" s="41">
        <v>0.0</v>
      </c>
      <c r="AL319" s="41">
        <v>0.0</v>
      </c>
      <c r="AM319" s="41">
        <v>0.0</v>
      </c>
      <c r="AN319" s="47">
        <v>0.0</v>
      </c>
      <c r="AO319" s="41">
        <v>0.0</v>
      </c>
      <c r="AP319" s="41">
        <v>0.0</v>
      </c>
      <c r="AQ319" s="41">
        <v>0.0</v>
      </c>
      <c r="AR319" s="41">
        <v>0.0</v>
      </c>
      <c r="AS319" s="47">
        <v>0.0</v>
      </c>
      <c r="AT319" s="41">
        <v>0.0</v>
      </c>
      <c r="AU319" s="41">
        <v>0.0</v>
      </c>
      <c r="AV319" s="41">
        <v>0.0</v>
      </c>
      <c r="AW319" s="41">
        <v>0.0</v>
      </c>
      <c r="AX319" s="47">
        <v>0.0</v>
      </c>
      <c r="AY319" s="41">
        <v>0.0</v>
      </c>
      <c r="AZ319" s="41">
        <v>0.0</v>
      </c>
      <c r="BA319" s="41">
        <v>1.0</v>
      </c>
      <c r="BB319" s="41">
        <v>1.0</v>
      </c>
      <c r="BC319" s="47">
        <v>80.0</v>
      </c>
      <c r="BD319" s="41">
        <v>0.0</v>
      </c>
      <c r="BE319" s="41">
        <v>0.0</v>
      </c>
      <c r="BF319" s="41">
        <v>0.0</v>
      </c>
      <c r="BG319" s="41">
        <v>0.0</v>
      </c>
      <c r="BH319" s="41">
        <v>0.0</v>
      </c>
      <c r="BI319" s="41">
        <v>0.0</v>
      </c>
      <c r="BJ319" s="41">
        <v>0.0</v>
      </c>
      <c r="BK319" s="41">
        <v>0.0</v>
      </c>
      <c r="BL319" s="41">
        <v>0.0</v>
      </c>
      <c r="BM319" s="41">
        <v>0.0</v>
      </c>
      <c r="BN319" s="41">
        <v>0.0</v>
      </c>
      <c r="BO319" s="41">
        <v>0.0</v>
      </c>
      <c r="BP319" s="41">
        <v>0.0</v>
      </c>
      <c r="BQ319" s="41">
        <v>0.0</v>
      </c>
      <c r="BR319" s="41">
        <v>0.0</v>
      </c>
      <c r="BS319" s="41">
        <v>0.0</v>
      </c>
      <c r="BT319" s="41">
        <v>0.0</v>
      </c>
      <c r="BU319" s="41">
        <v>0.0</v>
      </c>
      <c r="BV319" s="41">
        <v>0.0</v>
      </c>
      <c r="BW319" s="41">
        <v>0.0</v>
      </c>
      <c r="BX319" s="41">
        <v>0.0</v>
      </c>
      <c r="BY319" s="41">
        <v>0.0</v>
      </c>
      <c r="BZ319" s="41">
        <v>0.0</v>
      </c>
      <c r="CA319" s="41">
        <v>0.0</v>
      </c>
      <c r="CB319" s="41">
        <v>0.0</v>
      </c>
      <c r="CC319" s="41">
        <v>0.0</v>
      </c>
      <c r="CD319" s="41">
        <v>0.0</v>
      </c>
      <c r="CE319" s="41">
        <v>0.0</v>
      </c>
      <c r="CF319" s="41">
        <v>0.0</v>
      </c>
      <c r="CG319" s="41">
        <v>0.0</v>
      </c>
      <c r="CH319" s="41">
        <v>0.0</v>
      </c>
      <c r="CI319" s="41">
        <v>0.0</v>
      </c>
      <c r="CJ319" s="41">
        <v>0.0</v>
      </c>
      <c r="CK319" s="41">
        <v>0.0</v>
      </c>
      <c r="CL319" s="41">
        <v>0.0</v>
      </c>
      <c r="CM319" s="41">
        <v>0.0</v>
      </c>
      <c r="CN319" s="41">
        <v>0.0</v>
      </c>
      <c r="CO319" s="41">
        <v>0.0</v>
      </c>
      <c r="CP319" s="41">
        <v>0.0</v>
      </c>
      <c r="CQ319" s="41">
        <v>0.0</v>
      </c>
      <c r="CR319" s="41">
        <v>0.0</v>
      </c>
      <c r="CS319" s="41">
        <v>0.0</v>
      </c>
      <c r="CT319" s="41">
        <v>0.0</v>
      </c>
      <c r="CU319" s="41">
        <v>0.0</v>
      </c>
      <c r="CV319" s="41">
        <v>0.0</v>
      </c>
      <c r="CW319" s="41">
        <v>0.0</v>
      </c>
      <c r="CX319" s="41">
        <v>0.0</v>
      </c>
      <c r="CY319" s="41">
        <v>0.0</v>
      </c>
      <c r="CZ319" s="41">
        <v>0.0</v>
      </c>
      <c r="DA319" s="41">
        <v>0.0</v>
      </c>
      <c r="DB319" s="41">
        <v>1.0</v>
      </c>
      <c r="DC319" s="41">
        <v>1.0</v>
      </c>
      <c r="DD319" s="48">
        <v>0.0</v>
      </c>
      <c r="DE319" s="48">
        <v>0.0</v>
      </c>
      <c r="DF319" s="48">
        <v>0.0</v>
      </c>
      <c r="DG319" s="48">
        <v>0.0</v>
      </c>
    </row>
    <row r="320" ht="14.25" customHeight="1">
      <c r="A320" s="46" t="s">
        <v>531</v>
      </c>
      <c r="B320" s="46" t="s">
        <v>193</v>
      </c>
      <c r="C320" s="46" t="s">
        <v>194</v>
      </c>
      <c r="D320" s="46">
        <v>319.0</v>
      </c>
      <c r="E320" s="46">
        <v>14.0</v>
      </c>
      <c r="F320" s="46">
        <v>8.0</v>
      </c>
      <c r="G320" s="41">
        <v>1.0</v>
      </c>
      <c r="H320" s="41">
        <v>0.0</v>
      </c>
      <c r="I320" s="41">
        <v>1.0</v>
      </c>
      <c r="J320" s="41">
        <v>0.0</v>
      </c>
      <c r="K320" s="41">
        <v>0.0</v>
      </c>
      <c r="L320" s="41">
        <v>0.0</v>
      </c>
      <c r="M320" s="41">
        <v>0.0</v>
      </c>
      <c r="N320" s="41">
        <v>0.0</v>
      </c>
      <c r="O320" s="47">
        <v>0.0</v>
      </c>
      <c r="P320" s="41">
        <v>0.0</v>
      </c>
      <c r="Q320" s="41">
        <v>0.0</v>
      </c>
      <c r="R320" s="41">
        <v>0.0</v>
      </c>
      <c r="S320" s="41">
        <v>0.0</v>
      </c>
      <c r="T320" s="47">
        <v>0.0</v>
      </c>
      <c r="U320" s="41">
        <v>0.0</v>
      </c>
      <c r="V320" s="41">
        <v>0.0</v>
      </c>
      <c r="W320" s="41">
        <v>0.0</v>
      </c>
      <c r="X320" s="41">
        <v>0.0</v>
      </c>
      <c r="Y320" s="47">
        <v>0.0</v>
      </c>
      <c r="Z320" s="41">
        <v>0.0</v>
      </c>
      <c r="AA320" s="41">
        <v>0.0</v>
      </c>
      <c r="AB320" s="41">
        <v>0.0</v>
      </c>
      <c r="AC320" s="41">
        <v>0.0</v>
      </c>
      <c r="AD320" s="47">
        <v>0.0</v>
      </c>
      <c r="AE320" s="41">
        <v>0.0</v>
      </c>
      <c r="AF320" s="41">
        <v>0.0</v>
      </c>
      <c r="AG320" s="41">
        <v>0.0</v>
      </c>
      <c r="AH320" s="41">
        <v>0.0</v>
      </c>
      <c r="AI320" s="47">
        <v>0.0</v>
      </c>
      <c r="AJ320" s="41">
        <v>0.0</v>
      </c>
      <c r="AK320" s="41">
        <v>0.0</v>
      </c>
      <c r="AL320" s="41">
        <v>0.0</v>
      </c>
      <c r="AM320" s="41">
        <v>0.0</v>
      </c>
      <c r="AN320" s="47">
        <v>0.0</v>
      </c>
      <c r="AO320" s="41">
        <v>0.0</v>
      </c>
      <c r="AP320" s="41">
        <v>0.0</v>
      </c>
      <c r="AQ320" s="41">
        <v>0.0</v>
      </c>
      <c r="AR320" s="41">
        <v>0.0</v>
      </c>
      <c r="AS320" s="47">
        <v>0.0</v>
      </c>
      <c r="AT320" s="41">
        <v>0.0</v>
      </c>
      <c r="AU320" s="41">
        <v>0.0</v>
      </c>
      <c r="AV320" s="41">
        <v>1.0</v>
      </c>
      <c r="AW320" s="41">
        <v>1.0</v>
      </c>
      <c r="AX320" s="47">
        <v>67.0</v>
      </c>
      <c r="AY320" s="41">
        <v>0.0</v>
      </c>
      <c r="AZ320" s="41">
        <v>0.0</v>
      </c>
      <c r="BA320" s="41">
        <v>0.0</v>
      </c>
      <c r="BB320" s="41">
        <v>0.0</v>
      </c>
      <c r="BC320" s="47">
        <v>0.0</v>
      </c>
      <c r="BD320" s="41">
        <v>0.0</v>
      </c>
      <c r="BE320" s="41">
        <v>0.0</v>
      </c>
      <c r="BF320" s="41">
        <v>0.0</v>
      </c>
      <c r="BG320" s="41">
        <v>0.0</v>
      </c>
      <c r="BH320" s="41">
        <v>0.0</v>
      </c>
      <c r="BI320" s="41">
        <v>0.0</v>
      </c>
      <c r="BJ320" s="41">
        <v>0.0</v>
      </c>
      <c r="BK320" s="41">
        <v>0.0</v>
      </c>
      <c r="BL320" s="41">
        <v>0.0</v>
      </c>
      <c r="BM320" s="41">
        <v>0.0</v>
      </c>
      <c r="BN320" s="41">
        <v>0.0</v>
      </c>
      <c r="BO320" s="41">
        <v>0.0</v>
      </c>
      <c r="BP320" s="41">
        <v>0.0</v>
      </c>
      <c r="BQ320" s="41">
        <v>0.0</v>
      </c>
      <c r="BR320" s="41">
        <v>0.0</v>
      </c>
      <c r="BS320" s="41">
        <v>0.0</v>
      </c>
      <c r="BT320" s="41">
        <v>0.0</v>
      </c>
      <c r="BU320" s="41">
        <v>0.0</v>
      </c>
      <c r="BV320" s="41">
        <v>0.0</v>
      </c>
      <c r="BW320" s="41">
        <v>0.0</v>
      </c>
      <c r="BX320" s="41">
        <v>0.0</v>
      </c>
      <c r="BY320" s="41">
        <v>0.0</v>
      </c>
      <c r="BZ320" s="41">
        <v>0.0</v>
      </c>
      <c r="CA320" s="41">
        <v>0.0</v>
      </c>
      <c r="CB320" s="41">
        <v>0.0</v>
      </c>
      <c r="CC320" s="41">
        <v>0.0</v>
      </c>
      <c r="CD320" s="41">
        <v>0.0</v>
      </c>
      <c r="CE320" s="41">
        <v>0.0</v>
      </c>
      <c r="CF320" s="41">
        <v>0.0</v>
      </c>
      <c r="CG320" s="41">
        <v>0.0</v>
      </c>
      <c r="CH320" s="41">
        <v>0.0</v>
      </c>
      <c r="CI320" s="41">
        <v>0.0</v>
      </c>
      <c r="CJ320" s="41">
        <v>0.0</v>
      </c>
      <c r="CK320" s="41">
        <v>0.0</v>
      </c>
      <c r="CL320" s="41">
        <v>0.0</v>
      </c>
      <c r="CM320" s="41">
        <v>0.0</v>
      </c>
      <c r="CN320" s="41">
        <v>0.0</v>
      </c>
      <c r="CO320" s="41">
        <v>0.0</v>
      </c>
      <c r="CP320" s="41">
        <v>0.0</v>
      </c>
      <c r="CQ320" s="41">
        <v>0.0</v>
      </c>
      <c r="CR320" s="41">
        <v>0.0</v>
      </c>
      <c r="CS320" s="41">
        <v>0.0</v>
      </c>
      <c r="CT320" s="41">
        <v>0.0</v>
      </c>
      <c r="CU320" s="41">
        <v>0.0</v>
      </c>
      <c r="CV320" s="41">
        <v>0.0</v>
      </c>
      <c r="CW320" s="41">
        <v>0.0</v>
      </c>
      <c r="CX320" s="41">
        <v>0.0</v>
      </c>
      <c r="CY320" s="41">
        <v>0.0</v>
      </c>
      <c r="CZ320" s="41">
        <v>0.0</v>
      </c>
      <c r="DA320" s="41">
        <v>0.0</v>
      </c>
      <c r="DB320" s="41">
        <v>1.0</v>
      </c>
      <c r="DC320" s="41">
        <v>1.0</v>
      </c>
      <c r="DD320" s="48">
        <v>0.0</v>
      </c>
      <c r="DE320" s="48">
        <v>0.0</v>
      </c>
      <c r="DF320" s="48">
        <v>0.0</v>
      </c>
      <c r="DG320" s="48">
        <v>0.0</v>
      </c>
    </row>
    <row r="321" ht="14.25" customHeight="1">
      <c r="A321" s="46" t="s">
        <v>3622</v>
      </c>
      <c r="B321" s="46" t="s">
        <v>3543</v>
      </c>
      <c r="C321" s="46" t="s">
        <v>3523</v>
      </c>
      <c r="D321" s="46">
        <v>320.0</v>
      </c>
      <c r="E321" s="46">
        <v>12.0</v>
      </c>
      <c r="F321" s="46">
        <v>2.0</v>
      </c>
      <c r="G321" s="41">
        <v>1.0</v>
      </c>
      <c r="H321" s="41">
        <v>0.0</v>
      </c>
      <c r="I321" s="41">
        <v>1.0</v>
      </c>
      <c r="J321" s="41">
        <v>0.0</v>
      </c>
      <c r="K321" s="41">
        <v>0.0</v>
      </c>
      <c r="L321" s="41">
        <v>0.0</v>
      </c>
      <c r="M321" s="41">
        <v>0.0</v>
      </c>
      <c r="N321" s="41">
        <v>0.0</v>
      </c>
      <c r="O321" s="47">
        <v>0.0</v>
      </c>
      <c r="P321" s="41">
        <v>0.0</v>
      </c>
      <c r="Q321" s="41">
        <v>1.0</v>
      </c>
      <c r="R321" s="41">
        <v>0.0</v>
      </c>
      <c r="S321" s="41">
        <v>1.0</v>
      </c>
      <c r="T321" s="47">
        <v>73.0</v>
      </c>
      <c r="U321" s="41">
        <v>0.0</v>
      </c>
      <c r="V321" s="41">
        <v>0.0</v>
      </c>
      <c r="W321" s="41">
        <v>0.0</v>
      </c>
      <c r="X321" s="41">
        <v>0.0</v>
      </c>
      <c r="Y321" s="47">
        <v>0.0</v>
      </c>
      <c r="Z321" s="41">
        <v>0.0</v>
      </c>
      <c r="AA321" s="41">
        <v>0.0</v>
      </c>
      <c r="AB321" s="41">
        <v>0.0</v>
      </c>
      <c r="AC321" s="41">
        <v>0.0</v>
      </c>
      <c r="AD321" s="47">
        <v>0.0</v>
      </c>
      <c r="AE321" s="41">
        <v>0.0</v>
      </c>
      <c r="AF321" s="41">
        <v>0.0</v>
      </c>
      <c r="AG321" s="41">
        <v>0.0</v>
      </c>
      <c r="AH321" s="41">
        <v>0.0</v>
      </c>
      <c r="AI321" s="47">
        <v>0.0</v>
      </c>
      <c r="AJ321" s="41">
        <v>0.0</v>
      </c>
      <c r="AK321" s="41">
        <v>0.0</v>
      </c>
      <c r="AL321" s="41">
        <v>0.0</v>
      </c>
      <c r="AM321" s="41">
        <v>0.0</v>
      </c>
      <c r="AN321" s="47">
        <v>0.0</v>
      </c>
      <c r="AO321" s="41">
        <v>0.0</v>
      </c>
      <c r="AP321" s="41">
        <v>0.0</v>
      </c>
      <c r="AQ321" s="41">
        <v>0.0</v>
      </c>
      <c r="AR321" s="41">
        <v>0.0</v>
      </c>
      <c r="AS321" s="47">
        <v>0.0</v>
      </c>
      <c r="AT321" s="41">
        <v>0.0</v>
      </c>
      <c r="AU321" s="41">
        <v>0.0</v>
      </c>
      <c r="AV321" s="41">
        <v>0.0</v>
      </c>
      <c r="AW321" s="41">
        <v>0.0</v>
      </c>
      <c r="AX321" s="47">
        <v>0.0</v>
      </c>
      <c r="AY321" s="41">
        <v>0.0</v>
      </c>
      <c r="AZ321" s="41">
        <v>0.0</v>
      </c>
      <c r="BA321" s="41">
        <v>0.0</v>
      </c>
      <c r="BB321" s="41">
        <v>0.0</v>
      </c>
      <c r="BC321" s="47">
        <v>0.0</v>
      </c>
      <c r="BD321" s="41">
        <v>0.0</v>
      </c>
      <c r="BE321" s="41">
        <v>0.0</v>
      </c>
      <c r="BF321" s="41">
        <v>0.0</v>
      </c>
      <c r="BG321" s="41">
        <v>0.0</v>
      </c>
      <c r="BH321" s="41">
        <v>0.0</v>
      </c>
      <c r="BI321" s="41">
        <v>0.0</v>
      </c>
      <c r="BJ321" s="41">
        <v>0.0</v>
      </c>
      <c r="BK321" s="41">
        <v>0.0</v>
      </c>
      <c r="BL321" s="41">
        <v>0.0</v>
      </c>
      <c r="BM321" s="41">
        <v>0.0</v>
      </c>
      <c r="BN321" s="41">
        <v>0.0</v>
      </c>
      <c r="BO321" s="41">
        <v>0.0</v>
      </c>
      <c r="BP321" s="41">
        <v>0.0</v>
      </c>
      <c r="BQ321" s="41">
        <v>0.0</v>
      </c>
      <c r="BR321" s="41">
        <v>0.0</v>
      </c>
      <c r="BS321" s="41">
        <v>0.0</v>
      </c>
      <c r="BT321" s="41">
        <v>0.0</v>
      </c>
      <c r="BU321" s="41">
        <v>0.0</v>
      </c>
      <c r="BV321" s="41">
        <v>0.0</v>
      </c>
      <c r="BW321" s="41">
        <v>0.0</v>
      </c>
      <c r="BX321" s="41">
        <v>0.0</v>
      </c>
      <c r="BY321" s="41">
        <v>0.0</v>
      </c>
      <c r="BZ321" s="41">
        <v>0.0</v>
      </c>
      <c r="CA321" s="41">
        <v>0.0</v>
      </c>
      <c r="CB321" s="41">
        <v>0.0</v>
      </c>
      <c r="CC321" s="41">
        <v>0.0</v>
      </c>
      <c r="CD321" s="41">
        <v>0.0</v>
      </c>
      <c r="CE321" s="41">
        <v>0.0</v>
      </c>
      <c r="CF321" s="41">
        <v>0.0</v>
      </c>
      <c r="CG321" s="41">
        <v>0.0</v>
      </c>
      <c r="CH321" s="41">
        <v>0.0</v>
      </c>
      <c r="CI321" s="41">
        <v>0.0</v>
      </c>
      <c r="CJ321" s="41">
        <v>0.0</v>
      </c>
      <c r="CK321" s="41">
        <v>0.0</v>
      </c>
      <c r="CL321" s="41">
        <v>0.0</v>
      </c>
      <c r="CM321" s="41">
        <v>0.0</v>
      </c>
      <c r="CN321" s="41">
        <v>0.0</v>
      </c>
      <c r="CO321" s="41">
        <v>0.0</v>
      </c>
      <c r="CP321" s="41">
        <v>0.0</v>
      </c>
      <c r="CQ321" s="41">
        <v>0.0</v>
      </c>
      <c r="CR321" s="41">
        <v>0.0</v>
      </c>
      <c r="CS321" s="41">
        <v>0.0</v>
      </c>
      <c r="CT321" s="41">
        <v>0.0</v>
      </c>
      <c r="CU321" s="41">
        <v>0.0</v>
      </c>
      <c r="CV321" s="41">
        <v>0.0</v>
      </c>
      <c r="CW321" s="41">
        <v>0.0</v>
      </c>
      <c r="CX321" s="41">
        <v>0.0</v>
      </c>
      <c r="CY321" s="41">
        <v>0.0</v>
      </c>
      <c r="CZ321" s="41">
        <v>0.0</v>
      </c>
      <c r="DA321" s="41">
        <v>1.0</v>
      </c>
      <c r="DB321" s="41">
        <v>0.0</v>
      </c>
      <c r="DC321" s="41">
        <v>1.0</v>
      </c>
      <c r="DD321" s="48">
        <v>0.0</v>
      </c>
      <c r="DE321" s="48">
        <v>0.0</v>
      </c>
      <c r="DF321" s="48">
        <v>0.0</v>
      </c>
      <c r="DG321" s="48">
        <v>0.0</v>
      </c>
    </row>
    <row r="322" ht="14.25" customHeight="1">
      <c r="A322" s="46" t="s">
        <v>625</v>
      </c>
      <c r="B322" s="46" t="s">
        <v>549</v>
      </c>
      <c r="C322" s="46" t="s">
        <v>541</v>
      </c>
      <c r="D322" s="46">
        <v>321.0</v>
      </c>
      <c r="E322" s="46">
        <v>12.0</v>
      </c>
      <c r="F322" s="46">
        <v>3.0</v>
      </c>
      <c r="G322" s="41">
        <v>1.0</v>
      </c>
      <c r="H322" s="41">
        <v>0.0</v>
      </c>
      <c r="I322" s="41">
        <v>1.0</v>
      </c>
      <c r="J322" s="41">
        <v>0.0</v>
      </c>
      <c r="K322" s="41">
        <v>0.0</v>
      </c>
      <c r="L322" s="41">
        <v>0.0</v>
      </c>
      <c r="M322" s="41">
        <v>0.0</v>
      </c>
      <c r="N322" s="41">
        <v>0.0</v>
      </c>
      <c r="O322" s="47">
        <v>0.0</v>
      </c>
      <c r="P322" s="41">
        <v>0.0</v>
      </c>
      <c r="Q322" s="41">
        <v>0.0</v>
      </c>
      <c r="R322" s="41">
        <v>0.0</v>
      </c>
      <c r="S322" s="41">
        <v>0.0</v>
      </c>
      <c r="T322" s="47">
        <v>0.0</v>
      </c>
      <c r="U322" s="41">
        <v>0.0</v>
      </c>
      <c r="V322" s="41">
        <v>0.0</v>
      </c>
      <c r="W322" s="41">
        <v>0.0</v>
      </c>
      <c r="X322" s="41">
        <v>0.0</v>
      </c>
      <c r="Y322" s="47">
        <v>0.0</v>
      </c>
      <c r="Z322" s="41">
        <v>0.0</v>
      </c>
      <c r="AA322" s="41">
        <v>0.0</v>
      </c>
      <c r="AB322" s="41">
        <v>0.0</v>
      </c>
      <c r="AC322" s="41">
        <v>0.0</v>
      </c>
      <c r="AD322" s="47">
        <v>0.0</v>
      </c>
      <c r="AE322" s="41">
        <v>0.0</v>
      </c>
      <c r="AF322" s="41">
        <v>0.0</v>
      </c>
      <c r="AG322" s="41">
        <v>0.0</v>
      </c>
      <c r="AH322" s="41">
        <v>0.0</v>
      </c>
      <c r="AI322" s="47">
        <v>0.0</v>
      </c>
      <c r="AJ322" s="41">
        <v>0.0</v>
      </c>
      <c r="AK322" s="41">
        <v>1.0</v>
      </c>
      <c r="AL322" s="41">
        <v>0.0</v>
      </c>
      <c r="AM322" s="41">
        <v>1.0</v>
      </c>
      <c r="AN322" s="47">
        <v>81.0</v>
      </c>
      <c r="AO322" s="41">
        <v>0.0</v>
      </c>
      <c r="AP322" s="41">
        <v>0.0</v>
      </c>
      <c r="AQ322" s="41">
        <v>0.0</v>
      </c>
      <c r="AR322" s="41">
        <v>0.0</v>
      </c>
      <c r="AS322" s="47">
        <v>0.0</v>
      </c>
      <c r="AT322" s="41">
        <v>0.0</v>
      </c>
      <c r="AU322" s="41">
        <v>0.0</v>
      </c>
      <c r="AV322" s="41">
        <v>0.0</v>
      </c>
      <c r="AW322" s="41">
        <v>0.0</v>
      </c>
      <c r="AX322" s="47">
        <v>0.0</v>
      </c>
      <c r="AY322" s="41">
        <v>0.0</v>
      </c>
      <c r="AZ322" s="41">
        <v>0.0</v>
      </c>
      <c r="BA322" s="41">
        <v>0.0</v>
      </c>
      <c r="BB322" s="41">
        <v>0.0</v>
      </c>
      <c r="BC322" s="47">
        <v>0.0</v>
      </c>
      <c r="BD322" s="41">
        <v>0.0</v>
      </c>
      <c r="BE322" s="41">
        <v>0.0</v>
      </c>
      <c r="BF322" s="41">
        <v>0.0</v>
      </c>
      <c r="BG322" s="41">
        <v>0.0</v>
      </c>
      <c r="BH322" s="41">
        <v>0.0</v>
      </c>
      <c r="BI322" s="41">
        <v>0.0</v>
      </c>
      <c r="BJ322" s="41">
        <v>0.0</v>
      </c>
      <c r="BK322" s="41">
        <v>0.0</v>
      </c>
      <c r="BL322" s="41">
        <v>0.0</v>
      </c>
      <c r="BM322" s="41">
        <v>0.0</v>
      </c>
      <c r="BN322" s="41">
        <v>0.0</v>
      </c>
      <c r="BO322" s="41">
        <v>0.0</v>
      </c>
      <c r="BP322" s="41">
        <v>0.0</v>
      </c>
      <c r="BQ322" s="41">
        <v>0.0</v>
      </c>
      <c r="BR322" s="41">
        <v>0.0</v>
      </c>
      <c r="BS322" s="41">
        <v>0.0</v>
      </c>
      <c r="BT322" s="41">
        <v>0.0</v>
      </c>
      <c r="BU322" s="41">
        <v>0.0</v>
      </c>
      <c r="BV322" s="41">
        <v>0.0</v>
      </c>
      <c r="BW322" s="41">
        <v>0.0</v>
      </c>
      <c r="BX322" s="41">
        <v>0.0</v>
      </c>
      <c r="BY322" s="41">
        <v>0.0</v>
      </c>
      <c r="BZ322" s="41">
        <v>0.0</v>
      </c>
      <c r="CA322" s="41">
        <v>0.0</v>
      </c>
      <c r="CB322" s="41">
        <v>0.0</v>
      </c>
      <c r="CC322" s="41">
        <v>0.0</v>
      </c>
      <c r="CD322" s="41">
        <v>0.0</v>
      </c>
      <c r="CE322" s="41">
        <v>0.0</v>
      </c>
      <c r="CF322" s="41">
        <v>0.0</v>
      </c>
      <c r="CG322" s="41">
        <v>0.0</v>
      </c>
      <c r="CH322" s="41">
        <v>0.0</v>
      </c>
      <c r="CI322" s="41">
        <v>0.0</v>
      </c>
      <c r="CJ322" s="41">
        <v>0.0</v>
      </c>
      <c r="CK322" s="41">
        <v>0.0</v>
      </c>
      <c r="CL322" s="41">
        <v>0.0</v>
      </c>
      <c r="CM322" s="41">
        <v>0.0</v>
      </c>
      <c r="CN322" s="41">
        <v>0.0</v>
      </c>
      <c r="CO322" s="41">
        <v>0.0</v>
      </c>
      <c r="CP322" s="41">
        <v>0.0</v>
      </c>
      <c r="CQ322" s="41">
        <v>0.0</v>
      </c>
      <c r="CR322" s="41">
        <v>0.0</v>
      </c>
      <c r="CS322" s="41">
        <v>0.0</v>
      </c>
      <c r="CT322" s="41">
        <v>0.0</v>
      </c>
      <c r="CU322" s="41">
        <v>0.0</v>
      </c>
      <c r="CV322" s="41">
        <v>0.0</v>
      </c>
      <c r="CW322" s="41">
        <v>0.0</v>
      </c>
      <c r="CX322" s="41">
        <v>0.0</v>
      </c>
      <c r="CY322" s="41">
        <v>0.0</v>
      </c>
      <c r="CZ322" s="41">
        <v>0.0</v>
      </c>
      <c r="DA322" s="41">
        <v>1.0</v>
      </c>
      <c r="DB322" s="41">
        <v>0.0</v>
      </c>
      <c r="DC322" s="41">
        <v>1.0</v>
      </c>
      <c r="DD322" s="48">
        <v>0.0</v>
      </c>
      <c r="DE322" s="48">
        <v>0.0</v>
      </c>
      <c r="DF322" s="48">
        <v>0.0</v>
      </c>
      <c r="DG322" s="48">
        <v>0.0</v>
      </c>
    </row>
    <row r="323" ht="14.25" customHeight="1">
      <c r="A323" s="46" t="s">
        <v>1582</v>
      </c>
      <c r="B323" s="46" t="s">
        <v>1545</v>
      </c>
      <c r="C323" s="46" t="s">
        <v>1527</v>
      </c>
      <c r="D323" s="46">
        <v>322.0</v>
      </c>
      <c r="E323" s="46">
        <v>5.0</v>
      </c>
      <c r="F323" s="46">
        <v>3.0</v>
      </c>
      <c r="G323" s="41">
        <v>1.0</v>
      </c>
      <c r="H323" s="41">
        <v>0.0</v>
      </c>
      <c r="I323" s="41">
        <v>1.0</v>
      </c>
      <c r="J323" s="41">
        <v>0.0</v>
      </c>
      <c r="K323" s="41">
        <v>0.0</v>
      </c>
      <c r="L323" s="41">
        <v>0.0</v>
      </c>
      <c r="M323" s="41">
        <v>0.0</v>
      </c>
      <c r="N323" s="41">
        <v>0.0</v>
      </c>
      <c r="O323" s="47">
        <v>0.0</v>
      </c>
      <c r="P323" s="41">
        <v>0.0</v>
      </c>
      <c r="Q323" s="41">
        <v>0.0</v>
      </c>
      <c r="R323" s="41">
        <v>0.0</v>
      </c>
      <c r="S323" s="41">
        <v>0.0</v>
      </c>
      <c r="T323" s="47">
        <v>0.0</v>
      </c>
      <c r="U323" s="41">
        <v>0.0</v>
      </c>
      <c r="V323" s="41">
        <v>0.0</v>
      </c>
      <c r="W323" s="41">
        <v>0.0</v>
      </c>
      <c r="X323" s="41">
        <v>0.0</v>
      </c>
      <c r="Y323" s="47">
        <v>0.0</v>
      </c>
      <c r="Z323" s="41">
        <v>0.0</v>
      </c>
      <c r="AA323" s="41">
        <v>0.0</v>
      </c>
      <c r="AB323" s="41">
        <v>0.0</v>
      </c>
      <c r="AC323" s="41">
        <v>0.0</v>
      </c>
      <c r="AD323" s="47">
        <v>0.0</v>
      </c>
      <c r="AE323" s="41">
        <v>0.0</v>
      </c>
      <c r="AF323" s="41">
        <v>0.0</v>
      </c>
      <c r="AG323" s="41">
        <v>0.0</v>
      </c>
      <c r="AH323" s="41">
        <v>0.0</v>
      </c>
      <c r="AI323" s="47">
        <v>0.0</v>
      </c>
      <c r="AJ323" s="41">
        <v>0.0</v>
      </c>
      <c r="AK323" s="41">
        <v>0.0</v>
      </c>
      <c r="AL323" s="41">
        <v>0.0</v>
      </c>
      <c r="AM323" s="41">
        <v>0.0</v>
      </c>
      <c r="AN323" s="47">
        <v>0.0</v>
      </c>
      <c r="AO323" s="41">
        <v>0.0</v>
      </c>
      <c r="AP323" s="41">
        <v>0.0</v>
      </c>
      <c r="AQ323" s="41">
        <v>1.0</v>
      </c>
      <c r="AR323" s="41">
        <v>1.0</v>
      </c>
      <c r="AS323" s="47">
        <v>68.0</v>
      </c>
      <c r="AT323" s="41">
        <v>0.0</v>
      </c>
      <c r="AU323" s="41">
        <v>0.0</v>
      </c>
      <c r="AV323" s="41">
        <v>0.0</v>
      </c>
      <c r="AW323" s="41">
        <v>0.0</v>
      </c>
      <c r="AX323" s="47">
        <v>0.0</v>
      </c>
      <c r="AY323" s="41">
        <v>0.0</v>
      </c>
      <c r="AZ323" s="41">
        <v>0.0</v>
      </c>
      <c r="BA323" s="41">
        <v>0.0</v>
      </c>
      <c r="BB323" s="41">
        <v>0.0</v>
      </c>
      <c r="BC323" s="47">
        <v>0.0</v>
      </c>
      <c r="BD323" s="41">
        <v>0.0</v>
      </c>
      <c r="BE323" s="41">
        <v>0.0</v>
      </c>
      <c r="BF323" s="41">
        <v>0.0</v>
      </c>
      <c r="BG323" s="41">
        <v>0.0</v>
      </c>
      <c r="BH323" s="41">
        <v>0.0</v>
      </c>
      <c r="BI323" s="41">
        <v>0.0</v>
      </c>
      <c r="BJ323" s="41">
        <v>0.0</v>
      </c>
      <c r="BK323" s="41">
        <v>0.0</v>
      </c>
      <c r="BL323" s="41">
        <v>0.0</v>
      </c>
      <c r="BM323" s="41">
        <v>0.0</v>
      </c>
      <c r="BN323" s="41">
        <v>0.0</v>
      </c>
      <c r="BO323" s="41">
        <v>0.0</v>
      </c>
      <c r="BP323" s="41">
        <v>0.0</v>
      </c>
      <c r="BQ323" s="41">
        <v>0.0</v>
      </c>
      <c r="BR323" s="41">
        <v>0.0</v>
      </c>
      <c r="BS323" s="41">
        <v>0.0</v>
      </c>
      <c r="BT323" s="41">
        <v>0.0</v>
      </c>
      <c r="BU323" s="41">
        <v>0.0</v>
      </c>
      <c r="BV323" s="41">
        <v>0.0</v>
      </c>
      <c r="BW323" s="41">
        <v>0.0</v>
      </c>
      <c r="BX323" s="41">
        <v>0.0</v>
      </c>
      <c r="BY323" s="41">
        <v>0.0</v>
      </c>
      <c r="BZ323" s="41">
        <v>0.0</v>
      </c>
      <c r="CA323" s="41">
        <v>0.0</v>
      </c>
      <c r="CB323" s="41">
        <v>0.0</v>
      </c>
      <c r="CC323" s="41">
        <v>0.0</v>
      </c>
      <c r="CD323" s="41">
        <v>0.0</v>
      </c>
      <c r="CE323" s="41">
        <v>0.0</v>
      </c>
      <c r="CF323" s="41">
        <v>0.0</v>
      </c>
      <c r="CG323" s="41">
        <v>0.0</v>
      </c>
      <c r="CH323" s="41">
        <v>0.0</v>
      </c>
      <c r="CI323" s="41">
        <v>0.0</v>
      </c>
      <c r="CJ323" s="41">
        <v>0.0</v>
      </c>
      <c r="CK323" s="41">
        <v>0.0</v>
      </c>
      <c r="CL323" s="41">
        <v>0.0</v>
      </c>
      <c r="CM323" s="41">
        <v>0.0</v>
      </c>
      <c r="CN323" s="41">
        <v>0.0</v>
      </c>
      <c r="CO323" s="41">
        <v>0.0</v>
      </c>
      <c r="CP323" s="41">
        <v>0.0</v>
      </c>
      <c r="CQ323" s="41">
        <v>0.0</v>
      </c>
      <c r="CR323" s="41">
        <v>0.0</v>
      </c>
      <c r="CS323" s="41">
        <v>0.0</v>
      </c>
      <c r="CT323" s="41">
        <v>0.0</v>
      </c>
      <c r="CU323" s="41">
        <v>0.0</v>
      </c>
      <c r="CV323" s="41">
        <v>0.0</v>
      </c>
      <c r="CW323" s="41">
        <v>0.0</v>
      </c>
      <c r="CX323" s="41">
        <v>0.0</v>
      </c>
      <c r="CY323" s="41">
        <v>0.0</v>
      </c>
      <c r="CZ323" s="41">
        <v>0.0</v>
      </c>
      <c r="DA323" s="41">
        <v>0.0</v>
      </c>
      <c r="DB323" s="41">
        <v>1.0</v>
      </c>
      <c r="DC323" s="41">
        <v>1.0</v>
      </c>
      <c r="DD323" s="48">
        <v>0.0</v>
      </c>
      <c r="DE323" s="48">
        <v>0.0</v>
      </c>
      <c r="DF323" s="48">
        <v>0.0</v>
      </c>
      <c r="DG323" s="48">
        <v>0.0</v>
      </c>
    </row>
    <row r="324" ht="14.25" customHeight="1">
      <c r="A324" s="46" t="s">
        <v>627</v>
      </c>
      <c r="B324" s="46" t="s">
        <v>544</v>
      </c>
      <c r="C324" s="46" t="s">
        <v>541</v>
      </c>
      <c r="D324" s="46">
        <v>323.0</v>
      </c>
      <c r="E324" s="46">
        <v>13.0</v>
      </c>
      <c r="F324" s="46">
        <v>1.0</v>
      </c>
      <c r="G324" s="41">
        <v>1.0</v>
      </c>
      <c r="H324" s="41">
        <v>0.0</v>
      </c>
      <c r="I324" s="41">
        <v>1.0</v>
      </c>
      <c r="J324" s="41">
        <v>0.0</v>
      </c>
      <c r="K324" s="41">
        <v>0.0</v>
      </c>
      <c r="L324" s="41">
        <v>0.0</v>
      </c>
      <c r="M324" s="41">
        <v>0.0</v>
      </c>
      <c r="N324" s="41">
        <v>0.0</v>
      </c>
      <c r="O324" s="47">
        <v>0.0</v>
      </c>
      <c r="P324" s="41">
        <v>0.0</v>
      </c>
      <c r="Q324" s="41">
        <v>0.0</v>
      </c>
      <c r="R324" s="41">
        <v>0.0</v>
      </c>
      <c r="S324" s="41">
        <v>0.0</v>
      </c>
      <c r="T324" s="47">
        <v>0.0</v>
      </c>
      <c r="U324" s="41">
        <v>0.0</v>
      </c>
      <c r="V324" s="41">
        <v>0.0</v>
      </c>
      <c r="W324" s="41">
        <v>0.0</v>
      </c>
      <c r="X324" s="41">
        <v>0.0</v>
      </c>
      <c r="Y324" s="47">
        <v>0.0</v>
      </c>
      <c r="Z324" s="41">
        <v>0.0</v>
      </c>
      <c r="AA324" s="41">
        <v>0.0</v>
      </c>
      <c r="AB324" s="41">
        <v>0.0</v>
      </c>
      <c r="AC324" s="41">
        <v>0.0</v>
      </c>
      <c r="AD324" s="47">
        <v>0.0</v>
      </c>
      <c r="AE324" s="41">
        <v>0.0</v>
      </c>
      <c r="AF324" s="41">
        <v>0.0</v>
      </c>
      <c r="AG324" s="41">
        <v>1.0</v>
      </c>
      <c r="AH324" s="41">
        <v>1.0</v>
      </c>
      <c r="AI324" s="47">
        <v>48.0</v>
      </c>
      <c r="AJ324" s="41">
        <v>0.0</v>
      </c>
      <c r="AK324" s="41">
        <v>0.0</v>
      </c>
      <c r="AL324" s="41">
        <v>0.0</v>
      </c>
      <c r="AM324" s="41">
        <v>0.0</v>
      </c>
      <c r="AN324" s="47">
        <v>0.0</v>
      </c>
      <c r="AO324" s="41">
        <v>0.0</v>
      </c>
      <c r="AP324" s="41">
        <v>0.0</v>
      </c>
      <c r="AQ324" s="41">
        <v>0.0</v>
      </c>
      <c r="AR324" s="41">
        <v>0.0</v>
      </c>
      <c r="AS324" s="47">
        <v>0.0</v>
      </c>
      <c r="AT324" s="41">
        <v>0.0</v>
      </c>
      <c r="AU324" s="41">
        <v>0.0</v>
      </c>
      <c r="AV324" s="41">
        <v>0.0</v>
      </c>
      <c r="AW324" s="41">
        <v>0.0</v>
      </c>
      <c r="AX324" s="47">
        <v>0.0</v>
      </c>
      <c r="AY324" s="41">
        <v>0.0</v>
      </c>
      <c r="AZ324" s="41">
        <v>0.0</v>
      </c>
      <c r="BA324" s="41">
        <v>0.0</v>
      </c>
      <c r="BB324" s="41">
        <v>0.0</v>
      </c>
      <c r="BC324" s="47">
        <v>0.0</v>
      </c>
      <c r="BD324" s="41">
        <v>0.0</v>
      </c>
      <c r="BE324" s="41">
        <v>0.0</v>
      </c>
      <c r="BF324" s="41">
        <v>0.0</v>
      </c>
      <c r="BG324" s="41">
        <v>0.0</v>
      </c>
      <c r="BH324" s="41">
        <v>0.0</v>
      </c>
      <c r="BI324" s="41">
        <v>0.0</v>
      </c>
      <c r="BJ324" s="41">
        <v>0.0</v>
      </c>
      <c r="BK324" s="41">
        <v>0.0</v>
      </c>
      <c r="BL324" s="41">
        <v>0.0</v>
      </c>
      <c r="BM324" s="41">
        <v>0.0</v>
      </c>
      <c r="BN324" s="41">
        <v>0.0</v>
      </c>
      <c r="BO324" s="41">
        <v>0.0</v>
      </c>
      <c r="BP324" s="41">
        <v>0.0</v>
      </c>
      <c r="BQ324" s="41">
        <v>0.0</v>
      </c>
      <c r="BR324" s="41">
        <v>0.0</v>
      </c>
      <c r="BS324" s="41">
        <v>0.0</v>
      </c>
      <c r="BT324" s="41">
        <v>0.0</v>
      </c>
      <c r="BU324" s="41">
        <v>0.0</v>
      </c>
      <c r="BV324" s="41">
        <v>0.0</v>
      </c>
      <c r="BW324" s="41">
        <v>0.0</v>
      </c>
      <c r="BX324" s="41">
        <v>0.0</v>
      </c>
      <c r="BY324" s="41">
        <v>0.0</v>
      </c>
      <c r="BZ324" s="41">
        <v>0.0</v>
      </c>
      <c r="CA324" s="41">
        <v>0.0</v>
      </c>
      <c r="CB324" s="41">
        <v>0.0</v>
      </c>
      <c r="CC324" s="41">
        <v>0.0</v>
      </c>
      <c r="CD324" s="41">
        <v>0.0</v>
      </c>
      <c r="CE324" s="41">
        <v>0.0</v>
      </c>
      <c r="CF324" s="41">
        <v>0.0</v>
      </c>
      <c r="CG324" s="41">
        <v>0.0</v>
      </c>
      <c r="CH324" s="41">
        <v>0.0</v>
      </c>
      <c r="CI324" s="41">
        <v>0.0</v>
      </c>
      <c r="CJ324" s="41">
        <v>0.0</v>
      </c>
      <c r="CK324" s="41">
        <v>0.0</v>
      </c>
      <c r="CL324" s="41">
        <v>0.0</v>
      </c>
      <c r="CM324" s="41">
        <v>0.0</v>
      </c>
      <c r="CN324" s="41">
        <v>0.0</v>
      </c>
      <c r="CO324" s="41">
        <v>0.0</v>
      </c>
      <c r="CP324" s="41">
        <v>0.0</v>
      </c>
      <c r="CQ324" s="41">
        <v>0.0</v>
      </c>
      <c r="CR324" s="41">
        <v>0.0</v>
      </c>
      <c r="CS324" s="41">
        <v>0.0</v>
      </c>
      <c r="CT324" s="41">
        <v>0.0</v>
      </c>
      <c r="CU324" s="41">
        <v>0.0</v>
      </c>
      <c r="CV324" s="41">
        <v>0.0</v>
      </c>
      <c r="CW324" s="41">
        <v>0.0</v>
      </c>
      <c r="CX324" s="41">
        <v>0.0</v>
      </c>
      <c r="CY324" s="41">
        <v>0.0</v>
      </c>
      <c r="CZ324" s="41">
        <v>0.0</v>
      </c>
      <c r="DA324" s="41">
        <v>0.0</v>
      </c>
      <c r="DB324" s="41">
        <v>1.0</v>
      </c>
      <c r="DC324" s="41">
        <v>1.0</v>
      </c>
      <c r="DD324" s="48">
        <v>0.0</v>
      </c>
      <c r="DE324" s="48">
        <v>0.0</v>
      </c>
      <c r="DF324" s="48">
        <v>0.0</v>
      </c>
      <c r="DG324" s="48">
        <v>0.0</v>
      </c>
    </row>
    <row r="325" ht="14.25" customHeight="1">
      <c r="A325" s="46" t="s">
        <v>3137</v>
      </c>
      <c r="B325" s="46" t="s">
        <v>2765</v>
      </c>
      <c r="C325" s="46" t="s">
        <v>2675</v>
      </c>
      <c r="D325" s="46">
        <v>324.0</v>
      </c>
      <c r="E325" s="46">
        <v>44.0</v>
      </c>
      <c r="F325" s="46">
        <v>13.0</v>
      </c>
      <c r="G325" s="41">
        <v>1.0</v>
      </c>
      <c r="H325" s="41">
        <v>0.0</v>
      </c>
      <c r="I325" s="41">
        <v>1.0</v>
      </c>
      <c r="J325" s="41">
        <v>0.0</v>
      </c>
      <c r="K325" s="41">
        <v>0.0</v>
      </c>
      <c r="L325" s="41">
        <v>0.0</v>
      </c>
      <c r="M325" s="41">
        <v>0.0</v>
      </c>
      <c r="N325" s="41">
        <v>0.0</v>
      </c>
      <c r="O325" s="47">
        <v>0.0</v>
      </c>
      <c r="P325" s="41">
        <v>0.0</v>
      </c>
      <c r="Q325" s="41">
        <v>0.0</v>
      </c>
      <c r="R325" s="41">
        <v>0.0</v>
      </c>
      <c r="S325" s="41">
        <v>0.0</v>
      </c>
      <c r="T325" s="47">
        <v>0.0</v>
      </c>
      <c r="U325" s="41">
        <v>0.0</v>
      </c>
      <c r="V325" s="41">
        <v>0.0</v>
      </c>
      <c r="W325" s="41">
        <v>0.0</v>
      </c>
      <c r="X325" s="41">
        <v>0.0</v>
      </c>
      <c r="Y325" s="47">
        <v>0.0</v>
      </c>
      <c r="Z325" s="41">
        <v>0.0</v>
      </c>
      <c r="AA325" s="41">
        <v>0.0</v>
      </c>
      <c r="AB325" s="41">
        <v>0.0</v>
      </c>
      <c r="AC325" s="41">
        <v>0.0</v>
      </c>
      <c r="AD325" s="47">
        <v>0.0</v>
      </c>
      <c r="AE325" s="41">
        <v>0.0</v>
      </c>
      <c r="AF325" s="41">
        <v>0.0</v>
      </c>
      <c r="AG325" s="41">
        <v>0.0</v>
      </c>
      <c r="AH325" s="41">
        <v>0.0</v>
      </c>
      <c r="AI325" s="47">
        <v>0.0</v>
      </c>
      <c r="AJ325" s="41">
        <v>0.0</v>
      </c>
      <c r="AK325" s="41">
        <v>0.0</v>
      </c>
      <c r="AL325" s="41">
        <v>0.0</v>
      </c>
      <c r="AM325" s="41">
        <v>0.0</v>
      </c>
      <c r="AN325" s="47">
        <v>0.0</v>
      </c>
      <c r="AO325" s="41">
        <v>0.0</v>
      </c>
      <c r="AP325" s="41">
        <v>0.0</v>
      </c>
      <c r="AQ325" s="41">
        <v>0.0</v>
      </c>
      <c r="AR325" s="41">
        <v>0.0</v>
      </c>
      <c r="AS325" s="47">
        <v>0.0</v>
      </c>
      <c r="AT325" s="41">
        <v>0.0</v>
      </c>
      <c r="AU325" s="41">
        <v>1.0</v>
      </c>
      <c r="AV325" s="41">
        <v>0.0</v>
      </c>
      <c r="AW325" s="41">
        <v>1.0</v>
      </c>
      <c r="AX325" s="47">
        <v>67.0</v>
      </c>
      <c r="AY325" s="41">
        <v>0.0</v>
      </c>
      <c r="AZ325" s="41">
        <v>0.0</v>
      </c>
      <c r="BA325" s="41">
        <v>0.0</v>
      </c>
      <c r="BB325" s="41">
        <v>0.0</v>
      </c>
      <c r="BC325" s="47">
        <v>0.0</v>
      </c>
      <c r="BD325" s="41">
        <v>0.0</v>
      </c>
      <c r="BE325" s="41">
        <v>0.0</v>
      </c>
      <c r="BF325" s="41">
        <v>0.0</v>
      </c>
      <c r="BG325" s="41">
        <v>0.0</v>
      </c>
      <c r="BH325" s="41">
        <v>0.0</v>
      </c>
      <c r="BI325" s="41">
        <v>0.0</v>
      </c>
      <c r="BJ325" s="41">
        <v>0.0</v>
      </c>
      <c r="BK325" s="41">
        <v>0.0</v>
      </c>
      <c r="BL325" s="41">
        <v>0.0</v>
      </c>
      <c r="BM325" s="41">
        <v>0.0</v>
      </c>
      <c r="BN325" s="41">
        <v>0.0</v>
      </c>
      <c r="BO325" s="41">
        <v>0.0</v>
      </c>
      <c r="BP325" s="41">
        <v>0.0</v>
      </c>
      <c r="BQ325" s="41">
        <v>0.0</v>
      </c>
      <c r="BR325" s="41">
        <v>0.0</v>
      </c>
      <c r="BS325" s="41">
        <v>0.0</v>
      </c>
      <c r="BT325" s="41">
        <v>0.0</v>
      </c>
      <c r="BU325" s="41">
        <v>0.0</v>
      </c>
      <c r="BV325" s="41">
        <v>0.0</v>
      </c>
      <c r="BW325" s="41">
        <v>0.0</v>
      </c>
      <c r="BX325" s="41">
        <v>0.0</v>
      </c>
      <c r="BY325" s="41">
        <v>0.0</v>
      </c>
      <c r="BZ325" s="41">
        <v>0.0</v>
      </c>
      <c r="CA325" s="41">
        <v>0.0</v>
      </c>
      <c r="CB325" s="41">
        <v>0.0</v>
      </c>
      <c r="CC325" s="41">
        <v>0.0</v>
      </c>
      <c r="CD325" s="41">
        <v>0.0</v>
      </c>
      <c r="CE325" s="41">
        <v>0.0</v>
      </c>
      <c r="CF325" s="41">
        <v>0.0</v>
      </c>
      <c r="CG325" s="41">
        <v>0.0</v>
      </c>
      <c r="CH325" s="41">
        <v>0.0</v>
      </c>
      <c r="CI325" s="41">
        <v>0.0</v>
      </c>
      <c r="CJ325" s="41">
        <v>0.0</v>
      </c>
      <c r="CK325" s="41">
        <v>0.0</v>
      </c>
      <c r="CL325" s="41">
        <v>0.0</v>
      </c>
      <c r="CM325" s="41">
        <v>0.0</v>
      </c>
      <c r="CN325" s="41">
        <v>0.0</v>
      </c>
      <c r="CO325" s="41">
        <v>0.0</v>
      </c>
      <c r="CP325" s="41">
        <v>0.0</v>
      </c>
      <c r="CQ325" s="41">
        <v>0.0</v>
      </c>
      <c r="CR325" s="41">
        <v>0.0</v>
      </c>
      <c r="CS325" s="41">
        <v>0.0</v>
      </c>
      <c r="CT325" s="41">
        <v>0.0</v>
      </c>
      <c r="CU325" s="41">
        <v>0.0</v>
      </c>
      <c r="CV325" s="41">
        <v>0.0</v>
      </c>
      <c r="CW325" s="41">
        <v>0.0</v>
      </c>
      <c r="CX325" s="41">
        <v>0.0</v>
      </c>
      <c r="CY325" s="41">
        <v>0.0</v>
      </c>
      <c r="CZ325" s="41">
        <v>0.0</v>
      </c>
      <c r="DA325" s="41">
        <v>1.0</v>
      </c>
      <c r="DB325" s="41">
        <v>0.0</v>
      </c>
      <c r="DC325" s="41">
        <v>1.0</v>
      </c>
      <c r="DD325" s="48">
        <v>0.0</v>
      </c>
      <c r="DE325" s="48">
        <v>0.0</v>
      </c>
      <c r="DF325" s="48">
        <v>0.0</v>
      </c>
      <c r="DG325" s="48">
        <v>0.0</v>
      </c>
    </row>
    <row r="326" ht="14.25" customHeight="1">
      <c r="A326" s="46" t="s">
        <v>1445</v>
      </c>
      <c r="B326" s="46" t="s">
        <v>791</v>
      </c>
      <c r="C326" s="46" t="s">
        <v>767</v>
      </c>
      <c r="D326" s="46">
        <v>325.0</v>
      </c>
      <c r="E326" s="46">
        <v>61.0</v>
      </c>
      <c r="F326" s="46">
        <v>8.0</v>
      </c>
      <c r="G326" s="41">
        <v>1.0</v>
      </c>
      <c r="H326" s="41">
        <v>0.0</v>
      </c>
      <c r="I326" s="41">
        <v>1.0</v>
      </c>
      <c r="J326" s="41">
        <v>0.0</v>
      </c>
      <c r="K326" s="41">
        <v>0.0</v>
      </c>
      <c r="L326" s="41">
        <v>0.0</v>
      </c>
      <c r="M326" s="41">
        <v>0.0</v>
      </c>
      <c r="N326" s="41">
        <v>0.0</v>
      </c>
      <c r="O326" s="47">
        <v>0.0</v>
      </c>
      <c r="P326" s="41">
        <v>0.0</v>
      </c>
      <c r="Q326" s="41">
        <v>1.0</v>
      </c>
      <c r="R326" s="41">
        <v>0.0</v>
      </c>
      <c r="S326" s="41">
        <v>1.0</v>
      </c>
      <c r="T326" s="47">
        <v>73.0</v>
      </c>
      <c r="U326" s="41">
        <v>0.0</v>
      </c>
      <c r="V326" s="41">
        <v>0.0</v>
      </c>
      <c r="W326" s="41">
        <v>0.0</v>
      </c>
      <c r="X326" s="41">
        <v>0.0</v>
      </c>
      <c r="Y326" s="47">
        <v>0.0</v>
      </c>
      <c r="Z326" s="41">
        <v>0.0</v>
      </c>
      <c r="AA326" s="41">
        <v>0.0</v>
      </c>
      <c r="AB326" s="41">
        <v>0.0</v>
      </c>
      <c r="AC326" s="41">
        <v>0.0</v>
      </c>
      <c r="AD326" s="47">
        <v>0.0</v>
      </c>
      <c r="AE326" s="41">
        <v>0.0</v>
      </c>
      <c r="AF326" s="41">
        <v>0.0</v>
      </c>
      <c r="AG326" s="41">
        <v>0.0</v>
      </c>
      <c r="AH326" s="41">
        <v>0.0</v>
      </c>
      <c r="AI326" s="47">
        <v>0.0</v>
      </c>
      <c r="AJ326" s="41">
        <v>0.0</v>
      </c>
      <c r="AK326" s="41">
        <v>0.0</v>
      </c>
      <c r="AL326" s="41">
        <v>0.0</v>
      </c>
      <c r="AM326" s="41">
        <v>0.0</v>
      </c>
      <c r="AN326" s="47">
        <v>0.0</v>
      </c>
      <c r="AO326" s="41">
        <v>0.0</v>
      </c>
      <c r="AP326" s="41">
        <v>0.0</v>
      </c>
      <c r="AQ326" s="41">
        <v>0.0</v>
      </c>
      <c r="AR326" s="41">
        <v>0.0</v>
      </c>
      <c r="AS326" s="47">
        <v>0.0</v>
      </c>
      <c r="AT326" s="41">
        <v>0.0</v>
      </c>
      <c r="AU326" s="41">
        <v>0.0</v>
      </c>
      <c r="AV326" s="41">
        <v>0.0</v>
      </c>
      <c r="AW326" s="41">
        <v>0.0</v>
      </c>
      <c r="AX326" s="47">
        <v>0.0</v>
      </c>
      <c r="AY326" s="41">
        <v>0.0</v>
      </c>
      <c r="AZ326" s="41">
        <v>0.0</v>
      </c>
      <c r="BA326" s="41">
        <v>0.0</v>
      </c>
      <c r="BB326" s="41">
        <v>0.0</v>
      </c>
      <c r="BC326" s="47">
        <v>0.0</v>
      </c>
      <c r="BD326" s="41">
        <v>0.0</v>
      </c>
      <c r="BE326" s="41">
        <v>0.0</v>
      </c>
      <c r="BF326" s="41">
        <v>0.0</v>
      </c>
      <c r="BG326" s="41">
        <v>0.0</v>
      </c>
      <c r="BH326" s="41">
        <v>0.0</v>
      </c>
      <c r="BI326" s="41">
        <v>0.0</v>
      </c>
      <c r="BJ326" s="41">
        <v>0.0</v>
      </c>
      <c r="BK326" s="41">
        <v>0.0</v>
      </c>
      <c r="BL326" s="41">
        <v>0.0</v>
      </c>
      <c r="BM326" s="41">
        <v>0.0</v>
      </c>
      <c r="BN326" s="41">
        <v>0.0</v>
      </c>
      <c r="BO326" s="41">
        <v>0.0</v>
      </c>
      <c r="BP326" s="41">
        <v>0.0</v>
      </c>
      <c r="BQ326" s="41">
        <v>0.0</v>
      </c>
      <c r="BR326" s="41">
        <v>0.0</v>
      </c>
      <c r="BS326" s="41">
        <v>0.0</v>
      </c>
      <c r="BT326" s="41">
        <v>0.0</v>
      </c>
      <c r="BU326" s="41">
        <v>0.0</v>
      </c>
      <c r="BV326" s="41">
        <v>0.0</v>
      </c>
      <c r="BW326" s="41">
        <v>0.0</v>
      </c>
      <c r="BX326" s="41">
        <v>0.0</v>
      </c>
      <c r="BY326" s="41">
        <v>0.0</v>
      </c>
      <c r="BZ326" s="41">
        <v>0.0</v>
      </c>
      <c r="CA326" s="41">
        <v>0.0</v>
      </c>
      <c r="CB326" s="41">
        <v>0.0</v>
      </c>
      <c r="CC326" s="41">
        <v>0.0</v>
      </c>
      <c r="CD326" s="41">
        <v>0.0</v>
      </c>
      <c r="CE326" s="41">
        <v>0.0</v>
      </c>
      <c r="CF326" s="41">
        <v>0.0</v>
      </c>
      <c r="CG326" s="41">
        <v>0.0</v>
      </c>
      <c r="CH326" s="41">
        <v>0.0</v>
      </c>
      <c r="CI326" s="41">
        <v>0.0</v>
      </c>
      <c r="CJ326" s="41">
        <v>0.0</v>
      </c>
      <c r="CK326" s="41">
        <v>0.0</v>
      </c>
      <c r="CL326" s="41">
        <v>0.0</v>
      </c>
      <c r="CM326" s="41">
        <v>0.0</v>
      </c>
      <c r="CN326" s="41">
        <v>0.0</v>
      </c>
      <c r="CO326" s="41">
        <v>0.0</v>
      </c>
      <c r="CP326" s="41">
        <v>0.0</v>
      </c>
      <c r="CQ326" s="41">
        <v>0.0</v>
      </c>
      <c r="CR326" s="41">
        <v>0.0</v>
      </c>
      <c r="CS326" s="41">
        <v>0.0</v>
      </c>
      <c r="CT326" s="41">
        <v>0.0</v>
      </c>
      <c r="CU326" s="41">
        <v>0.0</v>
      </c>
      <c r="CV326" s="41">
        <v>0.0</v>
      </c>
      <c r="CW326" s="41">
        <v>1.0</v>
      </c>
      <c r="CX326" s="41">
        <v>0.0</v>
      </c>
      <c r="CY326" s="41">
        <v>1.0</v>
      </c>
      <c r="CZ326" s="41">
        <v>0.0</v>
      </c>
      <c r="DA326" s="41">
        <v>0.0</v>
      </c>
      <c r="DB326" s="41">
        <v>0.0</v>
      </c>
      <c r="DC326" s="41">
        <v>0.0</v>
      </c>
      <c r="DD326" s="48">
        <v>0.0</v>
      </c>
      <c r="DE326" s="48">
        <v>0.0</v>
      </c>
      <c r="DF326" s="48">
        <v>0.0</v>
      </c>
      <c r="DG326" s="48">
        <v>0.0</v>
      </c>
    </row>
    <row r="327" ht="14.25" customHeight="1">
      <c r="A327" s="46" t="s">
        <v>3890</v>
      </c>
      <c r="B327" s="46" t="s">
        <v>3816</v>
      </c>
      <c r="C327" s="46" t="s">
        <v>3813</v>
      </c>
      <c r="D327" s="46">
        <v>326.0</v>
      </c>
      <c r="E327" s="46">
        <v>10.0</v>
      </c>
      <c r="F327" s="46">
        <v>3.0</v>
      </c>
      <c r="G327" s="41">
        <v>1.0</v>
      </c>
      <c r="H327" s="41">
        <v>0.0</v>
      </c>
      <c r="I327" s="41">
        <v>1.0</v>
      </c>
      <c r="J327" s="41">
        <v>0.0</v>
      </c>
      <c r="K327" s="41">
        <v>0.0</v>
      </c>
      <c r="L327" s="41">
        <v>0.0</v>
      </c>
      <c r="M327" s="41">
        <v>0.0</v>
      </c>
      <c r="N327" s="41">
        <v>0.0</v>
      </c>
      <c r="O327" s="47">
        <v>0.0</v>
      </c>
      <c r="P327" s="41">
        <v>0.0</v>
      </c>
      <c r="Q327" s="41">
        <v>0.0</v>
      </c>
      <c r="R327" s="41">
        <v>1.0</v>
      </c>
      <c r="S327" s="41">
        <v>1.0</v>
      </c>
      <c r="T327" s="47">
        <v>73.0</v>
      </c>
      <c r="U327" s="41">
        <v>0.0</v>
      </c>
      <c r="V327" s="41">
        <v>0.0</v>
      </c>
      <c r="W327" s="41">
        <v>0.0</v>
      </c>
      <c r="X327" s="41">
        <v>0.0</v>
      </c>
      <c r="Y327" s="47">
        <v>0.0</v>
      </c>
      <c r="Z327" s="41">
        <v>0.0</v>
      </c>
      <c r="AA327" s="41">
        <v>0.0</v>
      </c>
      <c r="AB327" s="41">
        <v>0.0</v>
      </c>
      <c r="AC327" s="41">
        <v>0.0</v>
      </c>
      <c r="AD327" s="47">
        <v>0.0</v>
      </c>
      <c r="AE327" s="41">
        <v>0.0</v>
      </c>
      <c r="AF327" s="41">
        <v>0.0</v>
      </c>
      <c r="AG327" s="41">
        <v>0.0</v>
      </c>
      <c r="AH327" s="41">
        <v>0.0</v>
      </c>
      <c r="AI327" s="47">
        <v>0.0</v>
      </c>
      <c r="AJ327" s="41">
        <v>0.0</v>
      </c>
      <c r="AK327" s="41">
        <v>0.0</v>
      </c>
      <c r="AL327" s="41">
        <v>0.0</v>
      </c>
      <c r="AM327" s="41">
        <v>0.0</v>
      </c>
      <c r="AN327" s="47">
        <v>0.0</v>
      </c>
      <c r="AO327" s="41">
        <v>0.0</v>
      </c>
      <c r="AP327" s="41">
        <v>0.0</v>
      </c>
      <c r="AQ327" s="41">
        <v>0.0</v>
      </c>
      <c r="AR327" s="41">
        <v>0.0</v>
      </c>
      <c r="AS327" s="47">
        <v>0.0</v>
      </c>
      <c r="AT327" s="41">
        <v>0.0</v>
      </c>
      <c r="AU327" s="41">
        <v>0.0</v>
      </c>
      <c r="AV327" s="41">
        <v>0.0</v>
      </c>
      <c r="AW327" s="41">
        <v>0.0</v>
      </c>
      <c r="AX327" s="47">
        <v>0.0</v>
      </c>
      <c r="AY327" s="41">
        <v>0.0</v>
      </c>
      <c r="AZ327" s="41">
        <v>0.0</v>
      </c>
      <c r="BA327" s="41">
        <v>0.0</v>
      </c>
      <c r="BB327" s="41">
        <v>0.0</v>
      </c>
      <c r="BC327" s="47">
        <v>0.0</v>
      </c>
      <c r="BD327" s="41">
        <v>0.0</v>
      </c>
      <c r="BE327" s="41">
        <v>0.0</v>
      </c>
      <c r="BF327" s="41">
        <v>0.0</v>
      </c>
      <c r="BG327" s="41">
        <v>0.0</v>
      </c>
      <c r="BH327" s="41">
        <v>0.0</v>
      </c>
      <c r="BI327" s="41">
        <v>0.0</v>
      </c>
      <c r="BJ327" s="41">
        <v>0.0</v>
      </c>
      <c r="BK327" s="41">
        <v>0.0</v>
      </c>
      <c r="BL327" s="41">
        <v>0.0</v>
      </c>
      <c r="BM327" s="41">
        <v>0.0</v>
      </c>
      <c r="BN327" s="41">
        <v>0.0</v>
      </c>
      <c r="BO327" s="41">
        <v>0.0</v>
      </c>
      <c r="BP327" s="41">
        <v>0.0</v>
      </c>
      <c r="BQ327" s="41">
        <v>0.0</v>
      </c>
      <c r="BR327" s="41">
        <v>0.0</v>
      </c>
      <c r="BS327" s="41">
        <v>0.0</v>
      </c>
      <c r="BT327" s="41">
        <v>0.0</v>
      </c>
      <c r="BU327" s="41">
        <v>0.0</v>
      </c>
      <c r="BV327" s="41">
        <v>0.0</v>
      </c>
      <c r="BW327" s="41">
        <v>0.0</v>
      </c>
      <c r="BX327" s="41">
        <v>0.0</v>
      </c>
      <c r="BY327" s="41">
        <v>0.0</v>
      </c>
      <c r="BZ327" s="41">
        <v>0.0</v>
      </c>
      <c r="CA327" s="41">
        <v>0.0</v>
      </c>
      <c r="CB327" s="41">
        <v>0.0</v>
      </c>
      <c r="CC327" s="41">
        <v>0.0</v>
      </c>
      <c r="CD327" s="41">
        <v>0.0</v>
      </c>
      <c r="CE327" s="41">
        <v>0.0</v>
      </c>
      <c r="CF327" s="41">
        <v>0.0</v>
      </c>
      <c r="CG327" s="41">
        <v>0.0</v>
      </c>
      <c r="CH327" s="41">
        <v>0.0</v>
      </c>
      <c r="CI327" s="41">
        <v>0.0</v>
      </c>
      <c r="CJ327" s="41">
        <v>0.0</v>
      </c>
      <c r="CK327" s="41">
        <v>0.0</v>
      </c>
      <c r="CL327" s="41">
        <v>0.0</v>
      </c>
      <c r="CM327" s="41">
        <v>0.0</v>
      </c>
      <c r="CN327" s="41">
        <v>0.0</v>
      </c>
      <c r="CO327" s="41">
        <v>0.0</v>
      </c>
      <c r="CP327" s="41">
        <v>0.0</v>
      </c>
      <c r="CQ327" s="41">
        <v>0.0</v>
      </c>
      <c r="CR327" s="41">
        <v>0.0</v>
      </c>
      <c r="CS327" s="41">
        <v>0.0</v>
      </c>
      <c r="CT327" s="41">
        <v>0.0</v>
      </c>
      <c r="CU327" s="41">
        <v>0.0</v>
      </c>
      <c r="CV327" s="41">
        <v>0.0</v>
      </c>
      <c r="CW327" s="41">
        <v>0.0</v>
      </c>
      <c r="CX327" s="41">
        <v>1.0</v>
      </c>
      <c r="CY327" s="41">
        <v>1.0</v>
      </c>
      <c r="CZ327" s="41">
        <v>0.0</v>
      </c>
      <c r="DA327" s="41">
        <v>0.0</v>
      </c>
      <c r="DB327" s="41">
        <v>0.0</v>
      </c>
      <c r="DC327" s="41">
        <v>0.0</v>
      </c>
      <c r="DD327" s="48">
        <v>0.0</v>
      </c>
      <c r="DE327" s="48">
        <v>0.0</v>
      </c>
      <c r="DF327" s="48">
        <v>0.0</v>
      </c>
      <c r="DG327" s="48">
        <v>0.0</v>
      </c>
    </row>
    <row r="328" ht="14.25" customHeight="1">
      <c r="A328" s="46" t="s">
        <v>2004</v>
      </c>
      <c r="B328" s="46" t="s">
        <v>1611</v>
      </c>
      <c r="C328" s="46" t="s">
        <v>1586</v>
      </c>
      <c r="D328" s="46">
        <v>327.0</v>
      </c>
      <c r="E328" s="46">
        <v>42.0</v>
      </c>
      <c r="F328" s="46">
        <v>7.0</v>
      </c>
      <c r="G328" s="41">
        <v>1.0</v>
      </c>
      <c r="H328" s="41">
        <v>0.0</v>
      </c>
      <c r="I328" s="41">
        <v>1.0</v>
      </c>
      <c r="J328" s="41">
        <v>0.0</v>
      </c>
      <c r="K328" s="41">
        <v>1.0</v>
      </c>
      <c r="L328" s="41">
        <v>0.0</v>
      </c>
      <c r="M328" s="41">
        <v>0.0</v>
      </c>
      <c r="N328" s="41">
        <v>1.0</v>
      </c>
      <c r="O328" s="47">
        <v>73.0</v>
      </c>
      <c r="P328" s="41">
        <v>0.0</v>
      </c>
      <c r="Q328" s="41">
        <v>0.0</v>
      </c>
      <c r="R328" s="41">
        <v>0.0</v>
      </c>
      <c r="S328" s="41">
        <v>0.0</v>
      </c>
      <c r="T328" s="47">
        <v>0.0</v>
      </c>
      <c r="U328" s="41">
        <v>0.0</v>
      </c>
      <c r="V328" s="41">
        <v>0.0</v>
      </c>
      <c r="W328" s="41">
        <v>0.0</v>
      </c>
      <c r="X328" s="41">
        <v>0.0</v>
      </c>
      <c r="Y328" s="47">
        <v>0.0</v>
      </c>
      <c r="Z328" s="41">
        <v>0.0</v>
      </c>
      <c r="AA328" s="41">
        <v>0.0</v>
      </c>
      <c r="AB328" s="41">
        <v>0.0</v>
      </c>
      <c r="AC328" s="41">
        <v>0.0</v>
      </c>
      <c r="AD328" s="47">
        <v>0.0</v>
      </c>
      <c r="AE328" s="41">
        <v>0.0</v>
      </c>
      <c r="AF328" s="41">
        <v>0.0</v>
      </c>
      <c r="AG328" s="41">
        <v>0.0</v>
      </c>
      <c r="AH328" s="41">
        <v>0.0</v>
      </c>
      <c r="AI328" s="47">
        <v>0.0</v>
      </c>
      <c r="AJ328" s="41">
        <v>0.0</v>
      </c>
      <c r="AK328" s="41">
        <v>0.0</v>
      </c>
      <c r="AL328" s="41">
        <v>0.0</v>
      </c>
      <c r="AM328" s="41">
        <v>0.0</v>
      </c>
      <c r="AN328" s="47">
        <v>0.0</v>
      </c>
      <c r="AO328" s="41">
        <v>0.0</v>
      </c>
      <c r="AP328" s="41">
        <v>0.0</v>
      </c>
      <c r="AQ328" s="41">
        <v>0.0</v>
      </c>
      <c r="AR328" s="41">
        <v>0.0</v>
      </c>
      <c r="AS328" s="47">
        <v>0.0</v>
      </c>
      <c r="AT328" s="41">
        <v>0.0</v>
      </c>
      <c r="AU328" s="41">
        <v>0.0</v>
      </c>
      <c r="AV328" s="41">
        <v>0.0</v>
      </c>
      <c r="AW328" s="41">
        <v>0.0</v>
      </c>
      <c r="AX328" s="47">
        <v>0.0</v>
      </c>
      <c r="AY328" s="41">
        <v>0.0</v>
      </c>
      <c r="AZ328" s="41">
        <v>0.0</v>
      </c>
      <c r="BA328" s="41">
        <v>0.0</v>
      </c>
      <c r="BB328" s="41">
        <v>0.0</v>
      </c>
      <c r="BC328" s="47">
        <v>0.0</v>
      </c>
      <c r="BD328" s="41">
        <v>0.0</v>
      </c>
      <c r="BE328" s="41">
        <v>0.0</v>
      </c>
      <c r="BF328" s="41">
        <v>0.0</v>
      </c>
      <c r="BG328" s="41">
        <v>0.0</v>
      </c>
      <c r="BH328" s="41">
        <v>0.0</v>
      </c>
      <c r="BI328" s="41">
        <v>0.0</v>
      </c>
      <c r="BJ328" s="41">
        <v>0.0</v>
      </c>
      <c r="BK328" s="41">
        <v>0.0</v>
      </c>
      <c r="BL328" s="41">
        <v>0.0</v>
      </c>
      <c r="BM328" s="41">
        <v>0.0</v>
      </c>
      <c r="BN328" s="41">
        <v>0.0</v>
      </c>
      <c r="BO328" s="41">
        <v>0.0</v>
      </c>
      <c r="BP328" s="41">
        <v>0.0</v>
      </c>
      <c r="BQ328" s="41">
        <v>0.0</v>
      </c>
      <c r="BR328" s="41">
        <v>0.0</v>
      </c>
      <c r="BS328" s="41">
        <v>0.0</v>
      </c>
      <c r="BT328" s="41">
        <v>0.0</v>
      </c>
      <c r="BU328" s="41">
        <v>0.0</v>
      </c>
      <c r="BV328" s="41">
        <v>0.0</v>
      </c>
      <c r="BW328" s="41">
        <v>0.0</v>
      </c>
      <c r="BX328" s="41">
        <v>0.0</v>
      </c>
      <c r="BY328" s="41">
        <v>0.0</v>
      </c>
      <c r="BZ328" s="41">
        <v>0.0</v>
      </c>
      <c r="CA328" s="41">
        <v>0.0</v>
      </c>
      <c r="CB328" s="41">
        <v>0.0</v>
      </c>
      <c r="CC328" s="41">
        <v>0.0</v>
      </c>
      <c r="CD328" s="41">
        <v>0.0</v>
      </c>
      <c r="CE328" s="41">
        <v>0.0</v>
      </c>
      <c r="CF328" s="41">
        <v>0.0</v>
      </c>
      <c r="CG328" s="41">
        <v>0.0</v>
      </c>
      <c r="CH328" s="41">
        <v>0.0</v>
      </c>
      <c r="CI328" s="41">
        <v>0.0</v>
      </c>
      <c r="CJ328" s="41">
        <v>0.0</v>
      </c>
      <c r="CK328" s="41">
        <v>0.0</v>
      </c>
      <c r="CL328" s="41">
        <v>0.0</v>
      </c>
      <c r="CM328" s="41">
        <v>0.0</v>
      </c>
      <c r="CN328" s="41">
        <v>0.0</v>
      </c>
      <c r="CO328" s="41">
        <v>0.0</v>
      </c>
      <c r="CP328" s="41">
        <v>0.0</v>
      </c>
      <c r="CQ328" s="41">
        <v>0.0</v>
      </c>
      <c r="CR328" s="41">
        <v>0.0</v>
      </c>
      <c r="CS328" s="41">
        <v>0.0</v>
      </c>
      <c r="CT328" s="41">
        <v>0.0</v>
      </c>
      <c r="CU328" s="41">
        <v>0.0</v>
      </c>
      <c r="CV328" s="41">
        <v>1.0</v>
      </c>
      <c r="CW328" s="41">
        <v>0.0</v>
      </c>
      <c r="CX328" s="41">
        <v>0.0</v>
      </c>
      <c r="CY328" s="41">
        <v>1.0</v>
      </c>
      <c r="CZ328" s="41">
        <v>0.0</v>
      </c>
      <c r="DA328" s="41">
        <v>0.0</v>
      </c>
      <c r="DB328" s="41">
        <v>0.0</v>
      </c>
      <c r="DC328" s="41">
        <v>0.0</v>
      </c>
      <c r="DD328" s="48">
        <v>0.0</v>
      </c>
      <c r="DE328" s="48">
        <v>0.0</v>
      </c>
      <c r="DF328" s="48">
        <v>0.0</v>
      </c>
      <c r="DG328" s="48">
        <v>0.0</v>
      </c>
    </row>
    <row r="329" ht="14.25" customHeight="1">
      <c r="A329" s="46" t="s">
        <v>3626</v>
      </c>
      <c r="B329" s="46" t="s">
        <v>3522</v>
      </c>
      <c r="C329" s="46" t="s">
        <v>3523</v>
      </c>
      <c r="D329" s="46">
        <v>328.0</v>
      </c>
      <c r="E329" s="46">
        <v>13.0</v>
      </c>
      <c r="F329" s="46">
        <v>10.0</v>
      </c>
      <c r="G329" s="41">
        <v>1.0</v>
      </c>
      <c r="H329" s="41">
        <v>0.0</v>
      </c>
      <c r="I329" s="41">
        <v>1.0</v>
      </c>
      <c r="J329" s="41">
        <v>0.0</v>
      </c>
      <c r="K329" s="41">
        <v>0.0</v>
      </c>
      <c r="L329" s="41">
        <v>0.0</v>
      </c>
      <c r="M329" s="41">
        <v>1.0</v>
      </c>
      <c r="N329" s="41">
        <v>1.0</v>
      </c>
      <c r="O329" s="47">
        <v>73.0</v>
      </c>
      <c r="P329" s="41">
        <v>0.0</v>
      </c>
      <c r="Q329" s="41">
        <v>0.0</v>
      </c>
      <c r="R329" s="41">
        <v>0.0</v>
      </c>
      <c r="S329" s="41">
        <v>0.0</v>
      </c>
      <c r="T329" s="47">
        <v>0.0</v>
      </c>
      <c r="U329" s="41">
        <v>0.0</v>
      </c>
      <c r="V329" s="41">
        <v>0.0</v>
      </c>
      <c r="W329" s="41">
        <v>0.0</v>
      </c>
      <c r="X329" s="41">
        <v>0.0</v>
      </c>
      <c r="Y329" s="47">
        <v>0.0</v>
      </c>
      <c r="Z329" s="41">
        <v>0.0</v>
      </c>
      <c r="AA329" s="41">
        <v>0.0</v>
      </c>
      <c r="AB329" s="41">
        <v>0.0</v>
      </c>
      <c r="AC329" s="41">
        <v>0.0</v>
      </c>
      <c r="AD329" s="47">
        <v>0.0</v>
      </c>
      <c r="AE329" s="41">
        <v>0.0</v>
      </c>
      <c r="AF329" s="41">
        <v>0.0</v>
      </c>
      <c r="AG329" s="41">
        <v>0.0</v>
      </c>
      <c r="AH329" s="41">
        <v>0.0</v>
      </c>
      <c r="AI329" s="47">
        <v>0.0</v>
      </c>
      <c r="AJ329" s="41">
        <v>0.0</v>
      </c>
      <c r="AK329" s="41">
        <v>0.0</v>
      </c>
      <c r="AL329" s="41">
        <v>0.0</v>
      </c>
      <c r="AM329" s="41">
        <v>0.0</v>
      </c>
      <c r="AN329" s="47">
        <v>0.0</v>
      </c>
      <c r="AO329" s="41">
        <v>0.0</v>
      </c>
      <c r="AP329" s="41">
        <v>0.0</v>
      </c>
      <c r="AQ329" s="41">
        <v>0.0</v>
      </c>
      <c r="AR329" s="41">
        <v>0.0</v>
      </c>
      <c r="AS329" s="47">
        <v>0.0</v>
      </c>
      <c r="AT329" s="41">
        <v>0.0</v>
      </c>
      <c r="AU329" s="41">
        <v>0.0</v>
      </c>
      <c r="AV329" s="41">
        <v>0.0</v>
      </c>
      <c r="AW329" s="41">
        <v>0.0</v>
      </c>
      <c r="AX329" s="47">
        <v>0.0</v>
      </c>
      <c r="AY329" s="41">
        <v>0.0</v>
      </c>
      <c r="AZ329" s="41">
        <v>0.0</v>
      </c>
      <c r="BA329" s="41">
        <v>0.0</v>
      </c>
      <c r="BB329" s="41">
        <v>0.0</v>
      </c>
      <c r="BC329" s="47">
        <v>0.0</v>
      </c>
      <c r="BD329" s="41">
        <v>0.0</v>
      </c>
      <c r="BE329" s="41">
        <v>0.0</v>
      </c>
      <c r="BF329" s="41">
        <v>0.0</v>
      </c>
      <c r="BG329" s="41">
        <v>0.0</v>
      </c>
      <c r="BH329" s="41">
        <v>0.0</v>
      </c>
      <c r="BI329" s="41">
        <v>0.0</v>
      </c>
      <c r="BJ329" s="41">
        <v>0.0</v>
      </c>
      <c r="BK329" s="41">
        <v>0.0</v>
      </c>
      <c r="BL329" s="41">
        <v>0.0</v>
      </c>
      <c r="BM329" s="41">
        <v>0.0</v>
      </c>
      <c r="BN329" s="41">
        <v>0.0</v>
      </c>
      <c r="BO329" s="41">
        <v>0.0</v>
      </c>
      <c r="BP329" s="41">
        <v>0.0</v>
      </c>
      <c r="BQ329" s="41">
        <v>0.0</v>
      </c>
      <c r="BR329" s="41">
        <v>0.0</v>
      </c>
      <c r="BS329" s="41">
        <v>0.0</v>
      </c>
      <c r="BT329" s="41">
        <v>0.0</v>
      </c>
      <c r="BU329" s="41">
        <v>0.0</v>
      </c>
      <c r="BV329" s="41">
        <v>0.0</v>
      </c>
      <c r="BW329" s="41">
        <v>0.0</v>
      </c>
      <c r="BX329" s="41">
        <v>0.0</v>
      </c>
      <c r="BY329" s="41">
        <v>0.0</v>
      </c>
      <c r="BZ329" s="41">
        <v>0.0</v>
      </c>
      <c r="CA329" s="41">
        <v>0.0</v>
      </c>
      <c r="CB329" s="41">
        <v>0.0</v>
      </c>
      <c r="CC329" s="41">
        <v>0.0</v>
      </c>
      <c r="CD329" s="41">
        <v>0.0</v>
      </c>
      <c r="CE329" s="41">
        <v>0.0</v>
      </c>
      <c r="CF329" s="41">
        <v>0.0</v>
      </c>
      <c r="CG329" s="41">
        <v>0.0</v>
      </c>
      <c r="CH329" s="41">
        <v>0.0</v>
      </c>
      <c r="CI329" s="41">
        <v>0.0</v>
      </c>
      <c r="CJ329" s="41">
        <v>0.0</v>
      </c>
      <c r="CK329" s="41">
        <v>0.0</v>
      </c>
      <c r="CL329" s="41">
        <v>0.0</v>
      </c>
      <c r="CM329" s="41">
        <v>0.0</v>
      </c>
      <c r="CN329" s="41">
        <v>0.0</v>
      </c>
      <c r="CO329" s="41">
        <v>0.0</v>
      </c>
      <c r="CP329" s="41">
        <v>0.0</v>
      </c>
      <c r="CQ329" s="41">
        <v>0.0</v>
      </c>
      <c r="CR329" s="41">
        <v>0.0</v>
      </c>
      <c r="CS329" s="41">
        <v>0.0</v>
      </c>
      <c r="CT329" s="41">
        <v>0.0</v>
      </c>
      <c r="CU329" s="41">
        <v>0.0</v>
      </c>
      <c r="CV329" s="41">
        <v>0.0</v>
      </c>
      <c r="CW329" s="41">
        <v>0.0</v>
      </c>
      <c r="CX329" s="41">
        <v>1.0</v>
      </c>
      <c r="CY329" s="41">
        <v>1.0</v>
      </c>
      <c r="CZ329" s="41">
        <v>0.0</v>
      </c>
      <c r="DA329" s="41">
        <v>0.0</v>
      </c>
      <c r="DB329" s="41">
        <v>0.0</v>
      </c>
      <c r="DC329" s="41">
        <v>0.0</v>
      </c>
      <c r="DD329" s="48">
        <v>0.0</v>
      </c>
      <c r="DE329" s="48">
        <v>0.0</v>
      </c>
      <c r="DF329" s="48">
        <v>0.0</v>
      </c>
      <c r="DG329" s="48">
        <v>0.0</v>
      </c>
    </row>
    <row r="330" ht="14.25" customHeight="1">
      <c r="A330" s="46" t="s">
        <v>2664</v>
      </c>
      <c r="B330" s="46" t="s">
        <v>2061</v>
      </c>
      <c r="C330" s="46" t="s">
        <v>2036</v>
      </c>
      <c r="D330" s="46">
        <v>329.0</v>
      </c>
      <c r="E330" s="46">
        <v>51.0</v>
      </c>
      <c r="F330" s="46">
        <v>4.0</v>
      </c>
      <c r="G330" s="41">
        <v>1.0</v>
      </c>
      <c r="H330" s="41">
        <v>0.0</v>
      </c>
      <c r="I330" s="41">
        <v>1.0</v>
      </c>
      <c r="J330" s="41">
        <v>0.0</v>
      </c>
      <c r="K330" s="41">
        <v>0.0</v>
      </c>
      <c r="L330" s="41">
        <v>0.0</v>
      </c>
      <c r="M330" s="41">
        <v>0.0</v>
      </c>
      <c r="N330" s="41">
        <v>0.0</v>
      </c>
      <c r="O330" s="47">
        <v>0.0</v>
      </c>
      <c r="P330" s="41">
        <v>0.0</v>
      </c>
      <c r="Q330" s="41">
        <v>0.0</v>
      </c>
      <c r="R330" s="41">
        <v>0.0</v>
      </c>
      <c r="S330" s="41">
        <v>0.0</v>
      </c>
      <c r="T330" s="47">
        <v>0.0</v>
      </c>
      <c r="U330" s="41">
        <v>0.0</v>
      </c>
      <c r="V330" s="41">
        <v>0.0</v>
      </c>
      <c r="W330" s="41">
        <v>0.0</v>
      </c>
      <c r="X330" s="41">
        <v>0.0</v>
      </c>
      <c r="Y330" s="47">
        <v>0.0</v>
      </c>
      <c r="Z330" s="41">
        <v>0.0</v>
      </c>
      <c r="AA330" s="41">
        <v>0.0</v>
      </c>
      <c r="AB330" s="41">
        <v>0.0</v>
      </c>
      <c r="AC330" s="41">
        <v>0.0</v>
      </c>
      <c r="AD330" s="47">
        <v>0.0</v>
      </c>
      <c r="AE330" s="41">
        <v>0.0</v>
      </c>
      <c r="AF330" s="41">
        <v>0.0</v>
      </c>
      <c r="AG330" s="41">
        <v>0.0</v>
      </c>
      <c r="AH330" s="41">
        <v>0.0</v>
      </c>
      <c r="AI330" s="47">
        <v>0.0</v>
      </c>
      <c r="AJ330" s="41">
        <v>0.0</v>
      </c>
      <c r="AK330" s="41">
        <v>0.0</v>
      </c>
      <c r="AL330" s="41">
        <v>0.0</v>
      </c>
      <c r="AM330" s="41">
        <v>0.0</v>
      </c>
      <c r="AN330" s="47">
        <v>0.0</v>
      </c>
      <c r="AO330" s="41">
        <v>0.0</v>
      </c>
      <c r="AP330" s="41">
        <v>0.0</v>
      </c>
      <c r="AQ330" s="41">
        <v>0.0</v>
      </c>
      <c r="AR330" s="41">
        <v>0.0</v>
      </c>
      <c r="AS330" s="47">
        <v>0.0</v>
      </c>
      <c r="AT330" s="41">
        <v>0.0</v>
      </c>
      <c r="AU330" s="41">
        <v>1.0</v>
      </c>
      <c r="AV330" s="41">
        <v>0.0</v>
      </c>
      <c r="AW330" s="41">
        <v>1.0</v>
      </c>
      <c r="AX330" s="47">
        <v>67.0</v>
      </c>
      <c r="AY330" s="41">
        <v>0.0</v>
      </c>
      <c r="AZ330" s="41">
        <v>0.0</v>
      </c>
      <c r="BA330" s="41">
        <v>0.0</v>
      </c>
      <c r="BB330" s="41">
        <v>0.0</v>
      </c>
      <c r="BC330" s="47">
        <v>0.0</v>
      </c>
      <c r="BD330" s="41">
        <v>0.0</v>
      </c>
      <c r="BE330" s="41">
        <v>0.0</v>
      </c>
      <c r="BF330" s="41">
        <v>0.0</v>
      </c>
      <c r="BG330" s="41">
        <v>0.0</v>
      </c>
      <c r="BH330" s="41">
        <v>0.0</v>
      </c>
      <c r="BI330" s="41">
        <v>0.0</v>
      </c>
      <c r="BJ330" s="41">
        <v>0.0</v>
      </c>
      <c r="BK330" s="41">
        <v>0.0</v>
      </c>
      <c r="BL330" s="41">
        <v>0.0</v>
      </c>
      <c r="BM330" s="41">
        <v>0.0</v>
      </c>
      <c r="BN330" s="41">
        <v>0.0</v>
      </c>
      <c r="BO330" s="41">
        <v>0.0</v>
      </c>
      <c r="BP330" s="41">
        <v>0.0</v>
      </c>
      <c r="BQ330" s="41">
        <v>0.0</v>
      </c>
      <c r="BR330" s="41">
        <v>0.0</v>
      </c>
      <c r="BS330" s="41">
        <v>0.0</v>
      </c>
      <c r="BT330" s="41">
        <v>0.0</v>
      </c>
      <c r="BU330" s="41">
        <v>0.0</v>
      </c>
      <c r="BV330" s="41">
        <v>0.0</v>
      </c>
      <c r="BW330" s="41">
        <v>0.0</v>
      </c>
      <c r="BX330" s="41">
        <v>0.0</v>
      </c>
      <c r="BY330" s="41">
        <v>0.0</v>
      </c>
      <c r="BZ330" s="41">
        <v>0.0</v>
      </c>
      <c r="CA330" s="41">
        <v>0.0</v>
      </c>
      <c r="CB330" s="41">
        <v>0.0</v>
      </c>
      <c r="CC330" s="41">
        <v>0.0</v>
      </c>
      <c r="CD330" s="41">
        <v>0.0</v>
      </c>
      <c r="CE330" s="41">
        <v>0.0</v>
      </c>
      <c r="CF330" s="41">
        <v>0.0</v>
      </c>
      <c r="CG330" s="41">
        <v>0.0</v>
      </c>
      <c r="CH330" s="41">
        <v>0.0</v>
      </c>
      <c r="CI330" s="41">
        <v>0.0</v>
      </c>
      <c r="CJ330" s="41">
        <v>0.0</v>
      </c>
      <c r="CK330" s="41">
        <v>0.0</v>
      </c>
      <c r="CL330" s="41">
        <v>0.0</v>
      </c>
      <c r="CM330" s="41">
        <v>0.0</v>
      </c>
      <c r="CN330" s="41">
        <v>0.0</v>
      </c>
      <c r="CO330" s="41">
        <v>0.0</v>
      </c>
      <c r="CP330" s="41">
        <v>0.0</v>
      </c>
      <c r="CQ330" s="41">
        <v>0.0</v>
      </c>
      <c r="CR330" s="41">
        <v>0.0</v>
      </c>
      <c r="CS330" s="41">
        <v>1.0</v>
      </c>
      <c r="CT330" s="41">
        <v>0.0</v>
      </c>
      <c r="CU330" s="41">
        <v>1.0</v>
      </c>
      <c r="CV330" s="41">
        <v>0.0</v>
      </c>
      <c r="CW330" s="41">
        <v>0.0</v>
      </c>
      <c r="CX330" s="41">
        <v>0.0</v>
      </c>
      <c r="CY330" s="41">
        <v>0.0</v>
      </c>
      <c r="CZ330" s="41">
        <v>0.0</v>
      </c>
      <c r="DA330" s="41">
        <v>0.0</v>
      </c>
      <c r="DB330" s="41">
        <v>0.0</v>
      </c>
      <c r="DC330" s="41">
        <v>0.0</v>
      </c>
      <c r="DD330" s="48">
        <v>0.0</v>
      </c>
      <c r="DE330" s="48">
        <v>0.0</v>
      </c>
      <c r="DF330" s="48">
        <v>0.0</v>
      </c>
      <c r="DG330" s="48">
        <v>0.0</v>
      </c>
    </row>
    <row r="331" ht="14.25" customHeight="1">
      <c r="A331" s="46" t="s">
        <v>3362</v>
      </c>
      <c r="B331" s="46" t="s">
        <v>3350</v>
      </c>
      <c r="C331" s="46" t="s">
        <v>3351</v>
      </c>
      <c r="D331" s="46">
        <v>330.0</v>
      </c>
      <c r="E331" s="46">
        <v>3.0</v>
      </c>
      <c r="F331" s="46">
        <v>2.0</v>
      </c>
      <c r="G331" s="41">
        <v>1.0</v>
      </c>
      <c r="H331" s="41">
        <v>0.0</v>
      </c>
      <c r="I331" s="41">
        <v>1.0</v>
      </c>
      <c r="J331" s="41">
        <v>0.0</v>
      </c>
      <c r="K331" s="41">
        <v>0.0</v>
      </c>
      <c r="L331" s="41">
        <v>0.0</v>
      </c>
      <c r="M331" s="41">
        <v>0.0</v>
      </c>
      <c r="N331" s="41">
        <v>0.0</v>
      </c>
      <c r="O331" s="47">
        <v>0.0</v>
      </c>
      <c r="P331" s="41">
        <v>0.0</v>
      </c>
      <c r="Q331" s="41">
        <v>0.0</v>
      </c>
      <c r="R331" s="41">
        <v>0.0</v>
      </c>
      <c r="S331" s="41">
        <v>0.0</v>
      </c>
      <c r="T331" s="47">
        <v>0.0</v>
      </c>
      <c r="U331" s="41">
        <v>0.0</v>
      </c>
      <c r="V331" s="41">
        <v>0.0</v>
      </c>
      <c r="W331" s="41">
        <v>0.0</v>
      </c>
      <c r="X331" s="41">
        <v>0.0</v>
      </c>
      <c r="Y331" s="47">
        <v>0.0</v>
      </c>
      <c r="Z331" s="41">
        <v>0.0</v>
      </c>
      <c r="AA331" s="41">
        <v>0.0</v>
      </c>
      <c r="AB331" s="41">
        <v>0.0</v>
      </c>
      <c r="AC331" s="41">
        <v>0.0</v>
      </c>
      <c r="AD331" s="47">
        <v>0.0</v>
      </c>
      <c r="AE331" s="41">
        <v>0.0</v>
      </c>
      <c r="AF331" s="41">
        <v>0.0</v>
      </c>
      <c r="AG331" s="41">
        <v>1.0</v>
      </c>
      <c r="AH331" s="41">
        <v>1.0</v>
      </c>
      <c r="AI331" s="47">
        <v>48.0</v>
      </c>
      <c r="AJ331" s="41">
        <v>0.0</v>
      </c>
      <c r="AK331" s="41">
        <v>0.0</v>
      </c>
      <c r="AL331" s="41">
        <v>0.0</v>
      </c>
      <c r="AM331" s="41">
        <v>0.0</v>
      </c>
      <c r="AN331" s="47">
        <v>0.0</v>
      </c>
      <c r="AO331" s="41">
        <v>0.0</v>
      </c>
      <c r="AP331" s="41">
        <v>0.0</v>
      </c>
      <c r="AQ331" s="41">
        <v>0.0</v>
      </c>
      <c r="AR331" s="41">
        <v>0.0</v>
      </c>
      <c r="AS331" s="47">
        <v>0.0</v>
      </c>
      <c r="AT331" s="41">
        <v>0.0</v>
      </c>
      <c r="AU331" s="41">
        <v>0.0</v>
      </c>
      <c r="AV331" s="41">
        <v>0.0</v>
      </c>
      <c r="AW331" s="41">
        <v>0.0</v>
      </c>
      <c r="AX331" s="47">
        <v>0.0</v>
      </c>
      <c r="AY331" s="41">
        <v>0.0</v>
      </c>
      <c r="AZ331" s="41">
        <v>0.0</v>
      </c>
      <c r="BA331" s="41">
        <v>0.0</v>
      </c>
      <c r="BB331" s="41">
        <v>0.0</v>
      </c>
      <c r="BC331" s="47">
        <v>0.0</v>
      </c>
      <c r="BD331" s="41">
        <v>0.0</v>
      </c>
      <c r="BE331" s="41">
        <v>0.0</v>
      </c>
      <c r="BF331" s="41">
        <v>0.0</v>
      </c>
      <c r="BG331" s="41">
        <v>0.0</v>
      </c>
      <c r="BH331" s="41">
        <v>0.0</v>
      </c>
      <c r="BI331" s="41">
        <v>0.0</v>
      </c>
      <c r="BJ331" s="41">
        <v>0.0</v>
      </c>
      <c r="BK331" s="41">
        <v>0.0</v>
      </c>
      <c r="BL331" s="41">
        <v>0.0</v>
      </c>
      <c r="BM331" s="41">
        <v>0.0</v>
      </c>
      <c r="BN331" s="41">
        <v>0.0</v>
      </c>
      <c r="BO331" s="41">
        <v>0.0</v>
      </c>
      <c r="BP331" s="41">
        <v>0.0</v>
      </c>
      <c r="BQ331" s="41">
        <v>0.0</v>
      </c>
      <c r="BR331" s="41">
        <v>0.0</v>
      </c>
      <c r="BS331" s="41">
        <v>0.0</v>
      </c>
      <c r="BT331" s="41">
        <v>0.0</v>
      </c>
      <c r="BU331" s="41">
        <v>0.0</v>
      </c>
      <c r="BV331" s="41">
        <v>0.0</v>
      </c>
      <c r="BW331" s="41">
        <v>0.0</v>
      </c>
      <c r="BX331" s="41">
        <v>0.0</v>
      </c>
      <c r="BY331" s="41">
        <v>0.0</v>
      </c>
      <c r="BZ331" s="41">
        <v>0.0</v>
      </c>
      <c r="CA331" s="41">
        <v>0.0</v>
      </c>
      <c r="CB331" s="41">
        <v>0.0</v>
      </c>
      <c r="CC331" s="41">
        <v>0.0</v>
      </c>
      <c r="CD331" s="41">
        <v>0.0</v>
      </c>
      <c r="CE331" s="41">
        <v>0.0</v>
      </c>
      <c r="CF331" s="41">
        <v>0.0</v>
      </c>
      <c r="CG331" s="41">
        <v>0.0</v>
      </c>
      <c r="CH331" s="41">
        <v>0.0</v>
      </c>
      <c r="CI331" s="41">
        <v>0.0</v>
      </c>
      <c r="CJ331" s="41">
        <v>0.0</v>
      </c>
      <c r="CK331" s="41">
        <v>0.0</v>
      </c>
      <c r="CL331" s="41">
        <v>0.0</v>
      </c>
      <c r="CM331" s="41">
        <v>0.0</v>
      </c>
      <c r="CN331" s="41">
        <v>0.0</v>
      </c>
      <c r="CO331" s="41">
        <v>0.0</v>
      </c>
      <c r="CP331" s="41">
        <v>0.0</v>
      </c>
      <c r="CQ331" s="41">
        <v>0.0</v>
      </c>
      <c r="CR331" s="41">
        <v>0.0</v>
      </c>
      <c r="CS331" s="41">
        <v>0.0</v>
      </c>
      <c r="CT331" s="41">
        <v>1.0</v>
      </c>
      <c r="CU331" s="41">
        <v>1.0</v>
      </c>
      <c r="CV331" s="41">
        <v>0.0</v>
      </c>
      <c r="CW331" s="41">
        <v>0.0</v>
      </c>
      <c r="CX331" s="41">
        <v>0.0</v>
      </c>
      <c r="CY331" s="41">
        <v>0.0</v>
      </c>
      <c r="CZ331" s="41">
        <v>0.0</v>
      </c>
      <c r="DA331" s="41">
        <v>0.0</v>
      </c>
      <c r="DB331" s="41">
        <v>0.0</v>
      </c>
      <c r="DC331" s="41">
        <v>0.0</v>
      </c>
      <c r="DD331" s="48">
        <v>0.0</v>
      </c>
      <c r="DE331" s="48">
        <v>0.0</v>
      </c>
      <c r="DF331" s="48">
        <v>0.0</v>
      </c>
      <c r="DG331" s="48">
        <v>0.0</v>
      </c>
    </row>
    <row r="332" ht="14.25" customHeight="1">
      <c r="A332" s="46" t="s">
        <v>3282</v>
      </c>
      <c r="B332" s="46" t="s">
        <v>3283</v>
      </c>
      <c r="C332" s="46" t="s">
        <v>3280</v>
      </c>
      <c r="D332" s="46">
        <v>331.0</v>
      </c>
      <c r="E332" s="46">
        <v>2.0</v>
      </c>
      <c r="F332" s="46">
        <v>1.0</v>
      </c>
      <c r="G332" s="41">
        <v>1.0</v>
      </c>
      <c r="H332" s="41">
        <v>0.0</v>
      </c>
      <c r="I332" s="41">
        <v>1.0</v>
      </c>
      <c r="J332" s="41">
        <v>0.0</v>
      </c>
      <c r="K332" s="41">
        <v>0.0</v>
      </c>
      <c r="L332" s="41">
        <v>0.0</v>
      </c>
      <c r="M332" s="41">
        <v>0.0</v>
      </c>
      <c r="N332" s="41">
        <v>0.0</v>
      </c>
      <c r="O332" s="47">
        <v>0.0</v>
      </c>
      <c r="P332" s="41">
        <v>0.0</v>
      </c>
      <c r="Q332" s="41">
        <v>0.0</v>
      </c>
      <c r="R332" s="41">
        <v>0.0</v>
      </c>
      <c r="S332" s="41">
        <v>0.0</v>
      </c>
      <c r="T332" s="47">
        <v>0.0</v>
      </c>
      <c r="U332" s="41">
        <v>0.0</v>
      </c>
      <c r="V332" s="41">
        <v>0.0</v>
      </c>
      <c r="W332" s="41">
        <v>0.0</v>
      </c>
      <c r="X332" s="41">
        <v>0.0</v>
      </c>
      <c r="Y332" s="47">
        <v>0.0</v>
      </c>
      <c r="Z332" s="41">
        <v>0.0</v>
      </c>
      <c r="AA332" s="41">
        <v>0.0</v>
      </c>
      <c r="AB332" s="41">
        <v>0.0</v>
      </c>
      <c r="AC332" s="41">
        <v>0.0</v>
      </c>
      <c r="AD332" s="47">
        <v>0.0</v>
      </c>
      <c r="AE332" s="41">
        <v>0.0</v>
      </c>
      <c r="AF332" s="41">
        <v>0.0</v>
      </c>
      <c r="AG332" s="41">
        <v>0.0</v>
      </c>
      <c r="AH332" s="41">
        <v>0.0</v>
      </c>
      <c r="AI332" s="47">
        <v>0.0</v>
      </c>
      <c r="AJ332" s="41">
        <v>0.0</v>
      </c>
      <c r="AK332" s="41">
        <v>0.0</v>
      </c>
      <c r="AL332" s="41">
        <v>0.0</v>
      </c>
      <c r="AM332" s="41">
        <v>0.0</v>
      </c>
      <c r="AN332" s="47">
        <v>0.0</v>
      </c>
      <c r="AO332" s="41">
        <v>0.0</v>
      </c>
      <c r="AP332" s="41">
        <v>0.0</v>
      </c>
      <c r="AQ332" s="41">
        <v>0.0</v>
      </c>
      <c r="AR332" s="41">
        <v>0.0</v>
      </c>
      <c r="AS332" s="47">
        <v>0.0</v>
      </c>
      <c r="AT332" s="41">
        <v>0.0</v>
      </c>
      <c r="AU332" s="41">
        <v>0.0</v>
      </c>
      <c r="AV332" s="41">
        <v>0.0</v>
      </c>
      <c r="AW332" s="41">
        <v>0.0</v>
      </c>
      <c r="AX332" s="47">
        <v>0.0</v>
      </c>
      <c r="AY332" s="41">
        <v>1.0</v>
      </c>
      <c r="AZ332" s="41">
        <v>0.0</v>
      </c>
      <c r="BA332" s="41">
        <v>0.0</v>
      </c>
      <c r="BB332" s="41">
        <v>1.0</v>
      </c>
      <c r="BC332" s="47">
        <v>80.0</v>
      </c>
      <c r="BD332" s="41">
        <v>0.0</v>
      </c>
      <c r="BE332" s="41">
        <v>0.0</v>
      </c>
      <c r="BF332" s="41">
        <v>0.0</v>
      </c>
      <c r="BG332" s="41">
        <v>0.0</v>
      </c>
      <c r="BH332" s="41">
        <v>0.0</v>
      </c>
      <c r="BI332" s="41">
        <v>0.0</v>
      </c>
      <c r="BJ332" s="41">
        <v>0.0</v>
      </c>
      <c r="BK332" s="41">
        <v>0.0</v>
      </c>
      <c r="BL332" s="41">
        <v>0.0</v>
      </c>
      <c r="BM332" s="41">
        <v>0.0</v>
      </c>
      <c r="BN332" s="41">
        <v>0.0</v>
      </c>
      <c r="BO332" s="41">
        <v>0.0</v>
      </c>
      <c r="BP332" s="41">
        <v>0.0</v>
      </c>
      <c r="BQ332" s="41">
        <v>0.0</v>
      </c>
      <c r="BR332" s="41">
        <v>0.0</v>
      </c>
      <c r="BS332" s="41">
        <v>0.0</v>
      </c>
      <c r="BT332" s="41">
        <v>0.0</v>
      </c>
      <c r="BU332" s="41">
        <v>0.0</v>
      </c>
      <c r="BV332" s="41">
        <v>0.0</v>
      </c>
      <c r="BW332" s="41">
        <v>0.0</v>
      </c>
      <c r="BX332" s="41">
        <v>0.0</v>
      </c>
      <c r="BY332" s="41">
        <v>0.0</v>
      </c>
      <c r="BZ332" s="41">
        <v>0.0</v>
      </c>
      <c r="CA332" s="41">
        <v>0.0</v>
      </c>
      <c r="CB332" s="41">
        <v>0.0</v>
      </c>
      <c r="CC332" s="41">
        <v>0.0</v>
      </c>
      <c r="CD332" s="41">
        <v>0.0</v>
      </c>
      <c r="CE332" s="41">
        <v>0.0</v>
      </c>
      <c r="CF332" s="41">
        <v>0.0</v>
      </c>
      <c r="CG332" s="41">
        <v>0.0</v>
      </c>
      <c r="CH332" s="41">
        <v>0.0</v>
      </c>
      <c r="CI332" s="41">
        <v>0.0</v>
      </c>
      <c r="CJ332" s="41">
        <v>0.0</v>
      </c>
      <c r="CK332" s="41">
        <v>0.0</v>
      </c>
      <c r="CL332" s="41">
        <v>0.0</v>
      </c>
      <c r="CM332" s="41">
        <v>0.0</v>
      </c>
      <c r="CN332" s="41">
        <v>0.0</v>
      </c>
      <c r="CO332" s="41">
        <v>0.0</v>
      </c>
      <c r="CP332" s="41">
        <v>0.0</v>
      </c>
      <c r="CQ332" s="41">
        <v>0.0</v>
      </c>
      <c r="CR332" s="41">
        <v>1.0</v>
      </c>
      <c r="CS332" s="41">
        <v>0.0</v>
      </c>
      <c r="CT332" s="41">
        <v>0.0</v>
      </c>
      <c r="CU332" s="41">
        <v>1.0</v>
      </c>
      <c r="CV332" s="41">
        <v>0.0</v>
      </c>
      <c r="CW332" s="41">
        <v>0.0</v>
      </c>
      <c r="CX332" s="41">
        <v>0.0</v>
      </c>
      <c r="CY332" s="41">
        <v>0.0</v>
      </c>
      <c r="CZ332" s="41">
        <v>0.0</v>
      </c>
      <c r="DA332" s="41">
        <v>0.0</v>
      </c>
      <c r="DB332" s="41">
        <v>0.0</v>
      </c>
      <c r="DC332" s="41">
        <v>0.0</v>
      </c>
      <c r="DD332" s="48">
        <v>0.0</v>
      </c>
      <c r="DE332" s="48">
        <v>0.0</v>
      </c>
      <c r="DF332" s="48">
        <v>0.0</v>
      </c>
      <c r="DG332" s="48">
        <v>0.0</v>
      </c>
    </row>
    <row r="333" ht="14.25" customHeight="1">
      <c r="A333" s="46" t="s">
        <v>533</v>
      </c>
      <c r="B333" s="46" t="s">
        <v>283</v>
      </c>
      <c r="C333" s="46" t="s">
        <v>194</v>
      </c>
      <c r="D333" s="46">
        <v>332.0</v>
      </c>
      <c r="E333" s="46">
        <v>15.0</v>
      </c>
      <c r="F333" s="46">
        <v>3.0</v>
      </c>
      <c r="G333" s="41">
        <v>1.0</v>
      </c>
      <c r="H333" s="41">
        <v>0.0</v>
      </c>
      <c r="I333" s="41">
        <v>1.0</v>
      </c>
      <c r="J333" s="41">
        <v>0.0</v>
      </c>
      <c r="K333" s="41">
        <v>0.0</v>
      </c>
      <c r="L333" s="41">
        <v>0.0</v>
      </c>
      <c r="M333" s="41">
        <v>0.0</v>
      </c>
      <c r="N333" s="41">
        <v>0.0</v>
      </c>
      <c r="O333" s="47">
        <v>0.0</v>
      </c>
      <c r="P333" s="41">
        <v>0.0</v>
      </c>
      <c r="Q333" s="41">
        <v>0.0</v>
      </c>
      <c r="R333" s="41">
        <v>0.0</v>
      </c>
      <c r="S333" s="41">
        <v>0.0</v>
      </c>
      <c r="T333" s="47">
        <v>0.0</v>
      </c>
      <c r="U333" s="41">
        <v>0.0</v>
      </c>
      <c r="V333" s="41">
        <v>0.0</v>
      </c>
      <c r="W333" s="41">
        <v>0.0</v>
      </c>
      <c r="X333" s="41">
        <v>0.0</v>
      </c>
      <c r="Y333" s="47">
        <v>0.0</v>
      </c>
      <c r="Z333" s="41">
        <v>0.0</v>
      </c>
      <c r="AA333" s="41">
        <v>0.0</v>
      </c>
      <c r="AB333" s="41">
        <v>0.0</v>
      </c>
      <c r="AC333" s="41">
        <v>0.0</v>
      </c>
      <c r="AD333" s="47">
        <v>0.0</v>
      </c>
      <c r="AE333" s="41">
        <v>0.0</v>
      </c>
      <c r="AF333" s="41">
        <v>0.0</v>
      </c>
      <c r="AG333" s="41">
        <v>0.0</v>
      </c>
      <c r="AH333" s="41">
        <v>0.0</v>
      </c>
      <c r="AI333" s="47">
        <v>0.0</v>
      </c>
      <c r="AJ333" s="41">
        <v>0.0</v>
      </c>
      <c r="AK333" s="41">
        <v>0.0</v>
      </c>
      <c r="AL333" s="41">
        <v>0.0</v>
      </c>
      <c r="AM333" s="41">
        <v>0.0</v>
      </c>
      <c r="AN333" s="47">
        <v>0.0</v>
      </c>
      <c r="AO333" s="41">
        <v>0.0</v>
      </c>
      <c r="AP333" s="41">
        <v>0.0</v>
      </c>
      <c r="AQ333" s="41">
        <v>0.0</v>
      </c>
      <c r="AR333" s="41">
        <v>0.0</v>
      </c>
      <c r="AS333" s="47">
        <v>0.0</v>
      </c>
      <c r="AT333" s="41">
        <v>0.0</v>
      </c>
      <c r="AU333" s="41">
        <v>0.0</v>
      </c>
      <c r="AV333" s="41">
        <v>0.0</v>
      </c>
      <c r="AW333" s="41">
        <v>0.0</v>
      </c>
      <c r="AX333" s="47">
        <v>0.0</v>
      </c>
      <c r="AY333" s="41">
        <v>1.0</v>
      </c>
      <c r="AZ333" s="41">
        <v>0.0</v>
      </c>
      <c r="BA333" s="41">
        <v>0.0</v>
      </c>
      <c r="BB333" s="41">
        <v>1.0</v>
      </c>
      <c r="BC333" s="47">
        <v>80.0</v>
      </c>
      <c r="BD333" s="41">
        <v>0.0</v>
      </c>
      <c r="BE333" s="41">
        <v>0.0</v>
      </c>
      <c r="BF333" s="41">
        <v>0.0</v>
      </c>
      <c r="BG333" s="41">
        <v>0.0</v>
      </c>
      <c r="BH333" s="41">
        <v>0.0</v>
      </c>
      <c r="BI333" s="41">
        <v>0.0</v>
      </c>
      <c r="BJ333" s="41">
        <v>0.0</v>
      </c>
      <c r="BK333" s="41">
        <v>0.0</v>
      </c>
      <c r="BL333" s="41">
        <v>0.0</v>
      </c>
      <c r="BM333" s="41">
        <v>0.0</v>
      </c>
      <c r="BN333" s="41">
        <v>0.0</v>
      </c>
      <c r="BO333" s="41">
        <v>0.0</v>
      </c>
      <c r="BP333" s="41">
        <v>0.0</v>
      </c>
      <c r="BQ333" s="41">
        <v>0.0</v>
      </c>
      <c r="BR333" s="41">
        <v>0.0</v>
      </c>
      <c r="BS333" s="41">
        <v>0.0</v>
      </c>
      <c r="BT333" s="41">
        <v>0.0</v>
      </c>
      <c r="BU333" s="41">
        <v>0.0</v>
      </c>
      <c r="BV333" s="41">
        <v>0.0</v>
      </c>
      <c r="BW333" s="41">
        <v>0.0</v>
      </c>
      <c r="BX333" s="41">
        <v>0.0</v>
      </c>
      <c r="BY333" s="41">
        <v>0.0</v>
      </c>
      <c r="BZ333" s="41">
        <v>0.0</v>
      </c>
      <c r="CA333" s="41">
        <v>0.0</v>
      </c>
      <c r="CB333" s="41">
        <v>0.0</v>
      </c>
      <c r="CC333" s="41">
        <v>0.0</v>
      </c>
      <c r="CD333" s="41">
        <v>0.0</v>
      </c>
      <c r="CE333" s="41">
        <v>0.0</v>
      </c>
      <c r="CF333" s="41">
        <v>0.0</v>
      </c>
      <c r="CG333" s="41">
        <v>0.0</v>
      </c>
      <c r="CH333" s="41">
        <v>0.0</v>
      </c>
      <c r="CI333" s="41">
        <v>0.0</v>
      </c>
      <c r="CJ333" s="41">
        <v>0.0</v>
      </c>
      <c r="CK333" s="41">
        <v>0.0</v>
      </c>
      <c r="CL333" s="41">
        <v>0.0</v>
      </c>
      <c r="CM333" s="41">
        <v>0.0</v>
      </c>
      <c r="CN333" s="41">
        <v>0.0</v>
      </c>
      <c r="CO333" s="41">
        <v>0.0</v>
      </c>
      <c r="CP333" s="41">
        <v>0.0</v>
      </c>
      <c r="CQ333" s="41">
        <v>0.0</v>
      </c>
      <c r="CR333" s="41">
        <v>1.0</v>
      </c>
      <c r="CS333" s="41">
        <v>0.0</v>
      </c>
      <c r="CT333" s="41">
        <v>0.0</v>
      </c>
      <c r="CU333" s="41">
        <v>1.0</v>
      </c>
      <c r="CV333" s="41">
        <v>0.0</v>
      </c>
      <c r="CW333" s="41">
        <v>0.0</v>
      </c>
      <c r="CX333" s="41">
        <v>0.0</v>
      </c>
      <c r="CY333" s="41">
        <v>0.0</v>
      </c>
      <c r="CZ333" s="41">
        <v>0.0</v>
      </c>
      <c r="DA333" s="41">
        <v>0.0</v>
      </c>
      <c r="DB333" s="41">
        <v>0.0</v>
      </c>
      <c r="DC333" s="41">
        <v>0.0</v>
      </c>
      <c r="DD333" s="48">
        <v>0.0</v>
      </c>
      <c r="DE333" s="48">
        <v>0.0</v>
      </c>
      <c r="DF333" s="48">
        <v>0.0</v>
      </c>
      <c r="DG333" s="48">
        <v>0.0</v>
      </c>
    </row>
    <row r="334" ht="14.25" customHeight="1">
      <c r="A334" s="46" t="s">
        <v>1918</v>
      </c>
      <c r="B334" s="46" t="s">
        <v>1591</v>
      </c>
      <c r="C334" s="46" t="s">
        <v>1586</v>
      </c>
      <c r="D334" s="46">
        <v>333.0</v>
      </c>
      <c r="E334" s="46">
        <v>43.0</v>
      </c>
      <c r="F334" s="46">
        <v>8.0</v>
      </c>
      <c r="G334" s="41">
        <v>1.0</v>
      </c>
      <c r="H334" s="41">
        <v>0.0</v>
      </c>
      <c r="I334" s="41">
        <v>1.0</v>
      </c>
      <c r="J334" s="41">
        <v>0.0</v>
      </c>
      <c r="K334" s="41">
        <v>0.0</v>
      </c>
      <c r="L334" s="41">
        <v>0.0</v>
      </c>
      <c r="M334" s="41">
        <v>1.0</v>
      </c>
      <c r="N334" s="41">
        <v>1.0</v>
      </c>
      <c r="O334" s="47">
        <v>73.0</v>
      </c>
      <c r="P334" s="41">
        <v>0.0</v>
      </c>
      <c r="Q334" s="41">
        <v>0.0</v>
      </c>
      <c r="R334" s="41">
        <v>0.0</v>
      </c>
      <c r="S334" s="41">
        <v>0.0</v>
      </c>
      <c r="T334" s="47">
        <v>0.0</v>
      </c>
      <c r="U334" s="41">
        <v>0.0</v>
      </c>
      <c r="V334" s="41">
        <v>0.0</v>
      </c>
      <c r="W334" s="41">
        <v>0.0</v>
      </c>
      <c r="X334" s="41">
        <v>0.0</v>
      </c>
      <c r="Y334" s="47">
        <v>0.0</v>
      </c>
      <c r="Z334" s="41">
        <v>0.0</v>
      </c>
      <c r="AA334" s="41">
        <v>0.0</v>
      </c>
      <c r="AB334" s="41">
        <v>0.0</v>
      </c>
      <c r="AC334" s="41">
        <v>0.0</v>
      </c>
      <c r="AD334" s="47">
        <v>0.0</v>
      </c>
      <c r="AE334" s="41">
        <v>0.0</v>
      </c>
      <c r="AF334" s="41">
        <v>0.0</v>
      </c>
      <c r="AG334" s="41">
        <v>0.0</v>
      </c>
      <c r="AH334" s="41">
        <v>0.0</v>
      </c>
      <c r="AI334" s="47">
        <v>0.0</v>
      </c>
      <c r="AJ334" s="41">
        <v>0.0</v>
      </c>
      <c r="AK334" s="41">
        <v>0.0</v>
      </c>
      <c r="AL334" s="41">
        <v>0.0</v>
      </c>
      <c r="AM334" s="41">
        <v>0.0</v>
      </c>
      <c r="AN334" s="47">
        <v>0.0</v>
      </c>
      <c r="AO334" s="41">
        <v>0.0</v>
      </c>
      <c r="AP334" s="41">
        <v>0.0</v>
      </c>
      <c r="AQ334" s="41">
        <v>0.0</v>
      </c>
      <c r="AR334" s="41">
        <v>0.0</v>
      </c>
      <c r="AS334" s="47">
        <v>0.0</v>
      </c>
      <c r="AT334" s="41">
        <v>0.0</v>
      </c>
      <c r="AU334" s="41">
        <v>0.0</v>
      </c>
      <c r="AV334" s="41">
        <v>0.0</v>
      </c>
      <c r="AW334" s="41">
        <v>0.0</v>
      </c>
      <c r="AX334" s="47">
        <v>0.0</v>
      </c>
      <c r="AY334" s="41">
        <v>0.0</v>
      </c>
      <c r="AZ334" s="41">
        <v>0.0</v>
      </c>
      <c r="BA334" s="41">
        <v>0.0</v>
      </c>
      <c r="BB334" s="41">
        <v>0.0</v>
      </c>
      <c r="BC334" s="47">
        <v>0.0</v>
      </c>
      <c r="BD334" s="41">
        <v>0.0</v>
      </c>
      <c r="BE334" s="41">
        <v>0.0</v>
      </c>
      <c r="BF334" s="41">
        <v>0.0</v>
      </c>
      <c r="BG334" s="41">
        <v>0.0</v>
      </c>
      <c r="BH334" s="41">
        <v>0.0</v>
      </c>
      <c r="BI334" s="41">
        <v>0.0</v>
      </c>
      <c r="BJ334" s="41">
        <v>0.0</v>
      </c>
      <c r="BK334" s="41">
        <v>0.0</v>
      </c>
      <c r="BL334" s="41">
        <v>0.0</v>
      </c>
      <c r="BM334" s="41">
        <v>0.0</v>
      </c>
      <c r="BN334" s="41">
        <v>0.0</v>
      </c>
      <c r="BO334" s="41">
        <v>0.0</v>
      </c>
      <c r="BP334" s="41">
        <v>0.0</v>
      </c>
      <c r="BQ334" s="41">
        <v>0.0</v>
      </c>
      <c r="BR334" s="41">
        <v>0.0</v>
      </c>
      <c r="BS334" s="41">
        <v>0.0</v>
      </c>
      <c r="BT334" s="41">
        <v>0.0</v>
      </c>
      <c r="BU334" s="41">
        <v>0.0</v>
      </c>
      <c r="BV334" s="41">
        <v>0.0</v>
      </c>
      <c r="BW334" s="41">
        <v>0.0</v>
      </c>
      <c r="BX334" s="41">
        <v>0.0</v>
      </c>
      <c r="BY334" s="41">
        <v>0.0</v>
      </c>
      <c r="BZ334" s="41">
        <v>0.0</v>
      </c>
      <c r="CA334" s="41">
        <v>0.0</v>
      </c>
      <c r="CB334" s="41">
        <v>0.0</v>
      </c>
      <c r="CC334" s="41">
        <v>0.0</v>
      </c>
      <c r="CD334" s="41">
        <v>0.0</v>
      </c>
      <c r="CE334" s="41">
        <v>0.0</v>
      </c>
      <c r="CF334" s="41">
        <v>0.0</v>
      </c>
      <c r="CG334" s="41">
        <v>0.0</v>
      </c>
      <c r="CH334" s="41">
        <v>0.0</v>
      </c>
      <c r="CI334" s="41">
        <v>0.0</v>
      </c>
      <c r="CJ334" s="41">
        <v>0.0</v>
      </c>
      <c r="CK334" s="41">
        <v>0.0</v>
      </c>
      <c r="CL334" s="41">
        <v>0.0</v>
      </c>
      <c r="CM334" s="41">
        <v>0.0</v>
      </c>
      <c r="CN334" s="41">
        <v>0.0</v>
      </c>
      <c r="CO334" s="41">
        <v>0.0</v>
      </c>
      <c r="CP334" s="41">
        <v>0.0</v>
      </c>
      <c r="CQ334" s="41">
        <v>0.0</v>
      </c>
      <c r="CR334" s="41">
        <v>0.0</v>
      </c>
      <c r="CS334" s="41">
        <v>0.0</v>
      </c>
      <c r="CT334" s="41">
        <v>1.0</v>
      </c>
      <c r="CU334" s="41">
        <v>1.0</v>
      </c>
      <c r="CV334" s="41">
        <v>0.0</v>
      </c>
      <c r="CW334" s="41">
        <v>0.0</v>
      </c>
      <c r="CX334" s="41">
        <v>0.0</v>
      </c>
      <c r="CY334" s="41">
        <v>0.0</v>
      </c>
      <c r="CZ334" s="41">
        <v>0.0</v>
      </c>
      <c r="DA334" s="41">
        <v>0.0</v>
      </c>
      <c r="DB334" s="41">
        <v>0.0</v>
      </c>
      <c r="DC334" s="41">
        <v>0.0</v>
      </c>
      <c r="DD334" s="48">
        <v>0.0</v>
      </c>
      <c r="DE334" s="48">
        <v>0.0</v>
      </c>
      <c r="DF334" s="48">
        <v>0.0</v>
      </c>
      <c r="DG334" s="48">
        <v>0.0</v>
      </c>
    </row>
    <row r="335" ht="14.25" customHeight="1">
      <c r="A335" s="46" t="s">
        <v>3139</v>
      </c>
      <c r="B335" s="46" t="s">
        <v>2765</v>
      </c>
      <c r="C335" s="46" t="s">
        <v>2675</v>
      </c>
      <c r="D335" s="46">
        <v>334.0</v>
      </c>
      <c r="E335" s="46">
        <v>45.0</v>
      </c>
      <c r="F335" s="46">
        <v>14.0</v>
      </c>
      <c r="G335" s="41">
        <v>1.0</v>
      </c>
      <c r="H335" s="41">
        <v>0.0</v>
      </c>
      <c r="I335" s="41">
        <v>1.0</v>
      </c>
      <c r="J335" s="41">
        <v>0.0</v>
      </c>
      <c r="K335" s="41">
        <v>0.0</v>
      </c>
      <c r="L335" s="41">
        <v>0.0</v>
      </c>
      <c r="M335" s="41">
        <v>0.0</v>
      </c>
      <c r="N335" s="41">
        <v>0.0</v>
      </c>
      <c r="O335" s="47">
        <v>0.0</v>
      </c>
      <c r="P335" s="41">
        <v>0.0</v>
      </c>
      <c r="Q335" s="41">
        <v>0.0</v>
      </c>
      <c r="R335" s="41">
        <v>0.0</v>
      </c>
      <c r="S335" s="41">
        <v>0.0</v>
      </c>
      <c r="T335" s="47">
        <v>0.0</v>
      </c>
      <c r="U335" s="41">
        <v>0.0</v>
      </c>
      <c r="V335" s="41">
        <v>0.0</v>
      </c>
      <c r="W335" s="41">
        <v>0.0</v>
      </c>
      <c r="X335" s="41">
        <v>0.0</v>
      </c>
      <c r="Y335" s="47">
        <v>0.0</v>
      </c>
      <c r="Z335" s="41">
        <v>0.0</v>
      </c>
      <c r="AA335" s="41">
        <v>0.0</v>
      </c>
      <c r="AB335" s="41">
        <v>0.0</v>
      </c>
      <c r="AC335" s="41">
        <v>0.0</v>
      </c>
      <c r="AD335" s="47">
        <v>0.0</v>
      </c>
      <c r="AE335" s="41">
        <v>0.0</v>
      </c>
      <c r="AF335" s="41">
        <v>0.0</v>
      </c>
      <c r="AG335" s="41">
        <v>0.0</v>
      </c>
      <c r="AH335" s="41">
        <v>0.0</v>
      </c>
      <c r="AI335" s="47">
        <v>0.0</v>
      </c>
      <c r="AJ335" s="41">
        <v>0.0</v>
      </c>
      <c r="AK335" s="41">
        <v>0.0</v>
      </c>
      <c r="AL335" s="41">
        <v>0.0</v>
      </c>
      <c r="AM335" s="41">
        <v>0.0</v>
      </c>
      <c r="AN335" s="47">
        <v>0.0</v>
      </c>
      <c r="AO335" s="41">
        <v>1.0</v>
      </c>
      <c r="AP335" s="41">
        <v>0.0</v>
      </c>
      <c r="AQ335" s="41">
        <v>0.0</v>
      </c>
      <c r="AR335" s="41">
        <v>1.0</v>
      </c>
      <c r="AS335" s="47">
        <v>68.0</v>
      </c>
      <c r="AT335" s="41">
        <v>0.0</v>
      </c>
      <c r="AU335" s="41">
        <v>0.0</v>
      </c>
      <c r="AV335" s="41">
        <v>0.0</v>
      </c>
      <c r="AW335" s="41">
        <v>0.0</v>
      </c>
      <c r="AX335" s="47">
        <v>0.0</v>
      </c>
      <c r="AY335" s="41">
        <v>0.0</v>
      </c>
      <c r="AZ335" s="41">
        <v>0.0</v>
      </c>
      <c r="BA335" s="41">
        <v>0.0</v>
      </c>
      <c r="BB335" s="41">
        <v>0.0</v>
      </c>
      <c r="BC335" s="47">
        <v>0.0</v>
      </c>
      <c r="BD335" s="41">
        <v>0.0</v>
      </c>
      <c r="BE335" s="41">
        <v>0.0</v>
      </c>
      <c r="BF335" s="41">
        <v>0.0</v>
      </c>
      <c r="BG335" s="41">
        <v>0.0</v>
      </c>
      <c r="BH335" s="41">
        <v>0.0</v>
      </c>
      <c r="BI335" s="41">
        <v>0.0</v>
      </c>
      <c r="BJ335" s="41">
        <v>0.0</v>
      </c>
      <c r="BK335" s="41">
        <v>0.0</v>
      </c>
      <c r="BL335" s="41">
        <v>0.0</v>
      </c>
      <c r="BM335" s="41">
        <v>0.0</v>
      </c>
      <c r="BN335" s="41">
        <v>0.0</v>
      </c>
      <c r="BO335" s="41">
        <v>0.0</v>
      </c>
      <c r="BP335" s="41">
        <v>0.0</v>
      </c>
      <c r="BQ335" s="41">
        <v>0.0</v>
      </c>
      <c r="BR335" s="41">
        <v>0.0</v>
      </c>
      <c r="BS335" s="41">
        <v>0.0</v>
      </c>
      <c r="BT335" s="41">
        <v>0.0</v>
      </c>
      <c r="BU335" s="41">
        <v>0.0</v>
      </c>
      <c r="BV335" s="41">
        <v>0.0</v>
      </c>
      <c r="BW335" s="41">
        <v>0.0</v>
      </c>
      <c r="BX335" s="41">
        <v>0.0</v>
      </c>
      <c r="BY335" s="41">
        <v>0.0</v>
      </c>
      <c r="BZ335" s="41">
        <v>0.0</v>
      </c>
      <c r="CA335" s="41">
        <v>0.0</v>
      </c>
      <c r="CB335" s="41">
        <v>0.0</v>
      </c>
      <c r="CC335" s="41">
        <v>0.0</v>
      </c>
      <c r="CD335" s="41">
        <v>0.0</v>
      </c>
      <c r="CE335" s="41">
        <v>0.0</v>
      </c>
      <c r="CF335" s="41">
        <v>0.0</v>
      </c>
      <c r="CG335" s="41">
        <v>0.0</v>
      </c>
      <c r="CH335" s="41">
        <v>0.0</v>
      </c>
      <c r="CI335" s="41">
        <v>0.0</v>
      </c>
      <c r="CJ335" s="41">
        <v>0.0</v>
      </c>
      <c r="CK335" s="41">
        <v>0.0</v>
      </c>
      <c r="CL335" s="41">
        <v>0.0</v>
      </c>
      <c r="CM335" s="41">
        <v>0.0</v>
      </c>
      <c r="CN335" s="41">
        <v>0.0</v>
      </c>
      <c r="CO335" s="41">
        <v>0.0</v>
      </c>
      <c r="CP335" s="41">
        <v>0.0</v>
      </c>
      <c r="CQ335" s="41">
        <v>0.0</v>
      </c>
      <c r="CR335" s="41">
        <v>1.0</v>
      </c>
      <c r="CS335" s="41">
        <v>0.0</v>
      </c>
      <c r="CT335" s="41">
        <v>0.0</v>
      </c>
      <c r="CU335" s="41">
        <v>1.0</v>
      </c>
      <c r="CV335" s="41">
        <v>0.0</v>
      </c>
      <c r="CW335" s="41">
        <v>0.0</v>
      </c>
      <c r="CX335" s="41">
        <v>0.0</v>
      </c>
      <c r="CY335" s="41">
        <v>0.0</v>
      </c>
      <c r="CZ335" s="41">
        <v>0.0</v>
      </c>
      <c r="DA335" s="41">
        <v>0.0</v>
      </c>
      <c r="DB335" s="41">
        <v>0.0</v>
      </c>
      <c r="DC335" s="41">
        <v>0.0</v>
      </c>
      <c r="DD335" s="48">
        <v>0.0</v>
      </c>
      <c r="DE335" s="48">
        <v>0.0</v>
      </c>
      <c r="DF335" s="48">
        <v>0.0</v>
      </c>
      <c r="DG335" s="48">
        <v>0.0</v>
      </c>
    </row>
    <row r="336" ht="14.25" customHeight="1">
      <c r="A336" s="46" t="s">
        <v>3143</v>
      </c>
      <c r="B336" s="46" t="s">
        <v>2953</v>
      </c>
      <c r="C336" s="46" t="s">
        <v>2675</v>
      </c>
      <c r="D336" s="46">
        <v>335.0</v>
      </c>
      <c r="E336" s="46">
        <v>46.0</v>
      </c>
      <c r="F336" s="46">
        <v>4.0</v>
      </c>
      <c r="G336" s="41">
        <v>1.0</v>
      </c>
      <c r="H336" s="41">
        <v>0.0</v>
      </c>
      <c r="I336" s="41">
        <v>1.0</v>
      </c>
      <c r="J336" s="41">
        <v>0.0</v>
      </c>
      <c r="K336" s="41">
        <v>0.0</v>
      </c>
      <c r="L336" s="41">
        <v>0.0</v>
      </c>
      <c r="M336" s="41">
        <v>0.0</v>
      </c>
      <c r="N336" s="41">
        <v>0.0</v>
      </c>
      <c r="O336" s="47">
        <v>0.0</v>
      </c>
      <c r="P336" s="41">
        <v>0.0</v>
      </c>
      <c r="Q336" s="41">
        <v>0.0</v>
      </c>
      <c r="R336" s="41">
        <v>0.0</v>
      </c>
      <c r="S336" s="41">
        <v>0.0</v>
      </c>
      <c r="T336" s="47">
        <v>0.0</v>
      </c>
      <c r="U336" s="41">
        <v>0.0</v>
      </c>
      <c r="V336" s="41">
        <v>0.0</v>
      </c>
      <c r="W336" s="41">
        <v>0.0</v>
      </c>
      <c r="X336" s="41">
        <v>0.0</v>
      </c>
      <c r="Y336" s="47">
        <v>0.0</v>
      </c>
      <c r="Z336" s="41">
        <v>0.0</v>
      </c>
      <c r="AA336" s="41">
        <v>0.0</v>
      </c>
      <c r="AB336" s="41">
        <v>0.0</v>
      </c>
      <c r="AC336" s="41">
        <v>0.0</v>
      </c>
      <c r="AD336" s="47">
        <v>0.0</v>
      </c>
      <c r="AE336" s="41">
        <v>0.0</v>
      </c>
      <c r="AF336" s="41">
        <v>0.0</v>
      </c>
      <c r="AG336" s="41">
        <v>0.0</v>
      </c>
      <c r="AH336" s="41">
        <v>0.0</v>
      </c>
      <c r="AI336" s="47">
        <v>0.0</v>
      </c>
      <c r="AJ336" s="41">
        <v>0.0</v>
      </c>
      <c r="AK336" s="41">
        <v>0.0</v>
      </c>
      <c r="AL336" s="41">
        <v>0.0</v>
      </c>
      <c r="AM336" s="41">
        <v>0.0</v>
      </c>
      <c r="AN336" s="47">
        <v>0.0</v>
      </c>
      <c r="AO336" s="41">
        <v>0.0</v>
      </c>
      <c r="AP336" s="41">
        <v>0.0</v>
      </c>
      <c r="AQ336" s="41">
        <v>0.0</v>
      </c>
      <c r="AR336" s="41">
        <v>0.0</v>
      </c>
      <c r="AS336" s="47">
        <v>0.0</v>
      </c>
      <c r="AT336" s="41">
        <v>0.0</v>
      </c>
      <c r="AU336" s="41">
        <v>0.0</v>
      </c>
      <c r="AV336" s="41">
        <v>1.0</v>
      </c>
      <c r="AW336" s="41">
        <v>1.0</v>
      </c>
      <c r="AX336" s="47">
        <v>67.0</v>
      </c>
      <c r="AY336" s="41">
        <v>0.0</v>
      </c>
      <c r="AZ336" s="41">
        <v>0.0</v>
      </c>
      <c r="BA336" s="41">
        <v>0.0</v>
      </c>
      <c r="BB336" s="41">
        <v>0.0</v>
      </c>
      <c r="BC336" s="47">
        <v>0.0</v>
      </c>
      <c r="BD336" s="41">
        <v>0.0</v>
      </c>
      <c r="BE336" s="41">
        <v>0.0</v>
      </c>
      <c r="BF336" s="41">
        <v>0.0</v>
      </c>
      <c r="BG336" s="41">
        <v>0.0</v>
      </c>
      <c r="BH336" s="41">
        <v>0.0</v>
      </c>
      <c r="BI336" s="41">
        <v>0.0</v>
      </c>
      <c r="BJ336" s="41">
        <v>0.0</v>
      </c>
      <c r="BK336" s="41">
        <v>0.0</v>
      </c>
      <c r="BL336" s="41">
        <v>0.0</v>
      </c>
      <c r="BM336" s="41">
        <v>0.0</v>
      </c>
      <c r="BN336" s="41">
        <v>0.0</v>
      </c>
      <c r="BO336" s="41">
        <v>0.0</v>
      </c>
      <c r="BP336" s="41">
        <v>0.0</v>
      </c>
      <c r="BQ336" s="41">
        <v>0.0</v>
      </c>
      <c r="BR336" s="41">
        <v>0.0</v>
      </c>
      <c r="BS336" s="41">
        <v>0.0</v>
      </c>
      <c r="BT336" s="41">
        <v>0.0</v>
      </c>
      <c r="BU336" s="41">
        <v>0.0</v>
      </c>
      <c r="BV336" s="41">
        <v>0.0</v>
      </c>
      <c r="BW336" s="41">
        <v>0.0</v>
      </c>
      <c r="BX336" s="41">
        <v>0.0</v>
      </c>
      <c r="BY336" s="41">
        <v>0.0</v>
      </c>
      <c r="BZ336" s="41">
        <v>0.0</v>
      </c>
      <c r="CA336" s="41">
        <v>0.0</v>
      </c>
      <c r="CB336" s="41">
        <v>0.0</v>
      </c>
      <c r="CC336" s="41">
        <v>0.0</v>
      </c>
      <c r="CD336" s="41">
        <v>0.0</v>
      </c>
      <c r="CE336" s="41">
        <v>0.0</v>
      </c>
      <c r="CF336" s="41">
        <v>0.0</v>
      </c>
      <c r="CG336" s="41">
        <v>0.0</v>
      </c>
      <c r="CH336" s="41">
        <v>0.0</v>
      </c>
      <c r="CI336" s="41">
        <v>0.0</v>
      </c>
      <c r="CJ336" s="41">
        <v>0.0</v>
      </c>
      <c r="CK336" s="41">
        <v>0.0</v>
      </c>
      <c r="CL336" s="41">
        <v>0.0</v>
      </c>
      <c r="CM336" s="41">
        <v>0.0</v>
      </c>
      <c r="CN336" s="41">
        <v>0.0</v>
      </c>
      <c r="CO336" s="41">
        <v>0.0</v>
      </c>
      <c r="CP336" s="41">
        <v>1.0</v>
      </c>
      <c r="CQ336" s="41">
        <v>1.0</v>
      </c>
      <c r="CR336" s="41">
        <v>0.0</v>
      </c>
      <c r="CS336" s="41">
        <v>0.0</v>
      </c>
      <c r="CT336" s="41">
        <v>0.0</v>
      </c>
      <c r="CU336" s="41">
        <v>0.0</v>
      </c>
      <c r="CV336" s="41">
        <v>0.0</v>
      </c>
      <c r="CW336" s="41">
        <v>0.0</v>
      </c>
      <c r="CX336" s="41">
        <v>0.0</v>
      </c>
      <c r="CY336" s="41">
        <v>0.0</v>
      </c>
      <c r="CZ336" s="41">
        <v>0.0</v>
      </c>
      <c r="DA336" s="41">
        <v>0.0</v>
      </c>
      <c r="DB336" s="41">
        <v>0.0</v>
      </c>
      <c r="DC336" s="41">
        <v>0.0</v>
      </c>
      <c r="DD336" s="48">
        <v>0.0</v>
      </c>
      <c r="DE336" s="48">
        <v>0.0</v>
      </c>
      <c r="DF336" s="48">
        <v>0.0</v>
      </c>
      <c r="DG336" s="48">
        <v>0.0</v>
      </c>
    </row>
    <row r="337" ht="14.25" customHeight="1">
      <c r="A337" s="46" t="s">
        <v>3864</v>
      </c>
      <c r="B337" s="46" t="s">
        <v>3865</v>
      </c>
      <c r="C337" s="46" t="s">
        <v>3813</v>
      </c>
      <c r="D337" s="46">
        <v>336.0</v>
      </c>
      <c r="E337" s="46">
        <v>11.0</v>
      </c>
      <c r="F337" s="46">
        <v>2.0</v>
      </c>
      <c r="G337" s="41">
        <v>1.0</v>
      </c>
      <c r="H337" s="41">
        <v>0.0</v>
      </c>
      <c r="I337" s="41">
        <v>1.0</v>
      </c>
      <c r="J337" s="41">
        <v>0.0</v>
      </c>
      <c r="K337" s="41">
        <v>0.0</v>
      </c>
      <c r="L337" s="41">
        <v>0.0</v>
      </c>
      <c r="M337" s="41">
        <v>0.0</v>
      </c>
      <c r="N337" s="41">
        <v>0.0</v>
      </c>
      <c r="O337" s="47">
        <v>0.0</v>
      </c>
      <c r="P337" s="41">
        <v>0.0</v>
      </c>
      <c r="Q337" s="41">
        <v>0.0</v>
      </c>
      <c r="R337" s="41">
        <v>0.0</v>
      </c>
      <c r="S337" s="41">
        <v>0.0</v>
      </c>
      <c r="T337" s="47">
        <v>0.0</v>
      </c>
      <c r="U337" s="41">
        <v>0.0</v>
      </c>
      <c r="V337" s="41">
        <v>0.0</v>
      </c>
      <c r="W337" s="41">
        <v>0.0</v>
      </c>
      <c r="X337" s="41">
        <v>0.0</v>
      </c>
      <c r="Y337" s="47">
        <v>0.0</v>
      </c>
      <c r="Z337" s="41">
        <v>0.0</v>
      </c>
      <c r="AA337" s="41">
        <v>0.0</v>
      </c>
      <c r="AB337" s="41">
        <v>0.0</v>
      </c>
      <c r="AC337" s="41">
        <v>0.0</v>
      </c>
      <c r="AD337" s="47">
        <v>0.0</v>
      </c>
      <c r="AE337" s="41">
        <v>0.0</v>
      </c>
      <c r="AF337" s="41">
        <v>0.0</v>
      </c>
      <c r="AG337" s="41">
        <v>1.0</v>
      </c>
      <c r="AH337" s="41">
        <v>1.0</v>
      </c>
      <c r="AI337" s="47">
        <v>48.0</v>
      </c>
      <c r="AJ337" s="41">
        <v>0.0</v>
      </c>
      <c r="AK337" s="41">
        <v>0.0</v>
      </c>
      <c r="AL337" s="41">
        <v>0.0</v>
      </c>
      <c r="AM337" s="41">
        <v>0.0</v>
      </c>
      <c r="AN337" s="47">
        <v>0.0</v>
      </c>
      <c r="AO337" s="41">
        <v>0.0</v>
      </c>
      <c r="AP337" s="41">
        <v>0.0</v>
      </c>
      <c r="AQ337" s="41">
        <v>0.0</v>
      </c>
      <c r="AR337" s="41">
        <v>0.0</v>
      </c>
      <c r="AS337" s="47">
        <v>0.0</v>
      </c>
      <c r="AT337" s="41">
        <v>0.0</v>
      </c>
      <c r="AU337" s="41">
        <v>0.0</v>
      </c>
      <c r="AV337" s="41">
        <v>0.0</v>
      </c>
      <c r="AW337" s="41">
        <v>0.0</v>
      </c>
      <c r="AX337" s="47">
        <v>0.0</v>
      </c>
      <c r="AY337" s="41">
        <v>0.0</v>
      </c>
      <c r="AZ337" s="41">
        <v>0.0</v>
      </c>
      <c r="BA337" s="41">
        <v>0.0</v>
      </c>
      <c r="BB337" s="41">
        <v>0.0</v>
      </c>
      <c r="BC337" s="47">
        <v>0.0</v>
      </c>
      <c r="BD337" s="41">
        <v>0.0</v>
      </c>
      <c r="BE337" s="41">
        <v>0.0</v>
      </c>
      <c r="BF337" s="41">
        <v>0.0</v>
      </c>
      <c r="BG337" s="41">
        <v>0.0</v>
      </c>
      <c r="BH337" s="41">
        <v>0.0</v>
      </c>
      <c r="BI337" s="41">
        <v>0.0</v>
      </c>
      <c r="BJ337" s="41">
        <v>0.0</v>
      </c>
      <c r="BK337" s="41">
        <v>0.0</v>
      </c>
      <c r="BL337" s="41">
        <v>0.0</v>
      </c>
      <c r="BM337" s="41">
        <v>0.0</v>
      </c>
      <c r="BN337" s="41">
        <v>0.0</v>
      </c>
      <c r="BO337" s="41">
        <v>0.0</v>
      </c>
      <c r="BP337" s="41">
        <v>0.0</v>
      </c>
      <c r="BQ337" s="41">
        <v>0.0</v>
      </c>
      <c r="BR337" s="41">
        <v>0.0</v>
      </c>
      <c r="BS337" s="41">
        <v>0.0</v>
      </c>
      <c r="BT337" s="41">
        <v>0.0</v>
      </c>
      <c r="BU337" s="41">
        <v>0.0</v>
      </c>
      <c r="BV337" s="41">
        <v>0.0</v>
      </c>
      <c r="BW337" s="41">
        <v>0.0</v>
      </c>
      <c r="BX337" s="41">
        <v>0.0</v>
      </c>
      <c r="BY337" s="41">
        <v>0.0</v>
      </c>
      <c r="BZ337" s="41">
        <v>0.0</v>
      </c>
      <c r="CA337" s="41">
        <v>0.0</v>
      </c>
      <c r="CB337" s="41">
        <v>0.0</v>
      </c>
      <c r="CC337" s="41">
        <v>0.0</v>
      </c>
      <c r="CD337" s="41">
        <v>0.0</v>
      </c>
      <c r="CE337" s="41">
        <v>0.0</v>
      </c>
      <c r="CF337" s="41">
        <v>0.0</v>
      </c>
      <c r="CG337" s="41">
        <v>0.0</v>
      </c>
      <c r="CH337" s="41">
        <v>0.0</v>
      </c>
      <c r="CI337" s="41">
        <v>0.0</v>
      </c>
      <c r="CJ337" s="41">
        <v>0.0</v>
      </c>
      <c r="CK337" s="41">
        <v>0.0</v>
      </c>
      <c r="CL337" s="41">
        <v>0.0</v>
      </c>
      <c r="CM337" s="41">
        <v>0.0</v>
      </c>
      <c r="CN337" s="41">
        <v>0.0</v>
      </c>
      <c r="CO337" s="41">
        <v>0.0</v>
      </c>
      <c r="CP337" s="41">
        <v>1.0</v>
      </c>
      <c r="CQ337" s="41">
        <v>1.0</v>
      </c>
      <c r="CR337" s="41">
        <v>0.0</v>
      </c>
      <c r="CS337" s="41">
        <v>0.0</v>
      </c>
      <c r="CT337" s="41">
        <v>0.0</v>
      </c>
      <c r="CU337" s="41">
        <v>0.0</v>
      </c>
      <c r="CV337" s="41">
        <v>0.0</v>
      </c>
      <c r="CW337" s="41">
        <v>0.0</v>
      </c>
      <c r="CX337" s="41">
        <v>0.0</v>
      </c>
      <c r="CY337" s="41">
        <v>0.0</v>
      </c>
      <c r="CZ337" s="41">
        <v>0.0</v>
      </c>
      <c r="DA337" s="41">
        <v>0.0</v>
      </c>
      <c r="DB337" s="41">
        <v>0.0</v>
      </c>
      <c r="DC337" s="41">
        <v>0.0</v>
      </c>
      <c r="DD337" s="48">
        <v>0.0</v>
      </c>
      <c r="DE337" s="48">
        <v>0.0</v>
      </c>
      <c r="DF337" s="48">
        <v>0.0</v>
      </c>
      <c r="DG337" s="48">
        <v>0.0</v>
      </c>
    </row>
    <row r="338" ht="14.25" customHeight="1">
      <c r="A338" s="46" t="s">
        <v>701</v>
      </c>
      <c r="B338" s="46" t="s">
        <v>549</v>
      </c>
      <c r="C338" s="46" t="s">
        <v>541</v>
      </c>
      <c r="D338" s="46">
        <v>337.0</v>
      </c>
      <c r="E338" s="46">
        <v>14.0</v>
      </c>
      <c r="F338" s="46">
        <v>4.0</v>
      </c>
      <c r="G338" s="41">
        <v>1.0</v>
      </c>
      <c r="H338" s="41">
        <v>0.0</v>
      </c>
      <c r="I338" s="41">
        <v>1.0</v>
      </c>
      <c r="J338" s="41">
        <v>0.0</v>
      </c>
      <c r="K338" s="41">
        <v>0.0</v>
      </c>
      <c r="L338" s="41">
        <v>0.0</v>
      </c>
      <c r="M338" s="41">
        <v>0.0</v>
      </c>
      <c r="N338" s="41">
        <v>0.0</v>
      </c>
      <c r="O338" s="47">
        <v>0.0</v>
      </c>
      <c r="P338" s="41">
        <v>0.0</v>
      </c>
      <c r="Q338" s="41">
        <v>0.0</v>
      </c>
      <c r="R338" s="41">
        <v>0.0</v>
      </c>
      <c r="S338" s="41">
        <v>0.0</v>
      </c>
      <c r="T338" s="47">
        <v>0.0</v>
      </c>
      <c r="U338" s="41">
        <v>0.0</v>
      </c>
      <c r="V338" s="41">
        <v>0.0</v>
      </c>
      <c r="W338" s="41">
        <v>0.0</v>
      </c>
      <c r="X338" s="41">
        <v>0.0</v>
      </c>
      <c r="Y338" s="47">
        <v>0.0</v>
      </c>
      <c r="Z338" s="41">
        <v>0.0</v>
      </c>
      <c r="AA338" s="41">
        <v>0.0</v>
      </c>
      <c r="AB338" s="41">
        <v>0.0</v>
      </c>
      <c r="AC338" s="41">
        <v>0.0</v>
      </c>
      <c r="AD338" s="47">
        <v>0.0</v>
      </c>
      <c r="AE338" s="41">
        <v>0.0</v>
      </c>
      <c r="AF338" s="41">
        <v>0.0</v>
      </c>
      <c r="AG338" s="41">
        <v>0.0</v>
      </c>
      <c r="AH338" s="41">
        <v>0.0</v>
      </c>
      <c r="AI338" s="47">
        <v>0.0</v>
      </c>
      <c r="AJ338" s="41">
        <v>0.0</v>
      </c>
      <c r="AK338" s="41">
        <v>0.0</v>
      </c>
      <c r="AL338" s="41">
        <v>1.0</v>
      </c>
      <c r="AM338" s="41">
        <v>1.0</v>
      </c>
      <c r="AN338" s="47">
        <v>81.0</v>
      </c>
      <c r="AO338" s="41">
        <v>0.0</v>
      </c>
      <c r="AP338" s="41">
        <v>0.0</v>
      </c>
      <c r="AQ338" s="41">
        <v>0.0</v>
      </c>
      <c r="AR338" s="41">
        <v>0.0</v>
      </c>
      <c r="AS338" s="47">
        <v>0.0</v>
      </c>
      <c r="AT338" s="41">
        <v>0.0</v>
      </c>
      <c r="AU338" s="41">
        <v>0.0</v>
      </c>
      <c r="AV338" s="41">
        <v>0.0</v>
      </c>
      <c r="AW338" s="41">
        <v>0.0</v>
      </c>
      <c r="AX338" s="47">
        <v>0.0</v>
      </c>
      <c r="AY338" s="41">
        <v>0.0</v>
      </c>
      <c r="AZ338" s="41">
        <v>0.0</v>
      </c>
      <c r="BA338" s="41">
        <v>0.0</v>
      </c>
      <c r="BB338" s="41">
        <v>0.0</v>
      </c>
      <c r="BC338" s="47">
        <v>0.0</v>
      </c>
      <c r="BD338" s="41">
        <v>0.0</v>
      </c>
      <c r="BE338" s="41">
        <v>0.0</v>
      </c>
      <c r="BF338" s="41">
        <v>0.0</v>
      </c>
      <c r="BG338" s="41">
        <v>0.0</v>
      </c>
      <c r="BH338" s="41">
        <v>0.0</v>
      </c>
      <c r="BI338" s="41">
        <v>0.0</v>
      </c>
      <c r="BJ338" s="41">
        <v>0.0</v>
      </c>
      <c r="BK338" s="41">
        <v>0.0</v>
      </c>
      <c r="BL338" s="41">
        <v>0.0</v>
      </c>
      <c r="BM338" s="41">
        <v>0.0</v>
      </c>
      <c r="BN338" s="41">
        <v>0.0</v>
      </c>
      <c r="BO338" s="41">
        <v>0.0</v>
      </c>
      <c r="BP338" s="41">
        <v>0.0</v>
      </c>
      <c r="BQ338" s="41">
        <v>0.0</v>
      </c>
      <c r="BR338" s="41">
        <v>0.0</v>
      </c>
      <c r="BS338" s="41">
        <v>0.0</v>
      </c>
      <c r="BT338" s="41">
        <v>0.0</v>
      </c>
      <c r="BU338" s="41">
        <v>0.0</v>
      </c>
      <c r="BV338" s="41">
        <v>0.0</v>
      </c>
      <c r="BW338" s="41">
        <v>0.0</v>
      </c>
      <c r="BX338" s="41">
        <v>0.0</v>
      </c>
      <c r="BY338" s="41">
        <v>0.0</v>
      </c>
      <c r="BZ338" s="41">
        <v>0.0</v>
      </c>
      <c r="CA338" s="41">
        <v>0.0</v>
      </c>
      <c r="CB338" s="41">
        <v>0.0</v>
      </c>
      <c r="CC338" s="41">
        <v>0.0</v>
      </c>
      <c r="CD338" s="41">
        <v>0.0</v>
      </c>
      <c r="CE338" s="41">
        <v>0.0</v>
      </c>
      <c r="CF338" s="41">
        <v>0.0</v>
      </c>
      <c r="CG338" s="41">
        <v>0.0</v>
      </c>
      <c r="CH338" s="41">
        <v>0.0</v>
      </c>
      <c r="CI338" s="41">
        <v>0.0</v>
      </c>
      <c r="CJ338" s="41">
        <v>0.0</v>
      </c>
      <c r="CK338" s="41">
        <v>0.0</v>
      </c>
      <c r="CL338" s="41">
        <v>0.0</v>
      </c>
      <c r="CM338" s="41">
        <v>0.0</v>
      </c>
      <c r="CN338" s="41">
        <v>0.0</v>
      </c>
      <c r="CO338" s="41">
        <v>0.0</v>
      </c>
      <c r="CP338" s="41">
        <v>1.0</v>
      </c>
      <c r="CQ338" s="41">
        <v>1.0</v>
      </c>
      <c r="CR338" s="41">
        <v>0.0</v>
      </c>
      <c r="CS338" s="41">
        <v>0.0</v>
      </c>
      <c r="CT338" s="41">
        <v>0.0</v>
      </c>
      <c r="CU338" s="41">
        <v>0.0</v>
      </c>
      <c r="CV338" s="41">
        <v>0.0</v>
      </c>
      <c r="CW338" s="41">
        <v>0.0</v>
      </c>
      <c r="CX338" s="41">
        <v>0.0</v>
      </c>
      <c r="CY338" s="41">
        <v>0.0</v>
      </c>
      <c r="CZ338" s="41">
        <v>0.0</v>
      </c>
      <c r="DA338" s="41">
        <v>0.0</v>
      </c>
      <c r="DB338" s="41">
        <v>0.0</v>
      </c>
      <c r="DC338" s="41">
        <v>0.0</v>
      </c>
      <c r="DD338" s="48">
        <v>0.0</v>
      </c>
      <c r="DE338" s="48">
        <v>0.0</v>
      </c>
      <c r="DF338" s="48">
        <v>0.0</v>
      </c>
      <c r="DG338" s="48">
        <v>0.0</v>
      </c>
    </row>
    <row r="339" ht="14.25" customHeight="1">
      <c r="A339" s="46" t="s">
        <v>3271</v>
      </c>
      <c r="B339" s="46" t="s">
        <v>3272</v>
      </c>
      <c r="C339" s="46" t="s">
        <v>3175</v>
      </c>
      <c r="D339" s="46">
        <v>338.0</v>
      </c>
      <c r="E339" s="46">
        <v>5.0</v>
      </c>
      <c r="F339" s="46">
        <v>1.0</v>
      </c>
      <c r="G339" s="41">
        <v>1.0</v>
      </c>
      <c r="H339" s="41">
        <v>0.0</v>
      </c>
      <c r="I339" s="41">
        <v>1.0</v>
      </c>
      <c r="J339" s="41">
        <v>0.0</v>
      </c>
      <c r="K339" s="41">
        <v>0.0</v>
      </c>
      <c r="L339" s="41">
        <v>0.0</v>
      </c>
      <c r="M339" s="41">
        <v>0.0</v>
      </c>
      <c r="N339" s="41">
        <v>0.0</v>
      </c>
      <c r="O339" s="47">
        <v>0.0</v>
      </c>
      <c r="P339" s="41">
        <v>0.0</v>
      </c>
      <c r="Q339" s="41">
        <v>0.0</v>
      </c>
      <c r="R339" s="41">
        <v>0.0</v>
      </c>
      <c r="S339" s="41">
        <v>0.0</v>
      </c>
      <c r="T339" s="47">
        <v>0.0</v>
      </c>
      <c r="U339" s="41">
        <v>0.0</v>
      </c>
      <c r="V339" s="41">
        <v>0.0</v>
      </c>
      <c r="W339" s="41">
        <v>0.0</v>
      </c>
      <c r="X339" s="41">
        <v>0.0</v>
      </c>
      <c r="Y339" s="47">
        <v>0.0</v>
      </c>
      <c r="Z339" s="41">
        <v>0.0</v>
      </c>
      <c r="AA339" s="41">
        <v>0.0</v>
      </c>
      <c r="AB339" s="41">
        <v>0.0</v>
      </c>
      <c r="AC339" s="41">
        <v>0.0</v>
      </c>
      <c r="AD339" s="47">
        <v>0.0</v>
      </c>
      <c r="AE339" s="41">
        <v>0.0</v>
      </c>
      <c r="AF339" s="41">
        <v>0.0</v>
      </c>
      <c r="AG339" s="41">
        <v>0.0</v>
      </c>
      <c r="AH339" s="41">
        <v>0.0</v>
      </c>
      <c r="AI339" s="47">
        <v>0.0</v>
      </c>
      <c r="AJ339" s="41">
        <v>0.0</v>
      </c>
      <c r="AK339" s="41">
        <v>0.0</v>
      </c>
      <c r="AL339" s="41">
        <v>0.0</v>
      </c>
      <c r="AM339" s="41">
        <v>0.0</v>
      </c>
      <c r="AN339" s="47">
        <v>0.0</v>
      </c>
      <c r="AO339" s="41">
        <v>0.0</v>
      </c>
      <c r="AP339" s="41">
        <v>0.0</v>
      </c>
      <c r="AQ339" s="41">
        <v>1.0</v>
      </c>
      <c r="AR339" s="41">
        <v>1.0</v>
      </c>
      <c r="AS339" s="47">
        <v>68.0</v>
      </c>
      <c r="AT339" s="41">
        <v>0.0</v>
      </c>
      <c r="AU339" s="41">
        <v>0.0</v>
      </c>
      <c r="AV339" s="41">
        <v>0.0</v>
      </c>
      <c r="AW339" s="41">
        <v>0.0</v>
      </c>
      <c r="AX339" s="47">
        <v>0.0</v>
      </c>
      <c r="AY339" s="41">
        <v>0.0</v>
      </c>
      <c r="AZ339" s="41">
        <v>0.0</v>
      </c>
      <c r="BA339" s="41">
        <v>0.0</v>
      </c>
      <c r="BB339" s="41">
        <v>0.0</v>
      </c>
      <c r="BC339" s="47">
        <v>0.0</v>
      </c>
      <c r="BD339" s="41">
        <v>0.0</v>
      </c>
      <c r="BE339" s="41">
        <v>0.0</v>
      </c>
      <c r="BF339" s="41">
        <v>0.0</v>
      </c>
      <c r="BG339" s="41">
        <v>0.0</v>
      </c>
      <c r="BH339" s="41">
        <v>0.0</v>
      </c>
      <c r="BI339" s="41">
        <v>0.0</v>
      </c>
      <c r="BJ339" s="41">
        <v>0.0</v>
      </c>
      <c r="BK339" s="41">
        <v>0.0</v>
      </c>
      <c r="BL339" s="41">
        <v>0.0</v>
      </c>
      <c r="BM339" s="41">
        <v>0.0</v>
      </c>
      <c r="BN339" s="41">
        <v>0.0</v>
      </c>
      <c r="BO339" s="41">
        <v>0.0</v>
      </c>
      <c r="BP339" s="41">
        <v>0.0</v>
      </c>
      <c r="BQ339" s="41">
        <v>0.0</v>
      </c>
      <c r="BR339" s="41">
        <v>0.0</v>
      </c>
      <c r="BS339" s="41">
        <v>0.0</v>
      </c>
      <c r="BT339" s="41">
        <v>0.0</v>
      </c>
      <c r="BU339" s="41">
        <v>0.0</v>
      </c>
      <c r="BV339" s="41">
        <v>0.0</v>
      </c>
      <c r="BW339" s="41">
        <v>0.0</v>
      </c>
      <c r="BX339" s="41">
        <v>0.0</v>
      </c>
      <c r="BY339" s="41">
        <v>0.0</v>
      </c>
      <c r="BZ339" s="41">
        <v>0.0</v>
      </c>
      <c r="CA339" s="41">
        <v>0.0</v>
      </c>
      <c r="CB339" s="41">
        <v>0.0</v>
      </c>
      <c r="CC339" s="41">
        <v>0.0</v>
      </c>
      <c r="CD339" s="41">
        <v>0.0</v>
      </c>
      <c r="CE339" s="41">
        <v>0.0</v>
      </c>
      <c r="CF339" s="41">
        <v>0.0</v>
      </c>
      <c r="CG339" s="41">
        <v>0.0</v>
      </c>
      <c r="CH339" s="41">
        <v>0.0</v>
      </c>
      <c r="CI339" s="41">
        <v>0.0</v>
      </c>
      <c r="CJ339" s="41">
        <v>0.0</v>
      </c>
      <c r="CK339" s="41">
        <v>0.0</v>
      </c>
      <c r="CL339" s="41">
        <v>0.0</v>
      </c>
      <c r="CM339" s="41">
        <v>0.0</v>
      </c>
      <c r="CN339" s="41">
        <v>0.0</v>
      </c>
      <c r="CO339" s="41">
        <v>0.0</v>
      </c>
      <c r="CP339" s="41">
        <v>1.0</v>
      </c>
      <c r="CQ339" s="41">
        <v>1.0</v>
      </c>
      <c r="CR339" s="41">
        <v>0.0</v>
      </c>
      <c r="CS339" s="41">
        <v>0.0</v>
      </c>
      <c r="CT339" s="41">
        <v>0.0</v>
      </c>
      <c r="CU339" s="41">
        <v>0.0</v>
      </c>
      <c r="CV339" s="41">
        <v>0.0</v>
      </c>
      <c r="CW339" s="41">
        <v>0.0</v>
      </c>
      <c r="CX339" s="41">
        <v>0.0</v>
      </c>
      <c r="CY339" s="41">
        <v>0.0</v>
      </c>
      <c r="CZ339" s="41">
        <v>0.0</v>
      </c>
      <c r="DA339" s="41">
        <v>0.0</v>
      </c>
      <c r="DB339" s="41">
        <v>0.0</v>
      </c>
      <c r="DC339" s="41">
        <v>0.0</v>
      </c>
      <c r="DD339" s="48">
        <v>0.0</v>
      </c>
      <c r="DE339" s="48">
        <v>0.0</v>
      </c>
      <c r="DF339" s="48">
        <v>0.0</v>
      </c>
      <c r="DG339" s="48">
        <v>0.0</v>
      </c>
    </row>
    <row r="340" ht="14.25" customHeight="1">
      <c r="A340" s="46" t="s">
        <v>3650</v>
      </c>
      <c r="B340" s="46" t="s">
        <v>3651</v>
      </c>
      <c r="C340" s="46" t="s">
        <v>3523</v>
      </c>
      <c r="D340" s="46">
        <v>339.0</v>
      </c>
      <c r="E340" s="46">
        <v>14.0</v>
      </c>
      <c r="F340" s="46">
        <v>1.0</v>
      </c>
      <c r="G340" s="41">
        <v>1.0</v>
      </c>
      <c r="H340" s="41">
        <v>0.0</v>
      </c>
      <c r="I340" s="41">
        <v>1.0</v>
      </c>
      <c r="J340" s="41">
        <v>0.0</v>
      </c>
      <c r="K340" s="41">
        <v>0.0</v>
      </c>
      <c r="L340" s="41">
        <v>0.0</v>
      </c>
      <c r="M340" s="41">
        <v>0.0</v>
      </c>
      <c r="N340" s="41">
        <v>0.0</v>
      </c>
      <c r="O340" s="47">
        <v>0.0</v>
      </c>
      <c r="P340" s="41">
        <v>0.0</v>
      </c>
      <c r="Q340" s="41">
        <v>0.0</v>
      </c>
      <c r="R340" s="41">
        <v>0.0</v>
      </c>
      <c r="S340" s="41">
        <v>0.0</v>
      </c>
      <c r="T340" s="47">
        <v>0.0</v>
      </c>
      <c r="U340" s="41">
        <v>0.0</v>
      </c>
      <c r="V340" s="41">
        <v>0.0</v>
      </c>
      <c r="W340" s="41">
        <v>0.0</v>
      </c>
      <c r="X340" s="41">
        <v>0.0</v>
      </c>
      <c r="Y340" s="47">
        <v>0.0</v>
      </c>
      <c r="Z340" s="41">
        <v>0.0</v>
      </c>
      <c r="AA340" s="41">
        <v>0.0</v>
      </c>
      <c r="AB340" s="41">
        <v>0.0</v>
      </c>
      <c r="AC340" s="41">
        <v>0.0</v>
      </c>
      <c r="AD340" s="47">
        <v>0.0</v>
      </c>
      <c r="AE340" s="41">
        <v>0.0</v>
      </c>
      <c r="AF340" s="41">
        <v>0.0</v>
      </c>
      <c r="AG340" s="41">
        <v>0.0</v>
      </c>
      <c r="AH340" s="41">
        <v>0.0</v>
      </c>
      <c r="AI340" s="47">
        <v>0.0</v>
      </c>
      <c r="AJ340" s="41">
        <v>0.0</v>
      </c>
      <c r="AK340" s="41">
        <v>1.0</v>
      </c>
      <c r="AL340" s="41">
        <v>0.0</v>
      </c>
      <c r="AM340" s="41">
        <v>1.0</v>
      </c>
      <c r="AN340" s="47">
        <v>81.0</v>
      </c>
      <c r="AO340" s="41">
        <v>0.0</v>
      </c>
      <c r="AP340" s="41">
        <v>0.0</v>
      </c>
      <c r="AQ340" s="41">
        <v>0.0</v>
      </c>
      <c r="AR340" s="41">
        <v>0.0</v>
      </c>
      <c r="AS340" s="47">
        <v>0.0</v>
      </c>
      <c r="AT340" s="41">
        <v>0.0</v>
      </c>
      <c r="AU340" s="41">
        <v>0.0</v>
      </c>
      <c r="AV340" s="41">
        <v>0.0</v>
      </c>
      <c r="AW340" s="41">
        <v>0.0</v>
      </c>
      <c r="AX340" s="47">
        <v>0.0</v>
      </c>
      <c r="AY340" s="41">
        <v>0.0</v>
      </c>
      <c r="AZ340" s="41">
        <v>0.0</v>
      </c>
      <c r="BA340" s="41">
        <v>0.0</v>
      </c>
      <c r="BB340" s="41">
        <v>0.0</v>
      </c>
      <c r="BC340" s="47">
        <v>0.0</v>
      </c>
      <c r="BD340" s="41">
        <v>0.0</v>
      </c>
      <c r="BE340" s="41">
        <v>0.0</v>
      </c>
      <c r="BF340" s="41">
        <v>0.0</v>
      </c>
      <c r="BG340" s="41">
        <v>0.0</v>
      </c>
      <c r="BH340" s="41">
        <v>0.0</v>
      </c>
      <c r="BI340" s="41">
        <v>0.0</v>
      </c>
      <c r="BJ340" s="41">
        <v>0.0</v>
      </c>
      <c r="BK340" s="41">
        <v>0.0</v>
      </c>
      <c r="BL340" s="41">
        <v>0.0</v>
      </c>
      <c r="BM340" s="41">
        <v>0.0</v>
      </c>
      <c r="BN340" s="41">
        <v>0.0</v>
      </c>
      <c r="BO340" s="41">
        <v>0.0</v>
      </c>
      <c r="BP340" s="41">
        <v>0.0</v>
      </c>
      <c r="BQ340" s="41">
        <v>0.0</v>
      </c>
      <c r="BR340" s="41">
        <v>0.0</v>
      </c>
      <c r="BS340" s="41">
        <v>0.0</v>
      </c>
      <c r="BT340" s="41">
        <v>0.0</v>
      </c>
      <c r="BU340" s="41">
        <v>0.0</v>
      </c>
      <c r="BV340" s="41">
        <v>0.0</v>
      </c>
      <c r="BW340" s="41">
        <v>0.0</v>
      </c>
      <c r="BX340" s="41">
        <v>0.0</v>
      </c>
      <c r="BY340" s="41">
        <v>0.0</v>
      </c>
      <c r="BZ340" s="41">
        <v>0.0</v>
      </c>
      <c r="CA340" s="41">
        <v>0.0</v>
      </c>
      <c r="CB340" s="41">
        <v>0.0</v>
      </c>
      <c r="CC340" s="41">
        <v>0.0</v>
      </c>
      <c r="CD340" s="41">
        <v>0.0</v>
      </c>
      <c r="CE340" s="41">
        <v>0.0</v>
      </c>
      <c r="CF340" s="41">
        <v>0.0</v>
      </c>
      <c r="CG340" s="41">
        <v>0.0</v>
      </c>
      <c r="CH340" s="41">
        <v>0.0</v>
      </c>
      <c r="CI340" s="41">
        <v>0.0</v>
      </c>
      <c r="CJ340" s="41">
        <v>0.0</v>
      </c>
      <c r="CK340" s="41">
        <v>0.0</v>
      </c>
      <c r="CL340" s="41">
        <v>0.0</v>
      </c>
      <c r="CM340" s="41">
        <v>0.0</v>
      </c>
      <c r="CN340" s="41">
        <v>0.0</v>
      </c>
      <c r="CO340" s="41">
        <v>1.0</v>
      </c>
      <c r="CP340" s="41">
        <v>0.0</v>
      </c>
      <c r="CQ340" s="41">
        <v>1.0</v>
      </c>
      <c r="CR340" s="41">
        <v>0.0</v>
      </c>
      <c r="CS340" s="41">
        <v>0.0</v>
      </c>
      <c r="CT340" s="41">
        <v>0.0</v>
      </c>
      <c r="CU340" s="41">
        <v>0.0</v>
      </c>
      <c r="CV340" s="41">
        <v>0.0</v>
      </c>
      <c r="CW340" s="41">
        <v>0.0</v>
      </c>
      <c r="CX340" s="41">
        <v>0.0</v>
      </c>
      <c r="CY340" s="41">
        <v>0.0</v>
      </c>
      <c r="CZ340" s="41">
        <v>0.0</v>
      </c>
      <c r="DA340" s="41">
        <v>0.0</v>
      </c>
      <c r="DB340" s="41">
        <v>0.0</v>
      </c>
      <c r="DC340" s="41">
        <v>0.0</v>
      </c>
      <c r="DD340" s="48">
        <v>0.0</v>
      </c>
      <c r="DE340" s="48">
        <v>0.0</v>
      </c>
      <c r="DF340" s="48">
        <v>0.0</v>
      </c>
      <c r="DG340" s="48">
        <v>0.0</v>
      </c>
    </row>
    <row r="341" ht="14.25" customHeight="1">
      <c r="A341" s="46" t="s">
        <v>2006</v>
      </c>
      <c r="B341" s="46" t="s">
        <v>1591</v>
      </c>
      <c r="C341" s="46" t="s">
        <v>1586</v>
      </c>
      <c r="D341" s="46">
        <v>340.0</v>
      </c>
      <c r="E341" s="46">
        <v>44.0</v>
      </c>
      <c r="F341" s="46">
        <v>9.0</v>
      </c>
      <c r="G341" s="41">
        <v>1.0</v>
      </c>
      <c r="H341" s="41">
        <v>0.0</v>
      </c>
      <c r="I341" s="41">
        <v>1.0</v>
      </c>
      <c r="J341" s="41">
        <v>0.0</v>
      </c>
      <c r="K341" s="41">
        <v>0.0</v>
      </c>
      <c r="L341" s="41">
        <v>0.0</v>
      </c>
      <c r="M341" s="41">
        <v>0.0</v>
      </c>
      <c r="N341" s="41">
        <v>0.0</v>
      </c>
      <c r="O341" s="47">
        <v>0.0</v>
      </c>
      <c r="P341" s="41">
        <v>0.0</v>
      </c>
      <c r="Q341" s="41">
        <v>0.0</v>
      </c>
      <c r="R341" s="41">
        <v>0.0</v>
      </c>
      <c r="S341" s="41">
        <v>0.0</v>
      </c>
      <c r="T341" s="47">
        <v>0.0</v>
      </c>
      <c r="U341" s="41">
        <v>0.0</v>
      </c>
      <c r="V341" s="41">
        <v>0.0</v>
      </c>
      <c r="W341" s="41">
        <v>0.0</v>
      </c>
      <c r="X341" s="41">
        <v>0.0</v>
      </c>
      <c r="Y341" s="47">
        <v>0.0</v>
      </c>
      <c r="Z341" s="41">
        <v>0.0</v>
      </c>
      <c r="AA341" s="41">
        <v>0.0</v>
      </c>
      <c r="AB341" s="41">
        <v>0.0</v>
      </c>
      <c r="AC341" s="41">
        <v>0.0</v>
      </c>
      <c r="AD341" s="47">
        <v>0.0</v>
      </c>
      <c r="AE341" s="41">
        <v>0.0</v>
      </c>
      <c r="AF341" s="41">
        <v>0.0</v>
      </c>
      <c r="AG341" s="41">
        <v>0.0</v>
      </c>
      <c r="AH341" s="41">
        <v>0.0</v>
      </c>
      <c r="AI341" s="47">
        <v>0.0</v>
      </c>
      <c r="AJ341" s="41">
        <v>0.0</v>
      </c>
      <c r="AK341" s="41">
        <v>0.0</v>
      </c>
      <c r="AL341" s="41">
        <v>0.0</v>
      </c>
      <c r="AM341" s="41">
        <v>0.0</v>
      </c>
      <c r="AN341" s="47">
        <v>0.0</v>
      </c>
      <c r="AO341" s="41">
        <v>0.0</v>
      </c>
      <c r="AP341" s="41">
        <v>0.0</v>
      </c>
      <c r="AQ341" s="41">
        <v>0.0</v>
      </c>
      <c r="AR341" s="41">
        <v>0.0</v>
      </c>
      <c r="AS341" s="47">
        <v>0.0</v>
      </c>
      <c r="AT341" s="41">
        <v>0.0</v>
      </c>
      <c r="AU341" s="41">
        <v>0.0</v>
      </c>
      <c r="AV341" s="41">
        <v>0.0</v>
      </c>
      <c r="AW341" s="41">
        <v>0.0</v>
      </c>
      <c r="AX341" s="47">
        <v>0.0</v>
      </c>
      <c r="AY341" s="41">
        <v>0.0</v>
      </c>
      <c r="AZ341" s="41">
        <v>1.0</v>
      </c>
      <c r="BA341" s="41">
        <v>0.0</v>
      </c>
      <c r="BB341" s="41">
        <v>1.0</v>
      </c>
      <c r="BC341" s="47">
        <v>80.0</v>
      </c>
      <c r="BD341" s="41">
        <v>0.0</v>
      </c>
      <c r="BE341" s="41">
        <v>0.0</v>
      </c>
      <c r="BF341" s="41">
        <v>0.0</v>
      </c>
      <c r="BG341" s="41">
        <v>0.0</v>
      </c>
      <c r="BH341" s="41">
        <v>0.0</v>
      </c>
      <c r="BI341" s="41">
        <v>0.0</v>
      </c>
      <c r="BJ341" s="41">
        <v>0.0</v>
      </c>
      <c r="BK341" s="41">
        <v>0.0</v>
      </c>
      <c r="BL341" s="41">
        <v>0.0</v>
      </c>
      <c r="BM341" s="41">
        <v>0.0</v>
      </c>
      <c r="BN341" s="41">
        <v>0.0</v>
      </c>
      <c r="BO341" s="41">
        <v>0.0</v>
      </c>
      <c r="BP341" s="41">
        <v>0.0</v>
      </c>
      <c r="BQ341" s="41">
        <v>0.0</v>
      </c>
      <c r="BR341" s="41">
        <v>0.0</v>
      </c>
      <c r="BS341" s="41">
        <v>0.0</v>
      </c>
      <c r="BT341" s="41">
        <v>0.0</v>
      </c>
      <c r="BU341" s="41">
        <v>0.0</v>
      </c>
      <c r="BV341" s="41">
        <v>0.0</v>
      </c>
      <c r="BW341" s="41">
        <v>0.0</v>
      </c>
      <c r="BX341" s="41">
        <v>0.0</v>
      </c>
      <c r="BY341" s="41">
        <v>0.0</v>
      </c>
      <c r="BZ341" s="41">
        <v>0.0</v>
      </c>
      <c r="CA341" s="41">
        <v>0.0</v>
      </c>
      <c r="CB341" s="41">
        <v>0.0</v>
      </c>
      <c r="CC341" s="41">
        <v>0.0</v>
      </c>
      <c r="CD341" s="41">
        <v>0.0</v>
      </c>
      <c r="CE341" s="41">
        <v>0.0</v>
      </c>
      <c r="CF341" s="41">
        <v>0.0</v>
      </c>
      <c r="CG341" s="41">
        <v>0.0</v>
      </c>
      <c r="CH341" s="41">
        <v>0.0</v>
      </c>
      <c r="CI341" s="41">
        <v>0.0</v>
      </c>
      <c r="CJ341" s="41">
        <v>0.0</v>
      </c>
      <c r="CK341" s="41">
        <v>0.0</v>
      </c>
      <c r="CL341" s="41">
        <v>0.0</v>
      </c>
      <c r="CM341" s="41">
        <v>0.0</v>
      </c>
      <c r="CN341" s="41">
        <v>0.0</v>
      </c>
      <c r="CO341" s="41">
        <v>1.0</v>
      </c>
      <c r="CP341" s="41">
        <v>0.0</v>
      </c>
      <c r="CQ341" s="41">
        <v>1.0</v>
      </c>
      <c r="CR341" s="41">
        <v>0.0</v>
      </c>
      <c r="CS341" s="41">
        <v>0.0</v>
      </c>
      <c r="CT341" s="41">
        <v>0.0</v>
      </c>
      <c r="CU341" s="41">
        <v>0.0</v>
      </c>
      <c r="CV341" s="41">
        <v>0.0</v>
      </c>
      <c r="CW341" s="41">
        <v>0.0</v>
      </c>
      <c r="CX341" s="41">
        <v>0.0</v>
      </c>
      <c r="CY341" s="41">
        <v>0.0</v>
      </c>
      <c r="CZ341" s="41">
        <v>0.0</v>
      </c>
      <c r="DA341" s="41">
        <v>0.0</v>
      </c>
      <c r="DB341" s="41">
        <v>0.0</v>
      </c>
      <c r="DC341" s="41">
        <v>0.0</v>
      </c>
      <c r="DD341" s="48">
        <v>0.0</v>
      </c>
      <c r="DE341" s="48">
        <v>0.0</v>
      </c>
      <c r="DF341" s="48">
        <v>0.0</v>
      </c>
      <c r="DG341" s="48">
        <v>0.0</v>
      </c>
    </row>
    <row r="342" ht="14.25" customHeight="1">
      <c r="A342" s="46" t="s">
        <v>2493</v>
      </c>
      <c r="B342" s="46" t="s">
        <v>2494</v>
      </c>
      <c r="C342" s="46" t="s">
        <v>2036</v>
      </c>
      <c r="D342" s="46">
        <v>341.0</v>
      </c>
      <c r="E342" s="46">
        <v>52.0</v>
      </c>
      <c r="F342" s="46">
        <v>1.0</v>
      </c>
      <c r="G342" s="41">
        <v>1.0</v>
      </c>
      <c r="H342" s="41">
        <v>0.0</v>
      </c>
      <c r="I342" s="41">
        <v>1.0</v>
      </c>
      <c r="J342" s="41">
        <v>0.0</v>
      </c>
      <c r="K342" s="41">
        <v>0.0</v>
      </c>
      <c r="L342" s="41">
        <v>0.0</v>
      </c>
      <c r="M342" s="41">
        <v>0.0</v>
      </c>
      <c r="N342" s="41">
        <v>0.0</v>
      </c>
      <c r="O342" s="47">
        <v>0.0</v>
      </c>
      <c r="P342" s="41">
        <v>0.0</v>
      </c>
      <c r="Q342" s="41">
        <v>0.0</v>
      </c>
      <c r="R342" s="41">
        <v>0.0</v>
      </c>
      <c r="S342" s="41">
        <v>0.0</v>
      </c>
      <c r="T342" s="47">
        <v>0.0</v>
      </c>
      <c r="U342" s="41">
        <v>0.0</v>
      </c>
      <c r="V342" s="41">
        <v>0.0</v>
      </c>
      <c r="W342" s="41">
        <v>1.0</v>
      </c>
      <c r="X342" s="41">
        <v>1.0</v>
      </c>
      <c r="Y342" s="47">
        <v>65.0</v>
      </c>
      <c r="Z342" s="41">
        <v>0.0</v>
      </c>
      <c r="AA342" s="41">
        <v>0.0</v>
      </c>
      <c r="AB342" s="41">
        <v>0.0</v>
      </c>
      <c r="AC342" s="41">
        <v>0.0</v>
      </c>
      <c r="AD342" s="47">
        <v>0.0</v>
      </c>
      <c r="AE342" s="41">
        <v>0.0</v>
      </c>
      <c r="AF342" s="41">
        <v>0.0</v>
      </c>
      <c r="AG342" s="41">
        <v>0.0</v>
      </c>
      <c r="AH342" s="41">
        <v>0.0</v>
      </c>
      <c r="AI342" s="47">
        <v>0.0</v>
      </c>
      <c r="AJ342" s="41">
        <v>0.0</v>
      </c>
      <c r="AK342" s="41">
        <v>0.0</v>
      </c>
      <c r="AL342" s="41">
        <v>0.0</v>
      </c>
      <c r="AM342" s="41">
        <v>0.0</v>
      </c>
      <c r="AN342" s="47">
        <v>0.0</v>
      </c>
      <c r="AO342" s="41">
        <v>0.0</v>
      </c>
      <c r="AP342" s="41">
        <v>0.0</v>
      </c>
      <c r="AQ342" s="41">
        <v>0.0</v>
      </c>
      <c r="AR342" s="41">
        <v>0.0</v>
      </c>
      <c r="AS342" s="47">
        <v>0.0</v>
      </c>
      <c r="AT342" s="41">
        <v>0.0</v>
      </c>
      <c r="AU342" s="41">
        <v>0.0</v>
      </c>
      <c r="AV342" s="41">
        <v>0.0</v>
      </c>
      <c r="AW342" s="41">
        <v>0.0</v>
      </c>
      <c r="AX342" s="47">
        <v>0.0</v>
      </c>
      <c r="AY342" s="41">
        <v>0.0</v>
      </c>
      <c r="AZ342" s="41">
        <v>0.0</v>
      </c>
      <c r="BA342" s="41">
        <v>0.0</v>
      </c>
      <c r="BB342" s="41">
        <v>0.0</v>
      </c>
      <c r="BC342" s="47">
        <v>0.0</v>
      </c>
      <c r="BD342" s="41">
        <v>0.0</v>
      </c>
      <c r="BE342" s="41">
        <v>0.0</v>
      </c>
      <c r="BF342" s="41">
        <v>0.0</v>
      </c>
      <c r="BG342" s="41">
        <v>0.0</v>
      </c>
      <c r="BH342" s="41">
        <v>0.0</v>
      </c>
      <c r="BI342" s="41">
        <v>0.0</v>
      </c>
      <c r="BJ342" s="41">
        <v>0.0</v>
      </c>
      <c r="BK342" s="41">
        <v>0.0</v>
      </c>
      <c r="BL342" s="41">
        <v>0.0</v>
      </c>
      <c r="BM342" s="41">
        <v>0.0</v>
      </c>
      <c r="BN342" s="41">
        <v>0.0</v>
      </c>
      <c r="BO342" s="41">
        <v>0.0</v>
      </c>
      <c r="BP342" s="41">
        <v>0.0</v>
      </c>
      <c r="BQ342" s="41">
        <v>0.0</v>
      </c>
      <c r="BR342" s="41">
        <v>0.0</v>
      </c>
      <c r="BS342" s="41">
        <v>0.0</v>
      </c>
      <c r="BT342" s="41">
        <v>0.0</v>
      </c>
      <c r="BU342" s="41">
        <v>0.0</v>
      </c>
      <c r="BV342" s="41">
        <v>0.0</v>
      </c>
      <c r="BW342" s="41">
        <v>0.0</v>
      </c>
      <c r="BX342" s="41">
        <v>0.0</v>
      </c>
      <c r="BY342" s="41">
        <v>0.0</v>
      </c>
      <c r="BZ342" s="41">
        <v>0.0</v>
      </c>
      <c r="CA342" s="41">
        <v>0.0</v>
      </c>
      <c r="CB342" s="41">
        <v>0.0</v>
      </c>
      <c r="CC342" s="41">
        <v>0.0</v>
      </c>
      <c r="CD342" s="41">
        <v>0.0</v>
      </c>
      <c r="CE342" s="41">
        <v>0.0</v>
      </c>
      <c r="CF342" s="41">
        <v>0.0</v>
      </c>
      <c r="CG342" s="41">
        <v>0.0</v>
      </c>
      <c r="CH342" s="41">
        <v>0.0</v>
      </c>
      <c r="CI342" s="41">
        <v>0.0</v>
      </c>
      <c r="CJ342" s="41">
        <v>0.0</v>
      </c>
      <c r="CK342" s="41">
        <v>0.0</v>
      </c>
      <c r="CL342" s="41">
        <v>1.0</v>
      </c>
      <c r="CM342" s="41">
        <v>1.0</v>
      </c>
      <c r="CN342" s="41">
        <v>0.0</v>
      </c>
      <c r="CO342" s="41">
        <v>0.0</v>
      </c>
      <c r="CP342" s="41">
        <v>0.0</v>
      </c>
      <c r="CQ342" s="41">
        <v>0.0</v>
      </c>
      <c r="CR342" s="41">
        <v>0.0</v>
      </c>
      <c r="CS342" s="41">
        <v>0.0</v>
      </c>
      <c r="CT342" s="41">
        <v>0.0</v>
      </c>
      <c r="CU342" s="41">
        <v>0.0</v>
      </c>
      <c r="CV342" s="41">
        <v>0.0</v>
      </c>
      <c r="CW342" s="41">
        <v>0.0</v>
      </c>
      <c r="CX342" s="41">
        <v>0.0</v>
      </c>
      <c r="CY342" s="41">
        <v>0.0</v>
      </c>
      <c r="CZ342" s="41">
        <v>0.0</v>
      </c>
      <c r="DA342" s="41">
        <v>0.0</v>
      </c>
      <c r="DB342" s="41">
        <v>0.0</v>
      </c>
      <c r="DC342" s="41">
        <v>0.0</v>
      </c>
      <c r="DD342" s="48">
        <v>0.0</v>
      </c>
      <c r="DE342" s="48">
        <v>0.0</v>
      </c>
      <c r="DF342" s="48">
        <v>0.0</v>
      </c>
      <c r="DG342" s="48">
        <v>0.0</v>
      </c>
    </row>
    <row r="343" ht="14.25" customHeight="1">
      <c r="A343" s="46" t="s">
        <v>3515</v>
      </c>
      <c r="B343" s="46" t="s">
        <v>3516</v>
      </c>
      <c r="C343" s="46" t="s">
        <v>3508</v>
      </c>
      <c r="D343" s="46">
        <v>342.0</v>
      </c>
      <c r="E343" s="46">
        <v>2.0</v>
      </c>
      <c r="F343" s="46">
        <v>1.0</v>
      </c>
      <c r="G343" s="41">
        <v>1.0</v>
      </c>
      <c r="H343" s="41">
        <v>0.0</v>
      </c>
      <c r="I343" s="41">
        <v>1.0</v>
      </c>
      <c r="J343" s="41">
        <v>0.0</v>
      </c>
      <c r="K343" s="41">
        <v>0.0</v>
      </c>
      <c r="L343" s="41">
        <v>0.0</v>
      </c>
      <c r="M343" s="41">
        <v>0.0</v>
      </c>
      <c r="N343" s="41">
        <v>0.0</v>
      </c>
      <c r="O343" s="47">
        <v>0.0</v>
      </c>
      <c r="P343" s="41">
        <v>0.0</v>
      </c>
      <c r="Q343" s="41">
        <v>0.0</v>
      </c>
      <c r="R343" s="41">
        <v>0.0</v>
      </c>
      <c r="S343" s="41">
        <v>0.0</v>
      </c>
      <c r="T343" s="47">
        <v>0.0</v>
      </c>
      <c r="U343" s="41">
        <v>0.0</v>
      </c>
      <c r="V343" s="41">
        <v>0.0</v>
      </c>
      <c r="W343" s="41">
        <v>0.0</v>
      </c>
      <c r="X343" s="41">
        <v>0.0</v>
      </c>
      <c r="Y343" s="47">
        <v>0.0</v>
      </c>
      <c r="Z343" s="41">
        <v>0.0</v>
      </c>
      <c r="AA343" s="41">
        <v>0.0</v>
      </c>
      <c r="AB343" s="41">
        <v>0.0</v>
      </c>
      <c r="AC343" s="41">
        <v>0.0</v>
      </c>
      <c r="AD343" s="47">
        <v>0.0</v>
      </c>
      <c r="AE343" s="41">
        <v>0.0</v>
      </c>
      <c r="AF343" s="41">
        <v>0.0</v>
      </c>
      <c r="AG343" s="41">
        <v>1.0</v>
      </c>
      <c r="AH343" s="41">
        <v>1.0</v>
      </c>
      <c r="AI343" s="47">
        <v>48.0</v>
      </c>
      <c r="AJ343" s="41">
        <v>0.0</v>
      </c>
      <c r="AK343" s="41">
        <v>0.0</v>
      </c>
      <c r="AL343" s="41">
        <v>0.0</v>
      </c>
      <c r="AM343" s="41">
        <v>0.0</v>
      </c>
      <c r="AN343" s="47">
        <v>0.0</v>
      </c>
      <c r="AO343" s="41">
        <v>0.0</v>
      </c>
      <c r="AP343" s="41">
        <v>0.0</v>
      </c>
      <c r="AQ343" s="41">
        <v>0.0</v>
      </c>
      <c r="AR343" s="41">
        <v>0.0</v>
      </c>
      <c r="AS343" s="47">
        <v>0.0</v>
      </c>
      <c r="AT343" s="41">
        <v>0.0</v>
      </c>
      <c r="AU343" s="41">
        <v>0.0</v>
      </c>
      <c r="AV343" s="41">
        <v>0.0</v>
      </c>
      <c r="AW343" s="41">
        <v>0.0</v>
      </c>
      <c r="AX343" s="47">
        <v>0.0</v>
      </c>
      <c r="AY343" s="41">
        <v>0.0</v>
      </c>
      <c r="AZ343" s="41">
        <v>0.0</v>
      </c>
      <c r="BA343" s="41">
        <v>0.0</v>
      </c>
      <c r="BB343" s="41">
        <v>0.0</v>
      </c>
      <c r="BC343" s="47">
        <v>0.0</v>
      </c>
      <c r="BD343" s="41">
        <v>0.0</v>
      </c>
      <c r="BE343" s="41">
        <v>0.0</v>
      </c>
      <c r="BF343" s="41">
        <v>0.0</v>
      </c>
      <c r="BG343" s="41">
        <v>0.0</v>
      </c>
      <c r="BH343" s="41">
        <v>0.0</v>
      </c>
      <c r="BI343" s="41">
        <v>0.0</v>
      </c>
      <c r="BJ343" s="41">
        <v>0.0</v>
      </c>
      <c r="BK343" s="41">
        <v>0.0</v>
      </c>
      <c r="BL343" s="41">
        <v>0.0</v>
      </c>
      <c r="BM343" s="41">
        <v>0.0</v>
      </c>
      <c r="BN343" s="41">
        <v>0.0</v>
      </c>
      <c r="BO343" s="41">
        <v>0.0</v>
      </c>
      <c r="BP343" s="41">
        <v>0.0</v>
      </c>
      <c r="BQ343" s="41">
        <v>0.0</v>
      </c>
      <c r="BR343" s="41">
        <v>0.0</v>
      </c>
      <c r="BS343" s="41">
        <v>0.0</v>
      </c>
      <c r="BT343" s="41">
        <v>0.0</v>
      </c>
      <c r="BU343" s="41">
        <v>0.0</v>
      </c>
      <c r="BV343" s="41">
        <v>0.0</v>
      </c>
      <c r="BW343" s="41">
        <v>0.0</v>
      </c>
      <c r="BX343" s="41">
        <v>0.0</v>
      </c>
      <c r="BY343" s="41">
        <v>0.0</v>
      </c>
      <c r="BZ343" s="41">
        <v>0.0</v>
      </c>
      <c r="CA343" s="41">
        <v>0.0</v>
      </c>
      <c r="CB343" s="41">
        <v>0.0</v>
      </c>
      <c r="CC343" s="41">
        <v>0.0</v>
      </c>
      <c r="CD343" s="41">
        <v>0.0</v>
      </c>
      <c r="CE343" s="41">
        <v>0.0</v>
      </c>
      <c r="CF343" s="41">
        <v>0.0</v>
      </c>
      <c r="CG343" s="41">
        <v>0.0</v>
      </c>
      <c r="CH343" s="41">
        <v>0.0</v>
      </c>
      <c r="CI343" s="41">
        <v>0.0</v>
      </c>
      <c r="CJ343" s="41">
        <v>0.0</v>
      </c>
      <c r="CK343" s="41">
        <v>0.0</v>
      </c>
      <c r="CL343" s="41">
        <v>1.0</v>
      </c>
      <c r="CM343" s="41">
        <v>1.0</v>
      </c>
      <c r="CN343" s="41">
        <v>0.0</v>
      </c>
      <c r="CO343" s="41">
        <v>0.0</v>
      </c>
      <c r="CP343" s="41">
        <v>0.0</v>
      </c>
      <c r="CQ343" s="41">
        <v>0.0</v>
      </c>
      <c r="CR343" s="41">
        <v>0.0</v>
      </c>
      <c r="CS343" s="41">
        <v>0.0</v>
      </c>
      <c r="CT343" s="41">
        <v>0.0</v>
      </c>
      <c r="CU343" s="41">
        <v>0.0</v>
      </c>
      <c r="CV343" s="41">
        <v>0.0</v>
      </c>
      <c r="CW343" s="41">
        <v>0.0</v>
      </c>
      <c r="CX343" s="41">
        <v>0.0</v>
      </c>
      <c r="CY343" s="41">
        <v>0.0</v>
      </c>
      <c r="CZ343" s="41">
        <v>0.0</v>
      </c>
      <c r="DA343" s="41">
        <v>0.0</v>
      </c>
      <c r="DB343" s="41">
        <v>0.0</v>
      </c>
      <c r="DC343" s="41">
        <v>0.0</v>
      </c>
      <c r="DD343" s="48">
        <v>0.0</v>
      </c>
      <c r="DE343" s="48">
        <v>0.0</v>
      </c>
      <c r="DF343" s="48">
        <v>0.0</v>
      </c>
      <c r="DG343" s="48">
        <v>0.0</v>
      </c>
    </row>
    <row r="344" ht="14.25" customHeight="1">
      <c r="A344" s="46" t="s">
        <v>3655</v>
      </c>
      <c r="B344" s="46" t="s">
        <v>3522</v>
      </c>
      <c r="C344" s="46" t="s">
        <v>3523</v>
      </c>
      <c r="D344" s="46">
        <v>343.0</v>
      </c>
      <c r="E344" s="46">
        <v>15.0</v>
      </c>
      <c r="F344" s="46">
        <v>11.0</v>
      </c>
      <c r="G344" s="41">
        <v>1.0</v>
      </c>
      <c r="H344" s="41">
        <v>0.0</v>
      </c>
      <c r="I344" s="41">
        <v>1.0</v>
      </c>
      <c r="J344" s="41">
        <v>0.0</v>
      </c>
      <c r="K344" s="41">
        <v>0.0</v>
      </c>
      <c r="L344" s="41">
        <v>0.0</v>
      </c>
      <c r="M344" s="41">
        <v>0.0</v>
      </c>
      <c r="N344" s="41">
        <v>0.0</v>
      </c>
      <c r="O344" s="47">
        <v>0.0</v>
      </c>
      <c r="P344" s="41">
        <v>0.0</v>
      </c>
      <c r="Q344" s="41">
        <v>0.0</v>
      </c>
      <c r="R344" s="41">
        <v>0.0</v>
      </c>
      <c r="S344" s="41">
        <v>0.0</v>
      </c>
      <c r="T344" s="47">
        <v>0.0</v>
      </c>
      <c r="U344" s="41">
        <v>0.0</v>
      </c>
      <c r="V344" s="41">
        <v>0.0</v>
      </c>
      <c r="W344" s="41">
        <v>0.0</v>
      </c>
      <c r="X344" s="41">
        <v>0.0</v>
      </c>
      <c r="Y344" s="47">
        <v>0.0</v>
      </c>
      <c r="Z344" s="41">
        <v>0.0</v>
      </c>
      <c r="AA344" s="41">
        <v>0.0</v>
      </c>
      <c r="AB344" s="41">
        <v>0.0</v>
      </c>
      <c r="AC344" s="41">
        <v>0.0</v>
      </c>
      <c r="AD344" s="47">
        <v>0.0</v>
      </c>
      <c r="AE344" s="41">
        <v>0.0</v>
      </c>
      <c r="AF344" s="41">
        <v>0.0</v>
      </c>
      <c r="AG344" s="41">
        <v>0.0</v>
      </c>
      <c r="AH344" s="41">
        <v>0.0</v>
      </c>
      <c r="AI344" s="47">
        <v>0.0</v>
      </c>
      <c r="AJ344" s="41">
        <v>0.0</v>
      </c>
      <c r="AK344" s="41">
        <v>0.0</v>
      </c>
      <c r="AL344" s="41">
        <v>0.0</v>
      </c>
      <c r="AM344" s="41">
        <v>0.0</v>
      </c>
      <c r="AN344" s="47">
        <v>0.0</v>
      </c>
      <c r="AO344" s="41">
        <v>0.0</v>
      </c>
      <c r="AP344" s="41">
        <v>0.0</v>
      </c>
      <c r="AQ344" s="41">
        <v>0.0</v>
      </c>
      <c r="AR344" s="41">
        <v>0.0</v>
      </c>
      <c r="AS344" s="47">
        <v>0.0</v>
      </c>
      <c r="AT344" s="41">
        <v>0.0</v>
      </c>
      <c r="AU344" s="41">
        <v>1.0</v>
      </c>
      <c r="AV344" s="41">
        <v>0.0</v>
      </c>
      <c r="AW344" s="41">
        <v>1.0</v>
      </c>
      <c r="AX344" s="47">
        <v>67.0</v>
      </c>
      <c r="AY344" s="41">
        <v>0.0</v>
      </c>
      <c r="AZ344" s="41">
        <v>0.0</v>
      </c>
      <c r="BA344" s="41">
        <v>0.0</v>
      </c>
      <c r="BB344" s="41">
        <v>0.0</v>
      </c>
      <c r="BC344" s="47">
        <v>0.0</v>
      </c>
      <c r="BD344" s="41">
        <v>0.0</v>
      </c>
      <c r="BE344" s="41">
        <v>0.0</v>
      </c>
      <c r="BF344" s="41">
        <v>0.0</v>
      </c>
      <c r="BG344" s="41">
        <v>0.0</v>
      </c>
      <c r="BH344" s="41">
        <v>0.0</v>
      </c>
      <c r="BI344" s="41">
        <v>0.0</v>
      </c>
      <c r="BJ344" s="41">
        <v>0.0</v>
      </c>
      <c r="BK344" s="41">
        <v>0.0</v>
      </c>
      <c r="BL344" s="41">
        <v>0.0</v>
      </c>
      <c r="BM344" s="41">
        <v>0.0</v>
      </c>
      <c r="BN344" s="41">
        <v>0.0</v>
      </c>
      <c r="BO344" s="41">
        <v>0.0</v>
      </c>
      <c r="BP344" s="41">
        <v>0.0</v>
      </c>
      <c r="BQ344" s="41">
        <v>0.0</v>
      </c>
      <c r="BR344" s="41">
        <v>0.0</v>
      </c>
      <c r="BS344" s="41">
        <v>0.0</v>
      </c>
      <c r="BT344" s="41">
        <v>0.0</v>
      </c>
      <c r="BU344" s="41">
        <v>0.0</v>
      </c>
      <c r="BV344" s="41">
        <v>0.0</v>
      </c>
      <c r="BW344" s="41">
        <v>0.0</v>
      </c>
      <c r="BX344" s="41">
        <v>0.0</v>
      </c>
      <c r="BY344" s="41">
        <v>0.0</v>
      </c>
      <c r="BZ344" s="41">
        <v>0.0</v>
      </c>
      <c r="CA344" s="41">
        <v>0.0</v>
      </c>
      <c r="CB344" s="41">
        <v>0.0</v>
      </c>
      <c r="CC344" s="41">
        <v>0.0</v>
      </c>
      <c r="CD344" s="41">
        <v>0.0</v>
      </c>
      <c r="CE344" s="41">
        <v>0.0</v>
      </c>
      <c r="CF344" s="41">
        <v>0.0</v>
      </c>
      <c r="CG344" s="41">
        <v>0.0</v>
      </c>
      <c r="CH344" s="41">
        <v>0.0</v>
      </c>
      <c r="CI344" s="41">
        <v>0.0</v>
      </c>
      <c r="CJ344" s="41">
        <v>0.0</v>
      </c>
      <c r="CK344" s="41">
        <v>1.0</v>
      </c>
      <c r="CL344" s="41">
        <v>0.0</v>
      </c>
      <c r="CM344" s="41">
        <v>1.0</v>
      </c>
      <c r="CN344" s="41">
        <v>0.0</v>
      </c>
      <c r="CO344" s="41">
        <v>0.0</v>
      </c>
      <c r="CP344" s="41">
        <v>0.0</v>
      </c>
      <c r="CQ344" s="41">
        <v>0.0</v>
      </c>
      <c r="CR344" s="41">
        <v>0.0</v>
      </c>
      <c r="CS344" s="41">
        <v>0.0</v>
      </c>
      <c r="CT344" s="41">
        <v>0.0</v>
      </c>
      <c r="CU344" s="41">
        <v>0.0</v>
      </c>
      <c r="CV344" s="41">
        <v>0.0</v>
      </c>
      <c r="CW344" s="41">
        <v>0.0</v>
      </c>
      <c r="CX344" s="41">
        <v>0.0</v>
      </c>
      <c r="CY344" s="41">
        <v>0.0</v>
      </c>
      <c r="CZ344" s="41">
        <v>0.0</v>
      </c>
      <c r="DA344" s="41">
        <v>0.0</v>
      </c>
      <c r="DB344" s="41">
        <v>0.0</v>
      </c>
      <c r="DC344" s="41">
        <v>0.0</v>
      </c>
      <c r="DD344" s="48">
        <v>0.0</v>
      </c>
      <c r="DE344" s="48">
        <v>0.0</v>
      </c>
      <c r="DF344" s="48">
        <v>0.0</v>
      </c>
      <c r="DG344" s="48">
        <v>0.0</v>
      </c>
    </row>
    <row r="345" ht="14.25" customHeight="1">
      <c r="A345" s="46" t="s">
        <v>3776</v>
      </c>
      <c r="B345" s="46" t="s">
        <v>3768</v>
      </c>
      <c r="C345" s="46" t="s">
        <v>3769</v>
      </c>
      <c r="D345" s="46">
        <v>344.0</v>
      </c>
      <c r="E345" s="46">
        <v>1.0</v>
      </c>
      <c r="F345" s="46">
        <v>1.0</v>
      </c>
      <c r="G345" s="41">
        <v>1.0</v>
      </c>
      <c r="H345" s="41">
        <v>0.0</v>
      </c>
      <c r="I345" s="41">
        <v>1.0</v>
      </c>
      <c r="J345" s="41">
        <v>0.0</v>
      </c>
      <c r="K345" s="41">
        <v>0.0</v>
      </c>
      <c r="L345" s="41">
        <v>0.0</v>
      </c>
      <c r="M345" s="41">
        <v>0.0</v>
      </c>
      <c r="N345" s="41">
        <v>0.0</v>
      </c>
      <c r="O345" s="47">
        <v>0.0</v>
      </c>
      <c r="P345" s="41">
        <v>0.0</v>
      </c>
      <c r="Q345" s="41">
        <v>0.0</v>
      </c>
      <c r="R345" s="41">
        <v>0.0</v>
      </c>
      <c r="S345" s="41">
        <v>0.0</v>
      </c>
      <c r="T345" s="47">
        <v>0.0</v>
      </c>
      <c r="U345" s="41">
        <v>0.0</v>
      </c>
      <c r="V345" s="41">
        <v>0.0</v>
      </c>
      <c r="W345" s="41">
        <v>0.0</v>
      </c>
      <c r="X345" s="41">
        <v>0.0</v>
      </c>
      <c r="Y345" s="47">
        <v>0.0</v>
      </c>
      <c r="Z345" s="41">
        <v>0.0</v>
      </c>
      <c r="AA345" s="41">
        <v>0.0</v>
      </c>
      <c r="AB345" s="41">
        <v>0.0</v>
      </c>
      <c r="AC345" s="41">
        <v>0.0</v>
      </c>
      <c r="AD345" s="47">
        <v>0.0</v>
      </c>
      <c r="AE345" s="41">
        <v>0.0</v>
      </c>
      <c r="AF345" s="41">
        <v>0.0</v>
      </c>
      <c r="AG345" s="41">
        <v>0.0</v>
      </c>
      <c r="AH345" s="41">
        <v>0.0</v>
      </c>
      <c r="AI345" s="47">
        <v>0.0</v>
      </c>
      <c r="AJ345" s="41">
        <v>0.0</v>
      </c>
      <c r="AK345" s="41">
        <v>0.0</v>
      </c>
      <c r="AL345" s="41">
        <v>0.0</v>
      </c>
      <c r="AM345" s="41">
        <v>0.0</v>
      </c>
      <c r="AN345" s="47">
        <v>0.0</v>
      </c>
      <c r="AO345" s="41">
        <v>0.0</v>
      </c>
      <c r="AP345" s="41">
        <v>1.0</v>
      </c>
      <c r="AQ345" s="41">
        <v>0.0</v>
      </c>
      <c r="AR345" s="41">
        <v>1.0</v>
      </c>
      <c r="AS345" s="47">
        <v>68.0</v>
      </c>
      <c r="AT345" s="41">
        <v>0.0</v>
      </c>
      <c r="AU345" s="41">
        <v>0.0</v>
      </c>
      <c r="AV345" s="41">
        <v>0.0</v>
      </c>
      <c r="AW345" s="41">
        <v>0.0</v>
      </c>
      <c r="AX345" s="47">
        <v>0.0</v>
      </c>
      <c r="AY345" s="41">
        <v>0.0</v>
      </c>
      <c r="AZ345" s="41">
        <v>0.0</v>
      </c>
      <c r="BA345" s="41">
        <v>0.0</v>
      </c>
      <c r="BB345" s="41">
        <v>0.0</v>
      </c>
      <c r="BC345" s="47">
        <v>0.0</v>
      </c>
      <c r="BD345" s="41">
        <v>0.0</v>
      </c>
      <c r="BE345" s="41">
        <v>0.0</v>
      </c>
      <c r="BF345" s="41">
        <v>0.0</v>
      </c>
      <c r="BG345" s="41">
        <v>0.0</v>
      </c>
      <c r="BH345" s="41">
        <v>0.0</v>
      </c>
      <c r="BI345" s="41">
        <v>0.0</v>
      </c>
      <c r="BJ345" s="41">
        <v>0.0</v>
      </c>
      <c r="BK345" s="41">
        <v>0.0</v>
      </c>
      <c r="BL345" s="41">
        <v>0.0</v>
      </c>
      <c r="BM345" s="41">
        <v>0.0</v>
      </c>
      <c r="BN345" s="41">
        <v>0.0</v>
      </c>
      <c r="BO345" s="41">
        <v>0.0</v>
      </c>
      <c r="BP345" s="41">
        <v>0.0</v>
      </c>
      <c r="BQ345" s="41">
        <v>0.0</v>
      </c>
      <c r="BR345" s="41">
        <v>0.0</v>
      </c>
      <c r="BS345" s="41">
        <v>0.0</v>
      </c>
      <c r="BT345" s="41">
        <v>0.0</v>
      </c>
      <c r="BU345" s="41">
        <v>0.0</v>
      </c>
      <c r="BV345" s="41">
        <v>0.0</v>
      </c>
      <c r="BW345" s="41">
        <v>0.0</v>
      </c>
      <c r="BX345" s="41">
        <v>0.0</v>
      </c>
      <c r="BY345" s="41">
        <v>0.0</v>
      </c>
      <c r="BZ345" s="41">
        <v>0.0</v>
      </c>
      <c r="CA345" s="41">
        <v>0.0</v>
      </c>
      <c r="CB345" s="41">
        <v>0.0</v>
      </c>
      <c r="CC345" s="41">
        <v>0.0</v>
      </c>
      <c r="CD345" s="41">
        <v>0.0</v>
      </c>
      <c r="CE345" s="41">
        <v>0.0</v>
      </c>
      <c r="CF345" s="41">
        <v>0.0</v>
      </c>
      <c r="CG345" s="41">
        <v>0.0</v>
      </c>
      <c r="CH345" s="41">
        <v>0.0</v>
      </c>
      <c r="CI345" s="41">
        <v>0.0</v>
      </c>
      <c r="CJ345" s="41">
        <v>0.0</v>
      </c>
      <c r="CK345" s="41">
        <v>1.0</v>
      </c>
      <c r="CL345" s="41">
        <v>0.0</v>
      </c>
      <c r="CM345" s="41">
        <v>1.0</v>
      </c>
      <c r="CN345" s="41">
        <v>0.0</v>
      </c>
      <c r="CO345" s="41">
        <v>0.0</v>
      </c>
      <c r="CP345" s="41">
        <v>0.0</v>
      </c>
      <c r="CQ345" s="41">
        <v>0.0</v>
      </c>
      <c r="CR345" s="41">
        <v>0.0</v>
      </c>
      <c r="CS345" s="41">
        <v>0.0</v>
      </c>
      <c r="CT345" s="41">
        <v>0.0</v>
      </c>
      <c r="CU345" s="41">
        <v>0.0</v>
      </c>
      <c r="CV345" s="41">
        <v>0.0</v>
      </c>
      <c r="CW345" s="41">
        <v>0.0</v>
      </c>
      <c r="CX345" s="41">
        <v>0.0</v>
      </c>
      <c r="CY345" s="41">
        <v>0.0</v>
      </c>
      <c r="CZ345" s="41">
        <v>0.0</v>
      </c>
      <c r="DA345" s="41">
        <v>0.0</v>
      </c>
      <c r="DB345" s="41">
        <v>0.0</v>
      </c>
      <c r="DC345" s="41">
        <v>0.0</v>
      </c>
      <c r="DD345" s="48">
        <v>0.0</v>
      </c>
      <c r="DE345" s="48">
        <v>0.0</v>
      </c>
      <c r="DF345" s="48">
        <v>0.0</v>
      </c>
      <c r="DG345" s="48">
        <v>0.0</v>
      </c>
    </row>
    <row r="346" ht="14.25" customHeight="1">
      <c r="A346" s="46" t="s">
        <v>2671</v>
      </c>
      <c r="B346" s="46" t="s">
        <v>2055</v>
      </c>
      <c r="C346" s="46" t="s">
        <v>2036</v>
      </c>
      <c r="D346" s="46">
        <v>345.0</v>
      </c>
      <c r="E346" s="46">
        <v>53.0</v>
      </c>
      <c r="F346" s="46">
        <v>5.0</v>
      </c>
      <c r="G346" s="41">
        <v>1.0</v>
      </c>
      <c r="H346" s="41">
        <v>0.0</v>
      </c>
      <c r="I346" s="41">
        <v>1.0</v>
      </c>
      <c r="J346" s="41">
        <v>0.0</v>
      </c>
      <c r="K346" s="41">
        <v>0.0</v>
      </c>
      <c r="L346" s="41">
        <v>0.0</v>
      </c>
      <c r="M346" s="41">
        <v>0.0</v>
      </c>
      <c r="N346" s="41">
        <v>0.0</v>
      </c>
      <c r="O346" s="47">
        <v>0.0</v>
      </c>
      <c r="P346" s="41">
        <v>0.0</v>
      </c>
      <c r="Q346" s="41">
        <v>0.0</v>
      </c>
      <c r="R346" s="41">
        <v>0.0</v>
      </c>
      <c r="S346" s="41">
        <v>0.0</v>
      </c>
      <c r="T346" s="47">
        <v>0.0</v>
      </c>
      <c r="U346" s="41">
        <v>0.0</v>
      </c>
      <c r="V346" s="41">
        <v>0.0</v>
      </c>
      <c r="W346" s="41">
        <v>0.0</v>
      </c>
      <c r="X346" s="41">
        <v>0.0</v>
      </c>
      <c r="Y346" s="47">
        <v>0.0</v>
      </c>
      <c r="Z346" s="41">
        <v>0.0</v>
      </c>
      <c r="AA346" s="41">
        <v>0.0</v>
      </c>
      <c r="AB346" s="41">
        <v>0.0</v>
      </c>
      <c r="AC346" s="41">
        <v>0.0</v>
      </c>
      <c r="AD346" s="47">
        <v>0.0</v>
      </c>
      <c r="AE346" s="41">
        <v>0.0</v>
      </c>
      <c r="AF346" s="41">
        <v>0.0</v>
      </c>
      <c r="AG346" s="41">
        <v>0.0</v>
      </c>
      <c r="AH346" s="41">
        <v>0.0</v>
      </c>
      <c r="AI346" s="47">
        <v>0.0</v>
      </c>
      <c r="AJ346" s="41">
        <v>0.0</v>
      </c>
      <c r="AK346" s="41">
        <v>0.0</v>
      </c>
      <c r="AL346" s="41">
        <v>0.0</v>
      </c>
      <c r="AM346" s="41">
        <v>0.0</v>
      </c>
      <c r="AN346" s="47">
        <v>0.0</v>
      </c>
      <c r="AO346" s="41">
        <v>0.0</v>
      </c>
      <c r="AP346" s="41">
        <v>0.0</v>
      </c>
      <c r="AQ346" s="41">
        <v>0.0</v>
      </c>
      <c r="AR346" s="41">
        <v>0.0</v>
      </c>
      <c r="AS346" s="47">
        <v>0.0</v>
      </c>
      <c r="AT346" s="41">
        <v>1.0</v>
      </c>
      <c r="AU346" s="41">
        <v>0.0</v>
      </c>
      <c r="AV346" s="41">
        <v>0.0</v>
      </c>
      <c r="AW346" s="41">
        <v>1.0</v>
      </c>
      <c r="AX346" s="47">
        <v>67.0</v>
      </c>
      <c r="AY346" s="41">
        <v>0.0</v>
      </c>
      <c r="AZ346" s="41">
        <v>0.0</v>
      </c>
      <c r="BA346" s="41">
        <v>0.0</v>
      </c>
      <c r="BB346" s="41">
        <v>0.0</v>
      </c>
      <c r="BC346" s="47">
        <v>0.0</v>
      </c>
      <c r="BD346" s="41">
        <v>0.0</v>
      </c>
      <c r="BE346" s="41">
        <v>0.0</v>
      </c>
      <c r="BF346" s="41">
        <v>0.0</v>
      </c>
      <c r="BG346" s="41">
        <v>0.0</v>
      </c>
      <c r="BH346" s="41">
        <v>0.0</v>
      </c>
      <c r="BI346" s="41">
        <v>0.0</v>
      </c>
      <c r="BJ346" s="41">
        <v>0.0</v>
      </c>
      <c r="BK346" s="41">
        <v>0.0</v>
      </c>
      <c r="BL346" s="41">
        <v>0.0</v>
      </c>
      <c r="BM346" s="41">
        <v>0.0</v>
      </c>
      <c r="BN346" s="41">
        <v>0.0</v>
      </c>
      <c r="BO346" s="41">
        <v>0.0</v>
      </c>
      <c r="BP346" s="41">
        <v>0.0</v>
      </c>
      <c r="BQ346" s="41">
        <v>0.0</v>
      </c>
      <c r="BR346" s="41">
        <v>0.0</v>
      </c>
      <c r="BS346" s="41">
        <v>0.0</v>
      </c>
      <c r="BT346" s="41">
        <v>0.0</v>
      </c>
      <c r="BU346" s="41">
        <v>0.0</v>
      </c>
      <c r="BV346" s="41">
        <v>0.0</v>
      </c>
      <c r="BW346" s="41">
        <v>0.0</v>
      </c>
      <c r="BX346" s="41">
        <v>0.0</v>
      </c>
      <c r="BY346" s="41">
        <v>0.0</v>
      </c>
      <c r="BZ346" s="41">
        <v>0.0</v>
      </c>
      <c r="CA346" s="41">
        <v>0.0</v>
      </c>
      <c r="CB346" s="41">
        <v>0.0</v>
      </c>
      <c r="CC346" s="41">
        <v>0.0</v>
      </c>
      <c r="CD346" s="41">
        <v>0.0</v>
      </c>
      <c r="CE346" s="41">
        <v>0.0</v>
      </c>
      <c r="CF346" s="41">
        <v>0.0</v>
      </c>
      <c r="CG346" s="41">
        <v>0.0</v>
      </c>
      <c r="CH346" s="41">
        <v>0.0</v>
      </c>
      <c r="CI346" s="41">
        <v>0.0</v>
      </c>
      <c r="CJ346" s="41">
        <v>1.0</v>
      </c>
      <c r="CK346" s="41">
        <v>0.0</v>
      </c>
      <c r="CL346" s="41">
        <v>0.0</v>
      </c>
      <c r="CM346" s="41">
        <v>1.0</v>
      </c>
      <c r="CN346" s="41">
        <v>0.0</v>
      </c>
      <c r="CO346" s="41">
        <v>0.0</v>
      </c>
      <c r="CP346" s="41">
        <v>0.0</v>
      </c>
      <c r="CQ346" s="41">
        <v>0.0</v>
      </c>
      <c r="CR346" s="41">
        <v>0.0</v>
      </c>
      <c r="CS346" s="41">
        <v>0.0</v>
      </c>
      <c r="CT346" s="41">
        <v>0.0</v>
      </c>
      <c r="CU346" s="41">
        <v>0.0</v>
      </c>
      <c r="CV346" s="41">
        <v>0.0</v>
      </c>
      <c r="CW346" s="41">
        <v>0.0</v>
      </c>
      <c r="CX346" s="41">
        <v>0.0</v>
      </c>
      <c r="CY346" s="41">
        <v>0.0</v>
      </c>
      <c r="CZ346" s="41">
        <v>0.0</v>
      </c>
      <c r="DA346" s="41">
        <v>0.0</v>
      </c>
      <c r="DB346" s="41">
        <v>0.0</v>
      </c>
      <c r="DC346" s="41">
        <v>0.0</v>
      </c>
      <c r="DD346" s="48">
        <v>0.0</v>
      </c>
      <c r="DE346" s="48">
        <v>0.0</v>
      </c>
      <c r="DF346" s="48">
        <v>0.0</v>
      </c>
      <c r="DG346" s="48">
        <v>0.0</v>
      </c>
    </row>
    <row r="347" ht="14.25" customHeight="1">
      <c r="A347" s="46" t="s">
        <v>3969</v>
      </c>
      <c r="B347" s="46" t="s">
        <v>3917</v>
      </c>
      <c r="C347" s="46" t="s">
        <v>3912</v>
      </c>
      <c r="D347" s="46">
        <v>346.0</v>
      </c>
      <c r="E347" s="46">
        <v>8.0</v>
      </c>
      <c r="F347" s="46">
        <v>7.0</v>
      </c>
      <c r="G347" s="41">
        <v>1.0</v>
      </c>
      <c r="H347" s="41">
        <v>0.0</v>
      </c>
      <c r="I347" s="41">
        <v>1.0</v>
      </c>
      <c r="J347" s="41">
        <v>0.0</v>
      </c>
      <c r="K347" s="41">
        <v>0.0</v>
      </c>
      <c r="L347" s="41">
        <v>0.0</v>
      </c>
      <c r="M347" s="41">
        <v>1.0</v>
      </c>
      <c r="N347" s="41">
        <v>1.0</v>
      </c>
      <c r="O347" s="47">
        <v>73.0</v>
      </c>
      <c r="P347" s="41">
        <v>0.0</v>
      </c>
      <c r="Q347" s="41">
        <v>0.0</v>
      </c>
      <c r="R347" s="41">
        <v>0.0</v>
      </c>
      <c r="S347" s="41">
        <v>0.0</v>
      </c>
      <c r="T347" s="47">
        <v>0.0</v>
      </c>
      <c r="U347" s="41">
        <v>0.0</v>
      </c>
      <c r="V347" s="41">
        <v>0.0</v>
      </c>
      <c r="W347" s="41">
        <v>0.0</v>
      </c>
      <c r="X347" s="41">
        <v>0.0</v>
      </c>
      <c r="Y347" s="47">
        <v>0.0</v>
      </c>
      <c r="Z347" s="41">
        <v>0.0</v>
      </c>
      <c r="AA347" s="41">
        <v>0.0</v>
      </c>
      <c r="AB347" s="41">
        <v>0.0</v>
      </c>
      <c r="AC347" s="41">
        <v>0.0</v>
      </c>
      <c r="AD347" s="47">
        <v>0.0</v>
      </c>
      <c r="AE347" s="41">
        <v>0.0</v>
      </c>
      <c r="AF347" s="41">
        <v>0.0</v>
      </c>
      <c r="AG347" s="41">
        <v>0.0</v>
      </c>
      <c r="AH347" s="41">
        <v>0.0</v>
      </c>
      <c r="AI347" s="47">
        <v>0.0</v>
      </c>
      <c r="AJ347" s="41">
        <v>0.0</v>
      </c>
      <c r="AK347" s="41">
        <v>0.0</v>
      </c>
      <c r="AL347" s="41">
        <v>0.0</v>
      </c>
      <c r="AM347" s="41">
        <v>0.0</v>
      </c>
      <c r="AN347" s="47">
        <v>0.0</v>
      </c>
      <c r="AO347" s="41">
        <v>0.0</v>
      </c>
      <c r="AP347" s="41">
        <v>0.0</v>
      </c>
      <c r="AQ347" s="41">
        <v>0.0</v>
      </c>
      <c r="AR347" s="41">
        <v>0.0</v>
      </c>
      <c r="AS347" s="47">
        <v>0.0</v>
      </c>
      <c r="AT347" s="41">
        <v>0.0</v>
      </c>
      <c r="AU347" s="41">
        <v>0.0</v>
      </c>
      <c r="AV347" s="41">
        <v>0.0</v>
      </c>
      <c r="AW347" s="41">
        <v>0.0</v>
      </c>
      <c r="AX347" s="47">
        <v>0.0</v>
      </c>
      <c r="AY347" s="41">
        <v>0.0</v>
      </c>
      <c r="AZ347" s="41">
        <v>0.0</v>
      </c>
      <c r="BA347" s="41">
        <v>0.0</v>
      </c>
      <c r="BB347" s="41">
        <v>0.0</v>
      </c>
      <c r="BC347" s="47">
        <v>0.0</v>
      </c>
      <c r="BD347" s="41">
        <v>0.0</v>
      </c>
      <c r="BE347" s="41">
        <v>0.0</v>
      </c>
      <c r="BF347" s="41">
        <v>0.0</v>
      </c>
      <c r="BG347" s="41">
        <v>0.0</v>
      </c>
      <c r="BH347" s="41">
        <v>0.0</v>
      </c>
      <c r="BI347" s="41">
        <v>0.0</v>
      </c>
      <c r="BJ347" s="41">
        <v>0.0</v>
      </c>
      <c r="BK347" s="41">
        <v>0.0</v>
      </c>
      <c r="BL347" s="41">
        <v>0.0</v>
      </c>
      <c r="BM347" s="41">
        <v>0.0</v>
      </c>
      <c r="BN347" s="41">
        <v>0.0</v>
      </c>
      <c r="BO347" s="41">
        <v>0.0</v>
      </c>
      <c r="BP347" s="41">
        <v>0.0</v>
      </c>
      <c r="BQ347" s="41">
        <v>0.0</v>
      </c>
      <c r="BR347" s="41">
        <v>0.0</v>
      </c>
      <c r="BS347" s="41">
        <v>0.0</v>
      </c>
      <c r="BT347" s="41">
        <v>0.0</v>
      </c>
      <c r="BU347" s="41">
        <v>0.0</v>
      </c>
      <c r="BV347" s="41">
        <v>0.0</v>
      </c>
      <c r="BW347" s="41">
        <v>0.0</v>
      </c>
      <c r="BX347" s="41">
        <v>0.0</v>
      </c>
      <c r="BY347" s="41">
        <v>0.0</v>
      </c>
      <c r="BZ347" s="41">
        <v>0.0</v>
      </c>
      <c r="CA347" s="41">
        <v>0.0</v>
      </c>
      <c r="CB347" s="41">
        <v>0.0</v>
      </c>
      <c r="CC347" s="41">
        <v>0.0</v>
      </c>
      <c r="CD347" s="41">
        <v>0.0</v>
      </c>
      <c r="CE347" s="41">
        <v>0.0</v>
      </c>
      <c r="CF347" s="41">
        <v>0.0</v>
      </c>
      <c r="CG347" s="41">
        <v>0.0</v>
      </c>
      <c r="CH347" s="41">
        <v>0.0</v>
      </c>
      <c r="CI347" s="41">
        <v>0.0</v>
      </c>
      <c r="CJ347" s="41">
        <v>0.0</v>
      </c>
      <c r="CK347" s="41">
        <v>0.0</v>
      </c>
      <c r="CL347" s="41">
        <v>1.0</v>
      </c>
      <c r="CM347" s="41">
        <v>1.0</v>
      </c>
      <c r="CN347" s="41">
        <v>0.0</v>
      </c>
      <c r="CO347" s="41">
        <v>0.0</v>
      </c>
      <c r="CP347" s="41">
        <v>0.0</v>
      </c>
      <c r="CQ347" s="41">
        <v>0.0</v>
      </c>
      <c r="CR347" s="41">
        <v>0.0</v>
      </c>
      <c r="CS347" s="41">
        <v>0.0</v>
      </c>
      <c r="CT347" s="41">
        <v>0.0</v>
      </c>
      <c r="CU347" s="41">
        <v>0.0</v>
      </c>
      <c r="CV347" s="41">
        <v>0.0</v>
      </c>
      <c r="CW347" s="41">
        <v>0.0</v>
      </c>
      <c r="CX347" s="41">
        <v>0.0</v>
      </c>
      <c r="CY347" s="41">
        <v>0.0</v>
      </c>
      <c r="CZ347" s="41">
        <v>0.0</v>
      </c>
      <c r="DA347" s="41">
        <v>0.0</v>
      </c>
      <c r="DB347" s="41">
        <v>0.0</v>
      </c>
      <c r="DC347" s="41">
        <v>0.0</v>
      </c>
      <c r="DD347" s="48">
        <v>0.0</v>
      </c>
      <c r="DE347" s="48">
        <v>0.0</v>
      </c>
      <c r="DF347" s="48">
        <v>0.0</v>
      </c>
      <c r="DG347" s="48">
        <v>0.0</v>
      </c>
    </row>
    <row r="348" ht="14.25" customHeight="1">
      <c r="A348" s="46" t="s">
        <v>4303</v>
      </c>
      <c r="B348" s="46" t="s">
        <v>3403</v>
      </c>
      <c r="C348" s="46" t="s">
        <v>3396</v>
      </c>
      <c r="D348" s="46">
        <v>347.0</v>
      </c>
      <c r="E348" s="46">
        <v>10.0</v>
      </c>
      <c r="F348" s="46">
        <v>5.0</v>
      </c>
      <c r="G348" s="41">
        <v>1.0</v>
      </c>
      <c r="H348" s="41">
        <v>0.0</v>
      </c>
      <c r="I348" s="41">
        <v>1.0</v>
      </c>
      <c r="J348" s="41">
        <v>0.0</v>
      </c>
      <c r="K348" s="41">
        <v>0.0</v>
      </c>
      <c r="L348" s="41">
        <v>0.0</v>
      </c>
      <c r="M348" s="41">
        <v>0.0</v>
      </c>
      <c r="N348" s="41">
        <v>0.0</v>
      </c>
      <c r="O348" s="47">
        <v>0.0</v>
      </c>
      <c r="P348" s="41">
        <v>0.0</v>
      </c>
      <c r="Q348" s="41">
        <v>0.0</v>
      </c>
      <c r="R348" s="41">
        <v>0.0</v>
      </c>
      <c r="S348" s="41">
        <v>0.0</v>
      </c>
      <c r="T348" s="47">
        <v>0.0</v>
      </c>
      <c r="U348" s="41">
        <v>0.0</v>
      </c>
      <c r="V348" s="41">
        <v>0.0</v>
      </c>
      <c r="W348" s="41">
        <v>0.0</v>
      </c>
      <c r="X348" s="41">
        <v>0.0</v>
      </c>
      <c r="Y348" s="47">
        <v>0.0</v>
      </c>
      <c r="Z348" s="41">
        <v>0.0</v>
      </c>
      <c r="AA348" s="41">
        <v>0.0</v>
      </c>
      <c r="AB348" s="41">
        <v>0.0</v>
      </c>
      <c r="AC348" s="41">
        <v>0.0</v>
      </c>
      <c r="AD348" s="47">
        <v>0.0</v>
      </c>
      <c r="AE348" s="41">
        <v>0.0</v>
      </c>
      <c r="AF348" s="41">
        <v>1.0</v>
      </c>
      <c r="AG348" s="41">
        <v>0.0</v>
      </c>
      <c r="AH348" s="41">
        <v>1.0</v>
      </c>
      <c r="AI348" s="47">
        <v>48.0</v>
      </c>
      <c r="AJ348" s="41">
        <v>0.0</v>
      </c>
      <c r="AK348" s="41">
        <v>0.0</v>
      </c>
      <c r="AL348" s="41">
        <v>0.0</v>
      </c>
      <c r="AM348" s="41">
        <v>0.0</v>
      </c>
      <c r="AN348" s="47">
        <v>0.0</v>
      </c>
      <c r="AO348" s="41">
        <v>0.0</v>
      </c>
      <c r="AP348" s="41">
        <v>0.0</v>
      </c>
      <c r="AQ348" s="41">
        <v>0.0</v>
      </c>
      <c r="AR348" s="41">
        <v>0.0</v>
      </c>
      <c r="AS348" s="47">
        <v>0.0</v>
      </c>
      <c r="AT348" s="41">
        <v>0.0</v>
      </c>
      <c r="AU348" s="41">
        <v>0.0</v>
      </c>
      <c r="AV348" s="41">
        <v>0.0</v>
      </c>
      <c r="AW348" s="41">
        <v>0.0</v>
      </c>
      <c r="AX348" s="47">
        <v>0.0</v>
      </c>
      <c r="AY348" s="41">
        <v>0.0</v>
      </c>
      <c r="AZ348" s="41">
        <v>0.0</v>
      </c>
      <c r="BA348" s="41">
        <v>0.0</v>
      </c>
      <c r="BB348" s="41">
        <v>0.0</v>
      </c>
      <c r="BC348" s="47">
        <v>0.0</v>
      </c>
      <c r="BD348" s="41">
        <v>0.0</v>
      </c>
      <c r="BE348" s="41">
        <v>0.0</v>
      </c>
      <c r="BF348" s="41">
        <v>0.0</v>
      </c>
      <c r="BG348" s="41">
        <v>0.0</v>
      </c>
      <c r="BH348" s="41">
        <v>0.0</v>
      </c>
      <c r="BI348" s="41">
        <v>0.0</v>
      </c>
      <c r="BJ348" s="41">
        <v>0.0</v>
      </c>
      <c r="BK348" s="41">
        <v>0.0</v>
      </c>
      <c r="BL348" s="41">
        <v>0.0</v>
      </c>
      <c r="BM348" s="41">
        <v>0.0</v>
      </c>
      <c r="BN348" s="41">
        <v>0.0</v>
      </c>
      <c r="BO348" s="41">
        <v>0.0</v>
      </c>
      <c r="BP348" s="41">
        <v>0.0</v>
      </c>
      <c r="BQ348" s="41">
        <v>0.0</v>
      </c>
      <c r="BR348" s="41">
        <v>0.0</v>
      </c>
      <c r="BS348" s="41">
        <v>0.0</v>
      </c>
      <c r="BT348" s="41">
        <v>0.0</v>
      </c>
      <c r="BU348" s="41">
        <v>0.0</v>
      </c>
      <c r="BV348" s="41">
        <v>0.0</v>
      </c>
      <c r="BW348" s="41">
        <v>0.0</v>
      </c>
      <c r="BX348" s="41">
        <v>0.0</v>
      </c>
      <c r="BY348" s="41">
        <v>0.0</v>
      </c>
      <c r="BZ348" s="41">
        <v>0.0</v>
      </c>
      <c r="CA348" s="41">
        <v>0.0</v>
      </c>
      <c r="CB348" s="41">
        <v>0.0</v>
      </c>
      <c r="CC348" s="41">
        <v>0.0</v>
      </c>
      <c r="CD348" s="41">
        <v>0.0</v>
      </c>
      <c r="CE348" s="41">
        <v>0.0</v>
      </c>
      <c r="CF348" s="41">
        <v>0.0</v>
      </c>
      <c r="CG348" s="41">
        <v>1.0</v>
      </c>
      <c r="CH348" s="41">
        <v>0.0</v>
      </c>
      <c r="CI348" s="41">
        <v>1.0</v>
      </c>
      <c r="CJ348" s="41">
        <v>0.0</v>
      </c>
      <c r="CK348" s="41">
        <v>0.0</v>
      </c>
      <c r="CL348" s="41">
        <v>0.0</v>
      </c>
      <c r="CM348" s="41">
        <v>0.0</v>
      </c>
      <c r="CN348" s="41">
        <v>0.0</v>
      </c>
      <c r="CO348" s="41">
        <v>0.0</v>
      </c>
      <c r="CP348" s="41">
        <v>0.0</v>
      </c>
      <c r="CQ348" s="41">
        <v>0.0</v>
      </c>
      <c r="CR348" s="41">
        <v>0.0</v>
      </c>
      <c r="CS348" s="41">
        <v>0.0</v>
      </c>
      <c r="CT348" s="41">
        <v>0.0</v>
      </c>
      <c r="CU348" s="41">
        <v>0.0</v>
      </c>
      <c r="CV348" s="41">
        <v>0.0</v>
      </c>
      <c r="CW348" s="41">
        <v>0.0</v>
      </c>
      <c r="CX348" s="41">
        <v>0.0</v>
      </c>
      <c r="CY348" s="41">
        <v>0.0</v>
      </c>
      <c r="CZ348" s="41">
        <v>0.0</v>
      </c>
      <c r="DA348" s="41">
        <v>0.0</v>
      </c>
      <c r="DB348" s="41">
        <v>0.0</v>
      </c>
      <c r="DC348" s="41">
        <v>0.0</v>
      </c>
      <c r="DD348" s="48">
        <v>0.0</v>
      </c>
      <c r="DE348" s="48">
        <v>0.0</v>
      </c>
      <c r="DF348" s="48">
        <v>0.0</v>
      </c>
      <c r="DG348" s="48">
        <v>0.0</v>
      </c>
    </row>
    <row r="349" ht="14.25" customHeight="1">
      <c r="A349" s="46" t="s">
        <v>4108</v>
      </c>
      <c r="B349" s="46" t="s">
        <v>4109</v>
      </c>
      <c r="C349" s="46" t="s">
        <v>3972</v>
      </c>
      <c r="D349" s="46">
        <v>348.0</v>
      </c>
      <c r="E349" s="46">
        <v>8.0</v>
      </c>
      <c r="F349" s="46">
        <v>1.0</v>
      </c>
      <c r="G349" s="41">
        <v>1.0</v>
      </c>
      <c r="H349" s="41">
        <v>0.0</v>
      </c>
      <c r="I349" s="41">
        <v>1.0</v>
      </c>
      <c r="J349" s="41">
        <v>0.0</v>
      </c>
      <c r="K349" s="41">
        <v>0.0</v>
      </c>
      <c r="L349" s="41">
        <v>0.0</v>
      </c>
      <c r="M349" s="41">
        <v>0.0</v>
      </c>
      <c r="N349" s="41">
        <v>0.0</v>
      </c>
      <c r="O349" s="47">
        <v>0.0</v>
      </c>
      <c r="P349" s="41">
        <v>0.0</v>
      </c>
      <c r="Q349" s="41">
        <v>0.0</v>
      </c>
      <c r="R349" s="41">
        <v>0.0</v>
      </c>
      <c r="S349" s="41">
        <v>0.0</v>
      </c>
      <c r="T349" s="47">
        <v>0.0</v>
      </c>
      <c r="U349" s="41">
        <v>0.0</v>
      </c>
      <c r="V349" s="41">
        <v>0.0</v>
      </c>
      <c r="W349" s="41">
        <v>0.0</v>
      </c>
      <c r="X349" s="41">
        <v>0.0</v>
      </c>
      <c r="Y349" s="47">
        <v>0.0</v>
      </c>
      <c r="Z349" s="41">
        <v>0.0</v>
      </c>
      <c r="AA349" s="41">
        <v>0.0</v>
      </c>
      <c r="AB349" s="41">
        <v>0.0</v>
      </c>
      <c r="AC349" s="41">
        <v>0.0</v>
      </c>
      <c r="AD349" s="47">
        <v>0.0</v>
      </c>
      <c r="AE349" s="41">
        <v>0.0</v>
      </c>
      <c r="AF349" s="41">
        <v>0.0</v>
      </c>
      <c r="AG349" s="41">
        <v>0.0</v>
      </c>
      <c r="AH349" s="41">
        <v>0.0</v>
      </c>
      <c r="AI349" s="47">
        <v>0.0</v>
      </c>
      <c r="AJ349" s="41">
        <v>0.0</v>
      </c>
      <c r="AK349" s="41">
        <v>0.0</v>
      </c>
      <c r="AL349" s="41">
        <v>0.0</v>
      </c>
      <c r="AM349" s="41">
        <v>0.0</v>
      </c>
      <c r="AN349" s="47">
        <v>0.0</v>
      </c>
      <c r="AO349" s="41">
        <v>0.0</v>
      </c>
      <c r="AP349" s="41">
        <v>1.0</v>
      </c>
      <c r="AQ349" s="41">
        <v>0.0</v>
      </c>
      <c r="AR349" s="41">
        <v>1.0</v>
      </c>
      <c r="AS349" s="47">
        <v>68.0</v>
      </c>
      <c r="AT349" s="41">
        <v>0.0</v>
      </c>
      <c r="AU349" s="41">
        <v>0.0</v>
      </c>
      <c r="AV349" s="41">
        <v>0.0</v>
      </c>
      <c r="AW349" s="41">
        <v>0.0</v>
      </c>
      <c r="AX349" s="47">
        <v>0.0</v>
      </c>
      <c r="AY349" s="41">
        <v>0.0</v>
      </c>
      <c r="AZ349" s="41">
        <v>0.0</v>
      </c>
      <c r="BA349" s="41">
        <v>0.0</v>
      </c>
      <c r="BB349" s="41">
        <v>0.0</v>
      </c>
      <c r="BC349" s="47">
        <v>0.0</v>
      </c>
      <c r="BD349" s="41">
        <v>0.0</v>
      </c>
      <c r="BE349" s="41">
        <v>0.0</v>
      </c>
      <c r="BF349" s="41">
        <v>0.0</v>
      </c>
      <c r="BG349" s="41">
        <v>0.0</v>
      </c>
      <c r="BH349" s="41">
        <v>0.0</v>
      </c>
      <c r="BI349" s="41">
        <v>0.0</v>
      </c>
      <c r="BJ349" s="41">
        <v>0.0</v>
      </c>
      <c r="BK349" s="41">
        <v>0.0</v>
      </c>
      <c r="BL349" s="41">
        <v>0.0</v>
      </c>
      <c r="BM349" s="41">
        <v>0.0</v>
      </c>
      <c r="BN349" s="41">
        <v>0.0</v>
      </c>
      <c r="BO349" s="41">
        <v>0.0</v>
      </c>
      <c r="BP349" s="41">
        <v>0.0</v>
      </c>
      <c r="BQ349" s="41">
        <v>0.0</v>
      </c>
      <c r="BR349" s="41">
        <v>0.0</v>
      </c>
      <c r="BS349" s="41">
        <v>0.0</v>
      </c>
      <c r="BT349" s="41">
        <v>0.0</v>
      </c>
      <c r="BU349" s="41">
        <v>0.0</v>
      </c>
      <c r="BV349" s="41">
        <v>0.0</v>
      </c>
      <c r="BW349" s="41">
        <v>0.0</v>
      </c>
      <c r="BX349" s="41">
        <v>0.0</v>
      </c>
      <c r="BY349" s="41">
        <v>0.0</v>
      </c>
      <c r="BZ349" s="41">
        <v>0.0</v>
      </c>
      <c r="CA349" s="41">
        <v>0.0</v>
      </c>
      <c r="CB349" s="41">
        <v>0.0</v>
      </c>
      <c r="CC349" s="41">
        <v>1.0</v>
      </c>
      <c r="CD349" s="41">
        <v>0.0</v>
      </c>
      <c r="CE349" s="41">
        <v>1.0</v>
      </c>
      <c r="CF349" s="41">
        <v>0.0</v>
      </c>
      <c r="CG349" s="41">
        <v>0.0</v>
      </c>
      <c r="CH349" s="41">
        <v>0.0</v>
      </c>
      <c r="CI349" s="41">
        <v>0.0</v>
      </c>
      <c r="CJ349" s="41">
        <v>0.0</v>
      </c>
      <c r="CK349" s="41">
        <v>0.0</v>
      </c>
      <c r="CL349" s="41">
        <v>0.0</v>
      </c>
      <c r="CM349" s="41">
        <v>0.0</v>
      </c>
      <c r="CN349" s="41">
        <v>0.0</v>
      </c>
      <c r="CO349" s="41">
        <v>0.0</v>
      </c>
      <c r="CP349" s="41">
        <v>0.0</v>
      </c>
      <c r="CQ349" s="41">
        <v>0.0</v>
      </c>
      <c r="CR349" s="41">
        <v>0.0</v>
      </c>
      <c r="CS349" s="41">
        <v>0.0</v>
      </c>
      <c r="CT349" s="41">
        <v>0.0</v>
      </c>
      <c r="CU349" s="41">
        <v>0.0</v>
      </c>
      <c r="CV349" s="41">
        <v>0.0</v>
      </c>
      <c r="CW349" s="41">
        <v>0.0</v>
      </c>
      <c r="CX349" s="41">
        <v>0.0</v>
      </c>
      <c r="CY349" s="41">
        <v>0.0</v>
      </c>
      <c r="CZ349" s="41">
        <v>0.0</v>
      </c>
      <c r="DA349" s="41">
        <v>0.0</v>
      </c>
      <c r="DB349" s="41">
        <v>0.0</v>
      </c>
      <c r="DC349" s="41">
        <v>0.0</v>
      </c>
      <c r="DD349" s="48">
        <v>0.0</v>
      </c>
      <c r="DE349" s="48">
        <v>0.0</v>
      </c>
      <c r="DF349" s="48">
        <v>0.0</v>
      </c>
      <c r="DG349" s="48">
        <v>0.0</v>
      </c>
    </row>
    <row r="350" ht="14.25" customHeight="1">
      <c r="A350" s="46" t="s">
        <v>3825</v>
      </c>
      <c r="B350" s="46" t="s">
        <v>3812</v>
      </c>
      <c r="C350" s="46" t="s">
        <v>3813</v>
      </c>
      <c r="D350" s="46">
        <v>349.0</v>
      </c>
      <c r="E350" s="46">
        <v>12.0</v>
      </c>
      <c r="F350" s="46">
        <v>1.0</v>
      </c>
      <c r="G350" s="41">
        <v>1.0</v>
      </c>
      <c r="H350" s="41">
        <v>0.0</v>
      </c>
      <c r="I350" s="41">
        <v>1.0</v>
      </c>
      <c r="J350" s="41">
        <v>0.0</v>
      </c>
      <c r="K350" s="41">
        <v>0.0</v>
      </c>
      <c r="L350" s="41">
        <v>0.0</v>
      </c>
      <c r="M350" s="41">
        <v>0.0</v>
      </c>
      <c r="N350" s="41">
        <v>0.0</v>
      </c>
      <c r="O350" s="47">
        <v>0.0</v>
      </c>
      <c r="P350" s="41">
        <v>0.0</v>
      </c>
      <c r="Q350" s="41">
        <v>0.0</v>
      </c>
      <c r="R350" s="41">
        <v>0.0</v>
      </c>
      <c r="S350" s="41">
        <v>0.0</v>
      </c>
      <c r="T350" s="47">
        <v>0.0</v>
      </c>
      <c r="U350" s="41">
        <v>0.0</v>
      </c>
      <c r="V350" s="41">
        <v>0.0</v>
      </c>
      <c r="W350" s="41">
        <v>0.0</v>
      </c>
      <c r="X350" s="41">
        <v>0.0</v>
      </c>
      <c r="Y350" s="47">
        <v>0.0</v>
      </c>
      <c r="Z350" s="41">
        <v>0.0</v>
      </c>
      <c r="AA350" s="41">
        <v>0.0</v>
      </c>
      <c r="AB350" s="41">
        <v>0.0</v>
      </c>
      <c r="AC350" s="41">
        <v>0.0</v>
      </c>
      <c r="AD350" s="47">
        <v>0.0</v>
      </c>
      <c r="AE350" s="41">
        <v>0.0</v>
      </c>
      <c r="AF350" s="41">
        <v>0.0</v>
      </c>
      <c r="AG350" s="41">
        <v>0.0</v>
      </c>
      <c r="AH350" s="41">
        <v>0.0</v>
      </c>
      <c r="AI350" s="47">
        <v>0.0</v>
      </c>
      <c r="AJ350" s="41">
        <v>0.0</v>
      </c>
      <c r="AK350" s="41">
        <v>0.0</v>
      </c>
      <c r="AL350" s="41">
        <v>1.0</v>
      </c>
      <c r="AM350" s="41">
        <v>1.0</v>
      </c>
      <c r="AN350" s="47">
        <v>81.0</v>
      </c>
      <c r="AO350" s="41">
        <v>0.0</v>
      </c>
      <c r="AP350" s="41">
        <v>0.0</v>
      </c>
      <c r="AQ350" s="41">
        <v>0.0</v>
      </c>
      <c r="AR350" s="41">
        <v>0.0</v>
      </c>
      <c r="AS350" s="47">
        <v>0.0</v>
      </c>
      <c r="AT350" s="41">
        <v>0.0</v>
      </c>
      <c r="AU350" s="41">
        <v>0.0</v>
      </c>
      <c r="AV350" s="41">
        <v>0.0</v>
      </c>
      <c r="AW350" s="41">
        <v>0.0</v>
      </c>
      <c r="AX350" s="47">
        <v>0.0</v>
      </c>
      <c r="AY350" s="41">
        <v>0.0</v>
      </c>
      <c r="AZ350" s="41">
        <v>0.0</v>
      </c>
      <c r="BA350" s="41">
        <v>0.0</v>
      </c>
      <c r="BB350" s="41">
        <v>0.0</v>
      </c>
      <c r="BC350" s="47">
        <v>0.0</v>
      </c>
      <c r="BD350" s="41">
        <v>0.0</v>
      </c>
      <c r="BE350" s="41">
        <v>0.0</v>
      </c>
      <c r="BF350" s="41">
        <v>0.0</v>
      </c>
      <c r="BG350" s="41">
        <v>0.0</v>
      </c>
      <c r="BH350" s="41">
        <v>0.0</v>
      </c>
      <c r="BI350" s="41">
        <v>0.0</v>
      </c>
      <c r="BJ350" s="41">
        <v>0.0</v>
      </c>
      <c r="BK350" s="41">
        <v>0.0</v>
      </c>
      <c r="BL350" s="41">
        <v>0.0</v>
      </c>
      <c r="BM350" s="41">
        <v>0.0</v>
      </c>
      <c r="BN350" s="41">
        <v>0.0</v>
      </c>
      <c r="BO350" s="41">
        <v>0.0</v>
      </c>
      <c r="BP350" s="41">
        <v>0.0</v>
      </c>
      <c r="BQ350" s="41">
        <v>0.0</v>
      </c>
      <c r="BR350" s="41">
        <v>0.0</v>
      </c>
      <c r="BS350" s="41">
        <v>0.0</v>
      </c>
      <c r="BT350" s="41">
        <v>0.0</v>
      </c>
      <c r="BU350" s="41">
        <v>0.0</v>
      </c>
      <c r="BV350" s="41">
        <v>0.0</v>
      </c>
      <c r="BW350" s="41">
        <v>0.0</v>
      </c>
      <c r="BX350" s="41">
        <v>0.0</v>
      </c>
      <c r="BY350" s="41">
        <v>0.0</v>
      </c>
      <c r="BZ350" s="41">
        <v>0.0</v>
      </c>
      <c r="CA350" s="41">
        <v>0.0</v>
      </c>
      <c r="CB350" s="41">
        <v>0.0</v>
      </c>
      <c r="CC350" s="41">
        <v>0.0</v>
      </c>
      <c r="CD350" s="41">
        <v>1.0</v>
      </c>
      <c r="CE350" s="41">
        <v>1.0</v>
      </c>
      <c r="CF350" s="41">
        <v>0.0</v>
      </c>
      <c r="CG350" s="41">
        <v>0.0</v>
      </c>
      <c r="CH350" s="41">
        <v>0.0</v>
      </c>
      <c r="CI350" s="41">
        <v>0.0</v>
      </c>
      <c r="CJ350" s="41">
        <v>0.0</v>
      </c>
      <c r="CK350" s="41">
        <v>0.0</v>
      </c>
      <c r="CL350" s="41">
        <v>0.0</v>
      </c>
      <c r="CM350" s="41">
        <v>0.0</v>
      </c>
      <c r="CN350" s="41">
        <v>0.0</v>
      </c>
      <c r="CO350" s="41">
        <v>0.0</v>
      </c>
      <c r="CP350" s="41">
        <v>0.0</v>
      </c>
      <c r="CQ350" s="41">
        <v>0.0</v>
      </c>
      <c r="CR350" s="41">
        <v>0.0</v>
      </c>
      <c r="CS350" s="41">
        <v>0.0</v>
      </c>
      <c r="CT350" s="41">
        <v>0.0</v>
      </c>
      <c r="CU350" s="41">
        <v>0.0</v>
      </c>
      <c r="CV350" s="41">
        <v>0.0</v>
      </c>
      <c r="CW350" s="41">
        <v>0.0</v>
      </c>
      <c r="CX350" s="41">
        <v>0.0</v>
      </c>
      <c r="CY350" s="41">
        <v>0.0</v>
      </c>
      <c r="CZ350" s="41">
        <v>0.0</v>
      </c>
      <c r="DA350" s="41">
        <v>0.0</v>
      </c>
      <c r="DB350" s="41">
        <v>0.0</v>
      </c>
      <c r="DC350" s="41">
        <v>0.0</v>
      </c>
      <c r="DD350" s="48">
        <v>0.0</v>
      </c>
      <c r="DE350" s="48">
        <v>0.0</v>
      </c>
      <c r="DF350" s="48">
        <v>0.0</v>
      </c>
      <c r="DG350" s="48">
        <v>0.0</v>
      </c>
    </row>
    <row r="351" ht="14.25" customHeight="1">
      <c r="A351" s="46" t="s">
        <v>3031</v>
      </c>
      <c r="B351" s="46" t="s">
        <v>3032</v>
      </c>
      <c r="C351" s="46" t="s">
        <v>2675</v>
      </c>
      <c r="D351" s="46">
        <v>350.0</v>
      </c>
      <c r="E351" s="46">
        <v>47.0</v>
      </c>
      <c r="F351" s="46">
        <v>1.0</v>
      </c>
      <c r="G351" s="41">
        <v>1.0</v>
      </c>
      <c r="H351" s="41">
        <v>0.0</v>
      </c>
      <c r="I351" s="41">
        <v>1.0</v>
      </c>
      <c r="J351" s="41">
        <v>0.0</v>
      </c>
      <c r="K351" s="41">
        <v>0.0</v>
      </c>
      <c r="L351" s="41">
        <v>0.0</v>
      </c>
      <c r="M351" s="41">
        <v>0.0</v>
      </c>
      <c r="N351" s="41">
        <v>0.0</v>
      </c>
      <c r="O351" s="47">
        <v>0.0</v>
      </c>
      <c r="P351" s="41">
        <v>0.0</v>
      </c>
      <c r="Q351" s="41">
        <v>0.0</v>
      </c>
      <c r="R351" s="41">
        <v>0.0</v>
      </c>
      <c r="S351" s="41">
        <v>0.0</v>
      </c>
      <c r="T351" s="47">
        <v>0.0</v>
      </c>
      <c r="U351" s="41">
        <v>0.0</v>
      </c>
      <c r="V351" s="41">
        <v>0.0</v>
      </c>
      <c r="W351" s="41">
        <v>0.0</v>
      </c>
      <c r="X351" s="41">
        <v>0.0</v>
      </c>
      <c r="Y351" s="47">
        <v>0.0</v>
      </c>
      <c r="Z351" s="41">
        <v>0.0</v>
      </c>
      <c r="AA351" s="41">
        <v>0.0</v>
      </c>
      <c r="AB351" s="41">
        <v>0.0</v>
      </c>
      <c r="AC351" s="41">
        <v>0.0</v>
      </c>
      <c r="AD351" s="47">
        <v>0.0</v>
      </c>
      <c r="AE351" s="41">
        <v>0.0</v>
      </c>
      <c r="AF351" s="41">
        <v>0.0</v>
      </c>
      <c r="AG351" s="41">
        <v>0.0</v>
      </c>
      <c r="AH351" s="41">
        <v>0.0</v>
      </c>
      <c r="AI351" s="47">
        <v>0.0</v>
      </c>
      <c r="AJ351" s="41">
        <v>0.0</v>
      </c>
      <c r="AK351" s="41">
        <v>0.0</v>
      </c>
      <c r="AL351" s="41">
        <v>1.0</v>
      </c>
      <c r="AM351" s="41">
        <v>1.0</v>
      </c>
      <c r="AN351" s="47">
        <v>81.0</v>
      </c>
      <c r="AO351" s="41">
        <v>0.0</v>
      </c>
      <c r="AP351" s="41">
        <v>0.0</v>
      </c>
      <c r="AQ351" s="41">
        <v>0.0</v>
      </c>
      <c r="AR351" s="41">
        <v>0.0</v>
      </c>
      <c r="AS351" s="47">
        <v>0.0</v>
      </c>
      <c r="AT351" s="41">
        <v>0.0</v>
      </c>
      <c r="AU351" s="41">
        <v>0.0</v>
      </c>
      <c r="AV351" s="41">
        <v>0.0</v>
      </c>
      <c r="AW351" s="41">
        <v>0.0</v>
      </c>
      <c r="AX351" s="47">
        <v>0.0</v>
      </c>
      <c r="AY351" s="41">
        <v>0.0</v>
      </c>
      <c r="AZ351" s="41">
        <v>0.0</v>
      </c>
      <c r="BA351" s="41">
        <v>0.0</v>
      </c>
      <c r="BB351" s="41">
        <v>0.0</v>
      </c>
      <c r="BC351" s="47">
        <v>0.0</v>
      </c>
      <c r="BD351" s="41">
        <v>0.0</v>
      </c>
      <c r="BE351" s="41">
        <v>0.0</v>
      </c>
      <c r="BF351" s="41">
        <v>0.0</v>
      </c>
      <c r="BG351" s="41">
        <v>0.0</v>
      </c>
      <c r="BH351" s="41">
        <v>0.0</v>
      </c>
      <c r="BI351" s="41">
        <v>0.0</v>
      </c>
      <c r="BJ351" s="41">
        <v>0.0</v>
      </c>
      <c r="BK351" s="41">
        <v>0.0</v>
      </c>
      <c r="BL351" s="41">
        <v>0.0</v>
      </c>
      <c r="BM351" s="41">
        <v>0.0</v>
      </c>
      <c r="BN351" s="41">
        <v>0.0</v>
      </c>
      <c r="BO351" s="41">
        <v>0.0</v>
      </c>
      <c r="BP351" s="41">
        <v>0.0</v>
      </c>
      <c r="BQ351" s="41">
        <v>0.0</v>
      </c>
      <c r="BR351" s="41">
        <v>0.0</v>
      </c>
      <c r="BS351" s="41">
        <v>0.0</v>
      </c>
      <c r="BT351" s="41">
        <v>0.0</v>
      </c>
      <c r="BU351" s="41">
        <v>0.0</v>
      </c>
      <c r="BV351" s="41">
        <v>0.0</v>
      </c>
      <c r="BW351" s="41">
        <v>0.0</v>
      </c>
      <c r="BX351" s="41">
        <v>0.0</v>
      </c>
      <c r="BY351" s="41">
        <v>0.0</v>
      </c>
      <c r="BZ351" s="41">
        <v>0.0</v>
      </c>
      <c r="CA351" s="41">
        <v>0.0</v>
      </c>
      <c r="CB351" s="41">
        <v>0.0</v>
      </c>
      <c r="CC351" s="41">
        <v>0.0</v>
      </c>
      <c r="CD351" s="41">
        <v>1.0</v>
      </c>
      <c r="CE351" s="41">
        <v>1.0</v>
      </c>
      <c r="CF351" s="41">
        <v>0.0</v>
      </c>
      <c r="CG351" s="41">
        <v>0.0</v>
      </c>
      <c r="CH351" s="41">
        <v>0.0</v>
      </c>
      <c r="CI351" s="41">
        <v>0.0</v>
      </c>
      <c r="CJ351" s="41">
        <v>0.0</v>
      </c>
      <c r="CK351" s="41">
        <v>0.0</v>
      </c>
      <c r="CL351" s="41">
        <v>0.0</v>
      </c>
      <c r="CM351" s="41">
        <v>0.0</v>
      </c>
      <c r="CN351" s="41">
        <v>0.0</v>
      </c>
      <c r="CO351" s="41">
        <v>0.0</v>
      </c>
      <c r="CP351" s="41">
        <v>0.0</v>
      </c>
      <c r="CQ351" s="41">
        <v>0.0</v>
      </c>
      <c r="CR351" s="41">
        <v>0.0</v>
      </c>
      <c r="CS351" s="41">
        <v>0.0</v>
      </c>
      <c r="CT351" s="41">
        <v>0.0</v>
      </c>
      <c r="CU351" s="41">
        <v>0.0</v>
      </c>
      <c r="CV351" s="41">
        <v>0.0</v>
      </c>
      <c r="CW351" s="41">
        <v>0.0</v>
      </c>
      <c r="CX351" s="41">
        <v>0.0</v>
      </c>
      <c r="CY351" s="41">
        <v>0.0</v>
      </c>
      <c r="CZ351" s="41">
        <v>0.0</v>
      </c>
      <c r="DA351" s="41">
        <v>0.0</v>
      </c>
      <c r="DB351" s="41">
        <v>0.0</v>
      </c>
      <c r="DC351" s="41">
        <v>0.0</v>
      </c>
      <c r="DD351" s="48">
        <v>0.0</v>
      </c>
      <c r="DE351" s="48">
        <v>0.0</v>
      </c>
      <c r="DF351" s="48">
        <v>0.0</v>
      </c>
      <c r="DG351" s="48">
        <v>0.0</v>
      </c>
    </row>
    <row r="352" ht="14.25" customHeight="1">
      <c r="A352" s="46" t="s">
        <v>3734</v>
      </c>
      <c r="B352" s="46" t="s">
        <v>3724</v>
      </c>
      <c r="C352" s="46" t="s">
        <v>3659</v>
      </c>
      <c r="D352" s="46">
        <v>351.0</v>
      </c>
      <c r="E352" s="46">
        <v>9.0</v>
      </c>
      <c r="F352" s="46">
        <v>1.0</v>
      </c>
      <c r="G352" s="41">
        <v>1.0</v>
      </c>
      <c r="H352" s="41">
        <v>0.0</v>
      </c>
      <c r="I352" s="41">
        <v>1.0</v>
      </c>
      <c r="J352" s="41">
        <v>0.0</v>
      </c>
      <c r="K352" s="41">
        <v>0.0</v>
      </c>
      <c r="L352" s="41">
        <v>0.0</v>
      </c>
      <c r="M352" s="41">
        <v>0.0</v>
      </c>
      <c r="N352" s="41">
        <v>0.0</v>
      </c>
      <c r="O352" s="47">
        <v>0.0</v>
      </c>
      <c r="P352" s="41">
        <v>0.0</v>
      </c>
      <c r="Q352" s="41">
        <v>0.0</v>
      </c>
      <c r="R352" s="41">
        <v>0.0</v>
      </c>
      <c r="S352" s="41">
        <v>0.0</v>
      </c>
      <c r="T352" s="47">
        <v>0.0</v>
      </c>
      <c r="U352" s="41">
        <v>0.0</v>
      </c>
      <c r="V352" s="41">
        <v>0.0</v>
      </c>
      <c r="W352" s="41">
        <v>0.0</v>
      </c>
      <c r="X352" s="41">
        <v>0.0</v>
      </c>
      <c r="Y352" s="47">
        <v>0.0</v>
      </c>
      <c r="Z352" s="41">
        <v>0.0</v>
      </c>
      <c r="AA352" s="41">
        <v>0.0</v>
      </c>
      <c r="AB352" s="41">
        <v>0.0</v>
      </c>
      <c r="AC352" s="41">
        <v>0.0</v>
      </c>
      <c r="AD352" s="47">
        <v>0.0</v>
      </c>
      <c r="AE352" s="41">
        <v>0.0</v>
      </c>
      <c r="AF352" s="41">
        <v>0.0</v>
      </c>
      <c r="AG352" s="41">
        <v>0.0</v>
      </c>
      <c r="AH352" s="41">
        <v>0.0</v>
      </c>
      <c r="AI352" s="47">
        <v>0.0</v>
      </c>
      <c r="AJ352" s="41">
        <v>0.0</v>
      </c>
      <c r="AK352" s="41">
        <v>0.0</v>
      </c>
      <c r="AL352" s="41">
        <v>0.0</v>
      </c>
      <c r="AM352" s="41">
        <v>0.0</v>
      </c>
      <c r="AN352" s="47">
        <v>0.0</v>
      </c>
      <c r="AO352" s="41">
        <v>0.0</v>
      </c>
      <c r="AP352" s="41">
        <v>0.0</v>
      </c>
      <c r="AQ352" s="41">
        <v>0.0</v>
      </c>
      <c r="AR352" s="41">
        <v>0.0</v>
      </c>
      <c r="AS352" s="47">
        <v>0.0</v>
      </c>
      <c r="AT352" s="41">
        <v>0.0</v>
      </c>
      <c r="AU352" s="41">
        <v>0.0</v>
      </c>
      <c r="AV352" s="41">
        <v>1.0</v>
      </c>
      <c r="AW352" s="41">
        <v>1.0</v>
      </c>
      <c r="AX352" s="47">
        <v>67.0</v>
      </c>
      <c r="AY352" s="41">
        <v>0.0</v>
      </c>
      <c r="AZ352" s="41">
        <v>0.0</v>
      </c>
      <c r="BA352" s="41">
        <v>0.0</v>
      </c>
      <c r="BB352" s="41">
        <v>0.0</v>
      </c>
      <c r="BC352" s="47">
        <v>0.0</v>
      </c>
      <c r="BD352" s="41">
        <v>0.0</v>
      </c>
      <c r="BE352" s="41">
        <v>0.0</v>
      </c>
      <c r="BF352" s="41">
        <v>0.0</v>
      </c>
      <c r="BG352" s="41">
        <v>0.0</v>
      </c>
      <c r="BH352" s="41">
        <v>0.0</v>
      </c>
      <c r="BI352" s="41">
        <v>0.0</v>
      </c>
      <c r="BJ352" s="41">
        <v>0.0</v>
      </c>
      <c r="BK352" s="41">
        <v>0.0</v>
      </c>
      <c r="BL352" s="41">
        <v>0.0</v>
      </c>
      <c r="BM352" s="41">
        <v>0.0</v>
      </c>
      <c r="BN352" s="41">
        <v>0.0</v>
      </c>
      <c r="BO352" s="41">
        <v>0.0</v>
      </c>
      <c r="BP352" s="41">
        <v>0.0</v>
      </c>
      <c r="BQ352" s="41">
        <v>0.0</v>
      </c>
      <c r="BR352" s="41">
        <v>0.0</v>
      </c>
      <c r="BS352" s="41">
        <v>0.0</v>
      </c>
      <c r="BT352" s="41">
        <v>0.0</v>
      </c>
      <c r="BU352" s="41">
        <v>0.0</v>
      </c>
      <c r="BV352" s="41">
        <v>0.0</v>
      </c>
      <c r="BW352" s="41">
        <v>0.0</v>
      </c>
      <c r="BX352" s="41">
        <v>0.0</v>
      </c>
      <c r="BY352" s="41">
        <v>0.0</v>
      </c>
      <c r="BZ352" s="41">
        <v>0.0</v>
      </c>
      <c r="CA352" s="41">
        <v>0.0</v>
      </c>
      <c r="CB352" s="41">
        <v>0.0</v>
      </c>
      <c r="CC352" s="41">
        <v>0.0</v>
      </c>
      <c r="CD352" s="41">
        <v>1.0</v>
      </c>
      <c r="CE352" s="41">
        <v>1.0</v>
      </c>
      <c r="CF352" s="41">
        <v>0.0</v>
      </c>
      <c r="CG352" s="41">
        <v>0.0</v>
      </c>
      <c r="CH352" s="41">
        <v>0.0</v>
      </c>
      <c r="CI352" s="41">
        <v>0.0</v>
      </c>
      <c r="CJ352" s="41">
        <v>0.0</v>
      </c>
      <c r="CK352" s="41">
        <v>0.0</v>
      </c>
      <c r="CL352" s="41">
        <v>0.0</v>
      </c>
      <c r="CM352" s="41">
        <v>0.0</v>
      </c>
      <c r="CN352" s="41">
        <v>0.0</v>
      </c>
      <c r="CO352" s="41">
        <v>0.0</v>
      </c>
      <c r="CP352" s="41">
        <v>0.0</v>
      </c>
      <c r="CQ352" s="41">
        <v>0.0</v>
      </c>
      <c r="CR352" s="41">
        <v>0.0</v>
      </c>
      <c r="CS352" s="41">
        <v>0.0</v>
      </c>
      <c r="CT352" s="41">
        <v>0.0</v>
      </c>
      <c r="CU352" s="41">
        <v>0.0</v>
      </c>
      <c r="CV352" s="41">
        <v>0.0</v>
      </c>
      <c r="CW352" s="41">
        <v>0.0</v>
      </c>
      <c r="CX352" s="41">
        <v>0.0</v>
      </c>
      <c r="CY352" s="41">
        <v>0.0</v>
      </c>
      <c r="CZ352" s="41">
        <v>0.0</v>
      </c>
      <c r="DA352" s="41">
        <v>0.0</v>
      </c>
      <c r="DB352" s="41">
        <v>0.0</v>
      </c>
      <c r="DC352" s="41">
        <v>0.0</v>
      </c>
      <c r="DD352" s="48">
        <v>0.0</v>
      </c>
      <c r="DE352" s="48">
        <v>0.0</v>
      </c>
      <c r="DF352" s="48">
        <v>0.0</v>
      </c>
      <c r="DG352" s="48">
        <v>0.0</v>
      </c>
    </row>
    <row r="353" ht="14.25" customHeight="1">
      <c r="A353" s="46" t="s">
        <v>3073</v>
      </c>
      <c r="B353" s="46" t="s">
        <v>3074</v>
      </c>
      <c r="C353" s="46" t="s">
        <v>2675</v>
      </c>
      <c r="D353" s="46">
        <v>352.0</v>
      </c>
      <c r="E353" s="46">
        <v>48.0</v>
      </c>
      <c r="F353" s="46">
        <v>1.0</v>
      </c>
      <c r="G353" s="41">
        <v>1.0</v>
      </c>
      <c r="H353" s="41">
        <v>0.0</v>
      </c>
      <c r="I353" s="41">
        <v>1.0</v>
      </c>
      <c r="J353" s="41">
        <v>0.0</v>
      </c>
      <c r="K353" s="41">
        <v>0.0</v>
      </c>
      <c r="L353" s="41">
        <v>0.0</v>
      </c>
      <c r="M353" s="41">
        <v>0.0</v>
      </c>
      <c r="N353" s="41">
        <v>0.0</v>
      </c>
      <c r="O353" s="47">
        <v>0.0</v>
      </c>
      <c r="P353" s="41">
        <v>0.0</v>
      </c>
      <c r="Q353" s="41">
        <v>0.0</v>
      </c>
      <c r="R353" s="41">
        <v>0.0</v>
      </c>
      <c r="S353" s="41">
        <v>0.0</v>
      </c>
      <c r="T353" s="47">
        <v>0.0</v>
      </c>
      <c r="U353" s="41">
        <v>0.0</v>
      </c>
      <c r="V353" s="41">
        <v>0.0</v>
      </c>
      <c r="W353" s="41">
        <v>0.0</v>
      </c>
      <c r="X353" s="41">
        <v>0.0</v>
      </c>
      <c r="Y353" s="47">
        <v>0.0</v>
      </c>
      <c r="Z353" s="41">
        <v>0.0</v>
      </c>
      <c r="AA353" s="41">
        <v>0.0</v>
      </c>
      <c r="AB353" s="41">
        <v>0.0</v>
      </c>
      <c r="AC353" s="41">
        <v>0.0</v>
      </c>
      <c r="AD353" s="47">
        <v>0.0</v>
      </c>
      <c r="AE353" s="41">
        <v>0.0</v>
      </c>
      <c r="AF353" s="41">
        <v>0.0</v>
      </c>
      <c r="AG353" s="41">
        <v>1.0</v>
      </c>
      <c r="AH353" s="41">
        <v>1.0</v>
      </c>
      <c r="AI353" s="47">
        <v>48.0</v>
      </c>
      <c r="AJ353" s="41">
        <v>0.0</v>
      </c>
      <c r="AK353" s="41">
        <v>0.0</v>
      </c>
      <c r="AL353" s="41">
        <v>0.0</v>
      </c>
      <c r="AM353" s="41">
        <v>0.0</v>
      </c>
      <c r="AN353" s="47">
        <v>0.0</v>
      </c>
      <c r="AO353" s="41">
        <v>0.0</v>
      </c>
      <c r="AP353" s="41">
        <v>0.0</v>
      </c>
      <c r="AQ353" s="41">
        <v>0.0</v>
      </c>
      <c r="AR353" s="41">
        <v>0.0</v>
      </c>
      <c r="AS353" s="47">
        <v>0.0</v>
      </c>
      <c r="AT353" s="41">
        <v>0.0</v>
      </c>
      <c r="AU353" s="41">
        <v>0.0</v>
      </c>
      <c r="AV353" s="41">
        <v>0.0</v>
      </c>
      <c r="AW353" s="41">
        <v>0.0</v>
      </c>
      <c r="AX353" s="47">
        <v>0.0</v>
      </c>
      <c r="AY353" s="41">
        <v>0.0</v>
      </c>
      <c r="AZ353" s="41">
        <v>0.0</v>
      </c>
      <c r="BA353" s="41">
        <v>0.0</v>
      </c>
      <c r="BB353" s="41">
        <v>0.0</v>
      </c>
      <c r="BC353" s="47">
        <v>0.0</v>
      </c>
      <c r="BD353" s="41">
        <v>0.0</v>
      </c>
      <c r="BE353" s="41">
        <v>0.0</v>
      </c>
      <c r="BF353" s="41">
        <v>0.0</v>
      </c>
      <c r="BG353" s="41">
        <v>0.0</v>
      </c>
      <c r="BH353" s="41">
        <v>0.0</v>
      </c>
      <c r="BI353" s="41">
        <v>0.0</v>
      </c>
      <c r="BJ353" s="41">
        <v>0.0</v>
      </c>
      <c r="BK353" s="41">
        <v>0.0</v>
      </c>
      <c r="BL353" s="41">
        <v>0.0</v>
      </c>
      <c r="BM353" s="41">
        <v>0.0</v>
      </c>
      <c r="BN353" s="41">
        <v>0.0</v>
      </c>
      <c r="BO353" s="41">
        <v>0.0</v>
      </c>
      <c r="BP353" s="41">
        <v>0.0</v>
      </c>
      <c r="BQ353" s="41">
        <v>0.0</v>
      </c>
      <c r="BR353" s="41">
        <v>0.0</v>
      </c>
      <c r="BS353" s="41">
        <v>0.0</v>
      </c>
      <c r="BT353" s="41">
        <v>0.0</v>
      </c>
      <c r="BU353" s="41">
        <v>0.0</v>
      </c>
      <c r="BV353" s="41">
        <v>0.0</v>
      </c>
      <c r="BW353" s="41">
        <v>0.0</v>
      </c>
      <c r="BX353" s="41">
        <v>0.0</v>
      </c>
      <c r="BY353" s="41">
        <v>0.0</v>
      </c>
      <c r="BZ353" s="41">
        <v>0.0</v>
      </c>
      <c r="CA353" s="41">
        <v>0.0</v>
      </c>
      <c r="CB353" s="41">
        <v>0.0</v>
      </c>
      <c r="CC353" s="41">
        <v>0.0</v>
      </c>
      <c r="CD353" s="41">
        <v>1.0</v>
      </c>
      <c r="CE353" s="41">
        <v>1.0</v>
      </c>
      <c r="CF353" s="41">
        <v>0.0</v>
      </c>
      <c r="CG353" s="41">
        <v>0.0</v>
      </c>
      <c r="CH353" s="41">
        <v>0.0</v>
      </c>
      <c r="CI353" s="41">
        <v>0.0</v>
      </c>
      <c r="CJ353" s="41">
        <v>0.0</v>
      </c>
      <c r="CK353" s="41">
        <v>0.0</v>
      </c>
      <c r="CL353" s="41">
        <v>0.0</v>
      </c>
      <c r="CM353" s="41">
        <v>0.0</v>
      </c>
      <c r="CN353" s="41">
        <v>0.0</v>
      </c>
      <c r="CO353" s="41">
        <v>0.0</v>
      </c>
      <c r="CP353" s="41">
        <v>0.0</v>
      </c>
      <c r="CQ353" s="41">
        <v>0.0</v>
      </c>
      <c r="CR353" s="41">
        <v>0.0</v>
      </c>
      <c r="CS353" s="41">
        <v>0.0</v>
      </c>
      <c r="CT353" s="41">
        <v>0.0</v>
      </c>
      <c r="CU353" s="41">
        <v>0.0</v>
      </c>
      <c r="CV353" s="41">
        <v>0.0</v>
      </c>
      <c r="CW353" s="41">
        <v>0.0</v>
      </c>
      <c r="CX353" s="41">
        <v>0.0</v>
      </c>
      <c r="CY353" s="41">
        <v>0.0</v>
      </c>
      <c r="CZ353" s="41">
        <v>0.0</v>
      </c>
      <c r="DA353" s="41">
        <v>0.0</v>
      </c>
      <c r="DB353" s="41">
        <v>0.0</v>
      </c>
      <c r="DC353" s="41">
        <v>0.0</v>
      </c>
      <c r="DD353" s="48">
        <v>0.0</v>
      </c>
      <c r="DE353" s="48">
        <v>0.0</v>
      </c>
      <c r="DF353" s="48">
        <v>0.0</v>
      </c>
      <c r="DG353" s="48">
        <v>0.0</v>
      </c>
    </row>
    <row r="354" ht="14.25" customHeight="1">
      <c r="A354" s="46" t="s">
        <v>3078</v>
      </c>
      <c r="B354" s="46" t="s">
        <v>3069</v>
      </c>
      <c r="C354" s="46" t="s">
        <v>2675</v>
      </c>
      <c r="D354" s="46">
        <v>353.0</v>
      </c>
      <c r="E354" s="46">
        <v>49.0</v>
      </c>
      <c r="F354" s="46">
        <v>2.0</v>
      </c>
      <c r="G354" s="41">
        <v>1.0</v>
      </c>
      <c r="H354" s="41">
        <v>0.0</v>
      </c>
      <c r="I354" s="41">
        <v>1.0</v>
      </c>
      <c r="J354" s="41">
        <v>0.0</v>
      </c>
      <c r="K354" s="41">
        <v>0.0</v>
      </c>
      <c r="L354" s="41">
        <v>1.0</v>
      </c>
      <c r="M354" s="41">
        <v>0.0</v>
      </c>
      <c r="N354" s="41">
        <v>1.0</v>
      </c>
      <c r="O354" s="47">
        <v>73.0</v>
      </c>
      <c r="P354" s="41">
        <v>0.0</v>
      </c>
      <c r="Q354" s="41">
        <v>0.0</v>
      </c>
      <c r="R354" s="41">
        <v>0.0</v>
      </c>
      <c r="S354" s="41">
        <v>0.0</v>
      </c>
      <c r="T354" s="47">
        <v>0.0</v>
      </c>
      <c r="U354" s="41">
        <v>0.0</v>
      </c>
      <c r="V354" s="41">
        <v>0.0</v>
      </c>
      <c r="W354" s="41">
        <v>0.0</v>
      </c>
      <c r="X354" s="41">
        <v>0.0</v>
      </c>
      <c r="Y354" s="47">
        <v>0.0</v>
      </c>
      <c r="Z354" s="41">
        <v>0.0</v>
      </c>
      <c r="AA354" s="41">
        <v>0.0</v>
      </c>
      <c r="AB354" s="41">
        <v>0.0</v>
      </c>
      <c r="AC354" s="41">
        <v>0.0</v>
      </c>
      <c r="AD354" s="47">
        <v>0.0</v>
      </c>
      <c r="AE354" s="41">
        <v>0.0</v>
      </c>
      <c r="AF354" s="41">
        <v>0.0</v>
      </c>
      <c r="AG354" s="41">
        <v>0.0</v>
      </c>
      <c r="AH354" s="41">
        <v>0.0</v>
      </c>
      <c r="AI354" s="47">
        <v>0.0</v>
      </c>
      <c r="AJ354" s="41">
        <v>0.0</v>
      </c>
      <c r="AK354" s="41">
        <v>0.0</v>
      </c>
      <c r="AL354" s="41">
        <v>0.0</v>
      </c>
      <c r="AM354" s="41">
        <v>0.0</v>
      </c>
      <c r="AN354" s="47">
        <v>0.0</v>
      </c>
      <c r="AO354" s="41">
        <v>0.0</v>
      </c>
      <c r="AP354" s="41">
        <v>0.0</v>
      </c>
      <c r="AQ354" s="41">
        <v>0.0</v>
      </c>
      <c r="AR354" s="41">
        <v>0.0</v>
      </c>
      <c r="AS354" s="47">
        <v>0.0</v>
      </c>
      <c r="AT354" s="41">
        <v>0.0</v>
      </c>
      <c r="AU354" s="41">
        <v>0.0</v>
      </c>
      <c r="AV354" s="41">
        <v>0.0</v>
      </c>
      <c r="AW354" s="41">
        <v>0.0</v>
      </c>
      <c r="AX354" s="47">
        <v>0.0</v>
      </c>
      <c r="AY354" s="41">
        <v>0.0</v>
      </c>
      <c r="AZ354" s="41">
        <v>0.0</v>
      </c>
      <c r="BA354" s="41">
        <v>0.0</v>
      </c>
      <c r="BB354" s="41">
        <v>0.0</v>
      </c>
      <c r="BC354" s="47">
        <v>0.0</v>
      </c>
      <c r="BD354" s="41">
        <v>0.0</v>
      </c>
      <c r="BE354" s="41">
        <v>0.0</v>
      </c>
      <c r="BF354" s="41">
        <v>0.0</v>
      </c>
      <c r="BG354" s="41">
        <v>0.0</v>
      </c>
      <c r="BH354" s="41">
        <v>0.0</v>
      </c>
      <c r="BI354" s="41">
        <v>0.0</v>
      </c>
      <c r="BJ354" s="41">
        <v>0.0</v>
      </c>
      <c r="BK354" s="41">
        <v>0.0</v>
      </c>
      <c r="BL354" s="41">
        <v>0.0</v>
      </c>
      <c r="BM354" s="41">
        <v>0.0</v>
      </c>
      <c r="BN354" s="41">
        <v>0.0</v>
      </c>
      <c r="BO354" s="41">
        <v>0.0</v>
      </c>
      <c r="BP354" s="41">
        <v>0.0</v>
      </c>
      <c r="BQ354" s="41">
        <v>0.0</v>
      </c>
      <c r="BR354" s="41">
        <v>0.0</v>
      </c>
      <c r="BS354" s="41">
        <v>0.0</v>
      </c>
      <c r="BT354" s="41">
        <v>0.0</v>
      </c>
      <c r="BU354" s="41">
        <v>0.0</v>
      </c>
      <c r="BV354" s="41">
        <v>0.0</v>
      </c>
      <c r="BW354" s="41">
        <v>0.0</v>
      </c>
      <c r="BX354" s="41">
        <v>0.0</v>
      </c>
      <c r="BY354" s="41">
        <v>1.0</v>
      </c>
      <c r="BZ354" s="41">
        <v>0.0</v>
      </c>
      <c r="CA354" s="41">
        <v>1.0</v>
      </c>
      <c r="CB354" s="41">
        <v>0.0</v>
      </c>
      <c r="CC354" s="41">
        <v>0.0</v>
      </c>
      <c r="CD354" s="41">
        <v>0.0</v>
      </c>
      <c r="CE354" s="41">
        <v>0.0</v>
      </c>
      <c r="CF354" s="41">
        <v>0.0</v>
      </c>
      <c r="CG354" s="41">
        <v>0.0</v>
      </c>
      <c r="CH354" s="41">
        <v>0.0</v>
      </c>
      <c r="CI354" s="41">
        <v>0.0</v>
      </c>
      <c r="CJ354" s="41">
        <v>0.0</v>
      </c>
      <c r="CK354" s="41">
        <v>0.0</v>
      </c>
      <c r="CL354" s="41">
        <v>0.0</v>
      </c>
      <c r="CM354" s="41">
        <v>0.0</v>
      </c>
      <c r="CN354" s="41">
        <v>0.0</v>
      </c>
      <c r="CO354" s="41">
        <v>0.0</v>
      </c>
      <c r="CP354" s="41">
        <v>0.0</v>
      </c>
      <c r="CQ354" s="41">
        <v>0.0</v>
      </c>
      <c r="CR354" s="41">
        <v>0.0</v>
      </c>
      <c r="CS354" s="41">
        <v>0.0</v>
      </c>
      <c r="CT354" s="41">
        <v>0.0</v>
      </c>
      <c r="CU354" s="41">
        <v>0.0</v>
      </c>
      <c r="CV354" s="41">
        <v>0.0</v>
      </c>
      <c r="CW354" s="41">
        <v>0.0</v>
      </c>
      <c r="CX354" s="41">
        <v>0.0</v>
      </c>
      <c r="CY354" s="41">
        <v>0.0</v>
      </c>
      <c r="CZ354" s="41">
        <v>0.0</v>
      </c>
      <c r="DA354" s="41">
        <v>0.0</v>
      </c>
      <c r="DB354" s="41">
        <v>0.0</v>
      </c>
      <c r="DC354" s="41">
        <v>0.0</v>
      </c>
      <c r="DD354" s="48">
        <v>0.0</v>
      </c>
      <c r="DE354" s="48">
        <v>0.0</v>
      </c>
      <c r="DF354" s="48">
        <v>0.0</v>
      </c>
      <c r="DG354" s="48">
        <v>0.0</v>
      </c>
    </row>
    <row r="355" ht="14.25" customHeight="1">
      <c r="A355" s="46" t="s">
        <v>85</v>
      </c>
      <c r="B355" s="46" t="s">
        <v>67</v>
      </c>
      <c r="C355" s="46" t="s">
        <v>64</v>
      </c>
      <c r="D355" s="46">
        <v>354.0</v>
      </c>
      <c r="E355" s="46">
        <v>12.0</v>
      </c>
      <c r="F355" s="46">
        <v>4.0</v>
      </c>
      <c r="G355" s="41">
        <v>1.0</v>
      </c>
      <c r="H355" s="41">
        <v>0.0</v>
      </c>
      <c r="I355" s="41">
        <v>1.0</v>
      </c>
      <c r="J355" s="41">
        <v>0.0</v>
      </c>
      <c r="K355" s="41">
        <v>0.0</v>
      </c>
      <c r="L355" s="41">
        <v>0.0</v>
      </c>
      <c r="M355" s="41">
        <v>0.0</v>
      </c>
      <c r="N355" s="41">
        <v>0.0</v>
      </c>
      <c r="O355" s="47">
        <v>0.0</v>
      </c>
      <c r="P355" s="41">
        <v>0.0</v>
      </c>
      <c r="Q355" s="41">
        <v>0.0</v>
      </c>
      <c r="R355" s="41">
        <v>0.0</v>
      </c>
      <c r="S355" s="41">
        <v>0.0</v>
      </c>
      <c r="T355" s="47">
        <v>0.0</v>
      </c>
      <c r="U355" s="41">
        <v>0.0</v>
      </c>
      <c r="V355" s="41">
        <v>0.0</v>
      </c>
      <c r="W355" s="41">
        <v>0.0</v>
      </c>
      <c r="X355" s="41">
        <v>0.0</v>
      </c>
      <c r="Y355" s="47">
        <v>0.0</v>
      </c>
      <c r="Z355" s="41">
        <v>0.0</v>
      </c>
      <c r="AA355" s="41">
        <v>0.0</v>
      </c>
      <c r="AB355" s="41">
        <v>1.0</v>
      </c>
      <c r="AC355" s="41">
        <v>1.0</v>
      </c>
      <c r="AD355" s="47">
        <v>72.0</v>
      </c>
      <c r="AE355" s="41">
        <v>0.0</v>
      </c>
      <c r="AF355" s="41">
        <v>0.0</v>
      </c>
      <c r="AG355" s="41">
        <v>0.0</v>
      </c>
      <c r="AH355" s="41">
        <v>0.0</v>
      </c>
      <c r="AI355" s="47">
        <v>0.0</v>
      </c>
      <c r="AJ355" s="41">
        <v>0.0</v>
      </c>
      <c r="AK355" s="41">
        <v>0.0</v>
      </c>
      <c r="AL355" s="41">
        <v>0.0</v>
      </c>
      <c r="AM355" s="41">
        <v>0.0</v>
      </c>
      <c r="AN355" s="47">
        <v>0.0</v>
      </c>
      <c r="AO355" s="41">
        <v>0.0</v>
      </c>
      <c r="AP355" s="41">
        <v>0.0</v>
      </c>
      <c r="AQ355" s="41">
        <v>0.0</v>
      </c>
      <c r="AR355" s="41">
        <v>0.0</v>
      </c>
      <c r="AS355" s="47">
        <v>0.0</v>
      </c>
      <c r="AT355" s="41">
        <v>0.0</v>
      </c>
      <c r="AU355" s="41">
        <v>0.0</v>
      </c>
      <c r="AV355" s="41">
        <v>0.0</v>
      </c>
      <c r="AW355" s="41">
        <v>0.0</v>
      </c>
      <c r="AX355" s="47">
        <v>0.0</v>
      </c>
      <c r="AY355" s="41">
        <v>0.0</v>
      </c>
      <c r="AZ355" s="41">
        <v>0.0</v>
      </c>
      <c r="BA355" s="41">
        <v>0.0</v>
      </c>
      <c r="BB355" s="41">
        <v>0.0</v>
      </c>
      <c r="BC355" s="47">
        <v>0.0</v>
      </c>
      <c r="BD355" s="41">
        <v>0.0</v>
      </c>
      <c r="BE355" s="41">
        <v>0.0</v>
      </c>
      <c r="BF355" s="41">
        <v>0.0</v>
      </c>
      <c r="BG355" s="41">
        <v>0.0</v>
      </c>
      <c r="BH355" s="41">
        <v>0.0</v>
      </c>
      <c r="BI355" s="41">
        <v>0.0</v>
      </c>
      <c r="BJ355" s="41">
        <v>0.0</v>
      </c>
      <c r="BK355" s="41">
        <v>0.0</v>
      </c>
      <c r="BL355" s="41">
        <v>0.0</v>
      </c>
      <c r="BM355" s="41">
        <v>0.0</v>
      </c>
      <c r="BN355" s="41">
        <v>0.0</v>
      </c>
      <c r="BO355" s="41">
        <v>0.0</v>
      </c>
      <c r="BP355" s="41">
        <v>0.0</v>
      </c>
      <c r="BQ355" s="41">
        <v>0.0</v>
      </c>
      <c r="BR355" s="41">
        <v>0.0</v>
      </c>
      <c r="BS355" s="41">
        <v>0.0</v>
      </c>
      <c r="BT355" s="41">
        <v>0.0</v>
      </c>
      <c r="BU355" s="41">
        <v>0.0</v>
      </c>
      <c r="BV355" s="41">
        <v>0.0</v>
      </c>
      <c r="BW355" s="41">
        <v>0.0</v>
      </c>
      <c r="BX355" s="41">
        <v>0.0</v>
      </c>
      <c r="BY355" s="41">
        <v>0.0</v>
      </c>
      <c r="BZ355" s="41">
        <v>1.0</v>
      </c>
      <c r="CA355" s="41">
        <v>1.0</v>
      </c>
      <c r="CB355" s="41">
        <v>0.0</v>
      </c>
      <c r="CC355" s="41">
        <v>0.0</v>
      </c>
      <c r="CD355" s="41">
        <v>0.0</v>
      </c>
      <c r="CE355" s="41">
        <v>0.0</v>
      </c>
      <c r="CF355" s="41">
        <v>0.0</v>
      </c>
      <c r="CG355" s="41">
        <v>0.0</v>
      </c>
      <c r="CH355" s="41">
        <v>0.0</v>
      </c>
      <c r="CI355" s="41">
        <v>0.0</v>
      </c>
      <c r="CJ355" s="41">
        <v>0.0</v>
      </c>
      <c r="CK355" s="41">
        <v>0.0</v>
      </c>
      <c r="CL355" s="41">
        <v>0.0</v>
      </c>
      <c r="CM355" s="41">
        <v>0.0</v>
      </c>
      <c r="CN355" s="41">
        <v>0.0</v>
      </c>
      <c r="CO355" s="41">
        <v>0.0</v>
      </c>
      <c r="CP355" s="41">
        <v>0.0</v>
      </c>
      <c r="CQ355" s="41">
        <v>0.0</v>
      </c>
      <c r="CR355" s="41">
        <v>0.0</v>
      </c>
      <c r="CS355" s="41">
        <v>0.0</v>
      </c>
      <c r="CT355" s="41">
        <v>0.0</v>
      </c>
      <c r="CU355" s="41">
        <v>0.0</v>
      </c>
      <c r="CV355" s="41">
        <v>0.0</v>
      </c>
      <c r="CW355" s="41">
        <v>0.0</v>
      </c>
      <c r="CX355" s="41">
        <v>0.0</v>
      </c>
      <c r="CY355" s="41">
        <v>0.0</v>
      </c>
      <c r="CZ355" s="41">
        <v>0.0</v>
      </c>
      <c r="DA355" s="41">
        <v>0.0</v>
      </c>
      <c r="DB355" s="41">
        <v>0.0</v>
      </c>
      <c r="DC355" s="41">
        <v>0.0</v>
      </c>
      <c r="DD355" s="48">
        <v>0.0</v>
      </c>
      <c r="DE355" s="48">
        <v>0.0</v>
      </c>
      <c r="DF355" s="48">
        <v>0.0</v>
      </c>
      <c r="DG355" s="48">
        <v>0.0</v>
      </c>
    </row>
    <row r="356" ht="14.25" customHeight="1">
      <c r="A356" s="46" t="s">
        <v>3518</v>
      </c>
      <c r="B356" s="46" t="s">
        <v>3519</v>
      </c>
      <c r="C356" s="46" t="s">
        <v>3508</v>
      </c>
      <c r="D356" s="46">
        <v>355.0</v>
      </c>
      <c r="E356" s="46">
        <v>3.0</v>
      </c>
      <c r="F356" s="46">
        <v>1.0</v>
      </c>
      <c r="G356" s="41">
        <v>1.0</v>
      </c>
      <c r="H356" s="41">
        <v>0.0</v>
      </c>
      <c r="I356" s="41">
        <v>1.0</v>
      </c>
      <c r="J356" s="41">
        <v>0.0</v>
      </c>
      <c r="K356" s="41">
        <v>0.0</v>
      </c>
      <c r="L356" s="41">
        <v>0.0</v>
      </c>
      <c r="M356" s="41">
        <v>1.0</v>
      </c>
      <c r="N356" s="41">
        <v>1.0</v>
      </c>
      <c r="O356" s="47">
        <v>73.0</v>
      </c>
      <c r="P356" s="41">
        <v>0.0</v>
      </c>
      <c r="Q356" s="41">
        <v>0.0</v>
      </c>
      <c r="R356" s="41">
        <v>0.0</v>
      </c>
      <c r="S356" s="41">
        <v>0.0</v>
      </c>
      <c r="T356" s="47">
        <v>0.0</v>
      </c>
      <c r="U356" s="41">
        <v>0.0</v>
      </c>
      <c r="V356" s="41">
        <v>0.0</v>
      </c>
      <c r="W356" s="41">
        <v>0.0</v>
      </c>
      <c r="X356" s="41">
        <v>0.0</v>
      </c>
      <c r="Y356" s="47">
        <v>0.0</v>
      </c>
      <c r="Z356" s="41">
        <v>0.0</v>
      </c>
      <c r="AA356" s="41">
        <v>0.0</v>
      </c>
      <c r="AB356" s="41">
        <v>0.0</v>
      </c>
      <c r="AC356" s="41">
        <v>0.0</v>
      </c>
      <c r="AD356" s="47">
        <v>0.0</v>
      </c>
      <c r="AE356" s="41">
        <v>0.0</v>
      </c>
      <c r="AF356" s="41">
        <v>0.0</v>
      </c>
      <c r="AG356" s="41">
        <v>0.0</v>
      </c>
      <c r="AH356" s="41">
        <v>0.0</v>
      </c>
      <c r="AI356" s="47">
        <v>0.0</v>
      </c>
      <c r="AJ356" s="41">
        <v>0.0</v>
      </c>
      <c r="AK356" s="41">
        <v>0.0</v>
      </c>
      <c r="AL356" s="41">
        <v>0.0</v>
      </c>
      <c r="AM356" s="41">
        <v>0.0</v>
      </c>
      <c r="AN356" s="47">
        <v>0.0</v>
      </c>
      <c r="AO356" s="41">
        <v>0.0</v>
      </c>
      <c r="AP356" s="41">
        <v>0.0</v>
      </c>
      <c r="AQ356" s="41">
        <v>0.0</v>
      </c>
      <c r="AR356" s="41">
        <v>0.0</v>
      </c>
      <c r="AS356" s="47">
        <v>0.0</v>
      </c>
      <c r="AT356" s="41">
        <v>0.0</v>
      </c>
      <c r="AU356" s="41">
        <v>0.0</v>
      </c>
      <c r="AV356" s="41">
        <v>0.0</v>
      </c>
      <c r="AW356" s="41">
        <v>0.0</v>
      </c>
      <c r="AX356" s="47">
        <v>0.0</v>
      </c>
      <c r="AY356" s="41">
        <v>0.0</v>
      </c>
      <c r="AZ356" s="41">
        <v>0.0</v>
      </c>
      <c r="BA356" s="41">
        <v>0.0</v>
      </c>
      <c r="BB356" s="41">
        <v>0.0</v>
      </c>
      <c r="BC356" s="47">
        <v>0.0</v>
      </c>
      <c r="BD356" s="41">
        <v>0.0</v>
      </c>
      <c r="BE356" s="41">
        <v>0.0</v>
      </c>
      <c r="BF356" s="41">
        <v>0.0</v>
      </c>
      <c r="BG356" s="41">
        <v>0.0</v>
      </c>
      <c r="BH356" s="41">
        <v>0.0</v>
      </c>
      <c r="BI356" s="41">
        <v>0.0</v>
      </c>
      <c r="BJ356" s="41">
        <v>0.0</v>
      </c>
      <c r="BK356" s="41">
        <v>0.0</v>
      </c>
      <c r="BL356" s="41">
        <v>0.0</v>
      </c>
      <c r="BM356" s="41">
        <v>0.0</v>
      </c>
      <c r="BN356" s="41">
        <v>0.0</v>
      </c>
      <c r="BO356" s="41">
        <v>0.0</v>
      </c>
      <c r="BP356" s="41">
        <v>0.0</v>
      </c>
      <c r="BQ356" s="41">
        <v>0.0</v>
      </c>
      <c r="BR356" s="41">
        <v>0.0</v>
      </c>
      <c r="BS356" s="41">
        <v>0.0</v>
      </c>
      <c r="BT356" s="41">
        <v>0.0</v>
      </c>
      <c r="BU356" s="41">
        <v>0.0</v>
      </c>
      <c r="BV356" s="41">
        <v>0.0</v>
      </c>
      <c r="BW356" s="41">
        <v>0.0</v>
      </c>
      <c r="BX356" s="41">
        <v>0.0</v>
      </c>
      <c r="BY356" s="41">
        <v>0.0</v>
      </c>
      <c r="BZ356" s="41">
        <v>1.0</v>
      </c>
      <c r="CA356" s="41">
        <v>1.0</v>
      </c>
      <c r="CB356" s="41">
        <v>0.0</v>
      </c>
      <c r="CC356" s="41">
        <v>0.0</v>
      </c>
      <c r="CD356" s="41">
        <v>0.0</v>
      </c>
      <c r="CE356" s="41">
        <v>0.0</v>
      </c>
      <c r="CF356" s="41">
        <v>0.0</v>
      </c>
      <c r="CG356" s="41">
        <v>0.0</v>
      </c>
      <c r="CH356" s="41">
        <v>0.0</v>
      </c>
      <c r="CI356" s="41">
        <v>0.0</v>
      </c>
      <c r="CJ356" s="41">
        <v>0.0</v>
      </c>
      <c r="CK356" s="41">
        <v>0.0</v>
      </c>
      <c r="CL356" s="41">
        <v>0.0</v>
      </c>
      <c r="CM356" s="41">
        <v>0.0</v>
      </c>
      <c r="CN356" s="41">
        <v>0.0</v>
      </c>
      <c r="CO356" s="41">
        <v>0.0</v>
      </c>
      <c r="CP356" s="41">
        <v>0.0</v>
      </c>
      <c r="CQ356" s="41">
        <v>0.0</v>
      </c>
      <c r="CR356" s="41">
        <v>0.0</v>
      </c>
      <c r="CS356" s="41">
        <v>0.0</v>
      </c>
      <c r="CT356" s="41">
        <v>0.0</v>
      </c>
      <c r="CU356" s="41">
        <v>0.0</v>
      </c>
      <c r="CV356" s="41">
        <v>0.0</v>
      </c>
      <c r="CW356" s="41">
        <v>0.0</v>
      </c>
      <c r="CX356" s="41">
        <v>0.0</v>
      </c>
      <c r="CY356" s="41">
        <v>0.0</v>
      </c>
      <c r="CZ356" s="41">
        <v>0.0</v>
      </c>
      <c r="DA356" s="41">
        <v>0.0</v>
      </c>
      <c r="DB356" s="41">
        <v>0.0</v>
      </c>
      <c r="DC356" s="41">
        <v>0.0</v>
      </c>
      <c r="DD356" s="48">
        <v>0.0</v>
      </c>
      <c r="DE356" s="48">
        <v>0.0</v>
      </c>
      <c r="DF356" s="48">
        <v>0.0</v>
      </c>
      <c r="DG356" s="48">
        <v>0.0</v>
      </c>
    </row>
    <row r="357" ht="14.25" customHeight="1">
      <c r="A357" s="46" t="s">
        <v>3040</v>
      </c>
      <c r="B357" s="46" t="s">
        <v>3041</v>
      </c>
      <c r="C357" s="46" t="s">
        <v>2675</v>
      </c>
      <c r="D357" s="46">
        <v>356.0</v>
      </c>
      <c r="E357" s="46">
        <v>50.0</v>
      </c>
      <c r="F357" s="46">
        <v>1.0</v>
      </c>
      <c r="G357" s="41">
        <v>1.0</v>
      </c>
      <c r="H357" s="41">
        <v>0.0</v>
      </c>
      <c r="I357" s="41">
        <v>1.0</v>
      </c>
      <c r="J357" s="41">
        <v>0.0</v>
      </c>
      <c r="K357" s="41">
        <v>0.0</v>
      </c>
      <c r="L357" s="41">
        <v>0.0</v>
      </c>
      <c r="M357" s="41">
        <v>0.0</v>
      </c>
      <c r="N357" s="41">
        <v>0.0</v>
      </c>
      <c r="O357" s="47">
        <v>0.0</v>
      </c>
      <c r="P357" s="41">
        <v>0.0</v>
      </c>
      <c r="Q357" s="41">
        <v>0.0</v>
      </c>
      <c r="R357" s="41">
        <v>0.0</v>
      </c>
      <c r="S357" s="41">
        <v>0.0</v>
      </c>
      <c r="T357" s="47">
        <v>0.0</v>
      </c>
      <c r="U357" s="41">
        <v>0.0</v>
      </c>
      <c r="V357" s="41">
        <v>0.0</v>
      </c>
      <c r="W357" s="41">
        <v>0.0</v>
      </c>
      <c r="X357" s="41">
        <v>0.0</v>
      </c>
      <c r="Y357" s="47">
        <v>0.0</v>
      </c>
      <c r="Z357" s="41">
        <v>0.0</v>
      </c>
      <c r="AA357" s="41">
        <v>0.0</v>
      </c>
      <c r="AB357" s="41">
        <v>0.0</v>
      </c>
      <c r="AC357" s="41">
        <v>0.0</v>
      </c>
      <c r="AD357" s="47">
        <v>0.0</v>
      </c>
      <c r="AE357" s="41">
        <v>0.0</v>
      </c>
      <c r="AF357" s="41">
        <v>0.0</v>
      </c>
      <c r="AG357" s="41">
        <v>0.0</v>
      </c>
      <c r="AH357" s="41">
        <v>0.0</v>
      </c>
      <c r="AI357" s="47">
        <v>0.0</v>
      </c>
      <c r="AJ357" s="41">
        <v>0.0</v>
      </c>
      <c r="AK357" s="41">
        <v>0.0</v>
      </c>
      <c r="AL357" s="41">
        <v>0.0</v>
      </c>
      <c r="AM357" s="41">
        <v>0.0</v>
      </c>
      <c r="AN357" s="47">
        <v>0.0</v>
      </c>
      <c r="AO357" s="41">
        <v>0.0</v>
      </c>
      <c r="AP357" s="41">
        <v>0.0</v>
      </c>
      <c r="AQ357" s="41">
        <v>0.0</v>
      </c>
      <c r="AR357" s="41">
        <v>0.0</v>
      </c>
      <c r="AS357" s="47">
        <v>0.0</v>
      </c>
      <c r="AT357" s="41">
        <v>0.0</v>
      </c>
      <c r="AU357" s="41">
        <v>0.0</v>
      </c>
      <c r="AV357" s="41">
        <v>1.0</v>
      </c>
      <c r="AW357" s="41">
        <v>1.0</v>
      </c>
      <c r="AX357" s="47">
        <v>67.0</v>
      </c>
      <c r="AY357" s="41">
        <v>0.0</v>
      </c>
      <c r="AZ357" s="41">
        <v>0.0</v>
      </c>
      <c r="BA357" s="41">
        <v>0.0</v>
      </c>
      <c r="BB357" s="41">
        <v>0.0</v>
      </c>
      <c r="BC357" s="47">
        <v>0.0</v>
      </c>
      <c r="BD357" s="41">
        <v>0.0</v>
      </c>
      <c r="BE357" s="41">
        <v>0.0</v>
      </c>
      <c r="BF357" s="41">
        <v>0.0</v>
      </c>
      <c r="BG357" s="41">
        <v>0.0</v>
      </c>
      <c r="BH357" s="41">
        <v>0.0</v>
      </c>
      <c r="BI357" s="41">
        <v>0.0</v>
      </c>
      <c r="BJ357" s="41">
        <v>0.0</v>
      </c>
      <c r="BK357" s="41">
        <v>0.0</v>
      </c>
      <c r="BL357" s="41">
        <v>0.0</v>
      </c>
      <c r="BM357" s="41">
        <v>0.0</v>
      </c>
      <c r="BN357" s="41">
        <v>0.0</v>
      </c>
      <c r="BO357" s="41">
        <v>0.0</v>
      </c>
      <c r="BP357" s="41">
        <v>0.0</v>
      </c>
      <c r="BQ357" s="41">
        <v>0.0</v>
      </c>
      <c r="BR357" s="41">
        <v>0.0</v>
      </c>
      <c r="BS357" s="41">
        <v>0.0</v>
      </c>
      <c r="BT357" s="41">
        <v>0.0</v>
      </c>
      <c r="BU357" s="41">
        <v>0.0</v>
      </c>
      <c r="BV357" s="41">
        <v>1.0</v>
      </c>
      <c r="BW357" s="41">
        <v>1.0</v>
      </c>
      <c r="BX357" s="41">
        <v>0.0</v>
      </c>
      <c r="BY357" s="41">
        <v>0.0</v>
      </c>
      <c r="BZ357" s="41">
        <v>0.0</v>
      </c>
      <c r="CA357" s="41">
        <v>0.0</v>
      </c>
      <c r="CB357" s="41">
        <v>0.0</v>
      </c>
      <c r="CC357" s="41">
        <v>0.0</v>
      </c>
      <c r="CD357" s="41">
        <v>0.0</v>
      </c>
      <c r="CE357" s="41">
        <v>0.0</v>
      </c>
      <c r="CF357" s="41">
        <v>0.0</v>
      </c>
      <c r="CG357" s="41">
        <v>0.0</v>
      </c>
      <c r="CH357" s="41">
        <v>0.0</v>
      </c>
      <c r="CI357" s="41">
        <v>0.0</v>
      </c>
      <c r="CJ357" s="41">
        <v>0.0</v>
      </c>
      <c r="CK357" s="41">
        <v>0.0</v>
      </c>
      <c r="CL357" s="41">
        <v>0.0</v>
      </c>
      <c r="CM357" s="41">
        <v>0.0</v>
      </c>
      <c r="CN357" s="41">
        <v>0.0</v>
      </c>
      <c r="CO357" s="41">
        <v>0.0</v>
      </c>
      <c r="CP357" s="41">
        <v>0.0</v>
      </c>
      <c r="CQ357" s="41">
        <v>0.0</v>
      </c>
      <c r="CR357" s="41">
        <v>0.0</v>
      </c>
      <c r="CS357" s="41">
        <v>0.0</v>
      </c>
      <c r="CT357" s="41">
        <v>0.0</v>
      </c>
      <c r="CU357" s="41">
        <v>0.0</v>
      </c>
      <c r="CV357" s="41">
        <v>0.0</v>
      </c>
      <c r="CW357" s="41">
        <v>0.0</v>
      </c>
      <c r="CX357" s="41">
        <v>0.0</v>
      </c>
      <c r="CY357" s="41">
        <v>0.0</v>
      </c>
      <c r="CZ357" s="41">
        <v>0.0</v>
      </c>
      <c r="DA357" s="41">
        <v>0.0</v>
      </c>
      <c r="DB357" s="41">
        <v>0.0</v>
      </c>
      <c r="DC357" s="41">
        <v>0.0</v>
      </c>
      <c r="DD357" s="48">
        <v>0.0</v>
      </c>
      <c r="DE357" s="48">
        <v>0.0</v>
      </c>
      <c r="DF357" s="48">
        <v>0.0</v>
      </c>
      <c r="DG357" s="48">
        <v>0.0</v>
      </c>
    </row>
    <row r="358" ht="14.25" customHeight="1">
      <c r="A358" s="46" t="s">
        <v>3907</v>
      </c>
      <c r="B358" s="46" t="s">
        <v>3908</v>
      </c>
      <c r="C358" s="46" t="s">
        <v>3813</v>
      </c>
      <c r="D358" s="46">
        <v>357.0</v>
      </c>
      <c r="E358" s="46">
        <v>13.0</v>
      </c>
      <c r="F358" s="46">
        <v>1.0</v>
      </c>
      <c r="G358" s="41">
        <v>1.0</v>
      </c>
      <c r="H358" s="41">
        <v>0.0</v>
      </c>
      <c r="I358" s="41">
        <v>1.0</v>
      </c>
      <c r="J358" s="41">
        <v>0.0</v>
      </c>
      <c r="K358" s="41">
        <v>0.0</v>
      </c>
      <c r="L358" s="41">
        <v>0.0</v>
      </c>
      <c r="M358" s="41">
        <v>0.0</v>
      </c>
      <c r="N358" s="41">
        <v>0.0</v>
      </c>
      <c r="O358" s="47">
        <v>0.0</v>
      </c>
      <c r="P358" s="41">
        <v>0.0</v>
      </c>
      <c r="Q358" s="41">
        <v>0.0</v>
      </c>
      <c r="R358" s="41">
        <v>0.0</v>
      </c>
      <c r="S358" s="41">
        <v>0.0</v>
      </c>
      <c r="T358" s="47">
        <v>0.0</v>
      </c>
      <c r="U358" s="41">
        <v>0.0</v>
      </c>
      <c r="V358" s="41">
        <v>0.0</v>
      </c>
      <c r="W358" s="41">
        <v>0.0</v>
      </c>
      <c r="X358" s="41">
        <v>0.0</v>
      </c>
      <c r="Y358" s="47">
        <v>0.0</v>
      </c>
      <c r="Z358" s="41">
        <v>0.0</v>
      </c>
      <c r="AA358" s="41">
        <v>0.0</v>
      </c>
      <c r="AB358" s="41">
        <v>0.0</v>
      </c>
      <c r="AC358" s="41">
        <v>0.0</v>
      </c>
      <c r="AD358" s="47">
        <v>0.0</v>
      </c>
      <c r="AE358" s="41">
        <v>0.0</v>
      </c>
      <c r="AF358" s="41">
        <v>0.0</v>
      </c>
      <c r="AG358" s="41">
        <v>0.0</v>
      </c>
      <c r="AH358" s="41">
        <v>0.0</v>
      </c>
      <c r="AI358" s="47">
        <v>0.0</v>
      </c>
      <c r="AJ358" s="41">
        <v>0.0</v>
      </c>
      <c r="AK358" s="41">
        <v>0.0</v>
      </c>
      <c r="AL358" s="41">
        <v>0.0</v>
      </c>
      <c r="AM358" s="41">
        <v>0.0</v>
      </c>
      <c r="AN358" s="47">
        <v>0.0</v>
      </c>
      <c r="AO358" s="41">
        <v>0.0</v>
      </c>
      <c r="AP358" s="41">
        <v>0.0</v>
      </c>
      <c r="AQ358" s="41">
        <v>0.0</v>
      </c>
      <c r="AR358" s="41">
        <v>0.0</v>
      </c>
      <c r="AS358" s="47">
        <v>0.0</v>
      </c>
      <c r="AT358" s="41">
        <v>0.0</v>
      </c>
      <c r="AU358" s="41">
        <v>0.0</v>
      </c>
      <c r="AV358" s="41">
        <v>1.0</v>
      </c>
      <c r="AW358" s="41">
        <v>1.0</v>
      </c>
      <c r="AX358" s="47">
        <v>67.0</v>
      </c>
      <c r="AY358" s="41">
        <v>0.0</v>
      </c>
      <c r="AZ358" s="41">
        <v>0.0</v>
      </c>
      <c r="BA358" s="41">
        <v>0.0</v>
      </c>
      <c r="BB358" s="41">
        <v>0.0</v>
      </c>
      <c r="BC358" s="47">
        <v>0.0</v>
      </c>
      <c r="BD358" s="41">
        <v>0.0</v>
      </c>
      <c r="BE358" s="41">
        <v>0.0</v>
      </c>
      <c r="BF358" s="41">
        <v>0.0</v>
      </c>
      <c r="BG358" s="41">
        <v>0.0</v>
      </c>
      <c r="BH358" s="41">
        <v>0.0</v>
      </c>
      <c r="BI358" s="41">
        <v>0.0</v>
      </c>
      <c r="BJ358" s="41">
        <v>0.0</v>
      </c>
      <c r="BK358" s="41">
        <v>0.0</v>
      </c>
      <c r="BL358" s="41">
        <v>0.0</v>
      </c>
      <c r="BM358" s="41">
        <v>0.0</v>
      </c>
      <c r="BN358" s="41">
        <v>0.0</v>
      </c>
      <c r="BO358" s="41">
        <v>0.0</v>
      </c>
      <c r="BP358" s="41">
        <v>0.0</v>
      </c>
      <c r="BQ358" s="41">
        <v>0.0</v>
      </c>
      <c r="BR358" s="41">
        <v>0.0</v>
      </c>
      <c r="BS358" s="41">
        <v>0.0</v>
      </c>
      <c r="BT358" s="41">
        <v>0.0</v>
      </c>
      <c r="BU358" s="41">
        <v>0.0</v>
      </c>
      <c r="BV358" s="41">
        <v>1.0</v>
      </c>
      <c r="BW358" s="41">
        <v>1.0</v>
      </c>
      <c r="BX358" s="41">
        <v>0.0</v>
      </c>
      <c r="BY358" s="41">
        <v>0.0</v>
      </c>
      <c r="BZ358" s="41">
        <v>0.0</v>
      </c>
      <c r="CA358" s="41">
        <v>0.0</v>
      </c>
      <c r="CB358" s="41">
        <v>0.0</v>
      </c>
      <c r="CC358" s="41">
        <v>0.0</v>
      </c>
      <c r="CD358" s="41">
        <v>0.0</v>
      </c>
      <c r="CE358" s="41">
        <v>0.0</v>
      </c>
      <c r="CF358" s="41">
        <v>0.0</v>
      </c>
      <c r="CG358" s="41">
        <v>0.0</v>
      </c>
      <c r="CH358" s="41">
        <v>0.0</v>
      </c>
      <c r="CI358" s="41">
        <v>0.0</v>
      </c>
      <c r="CJ358" s="41">
        <v>0.0</v>
      </c>
      <c r="CK358" s="41">
        <v>0.0</v>
      </c>
      <c r="CL358" s="41">
        <v>0.0</v>
      </c>
      <c r="CM358" s="41">
        <v>0.0</v>
      </c>
      <c r="CN358" s="41">
        <v>0.0</v>
      </c>
      <c r="CO358" s="41">
        <v>0.0</v>
      </c>
      <c r="CP358" s="41">
        <v>0.0</v>
      </c>
      <c r="CQ358" s="41">
        <v>0.0</v>
      </c>
      <c r="CR358" s="41">
        <v>0.0</v>
      </c>
      <c r="CS358" s="41">
        <v>0.0</v>
      </c>
      <c r="CT358" s="41">
        <v>0.0</v>
      </c>
      <c r="CU358" s="41">
        <v>0.0</v>
      </c>
      <c r="CV358" s="41">
        <v>0.0</v>
      </c>
      <c r="CW358" s="41">
        <v>0.0</v>
      </c>
      <c r="CX358" s="41">
        <v>0.0</v>
      </c>
      <c r="CY358" s="41">
        <v>0.0</v>
      </c>
      <c r="CZ358" s="41">
        <v>0.0</v>
      </c>
      <c r="DA358" s="41">
        <v>0.0</v>
      </c>
      <c r="DB358" s="41">
        <v>0.0</v>
      </c>
      <c r="DC358" s="41">
        <v>0.0</v>
      </c>
      <c r="DD358" s="48">
        <v>0.0</v>
      </c>
      <c r="DE358" s="48">
        <v>0.0</v>
      </c>
      <c r="DF358" s="48">
        <v>0.0</v>
      </c>
      <c r="DG358" s="48">
        <v>0.0</v>
      </c>
    </row>
    <row r="359" ht="14.25" customHeight="1">
      <c r="A359" s="46" t="s">
        <v>1900</v>
      </c>
      <c r="B359" s="46" t="s">
        <v>1620</v>
      </c>
      <c r="C359" s="46" t="s">
        <v>1586</v>
      </c>
      <c r="D359" s="46">
        <v>358.0</v>
      </c>
      <c r="E359" s="46">
        <v>45.0</v>
      </c>
      <c r="F359" s="46">
        <v>3.0</v>
      </c>
      <c r="G359" s="41">
        <v>1.0</v>
      </c>
      <c r="H359" s="41">
        <v>0.0</v>
      </c>
      <c r="I359" s="41">
        <v>1.0</v>
      </c>
      <c r="J359" s="41">
        <v>0.0</v>
      </c>
      <c r="K359" s="41">
        <v>0.0</v>
      </c>
      <c r="L359" s="41">
        <v>0.0</v>
      </c>
      <c r="M359" s="41">
        <v>0.0</v>
      </c>
      <c r="N359" s="41">
        <v>0.0</v>
      </c>
      <c r="O359" s="47">
        <v>0.0</v>
      </c>
      <c r="P359" s="41">
        <v>0.0</v>
      </c>
      <c r="Q359" s="41">
        <v>0.0</v>
      </c>
      <c r="R359" s="41">
        <v>0.0</v>
      </c>
      <c r="S359" s="41">
        <v>0.0</v>
      </c>
      <c r="T359" s="47">
        <v>0.0</v>
      </c>
      <c r="U359" s="41">
        <v>0.0</v>
      </c>
      <c r="V359" s="41">
        <v>0.0</v>
      </c>
      <c r="W359" s="41">
        <v>1.0</v>
      </c>
      <c r="X359" s="41">
        <v>1.0</v>
      </c>
      <c r="Y359" s="47">
        <v>65.0</v>
      </c>
      <c r="Z359" s="41">
        <v>0.0</v>
      </c>
      <c r="AA359" s="41">
        <v>0.0</v>
      </c>
      <c r="AB359" s="41">
        <v>0.0</v>
      </c>
      <c r="AC359" s="41">
        <v>0.0</v>
      </c>
      <c r="AD359" s="47">
        <v>0.0</v>
      </c>
      <c r="AE359" s="41">
        <v>0.0</v>
      </c>
      <c r="AF359" s="41">
        <v>0.0</v>
      </c>
      <c r="AG359" s="41">
        <v>0.0</v>
      </c>
      <c r="AH359" s="41">
        <v>0.0</v>
      </c>
      <c r="AI359" s="47">
        <v>0.0</v>
      </c>
      <c r="AJ359" s="41">
        <v>0.0</v>
      </c>
      <c r="AK359" s="41">
        <v>0.0</v>
      </c>
      <c r="AL359" s="41">
        <v>0.0</v>
      </c>
      <c r="AM359" s="41">
        <v>0.0</v>
      </c>
      <c r="AN359" s="47">
        <v>0.0</v>
      </c>
      <c r="AO359" s="41">
        <v>0.0</v>
      </c>
      <c r="AP359" s="41">
        <v>0.0</v>
      </c>
      <c r="AQ359" s="41">
        <v>0.0</v>
      </c>
      <c r="AR359" s="41">
        <v>0.0</v>
      </c>
      <c r="AS359" s="47">
        <v>0.0</v>
      </c>
      <c r="AT359" s="41">
        <v>0.0</v>
      </c>
      <c r="AU359" s="41">
        <v>0.0</v>
      </c>
      <c r="AV359" s="41">
        <v>0.0</v>
      </c>
      <c r="AW359" s="41">
        <v>0.0</v>
      </c>
      <c r="AX359" s="47">
        <v>0.0</v>
      </c>
      <c r="AY359" s="41">
        <v>0.0</v>
      </c>
      <c r="AZ359" s="41">
        <v>0.0</v>
      </c>
      <c r="BA359" s="41">
        <v>0.0</v>
      </c>
      <c r="BB359" s="41">
        <v>0.0</v>
      </c>
      <c r="BC359" s="47">
        <v>0.0</v>
      </c>
      <c r="BD359" s="41">
        <v>0.0</v>
      </c>
      <c r="BE359" s="41">
        <v>0.0</v>
      </c>
      <c r="BF359" s="41">
        <v>0.0</v>
      </c>
      <c r="BG359" s="41">
        <v>0.0</v>
      </c>
      <c r="BH359" s="41">
        <v>0.0</v>
      </c>
      <c r="BI359" s="41">
        <v>0.0</v>
      </c>
      <c r="BJ359" s="41">
        <v>0.0</v>
      </c>
      <c r="BK359" s="41">
        <v>0.0</v>
      </c>
      <c r="BL359" s="41">
        <v>0.0</v>
      </c>
      <c r="BM359" s="41">
        <v>0.0</v>
      </c>
      <c r="BN359" s="41">
        <v>0.0</v>
      </c>
      <c r="BO359" s="41">
        <v>0.0</v>
      </c>
      <c r="BP359" s="41">
        <v>0.0</v>
      </c>
      <c r="BQ359" s="41">
        <v>0.0</v>
      </c>
      <c r="BR359" s="41">
        <v>0.0</v>
      </c>
      <c r="BS359" s="41">
        <v>0.0</v>
      </c>
      <c r="BT359" s="41">
        <v>0.0</v>
      </c>
      <c r="BU359" s="41">
        <v>0.0</v>
      </c>
      <c r="BV359" s="41">
        <v>1.0</v>
      </c>
      <c r="BW359" s="41">
        <v>1.0</v>
      </c>
      <c r="BX359" s="41">
        <v>0.0</v>
      </c>
      <c r="BY359" s="41">
        <v>0.0</v>
      </c>
      <c r="BZ359" s="41">
        <v>0.0</v>
      </c>
      <c r="CA359" s="41">
        <v>0.0</v>
      </c>
      <c r="CB359" s="41">
        <v>0.0</v>
      </c>
      <c r="CC359" s="41">
        <v>0.0</v>
      </c>
      <c r="CD359" s="41">
        <v>0.0</v>
      </c>
      <c r="CE359" s="41">
        <v>0.0</v>
      </c>
      <c r="CF359" s="41">
        <v>0.0</v>
      </c>
      <c r="CG359" s="41">
        <v>0.0</v>
      </c>
      <c r="CH359" s="41">
        <v>0.0</v>
      </c>
      <c r="CI359" s="41">
        <v>0.0</v>
      </c>
      <c r="CJ359" s="41">
        <v>0.0</v>
      </c>
      <c r="CK359" s="41">
        <v>0.0</v>
      </c>
      <c r="CL359" s="41">
        <v>0.0</v>
      </c>
      <c r="CM359" s="41">
        <v>0.0</v>
      </c>
      <c r="CN359" s="41">
        <v>0.0</v>
      </c>
      <c r="CO359" s="41">
        <v>0.0</v>
      </c>
      <c r="CP359" s="41">
        <v>0.0</v>
      </c>
      <c r="CQ359" s="41">
        <v>0.0</v>
      </c>
      <c r="CR359" s="41">
        <v>0.0</v>
      </c>
      <c r="CS359" s="41">
        <v>0.0</v>
      </c>
      <c r="CT359" s="41">
        <v>0.0</v>
      </c>
      <c r="CU359" s="41">
        <v>0.0</v>
      </c>
      <c r="CV359" s="41">
        <v>0.0</v>
      </c>
      <c r="CW359" s="41">
        <v>0.0</v>
      </c>
      <c r="CX359" s="41">
        <v>0.0</v>
      </c>
      <c r="CY359" s="41">
        <v>0.0</v>
      </c>
      <c r="CZ359" s="41">
        <v>0.0</v>
      </c>
      <c r="DA359" s="41">
        <v>0.0</v>
      </c>
      <c r="DB359" s="41">
        <v>0.0</v>
      </c>
      <c r="DC359" s="41">
        <v>0.0</v>
      </c>
      <c r="DD359" s="48">
        <v>0.0</v>
      </c>
      <c r="DE359" s="48">
        <v>0.0</v>
      </c>
      <c r="DF359" s="48">
        <v>0.0</v>
      </c>
      <c r="DG359" s="48">
        <v>0.0</v>
      </c>
    </row>
    <row r="360" ht="14.25" customHeight="1">
      <c r="A360" s="46" t="s">
        <v>1572</v>
      </c>
      <c r="B360" s="46" t="s">
        <v>1545</v>
      </c>
      <c r="C360" s="46" t="s">
        <v>1527</v>
      </c>
      <c r="D360" s="46">
        <v>359.0</v>
      </c>
      <c r="E360" s="46">
        <v>6.0</v>
      </c>
      <c r="F360" s="46">
        <v>4.0</v>
      </c>
      <c r="G360" s="41">
        <v>1.0</v>
      </c>
      <c r="H360" s="41">
        <v>0.0</v>
      </c>
      <c r="I360" s="41">
        <v>1.0</v>
      </c>
      <c r="J360" s="41">
        <v>0.0</v>
      </c>
      <c r="K360" s="41">
        <v>0.0</v>
      </c>
      <c r="L360" s="41">
        <v>0.0</v>
      </c>
      <c r="M360" s="41">
        <v>0.0</v>
      </c>
      <c r="N360" s="41">
        <v>0.0</v>
      </c>
      <c r="O360" s="47">
        <v>0.0</v>
      </c>
      <c r="P360" s="41">
        <v>0.0</v>
      </c>
      <c r="Q360" s="41">
        <v>0.0</v>
      </c>
      <c r="R360" s="41">
        <v>1.0</v>
      </c>
      <c r="S360" s="41">
        <v>1.0</v>
      </c>
      <c r="T360" s="47">
        <v>73.0</v>
      </c>
      <c r="U360" s="41">
        <v>0.0</v>
      </c>
      <c r="V360" s="41">
        <v>0.0</v>
      </c>
      <c r="W360" s="41">
        <v>0.0</v>
      </c>
      <c r="X360" s="41">
        <v>0.0</v>
      </c>
      <c r="Y360" s="47">
        <v>0.0</v>
      </c>
      <c r="Z360" s="41">
        <v>0.0</v>
      </c>
      <c r="AA360" s="41">
        <v>0.0</v>
      </c>
      <c r="AB360" s="41">
        <v>0.0</v>
      </c>
      <c r="AC360" s="41">
        <v>0.0</v>
      </c>
      <c r="AD360" s="47">
        <v>0.0</v>
      </c>
      <c r="AE360" s="41">
        <v>0.0</v>
      </c>
      <c r="AF360" s="41">
        <v>0.0</v>
      </c>
      <c r="AG360" s="41">
        <v>0.0</v>
      </c>
      <c r="AH360" s="41">
        <v>0.0</v>
      </c>
      <c r="AI360" s="47">
        <v>0.0</v>
      </c>
      <c r="AJ360" s="41">
        <v>0.0</v>
      </c>
      <c r="AK360" s="41">
        <v>0.0</v>
      </c>
      <c r="AL360" s="41">
        <v>0.0</v>
      </c>
      <c r="AM360" s="41">
        <v>0.0</v>
      </c>
      <c r="AN360" s="47">
        <v>0.0</v>
      </c>
      <c r="AO360" s="41">
        <v>0.0</v>
      </c>
      <c r="AP360" s="41">
        <v>0.0</v>
      </c>
      <c r="AQ360" s="41">
        <v>0.0</v>
      </c>
      <c r="AR360" s="41">
        <v>0.0</v>
      </c>
      <c r="AS360" s="47">
        <v>0.0</v>
      </c>
      <c r="AT360" s="41">
        <v>0.0</v>
      </c>
      <c r="AU360" s="41">
        <v>0.0</v>
      </c>
      <c r="AV360" s="41">
        <v>0.0</v>
      </c>
      <c r="AW360" s="41">
        <v>0.0</v>
      </c>
      <c r="AX360" s="47">
        <v>0.0</v>
      </c>
      <c r="AY360" s="41">
        <v>0.0</v>
      </c>
      <c r="AZ360" s="41">
        <v>0.0</v>
      </c>
      <c r="BA360" s="41">
        <v>0.0</v>
      </c>
      <c r="BB360" s="41">
        <v>0.0</v>
      </c>
      <c r="BC360" s="47">
        <v>0.0</v>
      </c>
      <c r="BD360" s="41">
        <v>0.0</v>
      </c>
      <c r="BE360" s="41">
        <v>0.0</v>
      </c>
      <c r="BF360" s="41">
        <v>0.0</v>
      </c>
      <c r="BG360" s="41">
        <v>0.0</v>
      </c>
      <c r="BH360" s="41">
        <v>0.0</v>
      </c>
      <c r="BI360" s="41">
        <v>0.0</v>
      </c>
      <c r="BJ360" s="41">
        <v>0.0</v>
      </c>
      <c r="BK360" s="41">
        <v>0.0</v>
      </c>
      <c r="BL360" s="41">
        <v>0.0</v>
      </c>
      <c r="BM360" s="41">
        <v>0.0</v>
      </c>
      <c r="BN360" s="41">
        <v>0.0</v>
      </c>
      <c r="BO360" s="41">
        <v>0.0</v>
      </c>
      <c r="BP360" s="41">
        <v>0.0</v>
      </c>
      <c r="BQ360" s="41">
        <v>0.0</v>
      </c>
      <c r="BR360" s="41">
        <v>0.0</v>
      </c>
      <c r="BS360" s="41">
        <v>0.0</v>
      </c>
      <c r="BT360" s="41">
        <v>0.0</v>
      </c>
      <c r="BU360" s="41">
        <v>0.0</v>
      </c>
      <c r="BV360" s="41">
        <v>1.0</v>
      </c>
      <c r="BW360" s="41">
        <v>1.0</v>
      </c>
      <c r="BX360" s="41">
        <v>0.0</v>
      </c>
      <c r="BY360" s="41">
        <v>0.0</v>
      </c>
      <c r="BZ360" s="41">
        <v>0.0</v>
      </c>
      <c r="CA360" s="41">
        <v>0.0</v>
      </c>
      <c r="CB360" s="41">
        <v>0.0</v>
      </c>
      <c r="CC360" s="41">
        <v>0.0</v>
      </c>
      <c r="CD360" s="41">
        <v>0.0</v>
      </c>
      <c r="CE360" s="41">
        <v>0.0</v>
      </c>
      <c r="CF360" s="41">
        <v>0.0</v>
      </c>
      <c r="CG360" s="41">
        <v>0.0</v>
      </c>
      <c r="CH360" s="41">
        <v>0.0</v>
      </c>
      <c r="CI360" s="41">
        <v>0.0</v>
      </c>
      <c r="CJ360" s="41">
        <v>0.0</v>
      </c>
      <c r="CK360" s="41">
        <v>0.0</v>
      </c>
      <c r="CL360" s="41">
        <v>0.0</v>
      </c>
      <c r="CM360" s="41">
        <v>0.0</v>
      </c>
      <c r="CN360" s="41">
        <v>0.0</v>
      </c>
      <c r="CO360" s="41">
        <v>0.0</v>
      </c>
      <c r="CP360" s="41">
        <v>0.0</v>
      </c>
      <c r="CQ360" s="41">
        <v>0.0</v>
      </c>
      <c r="CR360" s="41">
        <v>0.0</v>
      </c>
      <c r="CS360" s="41">
        <v>0.0</v>
      </c>
      <c r="CT360" s="41">
        <v>0.0</v>
      </c>
      <c r="CU360" s="41">
        <v>0.0</v>
      </c>
      <c r="CV360" s="41">
        <v>0.0</v>
      </c>
      <c r="CW360" s="41">
        <v>0.0</v>
      </c>
      <c r="CX360" s="41">
        <v>0.0</v>
      </c>
      <c r="CY360" s="41">
        <v>0.0</v>
      </c>
      <c r="CZ360" s="41">
        <v>0.0</v>
      </c>
      <c r="DA360" s="41">
        <v>0.0</v>
      </c>
      <c r="DB360" s="41">
        <v>0.0</v>
      </c>
      <c r="DC360" s="41">
        <v>0.0</v>
      </c>
      <c r="DD360" s="48">
        <v>0.0</v>
      </c>
      <c r="DE360" s="48">
        <v>0.0</v>
      </c>
      <c r="DF360" s="48">
        <v>0.0</v>
      </c>
      <c r="DG360" s="48">
        <v>0.0</v>
      </c>
    </row>
    <row r="361" ht="14.25" customHeight="1">
      <c r="A361" s="46" t="s">
        <v>3892</v>
      </c>
      <c r="B361" s="46" t="s">
        <v>3831</v>
      </c>
      <c r="C361" s="46" t="s">
        <v>3813</v>
      </c>
      <c r="D361" s="46">
        <v>360.0</v>
      </c>
      <c r="E361" s="46">
        <v>14.0</v>
      </c>
      <c r="F361" s="46">
        <v>3.0</v>
      </c>
      <c r="G361" s="41">
        <v>1.0</v>
      </c>
      <c r="H361" s="41">
        <v>0.0</v>
      </c>
      <c r="I361" s="41">
        <v>1.0</v>
      </c>
      <c r="J361" s="41">
        <v>0.0</v>
      </c>
      <c r="K361" s="41">
        <v>0.0</v>
      </c>
      <c r="L361" s="41">
        <v>1.0</v>
      </c>
      <c r="M361" s="41">
        <v>0.0</v>
      </c>
      <c r="N361" s="41">
        <v>1.0</v>
      </c>
      <c r="O361" s="47">
        <v>73.0</v>
      </c>
      <c r="P361" s="41">
        <v>0.0</v>
      </c>
      <c r="Q361" s="41">
        <v>0.0</v>
      </c>
      <c r="R361" s="41">
        <v>0.0</v>
      </c>
      <c r="S361" s="41">
        <v>0.0</v>
      </c>
      <c r="T361" s="47">
        <v>0.0</v>
      </c>
      <c r="U361" s="41">
        <v>0.0</v>
      </c>
      <c r="V361" s="41">
        <v>0.0</v>
      </c>
      <c r="W361" s="41">
        <v>0.0</v>
      </c>
      <c r="X361" s="41">
        <v>0.0</v>
      </c>
      <c r="Y361" s="47">
        <v>0.0</v>
      </c>
      <c r="Z361" s="41">
        <v>0.0</v>
      </c>
      <c r="AA361" s="41">
        <v>0.0</v>
      </c>
      <c r="AB361" s="41">
        <v>0.0</v>
      </c>
      <c r="AC361" s="41">
        <v>0.0</v>
      </c>
      <c r="AD361" s="47">
        <v>0.0</v>
      </c>
      <c r="AE361" s="41">
        <v>0.0</v>
      </c>
      <c r="AF361" s="41">
        <v>0.0</v>
      </c>
      <c r="AG361" s="41">
        <v>0.0</v>
      </c>
      <c r="AH361" s="41">
        <v>0.0</v>
      </c>
      <c r="AI361" s="47">
        <v>0.0</v>
      </c>
      <c r="AJ361" s="41">
        <v>0.0</v>
      </c>
      <c r="AK361" s="41">
        <v>0.0</v>
      </c>
      <c r="AL361" s="41">
        <v>0.0</v>
      </c>
      <c r="AM361" s="41">
        <v>0.0</v>
      </c>
      <c r="AN361" s="47">
        <v>0.0</v>
      </c>
      <c r="AO361" s="41">
        <v>0.0</v>
      </c>
      <c r="AP361" s="41">
        <v>0.0</v>
      </c>
      <c r="AQ361" s="41">
        <v>0.0</v>
      </c>
      <c r="AR361" s="41">
        <v>0.0</v>
      </c>
      <c r="AS361" s="47">
        <v>0.0</v>
      </c>
      <c r="AT361" s="41">
        <v>0.0</v>
      </c>
      <c r="AU361" s="41">
        <v>0.0</v>
      </c>
      <c r="AV361" s="41">
        <v>0.0</v>
      </c>
      <c r="AW361" s="41">
        <v>0.0</v>
      </c>
      <c r="AX361" s="47">
        <v>0.0</v>
      </c>
      <c r="AY361" s="41">
        <v>0.0</v>
      </c>
      <c r="AZ361" s="41">
        <v>0.0</v>
      </c>
      <c r="BA361" s="41">
        <v>0.0</v>
      </c>
      <c r="BB361" s="41">
        <v>0.0</v>
      </c>
      <c r="BC361" s="47">
        <v>0.0</v>
      </c>
      <c r="BD361" s="41">
        <v>0.0</v>
      </c>
      <c r="BE361" s="41">
        <v>0.0</v>
      </c>
      <c r="BF361" s="41">
        <v>0.0</v>
      </c>
      <c r="BG361" s="41">
        <v>0.0</v>
      </c>
      <c r="BH361" s="41">
        <v>0.0</v>
      </c>
      <c r="BI361" s="41">
        <v>0.0</v>
      </c>
      <c r="BJ361" s="41">
        <v>0.0</v>
      </c>
      <c r="BK361" s="41">
        <v>0.0</v>
      </c>
      <c r="BL361" s="41">
        <v>0.0</v>
      </c>
      <c r="BM361" s="41">
        <v>0.0</v>
      </c>
      <c r="BN361" s="41">
        <v>0.0</v>
      </c>
      <c r="BO361" s="41">
        <v>0.0</v>
      </c>
      <c r="BP361" s="41">
        <v>0.0</v>
      </c>
      <c r="BQ361" s="41">
        <v>0.0</v>
      </c>
      <c r="BR361" s="41">
        <v>0.0</v>
      </c>
      <c r="BS361" s="41">
        <v>0.0</v>
      </c>
      <c r="BT361" s="41">
        <v>0.0</v>
      </c>
      <c r="BU361" s="41">
        <v>1.0</v>
      </c>
      <c r="BV361" s="41">
        <v>0.0</v>
      </c>
      <c r="BW361" s="41">
        <v>1.0</v>
      </c>
      <c r="BX361" s="41">
        <v>0.0</v>
      </c>
      <c r="BY361" s="41">
        <v>0.0</v>
      </c>
      <c r="BZ361" s="41">
        <v>0.0</v>
      </c>
      <c r="CA361" s="41">
        <v>0.0</v>
      </c>
      <c r="CB361" s="41">
        <v>0.0</v>
      </c>
      <c r="CC361" s="41">
        <v>0.0</v>
      </c>
      <c r="CD361" s="41">
        <v>0.0</v>
      </c>
      <c r="CE361" s="41">
        <v>0.0</v>
      </c>
      <c r="CF361" s="41">
        <v>0.0</v>
      </c>
      <c r="CG361" s="41">
        <v>0.0</v>
      </c>
      <c r="CH361" s="41">
        <v>0.0</v>
      </c>
      <c r="CI361" s="41">
        <v>0.0</v>
      </c>
      <c r="CJ361" s="41">
        <v>0.0</v>
      </c>
      <c r="CK361" s="41">
        <v>0.0</v>
      </c>
      <c r="CL361" s="41">
        <v>0.0</v>
      </c>
      <c r="CM361" s="41">
        <v>0.0</v>
      </c>
      <c r="CN361" s="41">
        <v>0.0</v>
      </c>
      <c r="CO361" s="41">
        <v>0.0</v>
      </c>
      <c r="CP361" s="41">
        <v>0.0</v>
      </c>
      <c r="CQ361" s="41">
        <v>0.0</v>
      </c>
      <c r="CR361" s="41">
        <v>0.0</v>
      </c>
      <c r="CS361" s="41">
        <v>0.0</v>
      </c>
      <c r="CT361" s="41">
        <v>0.0</v>
      </c>
      <c r="CU361" s="41">
        <v>0.0</v>
      </c>
      <c r="CV361" s="41">
        <v>0.0</v>
      </c>
      <c r="CW361" s="41">
        <v>0.0</v>
      </c>
      <c r="CX361" s="41">
        <v>0.0</v>
      </c>
      <c r="CY361" s="41">
        <v>0.0</v>
      </c>
      <c r="CZ361" s="41">
        <v>0.0</v>
      </c>
      <c r="DA361" s="41">
        <v>0.0</v>
      </c>
      <c r="DB361" s="41">
        <v>0.0</v>
      </c>
      <c r="DC361" s="41">
        <v>0.0</v>
      </c>
      <c r="DD361" s="48">
        <v>0.0</v>
      </c>
      <c r="DE361" s="48">
        <v>0.0</v>
      </c>
      <c r="DF361" s="48">
        <v>0.0</v>
      </c>
      <c r="DG361" s="48">
        <v>0.0</v>
      </c>
    </row>
    <row r="362" ht="14.25" customHeight="1">
      <c r="A362" s="46" t="s">
        <v>3135</v>
      </c>
      <c r="B362" s="46" t="s">
        <v>2746</v>
      </c>
      <c r="C362" s="46" t="s">
        <v>2675</v>
      </c>
      <c r="D362" s="46">
        <v>361.0</v>
      </c>
      <c r="E362" s="46">
        <v>51.0</v>
      </c>
      <c r="F362" s="46">
        <v>3.0</v>
      </c>
      <c r="G362" s="41">
        <v>1.0</v>
      </c>
      <c r="H362" s="41">
        <v>0.0</v>
      </c>
      <c r="I362" s="41">
        <v>1.0</v>
      </c>
      <c r="J362" s="41">
        <v>0.0</v>
      </c>
      <c r="K362" s="41">
        <v>0.0</v>
      </c>
      <c r="L362" s="41">
        <v>0.0</v>
      </c>
      <c r="M362" s="41">
        <v>0.0</v>
      </c>
      <c r="N362" s="41">
        <v>0.0</v>
      </c>
      <c r="O362" s="47">
        <v>0.0</v>
      </c>
      <c r="P362" s="41">
        <v>0.0</v>
      </c>
      <c r="Q362" s="41">
        <v>0.0</v>
      </c>
      <c r="R362" s="41">
        <v>0.0</v>
      </c>
      <c r="S362" s="41">
        <v>0.0</v>
      </c>
      <c r="T362" s="47">
        <v>0.0</v>
      </c>
      <c r="U362" s="41">
        <v>0.0</v>
      </c>
      <c r="V362" s="41">
        <v>0.0</v>
      </c>
      <c r="W362" s="41">
        <v>0.0</v>
      </c>
      <c r="X362" s="41">
        <v>0.0</v>
      </c>
      <c r="Y362" s="47">
        <v>0.0</v>
      </c>
      <c r="Z362" s="41">
        <v>0.0</v>
      </c>
      <c r="AA362" s="41">
        <v>0.0</v>
      </c>
      <c r="AB362" s="41">
        <v>0.0</v>
      </c>
      <c r="AC362" s="41">
        <v>0.0</v>
      </c>
      <c r="AD362" s="47">
        <v>0.0</v>
      </c>
      <c r="AE362" s="41">
        <v>0.0</v>
      </c>
      <c r="AF362" s="41">
        <v>0.0</v>
      </c>
      <c r="AG362" s="41">
        <v>0.0</v>
      </c>
      <c r="AH362" s="41">
        <v>0.0</v>
      </c>
      <c r="AI362" s="47">
        <v>0.0</v>
      </c>
      <c r="AJ362" s="41">
        <v>0.0</v>
      </c>
      <c r="AK362" s="41">
        <v>1.0</v>
      </c>
      <c r="AL362" s="41">
        <v>0.0</v>
      </c>
      <c r="AM362" s="41">
        <v>1.0</v>
      </c>
      <c r="AN362" s="47">
        <v>81.0</v>
      </c>
      <c r="AO362" s="41">
        <v>0.0</v>
      </c>
      <c r="AP362" s="41">
        <v>0.0</v>
      </c>
      <c r="AQ362" s="41">
        <v>0.0</v>
      </c>
      <c r="AR362" s="41">
        <v>0.0</v>
      </c>
      <c r="AS362" s="47">
        <v>0.0</v>
      </c>
      <c r="AT362" s="41">
        <v>0.0</v>
      </c>
      <c r="AU362" s="41">
        <v>0.0</v>
      </c>
      <c r="AV362" s="41">
        <v>0.0</v>
      </c>
      <c r="AW362" s="41">
        <v>0.0</v>
      </c>
      <c r="AX362" s="47">
        <v>0.0</v>
      </c>
      <c r="AY362" s="41">
        <v>0.0</v>
      </c>
      <c r="AZ362" s="41">
        <v>0.0</v>
      </c>
      <c r="BA362" s="41">
        <v>0.0</v>
      </c>
      <c r="BB362" s="41">
        <v>0.0</v>
      </c>
      <c r="BC362" s="47">
        <v>0.0</v>
      </c>
      <c r="BD362" s="41">
        <v>0.0</v>
      </c>
      <c r="BE362" s="41">
        <v>0.0</v>
      </c>
      <c r="BF362" s="41">
        <v>0.0</v>
      </c>
      <c r="BG362" s="41">
        <v>0.0</v>
      </c>
      <c r="BH362" s="41">
        <v>0.0</v>
      </c>
      <c r="BI362" s="41">
        <v>0.0</v>
      </c>
      <c r="BJ362" s="41">
        <v>0.0</v>
      </c>
      <c r="BK362" s="41">
        <v>0.0</v>
      </c>
      <c r="BL362" s="41">
        <v>0.0</v>
      </c>
      <c r="BM362" s="41">
        <v>0.0</v>
      </c>
      <c r="BN362" s="41">
        <v>0.0</v>
      </c>
      <c r="BO362" s="41">
        <v>0.0</v>
      </c>
      <c r="BP362" s="41">
        <v>0.0</v>
      </c>
      <c r="BQ362" s="41">
        <v>0.0</v>
      </c>
      <c r="BR362" s="41">
        <v>0.0</v>
      </c>
      <c r="BS362" s="41">
        <v>0.0</v>
      </c>
      <c r="BT362" s="41">
        <v>0.0</v>
      </c>
      <c r="BU362" s="41">
        <v>1.0</v>
      </c>
      <c r="BV362" s="41">
        <v>0.0</v>
      </c>
      <c r="BW362" s="41">
        <v>1.0</v>
      </c>
      <c r="BX362" s="41">
        <v>0.0</v>
      </c>
      <c r="BY362" s="41">
        <v>0.0</v>
      </c>
      <c r="BZ362" s="41">
        <v>0.0</v>
      </c>
      <c r="CA362" s="41">
        <v>0.0</v>
      </c>
      <c r="CB362" s="41">
        <v>0.0</v>
      </c>
      <c r="CC362" s="41">
        <v>0.0</v>
      </c>
      <c r="CD362" s="41">
        <v>0.0</v>
      </c>
      <c r="CE362" s="41">
        <v>0.0</v>
      </c>
      <c r="CF362" s="41">
        <v>0.0</v>
      </c>
      <c r="CG362" s="41">
        <v>0.0</v>
      </c>
      <c r="CH362" s="41">
        <v>0.0</v>
      </c>
      <c r="CI362" s="41">
        <v>0.0</v>
      </c>
      <c r="CJ362" s="41">
        <v>0.0</v>
      </c>
      <c r="CK362" s="41">
        <v>0.0</v>
      </c>
      <c r="CL362" s="41">
        <v>0.0</v>
      </c>
      <c r="CM362" s="41">
        <v>0.0</v>
      </c>
      <c r="CN362" s="41">
        <v>0.0</v>
      </c>
      <c r="CO362" s="41">
        <v>0.0</v>
      </c>
      <c r="CP362" s="41">
        <v>0.0</v>
      </c>
      <c r="CQ362" s="41">
        <v>0.0</v>
      </c>
      <c r="CR362" s="41">
        <v>0.0</v>
      </c>
      <c r="CS362" s="41">
        <v>0.0</v>
      </c>
      <c r="CT362" s="41">
        <v>0.0</v>
      </c>
      <c r="CU362" s="41">
        <v>0.0</v>
      </c>
      <c r="CV362" s="41">
        <v>0.0</v>
      </c>
      <c r="CW362" s="41">
        <v>0.0</v>
      </c>
      <c r="CX362" s="41">
        <v>0.0</v>
      </c>
      <c r="CY362" s="41">
        <v>0.0</v>
      </c>
      <c r="CZ362" s="41">
        <v>0.0</v>
      </c>
      <c r="DA362" s="41">
        <v>0.0</v>
      </c>
      <c r="DB362" s="41">
        <v>0.0</v>
      </c>
      <c r="DC362" s="41">
        <v>0.0</v>
      </c>
      <c r="DD362" s="48">
        <v>0.0</v>
      </c>
      <c r="DE362" s="48">
        <v>0.0</v>
      </c>
      <c r="DF362" s="48">
        <v>0.0</v>
      </c>
      <c r="DG362" s="48">
        <v>0.0</v>
      </c>
    </row>
    <row r="363" ht="14.25" customHeight="1">
      <c r="A363" s="46" t="s">
        <v>3473</v>
      </c>
      <c r="B363" s="46" t="s">
        <v>3474</v>
      </c>
      <c r="C363" s="46" t="s">
        <v>3475</v>
      </c>
      <c r="D363" s="46">
        <v>362.0</v>
      </c>
      <c r="E363" s="46">
        <v>1.0</v>
      </c>
      <c r="F363" s="46">
        <v>1.0</v>
      </c>
      <c r="G363" s="41">
        <v>1.0</v>
      </c>
      <c r="H363" s="41">
        <v>0.0</v>
      </c>
      <c r="I363" s="41">
        <v>1.0</v>
      </c>
      <c r="J363" s="41">
        <v>0.0</v>
      </c>
      <c r="K363" s="41">
        <v>0.0</v>
      </c>
      <c r="L363" s="41">
        <v>0.0</v>
      </c>
      <c r="M363" s="41">
        <v>0.0</v>
      </c>
      <c r="N363" s="41">
        <v>0.0</v>
      </c>
      <c r="O363" s="47">
        <v>0.0</v>
      </c>
      <c r="P363" s="41">
        <v>0.0</v>
      </c>
      <c r="Q363" s="41">
        <v>0.0</v>
      </c>
      <c r="R363" s="41">
        <v>0.0</v>
      </c>
      <c r="S363" s="41">
        <v>0.0</v>
      </c>
      <c r="T363" s="47">
        <v>0.0</v>
      </c>
      <c r="U363" s="41">
        <v>0.0</v>
      </c>
      <c r="V363" s="41">
        <v>0.0</v>
      </c>
      <c r="W363" s="41">
        <v>0.0</v>
      </c>
      <c r="X363" s="41">
        <v>0.0</v>
      </c>
      <c r="Y363" s="47">
        <v>0.0</v>
      </c>
      <c r="Z363" s="41">
        <v>0.0</v>
      </c>
      <c r="AA363" s="41">
        <v>0.0</v>
      </c>
      <c r="AB363" s="41">
        <v>1.0</v>
      </c>
      <c r="AC363" s="41">
        <v>1.0</v>
      </c>
      <c r="AD363" s="47">
        <v>72.0</v>
      </c>
      <c r="AE363" s="41">
        <v>0.0</v>
      </c>
      <c r="AF363" s="41">
        <v>0.0</v>
      </c>
      <c r="AG363" s="41">
        <v>0.0</v>
      </c>
      <c r="AH363" s="41">
        <v>0.0</v>
      </c>
      <c r="AI363" s="47">
        <v>0.0</v>
      </c>
      <c r="AJ363" s="41">
        <v>0.0</v>
      </c>
      <c r="AK363" s="41">
        <v>0.0</v>
      </c>
      <c r="AL363" s="41">
        <v>0.0</v>
      </c>
      <c r="AM363" s="41">
        <v>0.0</v>
      </c>
      <c r="AN363" s="47">
        <v>0.0</v>
      </c>
      <c r="AO363" s="41">
        <v>0.0</v>
      </c>
      <c r="AP363" s="41">
        <v>0.0</v>
      </c>
      <c r="AQ363" s="41">
        <v>0.0</v>
      </c>
      <c r="AR363" s="41">
        <v>0.0</v>
      </c>
      <c r="AS363" s="47">
        <v>0.0</v>
      </c>
      <c r="AT363" s="41">
        <v>0.0</v>
      </c>
      <c r="AU363" s="41">
        <v>0.0</v>
      </c>
      <c r="AV363" s="41">
        <v>0.0</v>
      </c>
      <c r="AW363" s="41">
        <v>0.0</v>
      </c>
      <c r="AX363" s="47">
        <v>0.0</v>
      </c>
      <c r="AY363" s="41">
        <v>0.0</v>
      </c>
      <c r="AZ363" s="41">
        <v>0.0</v>
      </c>
      <c r="BA363" s="41">
        <v>0.0</v>
      </c>
      <c r="BB363" s="41">
        <v>0.0</v>
      </c>
      <c r="BC363" s="47">
        <v>0.0</v>
      </c>
      <c r="BD363" s="41">
        <v>0.0</v>
      </c>
      <c r="BE363" s="41">
        <v>0.0</v>
      </c>
      <c r="BF363" s="41">
        <v>0.0</v>
      </c>
      <c r="BG363" s="41">
        <v>0.0</v>
      </c>
      <c r="BH363" s="41">
        <v>0.0</v>
      </c>
      <c r="BI363" s="41">
        <v>0.0</v>
      </c>
      <c r="BJ363" s="41">
        <v>0.0</v>
      </c>
      <c r="BK363" s="41">
        <v>0.0</v>
      </c>
      <c r="BL363" s="41">
        <v>0.0</v>
      </c>
      <c r="BM363" s="41">
        <v>0.0</v>
      </c>
      <c r="BN363" s="41">
        <v>0.0</v>
      </c>
      <c r="BO363" s="41">
        <v>0.0</v>
      </c>
      <c r="BP363" s="41">
        <v>0.0</v>
      </c>
      <c r="BQ363" s="41">
        <v>0.0</v>
      </c>
      <c r="BR363" s="41">
        <v>0.0</v>
      </c>
      <c r="BS363" s="41">
        <v>0.0</v>
      </c>
      <c r="BT363" s="41">
        <v>0.0</v>
      </c>
      <c r="BU363" s="41">
        <v>0.0</v>
      </c>
      <c r="BV363" s="41">
        <v>1.0</v>
      </c>
      <c r="BW363" s="41">
        <v>1.0</v>
      </c>
      <c r="BX363" s="41">
        <v>0.0</v>
      </c>
      <c r="BY363" s="41">
        <v>0.0</v>
      </c>
      <c r="BZ363" s="41">
        <v>0.0</v>
      </c>
      <c r="CA363" s="41">
        <v>0.0</v>
      </c>
      <c r="CB363" s="41">
        <v>0.0</v>
      </c>
      <c r="CC363" s="41">
        <v>0.0</v>
      </c>
      <c r="CD363" s="41">
        <v>0.0</v>
      </c>
      <c r="CE363" s="41">
        <v>0.0</v>
      </c>
      <c r="CF363" s="41">
        <v>0.0</v>
      </c>
      <c r="CG363" s="41">
        <v>0.0</v>
      </c>
      <c r="CH363" s="41">
        <v>0.0</v>
      </c>
      <c r="CI363" s="41">
        <v>0.0</v>
      </c>
      <c r="CJ363" s="41">
        <v>0.0</v>
      </c>
      <c r="CK363" s="41">
        <v>0.0</v>
      </c>
      <c r="CL363" s="41">
        <v>0.0</v>
      </c>
      <c r="CM363" s="41">
        <v>0.0</v>
      </c>
      <c r="CN363" s="41">
        <v>0.0</v>
      </c>
      <c r="CO363" s="41">
        <v>0.0</v>
      </c>
      <c r="CP363" s="41">
        <v>0.0</v>
      </c>
      <c r="CQ363" s="41">
        <v>0.0</v>
      </c>
      <c r="CR363" s="41">
        <v>0.0</v>
      </c>
      <c r="CS363" s="41">
        <v>0.0</v>
      </c>
      <c r="CT363" s="41">
        <v>0.0</v>
      </c>
      <c r="CU363" s="41">
        <v>0.0</v>
      </c>
      <c r="CV363" s="41">
        <v>0.0</v>
      </c>
      <c r="CW363" s="41">
        <v>0.0</v>
      </c>
      <c r="CX363" s="41">
        <v>0.0</v>
      </c>
      <c r="CY363" s="41">
        <v>0.0</v>
      </c>
      <c r="CZ363" s="41">
        <v>0.0</v>
      </c>
      <c r="DA363" s="41">
        <v>0.0</v>
      </c>
      <c r="DB363" s="41">
        <v>0.0</v>
      </c>
      <c r="DC363" s="41">
        <v>0.0</v>
      </c>
      <c r="DD363" s="48">
        <v>0.0</v>
      </c>
      <c r="DE363" s="48">
        <v>0.0</v>
      </c>
      <c r="DF363" s="48">
        <v>0.0</v>
      </c>
      <c r="DG363" s="48">
        <v>0.0</v>
      </c>
    </row>
    <row r="364" ht="14.25" customHeight="1">
      <c r="A364" s="46" t="s">
        <v>1898</v>
      </c>
      <c r="B364" s="46" t="s">
        <v>1594</v>
      </c>
      <c r="C364" s="46" t="s">
        <v>1586</v>
      </c>
      <c r="D364" s="46">
        <v>363.0</v>
      </c>
      <c r="E364" s="46">
        <v>46.0</v>
      </c>
      <c r="F364" s="46">
        <v>2.0</v>
      </c>
      <c r="G364" s="41">
        <v>1.0</v>
      </c>
      <c r="H364" s="41">
        <v>0.0</v>
      </c>
      <c r="I364" s="41">
        <v>1.0</v>
      </c>
      <c r="J364" s="41">
        <v>0.0</v>
      </c>
      <c r="K364" s="41">
        <v>0.0</v>
      </c>
      <c r="L364" s="41">
        <v>0.0</v>
      </c>
      <c r="M364" s="41">
        <v>0.0</v>
      </c>
      <c r="N364" s="41">
        <v>0.0</v>
      </c>
      <c r="O364" s="47">
        <v>0.0</v>
      </c>
      <c r="P364" s="41">
        <v>0.0</v>
      </c>
      <c r="Q364" s="41">
        <v>0.0</v>
      </c>
      <c r="R364" s="41">
        <v>0.0</v>
      </c>
      <c r="S364" s="41">
        <v>0.0</v>
      </c>
      <c r="T364" s="47">
        <v>0.0</v>
      </c>
      <c r="U364" s="41">
        <v>0.0</v>
      </c>
      <c r="V364" s="41">
        <v>0.0</v>
      </c>
      <c r="W364" s="41">
        <v>0.0</v>
      </c>
      <c r="X364" s="41">
        <v>0.0</v>
      </c>
      <c r="Y364" s="47">
        <v>0.0</v>
      </c>
      <c r="Z364" s="41">
        <v>0.0</v>
      </c>
      <c r="AA364" s="41">
        <v>0.0</v>
      </c>
      <c r="AB364" s="41">
        <v>0.0</v>
      </c>
      <c r="AC364" s="41">
        <v>0.0</v>
      </c>
      <c r="AD364" s="47">
        <v>0.0</v>
      </c>
      <c r="AE364" s="41">
        <v>0.0</v>
      </c>
      <c r="AF364" s="41">
        <v>0.0</v>
      </c>
      <c r="AG364" s="41">
        <v>0.0</v>
      </c>
      <c r="AH364" s="41">
        <v>0.0</v>
      </c>
      <c r="AI364" s="47">
        <v>0.0</v>
      </c>
      <c r="AJ364" s="41">
        <v>0.0</v>
      </c>
      <c r="AK364" s="41">
        <v>0.0</v>
      </c>
      <c r="AL364" s="41">
        <v>1.0</v>
      </c>
      <c r="AM364" s="41">
        <v>1.0</v>
      </c>
      <c r="AN364" s="47">
        <v>81.0</v>
      </c>
      <c r="AO364" s="41">
        <v>0.0</v>
      </c>
      <c r="AP364" s="41">
        <v>0.0</v>
      </c>
      <c r="AQ364" s="41">
        <v>0.0</v>
      </c>
      <c r="AR364" s="41">
        <v>0.0</v>
      </c>
      <c r="AS364" s="47">
        <v>0.0</v>
      </c>
      <c r="AT364" s="41">
        <v>0.0</v>
      </c>
      <c r="AU364" s="41">
        <v>0.0</v>
      </c>
      <c r="AV364" s="41">
        <v>0.0</v>
      </c>
      <c r="AW364" s="41">
        <v>0.0</v>
      </c>
      <c r="AX364" s="47">
        <v>0.0</v>
      </c>
      <c r="AY364" s="41">
        <v>0.0</v>
      </c>
      <c r="AZ364" s="41">
        <v>0.0</v>
      </c>
      <c r="BA364" s="41">
        <v>0.0</v>
      </c>
      <c r="BB364" s="41">
        <v>0.0</v>
      </c>
      <c r="BC364" s="47">
        <v>0.0</v>
      </c>
      <c r="BD364" s="41">
        <v>0.0</v>
      </c>
      <c r="BE364" s="41">
        <v>0.0</v>
      </c>
      <c r="BF364" s="41">
        <v>0.0</v>
      </c>
      <c r="BG364" s="41">
        <v>0.0</v>
      </c>
      <c r="BH364" s="41">
        <v>0.0</v>
      </c>
      <c r="BI364" s="41">
        <v>0.0</v>
      </c>
      <c r="BJ364" s="41">
        <v>0.0</v>
      </c>
      <c r="BK364" s="41">
        <v>0.0</v>
      </c>
      <c r="BL364" s="41">
        <v>0.0</v>
      </c>
      <c r="BM364" s="41">
        <v>0.0</v>
      </c>
      <c r="BN364" s="41">
        <v>0.0</v>
      </c>
      <c r="BO364" s="41">
        <v>0.0</v>
      </c>
      <c r="BP364" s="41">
        <v>0.0</v>
      </c>
      <c r="BQ364" s="41">
        <v>0.0</v>
      </c>
      <c r="BR364" s="41">
        <v>1.0</v>
      </c>
      <c r="BS364" s="41">
        <v>1.0</v>
      </c>
      <c r="BT364" s="41">
        <v>0.0</v>
      </c>
      <c r="BU364" s="41">
        <v>0.0</v>
      </c>
      <c r="BV364" s="41">
        <v>0.0</v>
      </c>
      <c r="BW364" s="41">
        <v>0.0</v>
      </c>
      <c r="BX364" s="41">
        <v>0.0</v>
      </c>
      <c r="BY364" s="41">
        <v>0.0</v>
      </c>
      <c r="BZ364" s="41">
        <v>0.0</v>
      </c>
      <c r="CA364" s="41">
        <v>0.0</v>
      </c>
      <c r="CB364" s="41">
        <v>0.0</v>
      </c>
      <c r="CC364" s="41">
        <v>0.0</v>
      </c>
      <c r="CD364" s="41">
        <v>0.0</v>
      </c>
      <c r="CE364" s="41">
        <v>0.0</v>
      </c>
      <c r="CF364" s="41">
        <v>0.0</v>
      </c>
      <c r="CG364" s="41">
        <v>0.0</v>
      </c>
      <c r="CH364" s="41">
        <v>0.0</v>
      </c>
      <c r="CI364" s="41">
        <v>0.0</v>
      </c>
      <c r="CJ364" s="41">
        <v>0.0</v>
      </c>
      <c r="CK364" s="41">
        <v>0.0</v>
      </c>
      <c r="CL364" s="41">
        <v>0.0</v>
      </c>
      <c r="CM364" s="41">
        <v>0.0</v>
      </c>
      <c r="CN364" s="41">
        <v>0.0</v>
      </c>
      <c r="CO364" s="41">
        <v>0.0</v>
      </c>
      <c r="CP364" s="41">
        <v>0.0</v>
      </c>
      <c r="CQ364" s="41">
        <v>0.0</v>
      </c>
      <c r="CR364" s="41">
        <v>0.0</v>
      </c>
      <c r="CS364" s="41">
        <v>0.0</v>
      </c>
      <c r="CT364" s="41">
        <v>0.0</v>
      </c>
      <c r="CU364" s="41">
        <v>0.0</v>
      </c>
      <c r="CV364" s="41">
        <v>0.0</v>
      </c>
      <c r="CW364" s="41">
        <v>0.0</v>
      </c>
      <c r="CX364" s="41">
        <v>0.0</v>
      </c>
      <c r="CY364" s="41">
        <v>0.0</v>
      </c>
      <c r="CZ364" s="41">
        <v>0.0</v>
      </c>
      <c r="DA364" s="41">
        <v>0.0</v>
      </c>
      <c r="DB364" s="41">
        <v>0.0</v>
      </c>
      <c r="DC364" s="41">
        <v>0.0</v>
      </c>
      <c r="DD364" s="48">
        <v>0.0</v>
      </c>
      <c r="DE364" s="48">
        <v>0.0</v>
      </c>
      <c r="DF364" s="48">
        <v>0.0</v>
      </c>
      <c r="DG364" s="48">
        <v>0.0</v>
      </c>
    </row>
    <row r="365" ht="14.25" customHeight="1">
      <c r="A365" s="46" t="s">
        <v>3059</v>
      </c>
      <c r="B365" s="46" t="s">
        <v>2765</v>
      </c>
      <c r="C365" s="46" t="s">
        <v>2675</v>
      </c>
      <c r="D365" s="46">
        <v>364.0</v>
      </c>
      <c r="E365" s="46">
        <v>52.0</v>
      </c>
      <c r="F365" s="46">
        <v>15.0</v>
      </c>
      <c r="G365" s="41">
        <v>1.0</v>
      </c>
      <c r="H365" s="41">
        <v>0.0</v>
      </c>
      <c r="I365" s="41">
        <v>1.0</v>
      </c>
      <c r="J365" s="41">
        <v>0.0</v>
      </c>
      <c r="K365" s="41">
        <v>0.0</v>
      </c>
      <c r="L365" s="41">
        <v>0.0</v>
      </c>
      <c r="M365" s="41">
        <v>0.0</v>
      </c>
      <c r="N365" s="41">
        <v>0.0</v>
      </c>
      <c r="O365" s="47">
        <v>0.0</v>
      </c>
      <c r="P365" s="41">
        <v>0.0</v>
      </c>
      <c r="Q365" s="41">
        <v>0.0</v>
      </c>
      <c r="R365" s="41">
        <v>0.0</v>
      </c>
      <c r="S365" s="41">
        <v>0.0</v>
      </c>
      <c r="T365" s="47">
        <v>0.0</v>
      </c>
      <c r="U365" s="41">
        <v>0.0</v>
      </c>
      <c r="V365" s="41">
        <v>0.0</v>
      </c>
      <c r="W365" s="41">
        <v>1.0</v>
      </c>
      <c r="X365" s="41">
        <v>1.0</v>
      </c>
      <c r="Y365" s="47">
        <v>65.0</v>
      </c>
      <c r="Z365" s="41">
        <v>0.0</v>
      </c>
      <c r="AA365" s="41">
        <v>0.0</v>
      </c>
      <c r="AB365" s="41">
        <v>0.0</v>
      </c>
      <c r="AC365" s="41">
        <v>0.0</v>
      </c>
      <c r="AD365" s="47">
        <v>0.0</v>
      </c>
      <c r="AE365" s="41">
        <v>0.0</v>
      </c>
      <c r="AF365" s="41">
        <v>0.0</v>
      </c>
      <c r="AG365" s="41">
        <v>0.0</v>
      </c>
      <c r="AH365" s="41">
        <v>0.0</v>
      </c>
      <c r="AI365" s="47">
        <v>0.0</v>
      </c>
      <c r="AJ365" s="41">
        <v>0.0</v>
      </c>
      <c r="AK365" s="41">
        <v>0.0</v>
      </c>
      <c r="AL365" s="41">
        <v>0.0</v>
      </c>
      <c r="AM365" s="41">
        <v>0.0</v>
      </c>
      <c r="AN365" s="47">
        <v>0.0</v>
      </c>
      <c r="AO365" s="41">
        <v>0.0</v>
      </c>
      <c r="AP365" s="41">
        <v>0.0</v>
      </c>
      <c r="AQ365" s="41">
        <v>0.0</v>
      </c>
      <c r="AR365" s="41">
        <v>0.0</v>
      </c>
      <c r="AS365" s="47">
        <v>0.0</v>
      </c>
      <c r="AT365" s="41">
        <v>0.0</v>
      </c>
      <c r="AU365" s="41">
        <v>0.0</v>
      </c>
      <c r="AV365" s="41">
        <v>0.0</v>
      </c>
      <c r="AW365" s="41">
        <v>0.0</v>
      </c>
      <c r="AX365" s="47">
        <v>0.0</v>
      </c>
      <c r="AY365" s="41">
        <v>0.0</v>
      </c>
      <c r="AZ365" s="41">
        <v>0.0</v>
      </c>
      <c r="BA365" s="41">
        <v>0.0</v>
      </c>
      <c r="BB365" s="41">
        <v>0.0</v>
      </c>
      <c r="BC365" s="47">
        <v>0.0</v>
      </c>
      <c r="BD365" s="41">
        <v>0.0</v>
      </c>
      <c r="BE365" s="41">
        <v>0.0</v>
      </c>
      <c r="BF365" s="41">
        <v>0.0</v>
      </c>
      <c r="BG365" s="41">
        <v>0.0</v>
      </c>
      <c r="BH365" s="41">
        <v>0.0</v>
      </c>
      <c r="BI365" s="41">
        <v>0.0</v>
      </c>
      <c r="BJ365" s="41">
        <v>0.0</v>
      </c>
      <c r="BK365" s="41">
        <v>0.0</v>
      </c>
      <c r="BL365" s="41">
        <v>0.0</v>
      </c>
      <c r="BM365" s="41">
        <v>0.0</v>
      </c>
      <c r="BN365" s="41">
        <v>0.0</v>
      </c>
      <c r="BO365" s="41">
        <v>0.0</v>
      </c>
      <c r="BP365" s="41">
        <v>0.0</v>
      </c>
      <c r="BQ365" s="41">
        <v>0.0</v>
      </c>
      <c r="BR365" s="41">
        <v>1.0</v>
      </c>
      <c r="BS365" s="41">
        <v>1.0</v>
      </c>
      <c r="BT365" s="41">
        <v>0.0</v>
      </c>
      <c r="BU365" s="41">
        <v>0.0</v>
      </c>
      <c r="BV365" s="41">
        <v>0.0</v>
      </c>
      <c r="BW365" s="41">
        <v>0.0</v>
      </c>
      <c r="BX365" s="41">
        <v>0.0</v>
      </c>
      <c r="BY365" s="41">
        <v>0.0</v>
      </c>
      <c r="BZ365" s="41">
        <v>0.0</v>
      </c>
      <c r="CA365" s="41">
        <v>0.0</v>
      </c>
      <c r="CB365" s="41">
        <v>0.0</v>
      </c>
      <c r="CC365" s="41">
        <v>0.0</v>
      </c>
      <c r="CD365" s="41">
        <v>0.0</v>
      </c>
      <c r="CE365" s="41">
        <v>0.0</v>
      </c>
      <c r="CF365" s="41">
        <v>0.0</v>
      </c>
      <c r="CG365" s="41">
        <v>0.0</v>
      </c>
      <c r="CH365" s="41">
        <v>0.0</v>
      </c>
      <c r="CI365" s="41">
        <v>0.0</v>
      </c>
      <c r="CJ365" s="41">
        <v>0.0</v>
      </c>
      <c r="CK365" s="41">
        <v>0.0</v>
      </c>
      <c r="CL365" s="41">
        <v>0.0</v>
      </c>
      <c r="CM365" s="41">
        <v>0.0</v>
      </c>
      <c r="CN365" s="41">
        <v>0.0</v>
      </c>
      <c r="CO365" s="41">
        <v>0.0</v>
      </c>
      <c r="CP365" s="41">
        <v>0.0</v>
      </c>
      <c r="CQ365" s="41">
        <v>0.0</v>
      </c>
      <c r="CR365" s="41">
        <v>0.0</v>
      </c>
      <c r="CS365" s="41">
        <v>0.0</v>
      </c>
      <c r="CT365" s="41">
        <v>0.0</v>
      </c>
      <c r="CU365" s="41">
        <v>0.0</v>
      </c>
      <c r="CV365" s="41">
        <v>0.0</v>
      </c>
      <c r="CW365" s="41">
        <v>0.0</v>
      </c>
      <c r="CX365" s="41">
        <v>0.0</v>
      </c>
      <c r="CY365" s="41">
        <v>0.0</v>
      </c>
      <c r="CZ365" s="41">
        <v>0.0</v>
      </c>
      <c r="DA365" s="41">
        <v>0.0</v>
      </c>
      <c r="DB365" s="41">
        <v>0.0</v>
      </c>
      <c r="DC365" s="41">
        <v>0.0</v>
      </c>
      <c r="DD365" s="48">
        <v>0.0</v>
      </c>
      <c r="DE365" s="48">
        <v>0.0</v>
      </c>
      <c r="DF365" s="48">
        <v>0.0</v>
      </c>
      <c r="DG365" s="48">
        <v>0.0</v>
      </c>
    </row>
    <row r="366" ht="14.25" customHeight="1">
      <c r="A366" s="46" t="s">
        <v>4304</v>
      </c>
      <c r="B366" s="46" t="s">
        <v>2044</v>
      </c>
      <c r="C366" s="46" t="s">
        <v>2036</v>
      </c>
      <c r="D366" s="46">
        <v>365.0</v>
      </c>
      <c r="E366" s="46">
        <v>54.0</v>
      </c>
      <c r="F366" s="46">
        <v>3.0</v>
      </c>
      <c r="G366" s="41">
        <v>1.0</v>
      </c>
      <c r="H366" s="41">
        <v>0.0</v>
      </c>
      <c r="I366" s="41">
        <v>1.0</v>
      </c>
      <c r="J366" s="41">
        <v>0.0</v>
      </c>
      <c r="K366" s="41">
        <v>0.0</v>
      </c>
      <c r="L366" s="41">
        <v>0.0</v>
      </c>
      <c r="M366" s="41">
        <v>0.0</v>
      </c>
      <c r="N366" s="41">
        <v>0.0</v>
      </c>
      <c r="O366" s="47">
        <v>0.0</v>
      </c>
      <c r="P366" s="41">
        <v>0.0</v>
      </c>
      <c r="Q366" s="41">
        <v>0.0</v>
      </c>
      <c r="R366" s="41">
        <v>0.0</v>
      </c>
      <c r="S366" s="41">
        <v>0.0</v>
      </c>
      <c r="T366" s="47">
        <v>0.0</v>
      </c>
      <c r="U366" s="41">
        <v>0.0</v>
      </c>
      <c r="V366" s="41">
        <v>0.0</v>
      </c>
      <c r="W366" s="41">
        <v>0.0</v>
      </c>
      <c r="X366" s="41">
        <v>0.0</v>
      </c>
      <c r="Y366" s="47">
        <v>0.0</v>
      </c>
      <c r="Z366" s="41">
        <v>0.0</v>
      </c>
      <c r="AA366" s="41">
        <v>0.0</v>
      </c>
      <c r="AB366" s="41">
        <v>0.0</v>
      </c>
      <c r="AC366" s="41">
        <v>0.0</v>
      </c>
      <c r="AD366" s="47">
        <v>0.0</v>
      </c>
      <c r="AE366" s="41">
        <v>0.0</v>
      </c>
      <c r="AF366" s="41">
        <v>0.0</v>
      </c>
      <c r="AG366" s="41">
        <v>0.0</v>
      </c>
      <c r="AH366" s="41">
        <v>0.0</v>
      </c>
      <c r="AI366" s="47">
        <v>0.0</v>
      </c>
      <c r="AJ366" s="41">
        <v>0.0</v>
      </c>
      <c r="AK366" s="41">
        <v>0.0</v>
      </c>
      <c r="AL366" s="41">
        <v>0.0</v>
      </c>
      <c r="AM366" s="41">
        <v>0.0</v>
      </c>
      <c r="AN366" s="47">
        <v>0.0</v>
      </c>
      <c r="AO366" s="41">
        <v>0.0</v>
      </c>
      <c r="AP366" s="41">
        <v>0.0</v>
      </c>
      <c r="AQ366" s="41">
        <v>0.0</v>
      </c>
      <c r="AR366" s="41">
        <v>0.0</v>
      </c>
      <c r="AS366" s="47">
        <v>0.0</v>
      </c>
      <c r="AT366" s="41">
        <v>0.0</v>
      </c>
      <c r="AU366" s="41">
        <v>0.0</v>
      </c>
      <c r="AV366" s="41">
        <v>1.0</v>
      </c>
      <c r="AW366" s="41">
        <v>1.0</v>
      </c>
      <c r="AX366" s="47">
        <v>67.0</v>
      </c>
      <c r="AY366" s="41">
        <v>0.0</v>
      </c>
      <c r="AZ366" s="41">
        <v>0.0</v>
      </c>
      <c r="BA366" s="41">
        <v>0.0</v>
      </c>
      <c r="BB366" s="41">
        <v>0.0</v>
      </c>
      <c r="BC366" s="47">
        <v>0.0</v>
      </c>
      <c r="BD366" s="41">
        <v>0.0</v>
      </c>
      <c r="BE366" s="41">
        <v>0.0</v>
      </c>
      <c r="BF366" s="41">
        <v>0.0</v>
      </c>
      <c r="BG366" s="41">
        <v>0.0</v>
      </c>
      <c r="BH366" s="41">
        <v>0.0</v>
      </c>
      <c r="BI366" s="41">
        <v>0.0</v>
      </c>
      <c r="BJ366" s="41">
        <v>0.0</v>
      </c>
      <c r="BK366" s="41">
        <v>0.0</v>
      </c>
      <c r="BL366" s="41">
        <v>0.0</v>
      </c>
      <c r="BM366" s="41">
        <v>0.0</v>
      </c>
      <c r="BN366" s="41">
        <v>0.0</v>
      </c>
      <c r="BO366" s="41">
        <v>0.0</v>
      </c>
      <c r="BP366" s="41">
        <v>0.0</v>
      </c>
      <c r="BQ366" s="41">
        <v>0.0</v>
      </c>
      <c r="BR366" s="41">
        <v>1.0</v>
      </c>
      <c r="BS366" s="41">
        <v>1.0</v>
      </c>
      <c r="BT366" s="41">
        <v>0.0</v>
      </c>
      <c r="BU366" s="41">
        <v>0.0</v>
      </c>
      <c r="BV366" s="41">
        <v>0.0</v>
      </c>
      <c r="BW366" s="41">
        <v>0.0</v>
      </c>
      <c r="BX366" s="41">
        <v>0.0</v>
      </c>
      <c r="BY366" s="41">
        <v>0.0</v>
      </c>
      <c r="BZ366" s="41">
        <v>0.0</v>
      </c>
      <c r="CA366" s="41">
        <v>0.0</v>
      </c>
      <c r="CB366" s="41">
        <v>0.0</v>
      </c>
      <c r="CC366" s="41">
        <v>0.0</v>
      </c>
      <c r="CD366" s="41">
        <v>0.0</v>
      </c>
      <c r="CE366" s="41">
        <v>0.0</v>
      </c>
      <c r="CF366" s="41">
        <v>0.0</v>
      </c>
      <c r="CG366" s="41">
        <v>0.0</v>
      </c>
      <c r="CH366" s="41">
        <v>0.0</v>
      </c>
      <c r="CI366" s="41">
        <v>0.0</v>
      </c>
      <c r="CJ366" s="41">
        <v>0.0</v>
      </c>
      <c r="CK366" s="41">
        <v>0.0</v>
      </c>
      <c r="CL366" s="41">
        <v>0.0</v>
      </c>
      <c r="CM366" s="41">
        <v>0.0</v>
      </c>
      <c r="CN366" s="41">
        <v>0.0</v>
      </c>
      <c r="CO366" s="41">
        <v>0.0</v>
      </c>
      <c r="CP366" s="41">
        <v>0.0</v>
      </c>
      <c r="CQ366" s="41">
        <v>0.0</v>
      </c>
      <c r="CR366" s="41">
        <v>0.0</v>
      </c>
      <c r="CS366" s="41">
        <v>0.0</v>
      </c>
      <c r="CT366" s="41">
        <v>0.0</v>
      </c>
      <c r="CU366" s="41">
        <v>0.0</v>
      </c>
      <c r="CV366" s="41">
        <v>0.0</v>
      </c>
      <c r="CW366" s="41">
        <v>0.0</v>
      </c>
      <c r="CX366" s="41">
        <v>0.0</v>
      </c>
      <c r="CY366" s="41">
        <v>0.0</v>
      </c>
      <c r="CZ366" s="41">
        <v>0.0</v>
      </c>
      <c r="DA366" s="41">
        <v>0.0</v>
      </c>
      <c r="DB366" s="41">
        <v>0.0</v>
      </c>
      <c r="DC366" s="41">
        <v>0.0</v>
      </c>
      <c r="DD366" s="48">
        <v>0.0</v>
      </c>
      <c r="DE366" s="48">
        <v>0.0</v>
      </c>
      <c r="DF366" s="48">
        <v>0.0</v>
      </c>
      <c r="DG366" s="48">
        <v>0.0</v>
      </c>
    </row>
    <row r="367" ht="14.25" customHeight="1">
      <c r="A367" s="46" t="s">
        <v>763</v>
      </c>
      <c r="B367" s="46" t="s">
        <v>540</v>
      </c>
      <c r="C367" s="46" t="s">
        <v>541</v>
      </c>
      <c r="D367" s="46">
        <v>366.0</v>
      </c>
      <c r="E367" s="46">
        <v>15.0</v>
      </c>
      <c r="F367" s="46">
        <v>9.0</v>
      </c>
      <c r="G367" s="41">
        <v>1.0</v>
      </c>
      <c r="H367" s="41">
        <v>0.0</v>
      </c>
      <c r="I367" s="41">
        <v>1.0</v>
      </c>
      <c r="J367" s="41">
        <v>0.0</v>
      </c>
      <c r="K367" s="41">
        <v>0.0</v>
      </c>
      <c r="L367" s="41">
        <v>0.0</v>
      </c>
      <c r="M367" s="41">
        <v>0.0</v>
      </c>
      <c r="N367" s="41">
        <v>0.0</v>
      </c>
      <c r="O367" s="47">
        <v>0.0</v>
      </c>
      <c r="P367" s="41">
        <v>0.0</v>
      </c>
      <c r="Q367" s="41">
        <v>0.0</v>
      </c>
      <c r="R367" s="41">
        <v>0.0</v>
      </c>
      <c r="S367" s="41">
        <v>0.0</v>
      </c>
      <c r="T367" s="47">
        <v>0.0</v>
      </c>
      <c r="U367" s="41">
        <v>0.0</v>
      </c>
      <c r="V367" s="41">
        <v>0.0</v>
      </c>
      <c r="W367" s="41">
        <v>0.0</v>
      </c>
      <c r="X367" s="41">
        <v>0.0</v>
      </c>
      <c r="Y367" s="47">
        <v>0.0</v>
      </c>
      <c r="Z367" s="41">
        <v>0.0</v>
      </c>
      <c r="AA367" s="41">
        <v>0.0</v>
      </c>
      <c r="AB367" s="41">
        <v>0.0</v>
      </c>
      <c r="AC367" s="41">
        <v>0.0</v>
      </c>
      <c r="AD367" s="47">
        <v>0.0</v>
      </c>
      <c r="AE367" s="41">
        <v>0.0</v>
      </c>
      <c r="AF367" s="41">
        <v>0.0</v>
      </c>
      <c r="AG367" s="41">
        <v>0.0</v>
      </c>
      <c r="AH367" s="41">
        <v>0.0</v>
      </c>
      <c r="AI367" s="47">
        <v>0.0</v>
      </c>
      <c r="AJ367" s="41">
        <v>0.0</v>
      </c>
      <c r="AK367" s="41">
        <v>0.0</v>
      </c>
      <c r="AL367" s="41">
        <v>0.0</v>
      </c>
      <c r="AM367" s="41">
        <v>0.0</v>
      </c>
      <c r="AN367" s="47">
        <v>0.0</v>
      </c>
      <c r="AO367" s="41">
        <v>0.0</v>
      </c>
      <c r="AP367" s="41">
        <v>0.0</v>
      </c>
      <c r="AQ367" s="41">
        <v>0.0</v>
      </c>
      <c r="AR367" s="41">
        <v>0.0</v>
      </c>
      <c r="AS367" s="47">
        <v>0.0</v>
      </c>
      <c r="AT367" s="41">
        <v>0.0</v>
      </c>
      <c r="AU367" s="41">
        <v>1.0</v>
      </c>
      <c r="AV367" s="41">
        <v>0.0</v>
      </c>
      <c r="AW367" s="41">
        <v>1.0</v>
      </c>
      <c r="AX367" s="47">
        <v>67.0</v>
      </c>
      <c r="AY367" s="41">
        <v>0.0</v>
      </c>
      <c r="AZ367" s="41">
        <v>0.0</v>
      </c>
      <c r="BA367" s="41">
        <v>0.0</v>
      </c>
      <c r="BB367" s="41">
        <v>0.0</v>
      </c>
      <c r="BC367" s="47">
        <v>0.0</v>
      </c>
      <c r="BD367" s="41">
        <v>0.0</v>
      </c>
      <c r="BE367" s="41">
        <v>0.0</v>
      </c>
      <c r="BF367" s="41">
        <v>0.0</v>
      </c>
      <c r="BG367" s="41">
        <v>0.0</v>
      </c>
      <c r="BH367" s="41">
        <v>0.0</v>
      </c>
      <c r="BI367" s="41">
        <v>0.0</v>
      </c>
      <c r="BJ367" s="41">
        <v>0.0</v>
      </c>
      <c r="BK367" s="41">
        <v>0.0</v>
      </c>
      <c r="BL367" s="41">
        <v>0.0</v>
      </c>
      <c r="BM367" s="41">
        <v>0.0</v>
      </c>
      <c r="BN367" s="41">
        <v>0.0</v>
      </c>
      <c r="BO367" s="41">
        <v>0.0</v>
      </c>
      <c r="BP367" s="41">
        <v>0.0</v>
      </c>
      <c r="BQ367" s="41">
        <v>1.0</v>
      </c>
      <c r="BR367" s="41">
        <v>0.0</v>
      </c>
      <c r="BS367" s="41">
        <v>1.0</v>
      </c>
      <c r="BT367" s="41">
        <v>0.0</v>
      </c>
      <c r="BU367" s="41">
        <v>0.0</v>
      </c>
      <c r="BV367" s="41">
        <v>0.0</v>
      </c>
      <c r="BW367" s="41">
        <v>0.0</v>
      </c>
      <c r="BX367" s="41">
        <v>0.0</v>
      </c>
      <c r="BY367" s="41">
        <v>0.0</v>
      </c>
      <c r="BZ367" s="41">
        <v>0.0</v>
      </c>
      <c r="CA367" s="41">
        <v>0.0</v>
      </c>
      <c r="CB367" s="41">
        <v>0.0</v>
      </c>
      <c r="CC367" s="41">
        <v>0.0</v>
      </c>
      <c r="CD367" s="41">
        <v>0.0</v>
      </c>
      <c r="CE367" s="41">
        <v>0.0</v>
      </c>
      <c r="CF367" s="41">
        <v>0.0</v>
      </c>
      <c r="CG367" s="41">
        <v>0.0</v>
      </c>
      <c r="CH367" s="41">
        <v>0.0</v>
      </c>
      <c r="CI367" s="41">
        <v>0.0</v>
      </c>
      <c r="CJ367" s="41">
        <v>0.0</v>
      </c>
      <c r="CK367" s="41">
        <v>0.0</v>
      </c>
      <c r="CL367" s="41">
        <v>0.0</v>
      </c>
      <c r="CM367" s="41">
        <v>0.0</v>
      </c>
      <c r="CN367" s="41">
        <v>0.0</v>
      </c>
      <c r="CO367" s="41">
        <v>0.0</v>
      </c>
      <c r="CP367" s="41">
        <v>0.0</v>
      </c>
      <c r="CQ367" s="41">
        <v>0.0</v>
      </c>
      <c r="CR367" s="41">
        <v>0.0</v>
      </c>
      <c r="CS367" s="41">
        <v>0.0</v>
      </c>
      <c r="CT367" s="41">
        <v>0.0</v>
      </c>
      <c r="CU367" s="41">
        <v>0.0</v>
      </c>
      <c r="CV367" s="41">
        <v>0.0</v>
      </c>
      <c r="CW367" s="41">
        <v>0.0</v>
      </c>
      <c r="CX367" s="41">
        <v>0.0</v>
      </c>
      <c r="CY367" s="41">
        <v>0.0</v>
      </c>
      <c r="CZ367" s="41">
        <v>0.0</v>
      </c>
      <c r="DA367" s="41">
        <v>0.0</v>
      </c>
      <c r="DB367" s="41">
        <v>0.0</v>
      </c>
      <c r="DC367" s="41">
        <v>0.0</v>
      </c>
      <c r="DD367" s="48">
        <v>0.0</v>
      </c>
      <c r="DE367" s="48">
        <v>0.0</v>
      </c>
      <c r="DF367" s="48">
        <v>0.0</v>
      </c>
      <c r="DG367" s="48">
        <v>0.0</v>
      </c>
    </row>
    <row r="368" ht="14.25" customHeight="1">
      <c r="A368" s="46" t="s">
        <v>2384</v>
      </c>
      <c r="B368" s="46" t="s">
        <v>2385</v>
      </c>
      <c r="C368" s="46" t="s">
        <v>2036</v>
      </c>
      <c r="D368" s="46">
        <v>367.0</v>
      </c>
      <c r="E368" s="46">
        <v>55.0</v>
      </c>
      <c r="F368" s="46">
        <v>2.0</v>
      </c>
      <c r="G368" s="41">
        <v>1.0</v>
      </c>
      <c r="H368" s="41">
        <v>0.0</v>
      </c>
      <c r="I368" s="41">
        <v>1.0</v>
      </c>
      <c r="J368" s="41">
        <v>0.0</v>
      </c>
      <c r="K368" s="41">
        <v>0.0</v>
      </c>
      <c r="L368" s="41">
        <v>0.0</v>
      </c>
      <c r="M368" s="41">
        <v>0.0</v>
      </c>
      <c r="N368" s="41">
        <v>0.0</v>
      </c>
      <c r="O368" s="47">
        <v>0.0</v>
      </c>
      <c r="P368" s="41">
        <v>0.0</v>
      </c>
      <c r="Q368" s="41">
        <v>0.0</v>
      </c>
      <c r="R368" s="41">
        <v>0.0</v>
      </c>
      <c r="S368" s="41">
        <v>0.0</v>
      </c>
      <c r="T368" s="47">
        <v>0.0</v>
      </c>
      <c r="U368" s="41">
        <v>0.0</v>
      </c>
      <c r="V368" s="41">
        <v>0.0</v>
      </c>
      <c r="W368" s="41">
        <v>0.0</v>
      </c>
      <c r="X368" s="41">
        <v>0.0</v>
      </c>
      <c r="Y368" s="47">
        <v>0.0</v>
      </c>
      <c r="Z368" s="41">
        <v>0.0</v>
      </c>
      <c r="AA368" s="41">
        <v>0.0</v>
      </c>
      <c r="AB368" s="41">
        <v>0.0</v>
      </c>
      <c r="AC368" s="41">
        <v>0.0</v>
      </c>
      <c r="AD368" s="47">
        <v>0.0</v>
      </c>
      <c r="AE368" s="41">
        <v>0.0</v>
      </c>
      <c r="AF368" s="41">
        <v>0.0</v>
      </c>
      <c r="AG368" s="41">
        <v>0.0</v>
      </c>
      <c r="AH368" s="41">
        <v>0.0</v>
      </c>
      <c r="AI368" s="47">
        <v>0.0</v>
      </c>
      <c r="AJ368" s="41">
        <v>0.0</v>
      </c>
      <c r="AK368" s="41">
        <v>0.0</v>
      </c>
      <c r="AL368" s="41">
        <v>0.0</v>
      </c>
      <c r="AM368" s="41">
        <v>0.0</v>
      </c>
      <c r="AN368" s="47">
        <v>0.0</v>
      </c>
      <c r="AO368" s="41">
        <v>0.0</v>
      </c>
      <c r="AP368" s="41">
        <v>0.0</v>
      </c>
      <c r="AQ368" s="41">
        <v>0.0</v>
      </c>
      <c r="AR368" s="41">
        <v>0.0</v>
      </c>
      <c r="AS368" s="47">
        <v>0.0</v>
      </c>
      <c r="AT368" s="41">
        <v>0.0</v>
      </c>
      <c r="AU368" s="41">
        <v>0.0</v>
      </c>
      <c r="AV368" s="41">
        <v>0.0</v>
      </c>
      <c r="AW368" s="41">
        <v>0.0</v>
      </c>
      <c r="AX368" s="47">
        <v>0.0</v>
      </c>
      <c r="AY368" s="41">
        <v>0.0</v>
      </c>
      <c r="AZ368" s="41">
        <v>1.0</v>
      </c>
      <c r="BA368" s="41">
        <v>0.0</v>
      </c>
      <c r="BB368" s="41">
        <v>1.0</v>
      </c>
      <c r="BC368" s="47">
        <v>80.0</v>
      </c>
      <c r="BD368" s="41">
        <v>0.0</v>
      </c>
      <c r="BE368" s="41">
        <v>0.0</v>
      </c>
      <c r="BF368" s="41">
        <v>0.0</v>
      </c>
      <c r="BG368" s="41">
        <v>0.0</v>
      </c>
      <c r="BH368" s="41">
        <v>0.0</v>
      </c>
      <c r="BI368" s="41">
        <v>0.0</v>
      </c>
      <c r="BJ368" s="41">
        <v>0.0</v>
      </c>
      <c r="BK368" s="41">
        <v>0.0</v>
      </c>
      <c r="BL368" s="41">
        <v>0.0</v>
      </c>
      <c r="BM368" s="41">
        <v>1.0</v>
      </c>
      <c r="BN368" s="41">
        <v>0.0</v>
      </c>
      <c r="BO368" s="41">
        <v>1.0</v>
      </c>
      <c r="BP368" s="41">
        <v>0.0</v>
      </c>
      <c r="BQ368" s="41">
        <v>0.0</v>
      </c>
      <c r="BR368" s="41">
        <v>0.0</v>
      </c>
      <c r="BS368" s="41">
        <v>0.0</v>
      </c>
      <c r="BT368" s="41">
        <v>0.0</v>
      </c>
      <c r="BU368" s="41">
        <v>0.0</v>
      </c>
      <c r="BV368" s="41">
        <v>0.0</v>
      </c>
      <c r="BW368" s="41">
        <v>0.0</v>
      </c>
      <c r="BX368" s="41">
        <v>0.0</v>
      </c>
      <c r="BY368" s="41">
        <v>0.0</v>
      </c>
      <c r="BZ368" s="41">
        <v>0.0</v>
      </c>
      <c r="CA368" s="41">
        <v>0.0</v>
      </c>
      <c r="CB368" s="41">
        <v>0.0</v>
      </c>
      <c r="CC368" s="41">
        <v>0.0</v>
      </c>
      <c r="CD368" s="41">
        <v>0.0</v>
      </c>
      <c r="CE368" s="41">
        <v>0.0</v>
      </c>
      <c r="CF368" s="41">
        <v>0.0</v>
      </c>
      <c r="CG368" s="41">
        <v>0.0</v>
      </c>
      <c r="CH368" s="41">
        <v>0.0</v>
      </c>
      <c r="CI368" s="41">
        <v>0.0</v>
      </c>
      <c r="CJ368" s="41">
        <v>0.0</v>
      </c>
      <c r="CK368" s="41">
        <v>0.0</v>
      </c>
      <c r="CL368" s="41">
        <v>0.0</v>
      </c>
      <c r="CM368" s="41">
        <v>0.0</v>
      </c>
      <c r="CN368" s="41">
        <v>0.0</v>
      </c>
      <c r="CO368" s="41">
        <v>0.0</v>
      </c>
      <c r="CP368" s="41">
        <v>0.0</v>
      </c>
      <c r="CQ368" s="41">
        <v>0.0</v>
      </c>
      <c r="CR368" s="41">
        <v>0.0</v>
      </c>
      <c r="CS368" s="41">
        <v>0.0</v>
      </c>
      <c r="CT368" s="41">
        <v>0.0</v>
      </c>
      <c r="CU368" s="41">
        <v>0.0</v>
      </c>
      <c r="CV368" s="41">
        <v>0.0</v>
      </c>
      <c r="CW368" s="41">
        <v>0.0</v>
      </c>
      <c r="CX368" s="41">
        <v>0.0</v>
      </c>
      <c r="CY368" s="41">
        <v>0.0</v>
      </c>
      <c r="CZ368" s="41">
        <v>0.0</v>
      </c>
      <c r="DA368" s="41">
        <v>0.0</v>
      </c>
      <c r="DB368" s="41">
        <v>0.0</v>
      </c>
      <c r="DC368" s="41">
        <v>0.0</v>
      </c>
      <c r="DD368" s="48">
        <v>0.0</v>
      </c>
      <c r="DE368" s="48">
        <v>0.0</v>
      </c>
      <c r="DF368" s="48">
        <v>0.0</v>
      </c>
      <c r="DG368" s="48">
        <v>0.0</v>
      </c>
    </row>
    <row r="369" ht="14.25" customHeight="1">
      <c r="A369" s="46" t="s">
        <v>703</v>
      </c>
      <c r="B369" s="46" t="s">
        <v>704</v>
      </c>
      <c r="C369" s="46" t="s">
        <v>541</v>
      </c>
      <c r="D369" s="46">
        <v>368.0</v>
      </c>
      <c r="E369" s="46">
        <v>16.0</v>
      </c>
      <c r="F369" s="46">
        <v>1.0</v>
      </c>
      <c r="G369" s="41">
        <v>1.0</v>
      </c>
      <c r="H369" s="41">
        <v>0.0</v>
      </c>
      <c r="I369" s="41">
        <v>1.0</v>
      </c>
      <c r="J369" s="41">
        <v>0.0</v>
      </c>
      <c r="K369" s="41">
        <v>0.0</v>
      </c>
      <c r="L369" s="41">
        <v>0.0</v>
      </c>
      <c r="M369" s="41">
        <v>0.0</v>
      </c>
      <c r="N369" s="41">
        <v>0.0</v>
      </c>
      <c r="O369" s="47">
        <v>0.0</v>
      </c>
      <c r="P369" s="41">
        <v>0.0</v>
      </c>
      <c r="Q369" s="41">
        <v>0.0</v>
      </c>
      <c r="R369" s="41">
        <v>0.0</v>
      </c>
      <c r="S369" s="41">
        <v>0.0</v>
      </c>
      <c r="T369" s="47">
        <v>0.0</v>
      </c>
      <c r="U369" s="41">
        <v>0.0</v>
      </c>
      <c r="V369" s="41">
        <v>0.0</v>
      </c>
      <c r="W369" s="41">
        <v>0.0</v>
      </c>
      <c r="X369" s="41">
        <v>0.0</v>
      </c>
      <c r="Y369" s="47">
        <v>0.0</v>
      </c>
      <c r="Z369" s="41">
        <v>0.0</v>
      </c>
      <c r="AA369" s="41">
        <v>0.0</v>
      </c>
      <c r="AB369" s="41">
        <v>0.0</v>
      </c>
      <c r="AC369" s="41">
        <v>0.0</v>
      </c>
      <c r="AD369" s="47">
        <v>0.0</v>
      </c>
      <c r="AE369" s="41">
        <v>0.0</v>
      </c>
      <c r="AF369" s="41">
        <v>0.0</v>
      </c>
      <c r="AG369" s="41">
        <v>0.0</v>
      </c>
      <c r="AH369" s="41">
        <v>0.0</v>
      </c>
      <c r="AI369" s="47">
        <v>0.0</v>
      </c>
      <c r="AJ369" s="41">
        <v>0.0</v>
      </c>
      <c r="AK369" s="41">
        <v>0.0</v>
      </c>
      <c r="AL369" s="41">
        <v>0.0</v>
      </c>
      <c r="AM369" s="41">
        <v>0.0</v>
      </c>
      <c r="AN369" s="47">
        <v>0.0</v>
      </c>
      <c r="AO369" s="41">
        <v>0.0</v>
      </c>
      <c r="AP369" s="41">
        <v>0.0</v>
      </c>
      <c r="AQ369" s="41">
        <v>0.0</v>
      </c>
      <c r="AR369" s="41">
        <v>0.0</v>
      </c>
      <c r="AS369" s="47">
        <v>0.0</v>
      </c>
      <c r="AT369" s="41">
        <v>0.0</v>
      </c>
      <c r="AU369" s="41">
        <v>0.0</v>
      </c>
      <c r="AV369" s="41">
        <v>1.0</v>
      </c>
      <c r="AW369" s="41">
        <v>1.0</v>
      </c>
      <c r="AX369" s="47">
        <v>67.0</v>
      </c>
      <c r="AY369" s="41">
        <v>0.0</v>
      </c>
      <c r="AZ369" s="41">
        <v>0.0</v>
      </c>
      <c r="BA369" s="41">
        <v>0.0</v>
      </c>
      <c r="BB369" s="41">
        <v>0.0</v>
      </c>
      <c r="BC369" s="47">
        <v>0.0</v>
      </c>
      <c r="BD369" s="41">
        <v>0.0</v>
      </c>
      <c r="BE369" s="41">
        <v>0.0</v>
      </c>
      <c r="BF369" s="41">
        <v>0.0</v>
      </c>
      <c r="BG369" s="41">
        <v>0.0</v>
      </c>
      <c r="BH369" s="41">
        <v>0.0</v>
      </c>
      <c r="BI369" s="41">
        <v>0.0</v>
      </c>
      <c r="BJ369" s="41">
        <v>0.0</v>
      </c>
      <c r="BK369" s="41">
        <v>0.0</v>
      </c>
      <c r="BL369" s="41">
        <v>0.0</v>
      </c>
      <c r="BM369" s="41">
        <v>0.0</v>
      </c>
      <c r="BN369" s="41">
        <v>1.0</v>
      </c>
      <c r="BO369" s="41">
        <v>1.0</v>
      </c>
      <c r="BP369" s="41">
        <v>0.0</v>
      </c>
      <c r="BQ369" s="41">
        <v>0.0</v>
      </c>
      <c r="BR369" s="41">
        <v>0.0</v>
      </c>
      <c r="BS369" s="41">
        <v>0.0</v>
      </c>
      <c r="BT369" s="41">
        <v>0.0</v>
      </c>
      <c r="BU369" s="41">
        <v>0.0</v>
      </c>
      <c r="BV369" s="41">
        <v>0.0</v>
      </c>
      <c r="BW369" s="41">
        <v>0.0</v>
      </c>
      <c r="BX369" s="41">
        <v>0.0</v>
      </c>
      <c r="BY369" s="41">
        <v>0.0</v>
      </c>
      <c r="BZ369" s="41">
        <v>0.0</v>
      </c>
      <c r="CA369" s="41">
        <v>0.0</v>
      </c>
      <c r="CB369" s="41">
        <v>0.0</v>
      </c>
      <c r="CC369" s="41">
        <v>0.0</v>
      </c>
      <c r="CD369" s="41">
        <v>0.0</v>
      </c>
      <c r="CE369" s="41">
        <v>0.0</v>
      </c>
      <c r="CF369" s="41">
        <v>0.0</v>
      </c>
      <c r="CG369" s="41">
        <v>0.0</v>
      </c>
      <c r="CH369" s="41">
        <v>0.0</v>
      </c>
      <c r="CI369" s="41">
        <v>0.0</v>
      </c>
      <c r="CJ369" s="41">
        <v>0.0</v>
      </c>
      <c r="CK369" s="41">
        <v>0.0</v>
      </c>
      <c r="CL369" s="41">
        <v>0.0</v>
      </c>
      <c r="CM369" s="41">
        <v>0.0</v>
      </c>
      <c r="CN369" s="41">
        <v>0.0</v>
      </c>
      <c r="CO369" s="41">
        <v>0.0</v>
      </c>
      <c r="CP369" s="41">
        <v>0.0</v>
      </c>
      <c r="CQ369" s="41">
        <v>0.0</v>
      </c>
      <c r="CR369" s="41">
        <v>0.0</v>
      </c>
      <c r="CS369" s="41">
        <v>0.0</v>
      </c>
      <c r="CT369" s="41">
        <v>0.0</v>
      </c>
      <c r="CU369" s="41">
        <v>0.0</v>
      </c>
      <c r="CV369" s="41">
        <v>0.0</v>
      </c>
      <c r="CW369" s="41">
        <v>0.0</v>
      </c>
      <c r="CX369" s="41">
        <v>0.0</v>
      </c>
      <c r="CY369" s="41">
        <v>0.0</v>
      </c>
      <c r="CZ369" s="41">
        <v>0.0</v>
      </c>
      <c r="DA369" s="41">
        <v>0.0</v>
      </c>
      <c r="DB369" s="41">
        <v>0.0</v>
      </c>
      <c r="DC369" s="41">
        <v>0.0</v>
      </c>
      <c r="DD369" s="48">
        <v>0.0</v>
      </c>
      <c r="DE369" s="48">
        <v>0.0</v>
      </c>
      <c r="DF369" s="48">
        <v>0.0</v>
      </c>
      <c r="DG369" s="48">
        <v>0.0</v>
      </c>
    </row>
    <row r="370" ht="14.25" customHeight="1">
      <c r="A370" s="46" t="s">
        <v>184</v>
      </c>
      <c r="B370" s="46" t="s">
        <v>71</v>
      </c>
      <c r="C370" s="46" t="s">
        <v>64</v>
      </c>
      <c r="D370" s="46">
        <v>369.0</v>
      </c>
      <c r="E370" s="46">
        <v>13.0</v>
      </c>
      <c r="F370" s="46">
        <v>4.0</v>
      </c>
      <c r="G370" s="41">
        <v>1.0</v>
      </c>
      <c r="H370" s="41">
        <v>0.0</v>
      </c>
      <c r="I370" s="41">
        <v>1.0</v>
      </c>
      <c r="J370" s="41">
        <v>0.0</v>
      </c>
      <c r="K370" s="41">
        <v>0.0</v>
      </c>
      <c r="L370" s="41">
        <v>0.0</v>
      </c>
      <c r="M370" s="41">
        <v>0.0</v>
      </c>
      <c r="N370" s="41">
        <v>0.0</v>
      </c>
      <c r="O370" s="47">
        <v>0.0</v>
      </c>
      <c r="P370" s="41">
        <v>0.0</v>
      </c>
      <c r="Q370" s="41">
        <v>0.0</v>
      </c>
      <c r="R370" s="41">
        <v>0.0</v>
      </c>
      <c r="S370" s="41">
        <v>0.0</v>
      </c>
      <c r="T370" s="47">
        <v>0.0</v>
      </c>
      <c r="U370" s="41">
        <v>0.0</v>
      </c>
      <c r="V370" s="41">
        <v>0.0</v>
      </c>
      <c r="W370" s="41">
        <v>0.0</v>
      </c>
      <c r="X370" s="41">
        <v>0.0</v>
      </c>
      <c r="Y370" s="47">
        <v>0.0</v>
      </c>
      <c r="Z370" s="41">
        <v>0.0</v>
      </c>
      <c r="AA370" s="41">
        <v>0.0</v>
      </c>
      <c r="AB370" s="41">
        <v>0.0</v>
      </c>
      <c r="AC370" s="41">
        <v>0.0</v>
      </c>
      <c r="AD370" s="47">
        <v>0.0</v>
      </c>
      <c r="AE370" s="41">
        <v>0.0</v>
      </c>
      <c r="AF370" s="41">
        <v>0.0</v>
      </c>
      <c r="AG370" s="41">
        <v>0.0</v>
      </c>
      <c r="AH370" s="41">
        <v>0.0</v>
      </c>
      <c r="AI370" s="47">
        <v>0.0</v>
      </c>
      <c r="AJ370" s="41">
        <v>0.0</v>
      </c>
      <c r="AK370" s="41">
        <v>0.0</v>
      </c>
      <c r="AL370" s="41">
        <v>0.0</v>
      </c>
      <c r="AM370" s="41">
        <v>0.0</v>
      </c>
      <c r="AN370" s="47">
        <v>0.0</v>
      </c>
      <c r="AO370" s="41">
        <v>0.0</v>
      </c>
      <c r="AP370" s="41">
        <v>0.0</v>
      </c>
      <c r="AQ370" s="41">
        <v>0.0</v>
      </c>
      <c r="AR370" s="41">
        <v>0.0</v>
      </c>
      <c r="AS370" s="47">
        <v>0.0</v>
      </c>
      <c r="AT370" s="41">
        <v>0.0</v>
      </c>
      <c r="AU370" s="41">
        <v>0.0</v>
      </c>
      <c r="AV370" s="41">
        <v>0.0</v>
      </c>
      <c r="AW370" s="41">
        <v>0.0</v>
      </c>
      <c r="AX370" s="47">
        <v>0.0</v>
      </c>
      <c r="AY370" s="41">
        <v>0.0</v>
      </c>
      <c r="AZ370" s="41">
        <v>1.0</v>
      </c>
      <c r="BA370" s="41">
        <v>0.0</v>
      </c>
      <c r="BB370" s="41">
        <v>1.0</v>
      </c>
      <c r="BC370" s="47">
        <v>80.0</v>
      </c>
      <c r="BD370" s="41">
        <v>0.0</v>
      </c>
      <c r="BE370" s="41">
        <v>0.0</v>
      </c>
      <c r="BF370" s="41">
        <v>0.0</v>
      </c>
      <c r="BG370" s="41">
        <v>0.0</v>
      </c>
      <c r="BH370" s="41">
        <v>0.0</v>
      </c>
      <c r="BI370" s="41">
        <v>0.0</v>
      </c>
      <c r="BJ370" s="41">
        <v>0.0</v>
      </c>
      <c r="BK370" s="41">
        <v>0.0</v>
      </c>
      <c r="BL370" s="41">
        <v>0.0</v>
      </c>
      <c r="BM370" s="41">
        <v>1.0</v>
      </c>
      <c r="BN370" s="41">
        <v>0.0</v>
      </c>
      <c r="BO370" s="41">
        <v>1.0</v>
      </c>
      <c r="BP370" s="41">
        <v>0.0</v>
      </c>
      <c r="BQ370" s="41">
        <v>0.0</v>
      </c>
      <c r="BR370" s="41">
        <v>0.0</v>
      </c>
      <c r="BS370" s="41">
        <v>0.0</v>
      </c>
      <c r="BT370" s="41">
        <v>0.0</v>
      </c>
      <c r="BU370" s="41">
        <v>0.0</v>
      </c>
      <c r="BV370" s="41">
        <v>0.0</v>
      </c>
      <c r="BW370" s="41">
        <v>0.0</v>
      </c>
      <c r="BX370" s="41">
        <v>0.0</v>
      </c>
      <c r="BY370" s="41">
        <v>0.0</v>
      </c>
      <c r="BZ370" s="41">
        <v>0.0</v>
      </c>
      <c r="CA370" s="41">
        <v>0.0</v>
      </c>
      <c r="CB370" s="41">
        <v>0.0</v>
      </c>
      <c r="CC370" s="41">
        <v>0.0</v>
      </c>
      <c r="CD370" s="41">
        <v>0.0</v>
      </c>
      <c r="CE370" s="41">
        <v>0.0</v>
      </c>
      <c r="CF370" s="41">
        <v>0.0</v>
      </c>
      <c r="CG370" s="41">
        <v>0.0</v>
      </c>
      <c r="CH370" s="41">
        <v>0.0</v>
      </c>
      <c r="CI370" s="41">
        <v>0.0</v>
      </c>
      <c r="CJ370" s="41">
        <v>0.0</v>
      </c>
      <c r="CK370" s="41">
        <v>0.0</v>
      </c>
      <c r="CL370" s="41">
        <v>0.0</v>
      </c>
      <c r="CM370" s="41">
        <v>0.0</v>
      </c>
      <c r="CN370" s="41">
        <v>0.0</v>
      </c>
      <c r="CO370" s="41">
        <v>0.0</v>
      </c>
      <c r="CP370" s="41">
        <v>0.0</v>
      </c>
      <c r="CQ370" s="41">
        <v>0.0</v>
      </c>
      <c r="CR370" s="41">
        <v>0.0</v>
      </c>
      <c r="CS370" s="41">
        <v>0.0</v>
      </c>
      <c r="CT370" s="41">
        <v>0.0</v>
      </c>
      <c r="CU370" s="41">
        <v>0.0</v>
      </c>
      <c r="CV370" s="41">
        <v>0.0</v>
      </c>
      <c r="CW370" s="41">
        <v>0.0</v>
      </c>
      <c r="CX370" s="41">
        <v>0.0</v>
      </c>
      <c r="CY370" s="41">
        <v>0.0</v>
      </c>
      <c r="CZ370" s="41">
        <v>0.0</v>
      </c>
      <c r="DA370" s="41">
        <v>0.0</v>
      </c>
      <c r="DB370" s="41">
        <v>0.0</v>
      </c>
      <c r="DC370" s="41">
        <v>0.0</v>
      </c>
      <c r="DD370" s="48">
        <v>0.0</v>
      </c>
      <c r="DE370" s="48">
        <v>0.0</v>
      </c>
      <c r="DF370" s="48">
        <v>0.0</v>
      </c>
      <c r="DG370" s="48">
        <v>0.0</v>
      </c>
    </row>
    <row r="371" ht="14.25" customHeight="1">
      <c r="A371" s="46" t="s">
        <v>1902</v>
      </c>
      <c r="B371" s="46" t="s">
        <v>1903</v>
      </c>
      <c r="C371" s="46" t="s">
        <v>1586</v>
      </c>
      <c r="D371" s="46">
        <v>370.0</v>
      </c>
      <c r="E371" s="46">
        <v>47.0</v>
      </c>
      <c r="F371" s="46">
        <v>1.0</v>
      </c>
      <c r="G371" s="41">
        <v>1.0</v>
      </c>
      <c r="H371" s="41">
        <v>0.0</v>
      </c>
      <c r="I371" s="41">
        <v>1.0</v>
      </c>
      <c r="J371" s="41">
        <v>0.0</v>
      </c>
      <c r="K371" s="41">
        <v>0.0</v>
      </c>
      <c r="L371" s="41">
        <v>0.0</v>
      </c>
      <c r="M371" s="41">
        <v>0.0</v>
      </c>
      <c r="N371" s="41">
        <v>0.0</v>
      </c>
      <c r="O371" s="47">
        <v>0.0</v>
      </c>
      <c r="P371" s="41">
        <v>0.0</v>
      </c>
      <c r="Q371" s="41">
        <v>0.0</v>
      </c>
      <c r="R371" s="41">
        <v>0.0</v>
      </c>
      <c r="S371" s="41">
        <v>0.0</v>
      </c>
      <c r="T371" s="47">
        <v>0.0</v>
      </c>
      <c r="U371" s="41">
        <v>0.0</v>
      </c>
      <c r="V371" s="41">
        <v>0.0</v>
      </c>
      <c r="W371" s="41">
        <v>0.0</v>
      </c>
      <c r="X371" s="41">
        <v>0.0</v>
      </c>
      <c r="Y371" s="47">
        <v>0.0</v>
      </c>
      <c r="Z371" s="41">
        <v>0.0</v>
      </c>
      <c r="AA371" s="41">
        <v>0.0</v>
      </c>
      <c r="AB371" s="41">
        <v>0.0</v>
      </c>
      <c r="AC371" s="41">
        <v>0.0</v>
      </c>
      <c r="AD371" s="47">
        <v>0.0</v>
      </c>
      <c r="AE371" s="41">
        <v>0.0</v>
      </c>
      <c r="AF371" s="41">
        <v>0.0</v>
      </c>
      <c r="AG371" s="41">
        <v>0.0</v>
      </c>
      <c r="AH371" s="41">
        <v>0.0</v>
      </c>
      <c r="AI371" s="47">
        <v>0.0</v>
      </c>
      <c r="AJ371" s="41">
        <v>0.0</v>
      </c>
      <c r="AK371" s="41">
        <v>0.0</v>
      </c>
      <c r="AL371" s="41">
        <v>1.0</v>
      </c>
      <c r="AM371" s="41">
        <v>1.0</v>
      </c>
      <c r="AN371" s="47">
        <v>81.0</v>
      </c>
      <c r="AO371" s="41">
        <v>0.0</v>
      </c>
      <c r="AP371" s="41">
        <v>0.0</v>
      </c>
      <c r="AQ371" s="41">
        <v>0.0</v>
      </c>
      <c r="AR371" s="41">
        <v>0.0</v>
      </c>
      <c r="AS371" s="47">
        <v>0.0</v>
      </c>
      <c r="AT371" s="41">
        <v>0.0</v>
      </c>
      <c r="AU371" s="41">
        <v>0.0</v>
      </c>
      <c r="AV371" s="41">
        <v>0.0</v>
      </c>
      <c r="AW371" s="41">
        <v>0.0</v>
      </c>
      <c r="AX371" s="47">
        <v>0.0</v>
      </c>
      <c r="AY371" s="41">
        <v>0.0</v>
      </c>
      <c r="AZ371" s="41">
        <v>0.0</v>
      </c>
      <c r="BA371" s="41">
        <v>0.0</v>
      </c>
      <c r="BB371" s="41">
        <v>0.0</v>
      </c>
      <c r="BC371" s="47">
        <v>0.0</v>
      </c>
      <c r="BD371" s="41">
        <v>0.0</v>
      </c>
      <c r="BE371" s="41">
        <v>0.0</v>
      </c>
      <c r="BF371" s="41">
        <v>0.0</v>
      </c>
      <c r="BG371" s="41">
        <v>0.0</v>
      </c>
      <c r="BH371" s="41">
        <v>0.0</v>
      </c>
      <c r="BI371" s="41">
        <v>0.0</v>
      </c>
      <c r="BJ371" s="41">
        <v>0.0</v>
      </c>
      <c r="BK371" s="41">
        <v>0.0</v>
      </c>
      <c r="BL371" s="41">
        <v>0.0</v>
      </c>
      <c r="BM371" s="41">
        <v>0.0</v>
      </c>
      <c r="BN371" s="41">
        <v>1.0</v>
      </c>
      <c r="BO371" s="41">
        <v>1.0</v>
      </c>
      <c r="BP371" s="41">
        <v>0.0</v>
      </c>
      <c r="BQ371" s="41">
        <v>0.0</v>
      </c>
      <c r="BR371" s="41">
        <v>0.0</v>
      </c>
      <c r="BS371" s="41">
        <v>0.0</v>
      </c>
      <c r="BT371" s="41">
        <v>0.0</v>
      </c>
      <c r="BU371" s="41">
        <v>0.0</v>
      </c>
      <c r="BV371" s="41">
        <v>0.0</v>
      </c>
      <c r="BW371" s="41">
        <v>0.0</v>
      </c>
      <c r="BX371" s="41">
        <v>0.0</v>
      </c>
      <c r="BY371" s="41">
        <v>0.0</v>
      </c>
      <c r="BZ371" s="41">
        <v>0.0</v>
      </c>
      <c r="CA371" s="41">
        <v>0.0</v>
      </c>
      <c r="CB371" s="41">
        <v>0.0</v>
      </c>
      <c r="CC371" s="41">
        <v>0.0</v>
      </c>
      <c r="CD371" s="41">
        <v>0.0</v>
      </c>
      <c r="CE371" s="41">
        <v>0.0</v>
      </c>
      <c r="CF371" s="41">
        <v>0.0</v>
      </c>
      <c r="CG371" s="41">
        <v>0.0</v>
      </c>
      <c r="CH371" s="41">
        <v>0.0</v>
      </c>
      <c r="CI371" s="41">
        <v>0.0</v>
      </c>
      <c r="CJ371" s="41">
        <v>0.0</v>
      </c>
      <c r="CK371" s="41">
        <v>0.0</v>
      </c>
      <c r="CL371" s="41">
        <v>0.0</v>
      </c>
      <c r="CM371" s="41">
        <v>0.0</v>
      </c>
      <c r="CN371" s="41">
        <v>0.0</v>
      </c>
      <c r="CO371" s="41">
        <v>0.0</v>
      </c>
      <c r="CP371" s="41">
        <v>0.0</v>
      </c>
      <c r="CQ371" s="41">
        <v>0.0</v>
      </c>
      <c r="CR371" s="41">
        <v>0.0</v>
      </c>
      <c r="CS371" s="41">
        <v>0.0</v>
      </c>
      <c r="CT371" s="41">
        <v>0.0</v>
      </c>
      <c r="CU371" s="41">
        <v>0.0</v>
      </c>
      <c r="CV371" s="41">
        <v>0.0</v>
      </c>
      <c r="CW371" s="41">
        <v>0.0</v>
      </c>
      <c r="CX371" s="41">
        <v>0.0</v>
      </c>
      <c r="CY371" s="41">
        <v>0.0</v>
      </c>
      <c r="CZ371" s="41">
        <v>0.0</v>
      </c>
      <c r="DA371" s="41">
        <v>0.0</v>
      </c>
      <c r="DB371" s="41">
        <v>0.0</v>
      </c>
      <c r="DC371" s="41">
        <v>0.0</v>
      </c>
      <c r="DD371" s="48">
        <v>0.0</v>
      </c>
      <c r="DE371" s="48">
        <v>0.0</v>
      </c>
      <c r="DF371" s="48">
        <v>0.0</v>
      </c>
      <c r="DG371" s="48">
        <v>0.0</v>
      </c>
    </row>
    <row r="372" ht="14.25" customHeight="1">
      <c r="A372" s="46" t="s">
        <v>94</v>
      </c>
      <c r="B372" s="46" t="s">
        <v>95</v>
      </c>
      <c r="C372" s="46" t="s">
        <v>64</v>
      </c>
      <c r="D372" s="46">
        <v>371.0</v>
      </c>
      <c r="E372" s="46">
        <v>14.0</v>
      </c>
      <c r="F372" s="46">
        <v>3.0</v>
      </c>
      <c r="G372" s="41">
        <v>1.0</v>
      </c>
      <c r="H372" s="41">
        <v>0.0</v>
      </c>
      <c r="I372" s="41">
        <v>1.0</v>
      </c>
      <c r="J372" s="41">
        <v>0.0</v>
      </c>
      <c r="K372" s="41">
        <v>0.0</v>
      </c>
      <c r="L372" s="41">
        <v>0.0</v>
      </c>
      <c r="M372" s="41">
        <v>0.0</v>
      </c>
      <c r="N372" s="41">
        <v>0.0</v>
      </c>
      <c r="O372" s="47">
        <v>0.0</v>
      </c>
      <c r="P372" s="41">
        <v>0.0</v>
      </c>
      <c r="Q372" s="41">
        <v>0.0</v>
      </c>
      <c r="R372" s="41">
        <v>0.0</v>
      </c>
      <c r="S372" s="41">
        <v>0.0</v>
      </c>
      <c r="T372" s="47">
        <v>0.0</v>
      </c>
      <c r="U372" s="41">
        <v>0.0</v>
      </c>
      <c r="V372" s="41">
        <v>0.0</v>
      </c>
      <c r="W372" s="41">
        <v>0.0</v>
      </c>
      <c r="X372" s="41">
        <v>0.0</v>
      </c>
      <c r="Y372" s="47">
        <v>0.0</v>
      </c>
      <c r="Z372" s="41">
        <v>0.0</v>
      </c>
      <c r="AA372" s="41">
        <v>0.0</v>
      </c>
      <c r="AB372" s="41">
        <v>0.0</v>
      </c>
      <c r="AC372" s="41">
        <v>0.0</v>
      </c>
      <c r="AD372" s="47">
        <v>0.0</v>
      </c>
      <c r="AE372" s="41">
        <v>0.0</v>
      </c>
      <c r="AF372" s="41">
        <v>0.0</v>
      </c>
      <c r="AG372" s="41">
        <v>0.0</v>
      </c>
      <c r="AH372" s="41">
        <v>0.0</v>
      </c>
      <c r="AI372" s="47">
        <v>0.0</v>
      </c>
      <c r="AJ372" s="41">
        <v>0.0</v>
      </c>
      <c r="AK372" s="41">
        <v>0.0</v>
      </c>
      <c r="AL372" s="41">
        <v>0.0</v>
      </c>
      <c r="AM372" s="41">
        <v>0.0</v>
      </c>
      <c r="AN372" s="47">
        <v>0.0</v>
      </c>
      <c r="AO372" s="41">
        <v>0.0</v>
      </c>
      <c r="AP372" s="41">
        <v>0.0</v>
      </c>
      <c r="AQ372" s="41">
        <v>0.0</v>
      </c>
      <c r="AR372" s="41">
        <v>0.0</v>
      </c>
      <c r="AS372" s="47">
        <v>0.0</v>
      </c>
      <c r="AT372" s="41">
        <v>0.0</v>
      </c>
      <c r="AU372" s="41">
        <v>0.0</v>
      </c>
      <c r="AV372" s="41">
        <v>0.0</v>
      </c>
      <c r="AW372" s="41">
        <v>0.0</v>
      </c>
      <c r="AX372" s="47">
        <v>0.0</v>
      </c>
      <c r="AY372" s="41">
        <v>0.0</v>
      </c>
      <c r="AZ372" s="41">
        <v>0.0</v>
      </c>
      <c r="BA372" s="41">
        <v>1.0</v>
      </c>
      <c r="BB372" s="41">
        <v>1.0</v>
      </c>
      <c r="BC372" s="47">
        <v>80.0</v>
      </c>
      <c r="BD372" s="41">
        <v>0.0</v>
      </c>
      <c r="BE372" s="41">
        <v>0.0</v>
      </c>
      <c r="BF372" s="41">
        <v>0.0</v>
      </c>
      <c r="BG372" s="41">
        <v>0.0</v>
      </c>
      <c r="BH372" s="41">
        <v>0.0</v>
      </c>
      <c r="BI372" s="41">
        <v>0.0</v>
      </c>
      <c r="BJ372" s="41">
        <v>1.0</v>
      </c>
      <c r="BK372" s="41">
        <v>1.0</v>
      </c>
      <c r="BL372" s="41">
        <v>0.0</v>
      </c>
      <c r="BM372" s="41">
        <v>0.0</v>
      </c>
      <c r="BN372" s="41">
        <v>0.0</v>
      </c>
      <c r="BO372" s="41">
        <v>0.0</v>
      </c>
      <c r="BP372" s="41">
        <v>0.0</v>
      </c>
      <c r="BQ372" s="41">
        <v>0.0</v>
      </c>
      <c r="BR372" s="41">
        <v>0.0</v>
      </c>
      <c r="BS372" s="41">
        <v>0.0</v>
      </c>
      <c r="BT372" s="41">
        <v>0.0</v>
      </c>
      <c r="BU372" s="41">
        <v>0.0</v>
      </c>
      <c r="BV372" s="41">
        <v>0.0</v>
      </c>
      <c r="BW372" s="41">
        <v>0.0</v>
      </c>
      <c r="BX372" s="41">
        <v>0.0</v>
      </c>
      <c r="BY372" s="41">
        <v>0.0</v>
      </c>
      <c r="BZ372" s="41">
        <v>0.0</v>
      </c>
      <c r="CA372" s="41">
        <v>0.0</v>
      </c>
      <c r="CB372" s="41">
        <v>0.0</v>
      </c>
      <c r="CC372" s="41">
        <v>0.0</v>
      </c>
      <c r="CD372" s="41">
        <v>0.0</v>
      </c>
      <c r="CE372" s="41">
        <v>0.0</v>
      </c>
      <c r="CF372" s="41">
        <v>0.0</v>
      </c>
      <c r="CG372" s="41">
        <v>0.0</v>
      </c>
      <c r="CH372" s="41">
        <v>0.0</v>
      </c>
      <c r="CI372" s="41">
        <v>0.0</v>
      </c>
      <c r="CJ372" s="41">
        <v>0.0</v>
      </c>
      <c r="CK372" s="41">
        <v>0.0</v>
      </c>
      <c r="CL372" s="41">
        <v>0.0</v>
      </c>
      <c r="CM372" s="41">
        <v>0.0</v>
      </c>
      <c r="CN372" s="41">
        <v>0.0</v>
      </c>
      <c r="CO372" s="41">
        <v>0.0</v>
      </c>
      <c r="CP372" s="41">
        <v>0.0</v>
      </c>
      <c r="CQ372" s="41">
        <v>0.0</v>
      </c>
      <c r="CR372" s="41">
        <v>0.0</v>
      </c>
      <c r="CS372" s="41">
        <v>0.0</v>
      </c>
      <c r="CT372" s="41">
        <v>0.0</v>
      </c>
      <c r="CU372" s="41">
        <v>0.0</v>
      </c>
      <c r="CV372" s="41">
        <v>0.0</v>
      </c>
      <c r="CW372" s="41">
        <v>0.0</v>
      </c>
      <c r="CX372" s="41">
        <v>0.0</v>
      </c>
      <c r="CY372" s="41">
        <v>0.0</v>
      </c>
      <c r="CZ372" s="41">
        <v>0.0</v>
      </c>
      <c r="DA372" s="41">
        <v>0.0</v>
      </c>
      <c r="DB372" s="41">
        <v>0.0</v>
      </c>
      <c r="DC372" s="41">
        <v>0.0</v>
      </c>
      <c r="DD372" s="48">
        <v>0.0</v>
      </c>
      <c r="DE372" s="48">
        <v>0.0</v>
      </c>
      <c r="DF372" s="48">
        <v>0.0</v>
      </c>
      <c r="DG372" s="48">
        <v>0.0</v>
      </c>
    </row>
    <row r="373" ht="14.25" customHeight="1">
      <c r="A373" s="46" t="s">
        <v>3057</v>
      </c>
      <c r="B373" s="46" t="s">
        <v>2741</v>
      </c>
      <c r="C373" s="46" t="s">
        <v>2675</v>
      </c>
      <c r="D373" s="46">
        <v>372.0</v>
      </c>
      <c r="E373" s="46">
        <v>53.0</v>
      </c>
      <c r="F373" s="46">
        <v>3.0</v>
      </c>
      <c r="G373" s="41">
        <v>1.0</v>
      </c>
      <c r="H373" s="41">
        <v>0.0</v>
      </c>
      <c r="I373" s="41">
        <v>1.0</v>
      </c>
      <c r="J373" s="41">
        <v>0.0</v>
      </c>
      <c r="K373" s="41">
        <v>0.0</v>
      </c>
      <c r="L373" s="41">
        <v>0.0</v>
      </c>
      <c r="M373" s="41">
        <v>0.0</v>
      </c>
      <c r="N373" s="41">
        <v>0.0</v>
      </c>
      <c r="O373" s="47">
        <v>0.0</v>
      </c>
      <c r="P373" s="41">
        <v>0.0</v>
      </c>
      <c r="Q373" s="41">
        <v>0.0</v>
      </c>
      <c r="R373" s="41">
        <v>0.0</v>
      </c>
      <c r="S373" s="41">
        <v>0.0</v>
      </c>
      <c r="T373" s="47">
        <v>0.0</v>
      </c>
      <c r="U373" s="41">
        <v>0.0</v>
      </c>
      <c r="V373" s="41">
        <v>0.0</v>
      </c>
      <c r="W373" s="41">
        <v>0.0</v>
      </c>
      <c r="X373" s="41">
        <v>0.0</v>
      </c>
      <c r="Y373" s="47">
        <v>0.0</v>
      </c>
      <c r="Z373" s="41">
        <v>0.0</v>
      </c>
      <c r="AA373" s="41">
        <v>0.0</v>
      </c>
      <c r="AB373" s="41">
        <v>0.0</v>
      </c>
      <c r="AC373" s="41">
        <v>0.0</v>
      </c>
      <c r="AD373" s="47">
        <v>0.0</v>
      </c>
      <c r="AE373" s="41">
        <v>0.0</v>
      </c>
      <c r="AF373" s="41">
        <v>0.0</v>
      </c>
      <c r="AG373" s="41">
        <v>0.0</v>
      </c>
      <c r="AH373" s="41">
        <v>0.0</v>
      </c>
      <c r="AI373" s="47">
        <v>0.0</v>
      </c>
      <c r="AJ373" s="41">
        <v>0.0</v>
      </c>
      <c r="AK373" s="41">
        <v>0.0</v>
      </c>
      <c r="AL373" s="41">
        <v>1.0</v>
      </c>
      <c r="AM373" s="41">
        <v>1.0</v>
      </c>
      <c r="AN373" s="47">
        <v>81.0</v>
      </c>
      <c r="AO373" s="41">
        <v>0.0</v>
      </c>
      <c r="AP373" s="41">
        <v>0.0</v>
      </c>
      <c r="AQ373" s="41">
        <v>0.0</v>
      </c>
      <c r="AR373" s="41">
        <v>0.0</v>
      </c>
      <c r="AS373" s="47">
        <v>0.0</v>
      </c>
      <c r="AT373" s="41">
        <v>0.0</v>
      </c>
      <c r="AU373" s="41">
        <v>0.0</v>
      </c>
      <c r="AV373" s="41">
        <v>0.0</v>
      </c>
      <c r="AW373" s="41">
        <v>0.0</v>
      </c>
      <c r="AX373" s="47">
        <v>0.0</v>
      </c>
      <c r="AY373" s="41">
        <v>0.0</v>
      </c>
      <c r="AZ373" s="41">
        <v>0.0</v>
      </c>
      <c r="BA373" s="41">
        <v>0.0</v>
      </c>
      <c r="BB373" s="41">
        <v>0.0</v>
      </c>
      <c r="BC373" s="47">
        <v>0.0</v>
      </c>
      <c r="BD373" s="41">
        <v>0.0</v>
      </c>
      <c r="BE373" s="41">
        <v>0.0</v>
      </c>
      <c r="BF373" s="41">
        <v>0.0</v>
      </c>
      <c r="BG373" s="41">
        <v>0.0</v>
      </c>
      <c r="BH373" s="41">
        <v>0.0</v>
      </c>
      <c r="BI373" s="41">
        <v>0.0</v>
      </c>
      <c r="BJ373" s="41">
        <v>1.0</v>
      </c>
      <c r="BK373" s="41">
        <v>1.0</v>
      </c>
      <c r="BL373" s="41">
        <v>0.0</v>
      </c>
      <c r="BM373" s="41">
        <v>0.0</v>
      </c>
      <c r="BN373" s="41">
        <v>0.0</v>
      </c>
      <c r="BO373" s="41">
        <v>0.0</v>
      </c>
      <c r="BP373" s="41">
        <v>0.0</v>
      </c>
      <c r="BQ373" s="41">
        <v>0.0</v>
      </c>
      <c r="BR373" s="41">
        <v>0.0</v>
      </c>
      <c r="BS373" s="41">
        <v>0.0</v>
      </c>
      <c r="BT373" s="41">
        <v>0.0</v>
      </c>
      <c r="BU373" s="41">
        <v>0.0</v>
      </c>
      <c r="BV373" s="41">
        <v>0.0</v>
      </c>
      <c r="BW373" s="41">
        <v>0.0</v>
      </c>
      <c r="BX373" s="41">
        <v>0.0</v>
      </c>
      <c r="BY373" s="41">
        <v>0.0</v>
      </c>
      <c r="BZ373" s="41">
        <v>0.0</v>
      </c>
      <c r="CA373" s="41">
        <v>0.0</v>
      </c>
      <c r="CB373" s="41">
        <v>0.0</v>
      </c>
      <c r="CC373" s="41">
        <v>0.0</v>
      </c>
      <c r="CD373" s="41">
        <v>0.0</v>
      </c>
      <c r="CE373" s="41">
        <v>0.0</v>
      </c>
      <c r="CF373" s="41">
        <v>0.0</v>
      </c>
      <c r="CG373" s="41">
        <v>0.0</v>
      </c>
      <c r="CH373" s="41">
        <v>0.0</v>
      </c>
      <c r="CI373" s="41">
        <v>0.0</v>
      </c>
      <c r="CJ373" s="41">
        <v>0.0</v>
      </c>
      <c r="CK373" s="41">
        <v>0.0</v>
      </c>
      <c r="CL373" s="41">
        <v>0.0</v>
      </c>
      <c r="CM373" s="41">
        <v>0.0</v>
      </c>
      <c r="CN373" s="41">
        <v>0.0</v>
      </c>
      <c r="CO373" s="41">
        <v>0.0</v>
      </c>
      <c r="CP373" s="41">
        <v>0.0</v>
      </c>
      <c r="CQ373" s="41">
        <v>0.0</v>
      </c>
      <c r="CR373" s="41">
        <v>0.0</v>
      </c>
      <c r="CS373" s="41">
        <v>0.0</v>
      </c>
      <c r="CT373" s="41">
        <v>0.0</v>
      </c>
      <c r="CU373" s="41">
        <v>0.0</v>
      </c>
      <c r="CV373" s="41">
        <v>0.0</v>
      </c>
      <c r="CW373" s="41">
        <v>0.0</v>
      </c>
      <c r="CX373" s="41">
        <v>0.0</v>
      </c>
      <c r="CY373" s="41">
        <v>0.0</v>
      </c>
      <c r="CZ373" s="41">
        <v>0.0</v>
      </c>
      <c r="DA373" s="41">
        <v>0.0</v>
      </c>
      <c r="DB373" s="41">
        <v>0.0</v>
      </c>
      <c r="DC373" s="41">
        <v>0.0</v>
      </c>
      <c r="DD373" s="48">
        <v>0.0</v>
      </c>
      <c r="DE373" s="48">
        <v>0.0</v>
      </c>
      <c r="DF373" s="48">
        <v>0.0</v>
      </c>
      <c r="DG373" s="48">
        <v>0.0</v>
      </c>
    </row>
    <row r="374" ht="14.25" customHeight="1">
      <c r="A374" s="46" t="s">
        <v>1969</v>
      </c>
      <c r="B374" s="46" t="s">
        <v>1970</v>
      </c>
      <c r="C374" s="46" t="s">
        <v>1586</v>
      </c>
      <c r="D374" s="46">
        <v>373.0</v>
      </c>
      <c r="E374" s="46">
        <v>48.0</v>
      </c>
      <c r="F374" s="46">
        <v>1.0</v>
      </c>
      <c r="G374" s="41">
        <v>1.0</v>
      </c>
      <c r="H374" s="41">
        <v>0.0</v>
      </c>
      <c r="I374" s="41">
        <v>1.0</v>
      </c>
      <c r="J374" s="41">
        <v>0.0</v>
      </c>
      <c r="K374" s="41">
        <v>0.0</v>
      </c>
      <c r="L374" s="41">
        <v>0.0</v>
      </c>
      <c r="M374" s="41">
        <v>0.0</v>
      </c>
      <c r="N374" s="41">
        <v>0.0</v>
      </c>
      <c r="O374" s="47">
        <v>0.0</v>
      </c>
      <c r="P374" s="41">
        <v>0.0</v>
      </c>
      <c r="Q374" s="41">
        <v>0.0</v>
      </c>
      <c r="R374" s="41">
        <v>0.0</v>
      </c>
      <c r="S374" s="41">
        <v>0.0</v>
      </c>
      <c r="T374" s="47">
        <v>0.0</v>
      </c>
      <c r="U374" s="41">
        <v>0.0</v>
      </c>
      <c r="V374" s="41">
        <v>0.0</v>
      </c>
      <c r="W374" s="41">
        <v>0.0</v>
      </c>
      <c r="X374" s="41">
        <v>0.0</v>
      </c>
      <c r="Y374" s="47">
        <v>0.0</v>
      </c>
      <c r="Z374" s="41">
        <v>0.0</v>
      </c>
      <c r="AA374" s="41">
        <v>0.0</v>
      </c>
      <c r="AB374" s="41">
        <v>0.0</v>
      </c>
      <c r="AC374" s="41">
        <v>0.0</v>
      </c>
      <c r="AD374" s="47">
        <v>0.0</v>
      </c>
      <c r="AE374" s="41">
        <v>0.0</v>
      </c>
      <c r="AF374" s="41">
        <v>0.0</v>
      </c>
      <c r="AG374" s="41">
        <v>0.0</v>
      </c>
      <c r="AH374" s="41">
        <v>0.0</v>
      </c>
      <c r="AI374" s="47">
        <v>0.0</v>
      </c>
      <c r="AJ374" s="41">
        <v>0.0</v>
      </c>
      <c r="AK374" s="41">
        <v>0.0</v>
      </c>
      <c r="AL374" s="41">
        <v>0.0</v>
      </c>
      <c r="AM374" s="41">
        <v>0.0</v>
      </c>
      <c r="AN374" s="47">
        <v>0.0</v>
      </c>
      <c r="AO374" s="41">
        <v>0.0</v>
      </c>
      <c r="AP374" s="41">
        <v>0.0</v>
      </c>
      <c r="AQ374" s="41">
        <v>0.0</v>
      </c>
      <c r="AR374" s="41">
        <v>0.0</v>
      </c>
      <c r="AS374" s="47">
        <v>0.0</v>
      </c>
      <c r="AT374" s="41">
        <v>1.0</v>
      </c>
      <c r="AU374" s="41">
        <v>0.0</v>
      </c>
      <c r="AV374" s="41">
        <v>0.0</v>
      </c>
      <c r="AW374" s="41">
        <v>1.0</v>
      </c>
      <c r="AX374" s="47">
        <v>67.0</v>
      </c>
      <c r="AY374" s="41">
        <v>0.0</v>
      </c>
      <c r="AZ374" s="41">
        <v>0.0</v>
      </c>
      <c r="BA374" s="41">
        <v>0.0</v>
      </c>
      <c r="BB374" s="41">
        <v>0.0</v>
      </c>
      <c r="BC374" s="47">
        <v>0.0</v>
      </c>
      <c r="BD374" s="41">
        <v>1.0</v>
      </c>
      <c r="BE374" s="41">
        <v>0.0</v>
      </c>
      <c r="BF374" s="41">
        <v>0.0</v>
      </c>
      <c r="BG374" s="41">
        <v>1.0</v>
      </c>
      <c r="BH374" s="41">
        <v>0.0</v>
      </c>
      <c r="BI374" s="41">
        <v>0.0</v>
      </c>
      <c r="BJ374" s="41">
        <v>0.0</v>
      </c>
      <c r="BK374" s="41">
        <v>0.0</v>
      </c>
      <c r="BL374" s="41">
        <v>0.0</v>
      </c>
      <c r="BM374" s="41">
        <v>0.0</v>
      </c>
      <c r="BN374" s="41">
        <v>0.0</v>
      </c>
      <c r="BO374" s="41">
        <v>0.0</v>
      </c>
      <c r="BP374" s="41">
        <v>0.0</v>
      </c>
      <c r="BQ374" s="41">
        <v>0.0</v>
      </c>
      <c r="BR374" s="41">
        <v>0.0</v>
      </c>
      <c r="BS374" s="41">
        <v>0.0</v>
      </c>
      <c r="BT374" s="41">
        <v>0.0</v>
      </c>
      <c r="BU374" s="41">
        <v>0.0</v>
      </c>
      <c r="BV374" s="41">
        <v>0.0</v>
      </c>
      <c r="BW374" s="41">
        <v>0.0</v>
      </c>
      <c r="BX374" s="41">
        <v>0.0</v>
      </c>
      <c r="BY374" s="41">
        <v>0.0</v>
      </c>
      <c r="BZ374" s="41">
        <v>0.0</v>
      </c>
      <c r="CA374" s="41">
        <v>0.0</v>
      </c>
      <c r="CB374" s="41">
        <v>0.0</v>
      </c>
      <c r="CC374" s="41">
        <v>0.0</v>
      </c>
      <c r="CD374" s="41">
        <v>0.0</v>
      </c>
      <c r="CE374" s="41">
        <v>0.0</v>
      </c>
      <c r="CF374" s="41">
        <v>0.0</v>
      </c>
      <c r="CG374" s="41">
        <v>0.0</v>
      </c>
      <c r="CH374" s="41">
        <v>0.0</v>
      </c>
      <c r="CI374" s="41">
        <v>0.0</v>
      </c>
      <c r="CJ374" s="41">
        <v>0.0</v>
      </c>
      <c r="CK374" s="41">
        <v>0.0</v>
      </c>
      <c r="CL374" s="41">
        <v>0.0</v>
      </c>
      <c r="CM374" s="41">
        <v>0.0</v>
      </c>
      <c r="CN374" s="41">
        <v>0.0</v>
      </c>
      <c r="CO374" s="41">
        <v>0.0</v>
      </c>
      <c r="CP374" s="41">
        <v>0.0</v>
      </c>
      <c r="CQ374" s="41">
        <v>0.0</v>
      </c>
      <c r="CR374" s="41">
        <v>0.0</v>
      </c>
      <c r="CS374" s="41">
        <v>0.0</v>
      </c>
      <c r="CT374" s="41">
        <v>0.0</v>
      </c>
      <c r="CU374" s="41">
        <v>0.0</v>
      </c>
      <c r="CV374" s="41">
        <v>0.0</v>
      </c>
      <c r="CW374" s="41">
        <v>0.0</v>
      </c>
      <c r="CX374" s="41">
        <v>0.0</v>
      </c>
      <c r="CY374" s="41">
        <v>0.0</v>
      </c>
      <c r="CZ374" s="41">
        <v>0.0</v>
      </c>
      <c r="DA374" s="41">
        <v>0.0</v>
      </c>
      <c r="DB374" s="41">
        <v>0.0</v>
      </c>
      <c r="DC374" s="41">
        <v>0.0</v>
      </c>
      <c r="DD374" s="48">
        <v>0.0</v>
      </c>
      <c r="DE374" s="48">
        <v>0.0</v>
      </c>
      <c r="DF374" s="48">
        <v>0.0</v>
      </c>
      <c r="DG374" s="48">
        <v>0.0</v>
      </c>
    </row>
    <row r="375" ht="14.25" customHeight="1">
      <c r="A375" s="46" t="s">
        <v>1923</v>
      </c>
      <c r="B375" s="46" t="s">
        <v>1591</v>
      </c>
      <c r="C375" s="46" t="s">
        <v>1586</v>
      </c>
      <c r="D375" s="46">
        <v>374.0</v>
      </c>
      <c r="E375" s="46">
        <v>49.0</v>
      </c>
      <c r="F375" s="46">
        <v>10.0</v>
      </c>
      <c r="G375" s="41">
        <v>1.0</v>
      </c>
      <c r="H375" s="41">
        <v>0.0</v>
      </c>
      <c r="I375" s="41">
        <v>1.0</v>
      </c>
      <c r="J375" s="41">
        <v>0.0</v>
      </c>
      <c r="K375" s="41">
        <v>0.0</v>
      </c>
      <c r="L375" s="41">
        <v>0.0</v>
      </c>
      <c r="M375" s="41">
        <v>0.0</v>
      </c>
      <c r="N375" s="41">
        <v>0.0</v>
      </c>
      <c r="O375" s="47">
        <v>0.0</v>
      </c>
      <c r="P375" s="41">
        <v>0.0</v>
      </c>
      <c r="Q375" s="41">
        <v>0.0</v>
      </c>
      <c r="R375" s="41">
        <v>0.0</v>
      </c>
      <c r="S375" s="41">
        <v>0.0</v>
      </c>
      <c r="T375" s="47">
        <v>0.0</v>
      </c>
      <c r="U375" s="41">
        <v>0.0</v>
      </c>
      <c r="V375" s="41">
        <v>0.0</v>
      </c>
      <c r="W375" s="41">
        <v>0.0</v>
      </c>
      <c r="X375" s="41">
        <v>0.0</v>
      </c>
      <c r="Y375" s="47">
        <v>0.0</v>
      </c>
      <c r="Z375" s="41">
        <v>0.0</v>
      </c>
      <c r="AA375" s="41">
        <v>0.0</v>
      </c>
      <c r="AB375" s="41">
        <v>0.0</v>
      </c>
      <c r="AC375" s="41">
        <v>0.0</v>
      </c>
      <c r="AD375" s="47">
        <v>0.0</v>
      </c>
      <c r="AE375" s="41">
        <v>0.0</v>
      </c>
      <c r="AF375" s="41">
        <v>0.0</v>
      </c>
      <c r="AG375" s="41">
        <v>0.0</v>
      </c>
      <c r="AH375" s="41">
        <v>0.0</v>
      </c>
      <c r="AI375" s="47">
        <v>0.0</v>
      </c>
      <c r="AJ375" s="41">
        <v>0.0</v>
      </c>
      <c r="AK375" s="41">
        <v>0.0</v>
      </c>
      <c r="AL375" s="41">
        <v>0.0</v>
      </c>
      <c r="AM375" s="41">
        <v>0.0</v>
      </c>
      <c r="AN375" s="47">
        <v>0.0</v>
      </c>
      <c r="AO375" s="41">
        <v>0.0</v>
      </c>
      <c r="AP375" s="41">
        <v>0.0</v>
      </c>
      <c r="AQ375" s="41">
        <v>0.0</v>
      </c>
      <c r="AR375" s="41">
        <v>0.0</v>
      </c>
      <c r="AS375" s="47">
        <v>0.0</v>
      </c>
      <c r="AT375" s="41">
        <v>0.0</v>
      </c>
      <c r="AU375" s="41">
        <v>0.0</v>
      </c>
      <c r="AV375" s="41">
        <v>0.0</v>
      </c>
      <c r="AW375" s="41">
        <v>0.0</v>
      </c>
      <c r="AX375" s="47">
        <v>0.0</v>
      </c>
      <c r="AY375" s="41">
        <v>0.0</v>
      </c>
      <c r="AZ375" s="41">
        <v>1.0</v>
      </c>
      <c r="BA375" s="41">
        <v>0.0</v>
      </c>
      <c r="BB375" s="41">
        <v>1.0</v>
      </c>
      <c r="BC375" s="47">
        <v>80.0</v>
      </c>
      <c r="BD375" s="41">
        <v>0.0</v>
      </c>
      <c r="BE375" s="41">
        <v>1.0</v>
      </c>
      <c r="BF375" s="41">
        <v>0.0</v>
      </c>
      <c r="BG375" s="41">
        <v>1.0</v>
      </c>
      <c r="BH375" s="41">
        <v>0.0</v>
      </c>
      <c r="BI375" s="41">
        <v>0.0</v>
      </c>
      <c r="BJ375" s="41">
        <v>0.0</v>
      </c>
      <c r="BK375" s="41">
        <v>0.0</v>
      </c>
      <c r="BL375" s="41">
        <v>0.0</v>
      </c>
      <c r="BM375" s="41">
        <v>0.0</v>
      </c>
      <c r="BN375" s="41">
        <v>0.0</v>
      </c>
      <c r="BO375" s="41">
        <v>0.0</v>
      </c>
      <c r="BP375" s="41">
        <v>0.0</v>
      </c>
      <c r="BQ375" s="41">
        <v>0.0</v>
      </c>
      <c r="BR375" s="41">
        <v>0.0</v>
      </c>
      <c r="BS375" s="41">
        <v>0.0</v>
      </c>
      <c r="BT375" s="41">
        <v>0.0</v>
      </c>
      <c r="BU375" s="41">
        <v>0.0</v>
      </c>
      <c r="BV375" s="41">
        <v>0.0</v>
      </c>
      <c r="BW375" s="41">
        <v>0.0</v>
      </c>
      <c r="BX375" s="41">
        <v>0.0</v>
      </c>
      <c r="BY375" s="41">
        <v>0.0</v>
      </c>
      <c r="BZ375" s="41">
        <v>0.0</v>
      </c>
      <c r="CA375" s="41">
        <v>0.0</v>
      </c>
      <c r="CB375" s="41">
        <v>0.0</v>
      </c>
      <c r="CC375" s="41">
        <v>0.0</v>
      </c>
      <c r="CD375" s="41">
        <v>0.0</v>
      </c>
      <c r="CE375" s="41">
        <v>0.0</v>
      </c>
      <c r="CF375" s="41">
        <v>0.0</v>
      </c>
      <c r="CG375" s="41">
        <v>0.0</v>
      </c>
      <c r="CH375" s="41">
        <v>0.0</v>
      </c>
      <c r="CI375" s="41">
        <v>0.0</v>
      </c>
      <c r="CJ375" s="41">
        <v>0.0</v>
      </c>
      <c r="CK375" s="41">
        <v>0.0</v>
      </c>
      <c r="CL375" s="41">
        <v>0.0</v>
      </c>
      <c r="CM375" s="41">
        <v>0.0</v>
      </c>
      <c r="CN375" s="41">
        <v>0.0</v>
      </c>
      <c r="CO375" s="41">
        <v>0.0</v>
      </c>
      <c r="CP375" s="41">
        <v>0.0</v>
      </c>
      <c r="CQ375" s="41">
        <v>0.0</v>
      </c>
      <c r="CR375" s="41">
        <v>0.0</v>
      </c>
      <c r="CS375" s="41">
        <v>0.0</v>
      </c>
      <c r="CT375" s="41">
        <v>0.0</v>
      </c>
      <c r="CU375" s="41">
        <v>0.0</v>
      </c>
      <c r="CV375" s="41">
        <v>0.0</v>
      </c>
      <c r="CW375" s="41">
        <v>0.0</v>
      </c>
      <c r="CX375" s="41">
        <v>0.0</v>
      </c>
      <c r="CY375" s="41">
        <v>0.0</v>
      </c>
      <c r="CZ375" s="41">
        <v>0.0</v>
      </c>
      <c r="DA375" s="41">
        <v>0.0</v>
      </c>
      <c r="DB375" s="41">
        <v>0.0</v>
      </c>
      <c r="DC375" s="41">
        <v>0.0</v>
      </c>
      <c r="DD375" s="48">
        <v>0.0</v>
      </c>
      <c r="DE375" s="48">
        <v>0.0</v>
      </c>
      <c r="DF375" s="48">
        <v>0.0</v>
      </c>
      <c r="DG375" s="48">
        <v>0.0</v>
      </c>
    </row>
    <row r="376" ht="14.25" customHeight="1">
      <c r="A376" s="46" t="s">
        <v>4115</v>
      </c>
      <c r="B376" s="46" t="s">
        <v>3522</v>
      </c>
      <c r="C376" s="46" t="s">
        <v>3523</v>
      </c>
      <c r="D376" s="46">
        <v>375.0</v>
      </c>
      <c r="E376" s="46">
        <v>16.0</v>
      </c>
      <c r="F376" s="46">
        <v>12.0</v>
      </c>
      <c r="G376" s="41">
        <v>1.0</v>
      </c>
      <c r="H376" s="41">
        <v>0.0</v>
      </c>
      <c r="I376" s="41">
        <v>1.0</v>
      </c>
      <c r="J376" s="41">
        <v>0.0</v>
      </c>
      <c r="K376" s="41">
        <v>0.0</v>
      </c>
      <c r="L376" s="41">
        <v>0.0</v>
      </c>
      <c r="M376" s="41">
        <v>1.0</v>
      </c>
      <c r="N376" s="41">
        <v>1.0</v>
      </c>
      <c r="O376" s="47">
        <v>73.0</v>
      </c>
      <c r="P376" s="41">
        <v>0.0</v>
      </c>
      <c r="Q376" s="41">
        <v>0.0</v>
      </c>
      <c r="R376" s="41">
        <v>0.0</v>
      </c>
      <c r="S376" s="41">
        <v>0.0</v>
      </c>
      <c r="T376" s="47">
        <v>0.0</v>
      </c>
      <c r="U376" s="41">
        <v>0.0</v>
      </c>
      <c r="V376" s="41">
        <v>0.0</v>
      </c>
      <c r="W376" s="41">
        <v>0.0</v>
      </c>
      <c r="X376" s="41">
        <v>0.0</v>
      </c>
      <c r="Y376" s="47">
        <v>0.0</v>
      </c>
      <c r="Z376" s="41">
        <v>0.0</v>
      </c>
      <c r="AA376" s="41">
        <v>0.0</v>
      </c>
      <c r="AB376" s="41">
        <v>0.0</v>
      </c>
      <c r="AC376" s="41">
        <v>0.0</v>
      </c>
      <c r="AD376" s="47">
        <v>0.0</v>
      </c>
      <c r="AE376" s="41">
        <v>0.0</v>
      </c>
      <c r="AF376" s="41">
        <v>0.0</v>
      </c>
      <c r="AG376" s="41">
        <v>0.0</v>
      </c>
      <c r="AH376" s="41">
        <v>0.0</v>
      </c>
      <c r="AI376" s="47">
        <v>0.0</v>
      </c>
      <c r="AJ376" s="41">
        <v>0.0</v>
      </c>
      <c r="AK376" s="41">
        <v>0.0</v>
      </c>
      <c r="AL376" s="41">
        <v>0.0</v>
      </c>
      <c r="AM376" s="41">
        <v>0.0</v>
      </c>
      <c r="AN376" s="47">
        <v>0.0</v>
      </c>
      <c r="AO376" s="41">
        <v>0.0</v>
      </c>
      <c r="AP376" s="41">
        <v>0.0</v>
      </c>
      <c r="AQ376" s="41">
        <v>0.0</v>
      </c>
      <c r="AR376" s="41">
        <v>0.0</v>
      </c>
      <c r="AS376" s="47">
        <v>0.0</v>
      </c>
      <c r="AT376" s="41">
        <v>0.0</v>
      </c>
      <c r="AU376" s="41">
        <v>0.0</v>
      </c>
      <c r="AV376" s="41">
        <v>0.0</v>
      </c>
      <c r="AW376" s="41">
        <v>0.0</v>
      </c>
      <c r="AX376" s="47">
        <v>0.0</v>
      </c>
      <c r="AY376" s="41">
        <v>0.0</v>
      </c>
      <c r="AZ376" s="41">
        <v>0.0</v>
      </c>
      <c r="BA376" s="41">
        <v>0.0</v>
      </c>
      <c r="BB376" s="41">
        <v>0.0</v>
      </c>
      <c r="BC376" s="47">
        <v>0.0</v>
      </c>
      <c r="BD376" s="41">
        <v>0.0</v>
      </c>
      <c r="BE376" s="41">
        <v>0.0</v>
      </c>
      <c r="BF376" s="41">
        <v>1.0</v>
      </c>
      <c r="BG376" s="41">
        <v>1.0</v>
      </c>
      <c r="BH376" s="41">
        <v>0.0</v>
      </c>
      <c r="BI376" s="41">
        <v>0.0</v>
      </c>
      <c r="BJ376" s="41">
        <v>0.0</v>
      </c>
      <c r="BK376" s="41">
        <v>0.0</v>
      </c>
      <c r="BL376" s="41">
        <v>0.0</v>
      </c>
      <c r="BM376" s="41">
        <v>0.0</v>
      </c>
      <c r="BN376" s="41">
        <v>0.0</v>
      </c>
      <c r="BO376" s="41">
        <v>0.0</v>
      </c>
      <c r="BP376" s="41">
        <v>0.0</v>
      </c>
      <c r="BQ376" s="41">
        <v>0.0</v>
      </c>
      <c r="BR376" s="41">
        <v>0.0</v>
      </c>
      <c r="BS376" s="41">
        <v>0.0</v>
      </c>
      <c r="BT376" s="41">
        <v>0.0</v>
      </c>
      <c r="BU376" s="41">
        <v>0.0</v>
      </c>
      <c r="BV376" s="41">
        <v>0.0</v>
      </c>
      <c r="BW376" s="41">
        <v>0.0</v>
      </c>
      <c r="BX376" s="41">
        <v>0.0</v>
      </c>
      <c r="BY376" s="41">
        <v>0.0</v>
      </c>
      <c r="BZ376" s="41">
        <v>0.0</v>
      </c>
      <c r="CA376" s="41">
        <v>0.0</v>
      </c>
      <c r="CB376" s="41">
        <v>0.0</v>
      </c>
      <c r="CC376" s="41">
        <v>0.0</v>
      </c>
      <c r="CD376" s="41">
        <v>0.0</v>
      </c>
      <c r="CE376" s="41">
        <v>0.0</v>
      </c>
      <c r="CF376" s="41">
        <v>0.0</v>
      </c>
      <c r="CG376" s="41">
        <v>0.0</v>
      </c>
      <c r="CH376" s="41">
        <v>0.0</v>
      </c>
      <c r="CI376" s="41">
        <v>0.0</v>
      </c>
      <c r="CJ376" s="41">
        <v>0.0</v>
      </c>
      <c r="CK376" s="41">
        <v>0.0</v>
      </c>
      <c r="CL376" s="41">
        <v>0.0</v>
      </c>
      <c r="CM376" s="41">
        <v>0.0</v>
      </c>
      <c r="CN376" s="41">
        <v>0.0</v>
      </c>
      <c r="CO376" s="41">
        <v>0.0</v>
      </c>
      <c r="CP376" s="41">
        <v>0.0</v>
      </c>
      <c r="CQ376" s="41">
        <v>0.0</v>
      </c>
      <c r="CR376" s="41">
        <v>0.0</v>
      </c>
      <c r="CS376" s="41">
        <v>0.0</v>
      </c>
      <c r="CT376" s="41">
        <v>0.0</v>
      </c>
      <c r="CU376" s="41">
        <v>0.0</v>
      </c>
      <c r="CV376" s="41">
        <v>0.0</v>
      </c>
      <c r="CW376" s="41">
        <v>0.0</v>
      </c>
      <c r="CX376" s="41">
        <v>0.0</v>
      </c>
      <c r="CY376" s="41">
        <v>0.0</v>
      </c>
      <c r="CZ376" s="41">
        <v>0.0</v>
      </c>
      <c r="DA376" s="41">
        <v>0.0</v>
      </c>
      <c r="DB376" s="41">
        <v>0.0</v>
      </c>
      <c r="DC376" s="41">
        <v>0.0</v>
      </c>
      <c r="DD376" s="48">
        <v>0.0</v>
      </c>
      <c r="DE376" s="48">
        <v>0.0</v>
      </c>
      <c r="DF376" s="48">
        <v>0.0</v>
      </c>
      <c r="DG376" s="48">
        <v>0.0</v>
      </c>
    </row>
    <row r="377" ht="14.25" customHeight="1">
      <c r="A377" s="46" t="s">
        <v>3723</v>
      </c>
      <c r="B377" s="46" t="s">
        <v>3724</v>
      </c>
      <c r="C377" s="46" t="s">
        <v>3659</v>
      </c>
      <c r="D377" s="46">
        <v>376.0</v>
      </c>
      <c r="E377" s="46">
        <v>10.0</v>
      </c>
      <c r="F377" s="46">
        <v>2.0</v>
      </c>
      <c r="G377" s="41">
        <v>1.0</v>
      </c>
      <c r="H377" s="41">
        <v>0.0</v>
      </c>
      <c r="I377" s="41">
        <v>1.0</v>
      </c>
      <c r="J377" s="41">
        <v>0.0</v>
      </c>
      <c r="K377" s="41">
        <v>0.0</v>
      </c>
      <c r="L377" s="41">
        <v>0.0</v>
      </c>
      <c r="M377" s="41">
        <v>1.0</v>
      </c>
      <c r="N377" s="41">
        <v>1.0</v>
      </c>
      <c r="O377" s="47">
        <v>73.0</v>
      </c>
      <c r="P377" s="41">
        <v>0.0</v>
      </c>
      <c r="Q377" s="41">
        <v>0.0</v>
      </c>
      <c r="R377" s="41">
        <v>0.0</v>
      </c>
      <c r="S377" s="41">
        <v>0.0</v>
      </c>
      <c r="T377" s="47">
        <v>0.0</v>
      </c>
      <c r="U377" s="41">
        <v>0.0</v>
      </c>
      <c r="V377" s="41">
        <v>0.0</v>
      </c>
      <c r="W377" s="41">
        <v>0.0</v>
      </c>
      <c r="X377" s="41">
        <v>0.0</v>
      </c>
      <c r="Y377" s="47">
        <v>0.0</v>
      </c>
      <c r="Z377" s="41">
        <v>0.0</v>
      </c>
      <c r="AA377" s="41">
        <v>0.0</v>
      </c>
      <c r="AB377" s="41">
        <v>0.0</v>
      </c>
      <c r="AC377" s="41">
        <v>0.0</v>
      </c>
      <c r="AD377" s="47">
        <v>0.0</v>
      </c>
      <c r="AE377" s="41">
        <v>0.0</v>
      </c>
      <c r="AF377" s="41">
        <v>0.0</v>
      </c>
      <c r="AG377" s="41">
        <v>0.0</v>
      </c>
      <c r="AH377" s="41">
        <v>0.0</v>
      </c>
      <c r="AI377" s="47">
        <v>0.0</v>
      </c>
      <c r="AJ377" s="41">
        <v>0.0</v>
      </c>
      <c r="AK377" s="41">
        <v>0.0</v>
      </c>
      <c r="AL377" s="41">
        <v>0.0</v>
      </c>
      <c r="AM377" s="41">
        <v>0.0</v>
      </c>
      <c r="AN377" s="47">
        <v>0.0</v>
      </c>
      <c r="AO377" s="41">
        <v>0.0</v>
      </c>
      <c r="AP377" s="41">
        <v>0.0</v>
      </c>
      <c r="AQ377" s="41">
        <v>0.0</v>
      </c>
      <c r="AR377" s="41">
        <v>0.0</v>
      </c>
      <c r="AS377" s="47">
        <v>0.0</v>
      </c>
      <c r="AT377" s="41">
        <v>0.0</v>
      </c>
      <c r="AU377" s="41">
        <v>0.0</v>
      </c>
      <c r="AV377" s="41">
        <v>0.0</v>
      </c>
      <c r="AW377" s="41">
        <v>0.0</v>
      </c>
      <c r="AX377" s="47">
        <v>0.0</v>
      </c>
      <c r="AY377" s="41">
        <v>0.0</v>
      </c>
      <c r="AZ377" s="41">
        <v>0.0</v>
      </c>
      <c r="BA377" s="41">
        <v>0.0</v>
      </c>
      <c r="BB377" s="41">
        <v>0.0</v>
      </c>
      <c r="BC377" s="47">
        <v>0.0</v>
      </c>
      <c r="BD377" s="41">
        <v>0.0</v>
      </c>
      <c r="BE377" s="41">
        <v>0.0</v>
      </c>
      <c r="BF377" s="41">
        <v>1.0</v>
      </c>
      <c r="BG377" s="41">
        <v>1.0</v>
      </c>
      <c r="BH377" s="41">
        <v>0.0</v>
      </c>
      <c r="BI377" s="41">
        <v>0.0</v>
      </c>
      <c r="BJ377" s="41">
        <v>0.0</v>
      </c>
      <c r="BK377" s="41">
        <v>0.0</v>
      </c>
      <c r="BL377" s="41">
        <v>0.0</v>
      </c>
      <c r="BM377" s="41">
        <v>0.0</v>
      </c>
      <c r="BN377" s="41">
        <v>0.0</v>
      </c>
      <c r="BO377" s="41">
        <v>0.0</v>
      </c>
      <c r="BP377" s="41">
        <v>0.0</v>
      </c>
      <c r="BQ377" s="41">
        <v>0.0</v>
      </c>
      <c r="BR377" s="41">
        <v>0.0</v>
      </c>
      <c r="BS377" s="41">
        <v>0.0</v>
      </c>
      <c r="BT377" s="41">
        <v>0.0</v>
      </c>
      <c r="BU377" s="41">
        <v>0.0</v>
      </c>
      <c r="BV377" s="41">
        <v>0.0</v>
      </c>
      <c r="BW377" s="41">
        <v>0.0</v>
      </c>
      <c r="BX377" s="41">
        <v>0.0</v>
      </c>
      <c r="BY377" s="41">
        <v>0.0</v>
      </c>
      <c r="BZ377" s="41">
        <v>0.0</v>
      </c>
      <c r="CA377" s="41">
        <v>0.0</v>
      </c>
      <c r="CB377" s="41">
        <v>0.0</v>
      </c>
      <c r="CC377" s="41">
        <v>0.0</v>
      </c>
      <c r="CD377" s="41">
        <v>0.0</v>
      </c>
      <c r="CE377" s="41">
        <v>0.0</v>
      </c>
      <c r="CF377" s="41">
        <v>0.0</v>
      </c>
      <c r="CG377" s="41">
        <v>0.0</v>
      </c>
      <c r="CH377" s="41">
        <v>0.0</v>
      </c>
      <c r="CI377" s="41">
        <v>0.0</v>
      </c>
      <c r="CJ377" s="41">
        <v>0.0</v>
      </c>
      <c r="CK377" s="41">
        <v>0.0</v>
      </c>
      <c r="CL377" s="41">
        <v>0.0</v>
      </c>
      <c r="CM377" s="41">
        <v>0.0</v>
      </c>
      <c r="CN377" s="41">
        <v>0.0</v>
      </c>
      <c r="CO377" s="41">
        <v>0.0</v>
      </c>
      <c r="CP377" s="41">
        <v>0.0</v>
      </c>
      <c r="CQ377" s="41">
        <v>0.0</v>
      </c>
      <c r="CR377" s="41">
        <v>0.0</v>
      </c>
      <c r="CS377" s="41">
        <v>0.0</v>
      </c>
      <c r="CT377" s="41">
        <v>0.0</v>
      </c>
      <c r="CU377" s="41">
        <v>0.0</v>
      </c>
      <c r="CV377" s="41">
        <v>0.0</v>
      </c>
      <c r="CW377" s="41">
        <v>0.0</v>
      </c>
      <c r="CX377" s="41">
        <v>0.0</v>
      </c>
      <c r="CY377" s="41">
        <v>0.0</v>
      </c>
      <c r="CZ377" s="41">
        <v>0.0</v>
      </c>
      <c r="DA377" s="41">
        <v>0.0</v>
      </c>
      <c r="DB377" s="41">
        <v>0.0</v>
      </c>
      <c r="DC377" s="41">
        <v>0.0</v>
      </c>
      <c r="DD377" s="48">
        <v>0.0</v>
      </c>
      <c r="DE377" s="48">
        <v>0.0</v>
      </c>
      <c r="DF377" s="48">
        <v>0.0</v>
      </c>
      <c r="DG377" s="48">
        <v>0.0</v>
      </c>
    </row>
    <row r="378" ht="14.25" customHeight="1">
      <c r="A378" s="46" t="s">
        <v>123</v>
      </c>
      <c r="B378" s="46" t="s">
        <v>124</v>
      </c>
      <c r="C378" s="46" t="s">
        <v>64</v>
      </c>
      <c r="D378" s="46">
        <v>377.0</v>
      </c>
      <c r="E378" s="46">
        <v>15.0</v>
      </c>
      <c r="F378" s="46">
        <v>1.0</v>
      </c>
      <c r="G378" s="41">
        <v>1.0</v>
      </c>
      <c r="H378" s="41">
        <v>0.0</v>
      </c>
      <c r="I378" s="41">
        <v>1.0</v>
      </c>
      <c r="J378" s="41">
        <v>0.0</v>
      </c>
      <c r="K378" s="41">
        <v>0.0</v>
      </c>
      <c r="L378" s="41">
        <v>0.0</v>
      </c>
      <c r="M378" s="41">
        <v>0.0</v>
      </c>
      <c r="N378" s="41">
        <v>0.0</v>
      </c>
      <c r="O378" s="47">
        <v>0.0</v>
      </c>
      <c r="P378" s="41">
        <v>0.0</v>
      </c>
      <c r="Q378" s="41">
        <v>0.0</v>
      </c>
      <c r="R378" s="41">
        <v>0.0</v>
      </c>
      <c r="S378" s="41">
        <v>0.0</v>
      </c>
      <c r="T378" s="47">
        <v>0.0</v>
      </c>
      <c r="U378" s="41">
        <v>0.0</v>
      </c>
      <c r="V378" s="41">
        <v>0.0</v>
      </c>
      <c r="W378" s="41">
        <v>0.0</v>
      </c>
      <c r="X378" s="41">
        <v>0.0</v>
      </c>
      <c r="Y378" s="47">
        <v>0.0</v>
      </c>
      <c r="Z378" s="41">
        <v>0.0</v>
      </c>
      <c r="AA378" s="41">
        <v>0.0</v>
      </c>
      <c r="AB378" s="41">
        <v>0.0</v>
      </c>
      <c r="AC378" s="41">
        <v>0.0</v>
      </c>
      <c r="AD378" s="47">
        <v>0.0</v>
      </c>
      <c r="AE378" s="41">
        <v>0.0</v>
      </c>
      <c r="AF378" s="41">
        <v>0.0</v>
      </c>
      <c r="AG378" s="41">
        <v>0.0</v>
      </c>
      <c r="AH378" s="41">
        <v>0.0</v>
      </c>
      <c r="AI378" s="47">
        <v>0.0</v>
      </c>
      <c r="AJ378" s="41">
        <v>0.0</v>
      </c>
      <c r="AK378" s="41">
        <v>0.0</v>
      </c>
      <c r="AL378" s="41">
        <v>0.0</v>
      </c>
      <c r="AM378" s="41">
        <v>0.0</v>
      </c>
      <c r="AN378" s="47">
        <v>0.0</v>
      </c>
      <c r="AO378" s="41">
        <v>0.0</v>
      </c>
      <c r="AP378" s="41">
        <v>0.0</v>
      </c>
      <c r="AQ378" s="41">
        <v>0.0</v>
      </c>
      <c r="AR378" s="41">
        <v>0.0</v>
      </c>
      <c r="AS378" s="47">
        <v>0.0</v>
      </c>
      <c r="AT378" s="41">
        <v>0.0</v>
      </c>
      <c r="AU378" s="41">
        <v>0.0</v>
      </c>
      <c r="AV378" s="41">
        <v>1.0</v>
      </c>
      <c r="AW378" s="41">
        <v>1.0</v>
      </c>
      <c r="AX378" s="47">
        <v>67.0</v>
      </c>
      <c r="AY378" s="41">
        <v>0.0</v>
      </c>
      <c r="AZ378" s="41">
        <v>0.0</v>
      </c>
      <c r="BA378" s="41">
        <v>0.0</v>
      </c>
      <c r="BB378" s="41">
        <v>0.0</v>
      </c>
      <c r="BC378" s="47">
        <v>0.0</v>
      </c>
      <c r="BD378" s="41">
        <v>0.0</v>
      </c>
      <c r="BE378" s="41">
        <v>0.0</v>
      </c>
      <c r="BF378" s="41">
        <v>1.0</v>
      </c>
      <c r="BG378" s="41">
        <v>1.0</v>
      </c>
      <c r="BH378" s="41">
        <v>0.0</v>
      </c>
      <c r="BI378" s="41">
        <v>0.0</v>
      </c>
      <c r="BJ378" s="41">
        <v>0.0</v>
      </c>
      <c r="BK378" s="41">
        <v>0.0</v>
      </c>
      <c r="BL378" s="41">
        <v>0.0</v>
      </c>
      <c r="BM378" s="41">
        <v>0.0</v>
      </c>
      <c r="BN378" s="41">
        <v>0.0</v>
      </c>
      <c r="BO378" s="41">
        <v>0.0</v>
      </c>
      <c r="BP378" s="41">
        <v>0.0</v>
      </c>
      <c r="BQ378" s="41">
        <v>0.0</v>
      </c>
      <c r="BR378" s="41">
        <v>0.0</v>
      </c>
      <c r="BS378" s="41">
        <v>0.0</v>
      </c>
      <c r="BT378" s="41">
        <v>0.0</v>
      </c>
      <c r="BU378" s="41">
        <v>0.0</v>
      </c>
      <c r="BV378" s="41">
        <v>0.0</v>
      </c>
      <c r="BW378" s="41">
        <v>0.0</v>
      </c>
      <c r="BX378" s="41">
        <v>0.0</v>
      </c>
      <c r="BY378" s="41">
        <v>0.0</v>
      </c>
      <c r="BZ378" s="41">
        <v>0.0</v>
      </c>
      <c r="CA378" s="41">
        <v>0.0</v>
      </c>
      <c r="CB378" s="41">
        <v>0.0</v>
      </c>
      <c r="CC378" s="41">
        <v>0.0</v>
      </c>
      <c r="CD378" s="41">
        <v>0.0</v>
      </c>
      <c r="CE378" s="41">
        <v>0.0</v>
      </c>
      <c r="CF378" s="41">
        <v>0.0</v>
      </c>
      <c r="CG378" s="41">
        <v>0.0</v>
      </c>
      <c r="CH378" s="41">
        <v>0.0</v>
      </c>
      <c r="CI378" s="41">
        <v>0.0</v>
      </c>
      <c r="CJ378" s="41">
        <v>0.0</v>
      </c>
      <c r="CK378" s="41">
        <v>0.0</v>
      </c>
      <c r="CL378" s="41">
        <v>0.0</v>
      </c>
      <c r="CM378" s="41">
        <v>0.0</v>
      </c>
      <c r="CN378" s="41">
        <v>0.0</v>
      </c>
      <c r="CO378" s="41">
        <v>0.0</v>
      </c>
      <c r="CP378" s="41">
        <v>0.0</v>
      </c>
      <c r="CQ378" s="41">
        <v>0.0</v>
      </c>
      <c r="CR378" s="41">
        <v>0.0</v>
      </c>
      <c r="CS378" s="41">
        <v>0.0</v>
      </c>
      <c r="CT378" s="41">
        <v>0.0</v>
      </c>
      <c r="CU378" s="41">
        <v>0.0</v>
      </c>
      <c r="CV378" s="41">
        <v>0.0</v>
      </c>
      <c r="CW378" s="41">
        <v>0.0</v>
      </c>
      <c r="CX378" s="41">
        <v>0.0</v>
      </c>
      <c r="CY378" s="41">
        <v>0.0</v>
      </c>
      <c r="CZ378" s="41">
        <v>0.0</v>
      </c>
      <c r="DA378" s="41">
        <v>0.0</v>
      </c>
      <c r="DB378" s="41">
        <v>0.0</v>
      </c>
      <c r="DC378" s="41">
        <v>0.0</v>
      </c>
      <c r="DD378" s="48">
        <v>0.0</v>
      </c>
      <c r="DE378" s="48">
        <v>0.0</v>
      </c>
      <c r="DF378" s="48">
        <v>0.0</v>
      </c>
      <c r="DG378" s="48">
        <v>0.0</v>
      </c>
    </row>
    <row r="379" ht="14.25" customHeight="1">
      <c r="A379" s="46" t="s">
        <v>1972</v>
      </c>
      <c r="B379" s="46" t="s">
        <v>1591</v>
      </c>
      <c r="C379" s="46" t="s">
        <v>1586</v>
      </c>
      <c r="D379" s="46">
        <v>378.0</v>
      </c>
      <c r="E379" s="46">
        <v>50.0</v>
      </c>
      <c r="F379" s="46">
        <v>11.0</v>
      </c>
      <c r="G379" s="41">
        <v>1.0</v>
      </c>
      <c r="H379" s="41">
        <v>0.0</v>
      </c>
      <c r="I379" s="41">
        <v>1.0</v>
      </c>
      <c r="J379" s="41">
        <v>0.0</v>
      </c>
      <c r="K379" s="41">
        <v>0.0</v>
      </c>
      <c r="L379" s="41">
        <v>0.0</v>
      </c>
      <c r="M379" s="41">
        <v>0.0</v>
      </c>
      <c r="N379" s="41">
        <v>0.0</v>
      </c>
      <c r="O379" s="47">
        <v>0.0</v>
      </c>
      <c r="P379" s="41">
        <v>0.0</v>
      </c>
      <c r="Q379" s="41">
        <v>0.0</v>
      </c>
      <c r="R379" s="41">
        <v>0.0</v>
      </c>
      <c r="S379" s="41">
        <v>0.0</v>
      </c>
      <c r="T379" s="47">
        <v>0.0</v>
      </c>
      <c r="U379" s="41">
        <v>0.0</v>
      </c>
      <c r="V379" s="41">
        <v>0.0</v>
      </c>
      <c r="W379" s="41">
        <v>0.0</v>
      </c>
      <c r="X379" s="41">
        <v>0.0</v>
      </c>
      <c r="Y379" s="47">
        <v>0.0</v>
      </c>
      <c r="Z379" s="41">
        <v>0.0</v>
      </c>
      <c r="AA379" s="41">
        <v>0.0</v>
      </c>
      <c r="AB379" s="41">
        <v>0.0</v>
      </c>
      <c r="AC379" s="41">
        <v>0.0</v>
      </c>
      <c r="AD379" s="47">
        <v>0.0</v>
      </c>
      <c r="AE379" s="41">
        <v>0.0</v>
      </c>
      <c r="AF379" s="41">
        <v>0.0</v>
      </c>
      <c r="AG379" s="41">
        <v>0.0</v>
      </c>
      <c r="AH379" s="41">
        <v>0.0</v>
      </c>
      <c r="AI379" s="47">
        <v>0.0</v>
      </c>
      <c r="AJ379" s="41">
        <v>0.0</v>
      </c>
      <c r="AK379" s="41">
        <v>0.0</v>
      </c>
      <c r="AL379" s="41">
        <v>1.0</v>
      </c>
      <c r="AM379" s="41">
        <v>1.0</v>
      </c>
      <c r="AN379" s="47">
        <v>81.0</v>
      </c>
      <c r="AO379" s="41">
        <v>0.0</v>
      </c>
      <c r="AP379" s="41">
        <v>0.0</v>
      </c>
      <c r="AQ379" s="41">
        <v>0.0</v>
      </c>
      <c r="AR379" s="41">
        <v>0.0</v>
      </c>
      <c r="AS379" s="47">
        <v>0.0</v>
      </c>
      <c r="AT379" s="41">
        <v>0.0</v>
      </c>
      <c r="AU379" s="41">
        <v>0.0</v>
      </c>
      <c r="AV379" s="41">
        <v>0.0</v>
      </c>
      <c r="AW379" s="41">
        <v>0.0</v>
      </c>
      <c r="AX379" s="47">
        <v>0.0</v>
      </c>
      <c r="AY379" s="41">
        <v>0.0</v>
      </c>
      <c r="AZ379" s="41">
        <v>0.0</v>
      </c>
      <c r="BA379" s="41">
        <v>0.0</v>
      </c>
      <c r="BB379" s="41">
        <v>0.0</v>
      </c>
      <c r="BC379" s="47">
        <v>0.0</v>
      </c>
      <c r="BD379" s="41">
        <v>0.0</v>
      </c>
      <c r="BE379" s="41">
        <v>0.0</v>
      </c>
      <c r="BF379" s="41">
        <v>1.0</v>
      </c>
      <c r="BG379" s="41">
        <v>1.0</v>
      </c>
      <c r="BH379" s="41">
        <v>0.0</v>
      </c>
      <c r="BI379" s="41">
        <v>0.0</v>
      </c>
      <c r="BJ379" s="41">
        <v>0.0</v>
      </c>
      <c r="BK379" s="41">
        <v>0.0</v>
      </c>
      <c r="BL379" s="41">
        <v>0.0</v>
      </c>
      <c r="BM379" s="41">
        <v>0.0</v>
      </c>
      <c r="BN379" s="41">
        <v>0.0</v>
      </c>
      <c r="BO379" s="41">
        <v>0.0</v>
      </c>
      <c r="BP379" s="41">
        <v>0.0</v>
      </c>
      <c r="BQ379" s="41">
        <v>0.0</v>
      </c>
      <c r="BR379" s="41">
        <v>0.0</v>
      </c>
      <c r="BS379" s="41">
        <v>0.0</v>
      </c>
      <c r="BT379" s="41">
        <v>0.0</v>
      </c>
      <c r="BU379" s="41">
        <v>0.0</v>
      </c>
      <c r="BV379" s="41">
        <v>0.0</v>
      </c>
      <c r="BW379" s="41">
        <v>0.0</v>
      </c>
      <c r="BX379" s="41">
        <v>0.0</v>
      </c>
      <c r="BY379" s="41">
        <v>0.0</v>
      </c>
      <c r="BZ379" s="41">
        <v>0.0</v>
      </c>
      <c r="CA379" s="41">
        <v>0.0</v>
      </c>
      <c r="CB379" s="41">
        <v>0.0</v>
      </c>
      <c r="CC379" s="41">
        <v>0.0</v>
      </c>
      <c r="CD379" s="41">
        <v>0.0</v>
      </c>
      <c r="CE379" s="41">
        <v>0.0</v>
      </c>
      <c r="CF379" s="41">
        <v>0.0</v>
      </c>
      <c r="CG379" s="41">
        <v>0.0</v>
      </c>
      <c r="CH379" s="41">
        <v>0.0</v>
      </c>
      <c r="CI379" s="41">
        <v>0.0</v>
      </c>
      <c r="CJ379" s="41">
        <v>0.0</v>
      </c>
      <c r="CK379" s="41">
        <v>0.0</v>
      </c>
      <c r="CL379" s="41">
        <v>0.0</v>
      </c>
      <c r="CM379" s="41">
        <v>0.0</v>
      </c>
      <c r="CN379" s="41">
        <v>0.0</v>
      </c>
      <c r="CO379" s="41">
        <v>0.0</v>
      </c>
      <c r="CP379" s="41">
        <v>0.0</v>
      </c>
      <c r="CQ379" s="41">
        <v>0.0</v>
      </c>
      <c r="CR379" s="41">
        <v>0.0</v>
      </c>
      <c r="CS379" s="41">
        <v>0.0</v>
      </c>
      <c r="CT379" s="41">
        <v>0.0</v>
      </c>
      <c r="CU379" s="41">
        <v>0.0</v>
      </c>
      <c r="CV379" s="41">
        <v>0.0</v>
      </c>
      <c r="CW379" s="41">
        <v>0.0</v>
      </c>
      <c r="CX379" s="41">
        <v>0.0</v>
      </c>
      <c r="CY379" s="41">
        <v>0.0</v>
      </c>
      <c r="CZ379" s="41">
        <v>0.0</v>
      </c>
      <c r="DA379" s="41">
        <v>0.0</v>
      </c>
      <c r="DB379" s="41">
        <v>0.0</v>
      </c>
      <c r="DC379" s="41">
        <v>0.0</v>
      </c>
      <c r="DD379" s="48">
        <v>0.0</v>
      </c>
      <c r="DE379" s="48">
        <v>0.0</v>
      </c>
      <c r="DF379" s="48">
        <v>0.0</v>
      </c>
      <c r="DG379" s="48">
        <v>0.0</v>
      </c>
    </row>
    <row r="380" ht="14.25" customHeight="1">
      <c r="A380" s="46" t="s">
        <v>2509</v>
      </c>
      <c r="B380" s="46" t="s">
        <v>2274</v>
      </c>
      <c r="C380" s="46" t="s">
        <v>2036</v>
      </c>
      <c r="D380" s="46">
        <v>379.0</v>
      </c>
      <c r="E380" s="46">
        <v>56.0</v>
      </c>
      <c r="F380" s="46">
        <v>1.0</v>
      </c>
      <c r="G380" s="41">
        <v>1.0</v>
      </c>
      <c r="H380" s="41">
        <v>0.0</v>
      </c>
      <c r="I380" s="41">
        <v>1.0</v>
      </c>
      <c r="J380" s="41">
        <v>0.0</v>
      </c>
      <c r="K380" s="41">
        <v>0.0</v>
      </c>
      <c r="L380" s="41">
        <v>0.0</v>
      </c>
      <c r="M380" s="41">
        <v>0.0</v>
      </c>
      <c r="N380" s="41">
        <v>0.0</v>
      </c>
      <c r="O380" s="47">
        <v>0.0</v>
      </c>
      <c r="P380" s="41">
        <v>0.0</v>
      </c>
      <c r="Q380" s="41">
        <v>0.0</v>
      </c>
      <c r="R380" s="41">
        <v>0.0</v>
      </c>
      <c r="S380" s="41">
        <v>0.0</v>
      </c>
      <c r="T380" s="47">
        <v>0.0</v>
      </c>
      <c r="U380" s="41">
        <v>0.0</v>
      </c>
      <c r="V380" s="41">
        <v>1.0</v>
      </c>
      <c r="W380" s="41">
        <v>0.0</v>
      </c>
      <c r="X380" s="41">
        <v>1.0</v>
      </c>
      <c r="Y380" s="47">
        <v>65.0</v>
      </c>
      <c r="Z380" s="41">
        <v>0.0</v>
      </c>
      <c r="AA380" s="41">
        <v>0.0</v>
      </c>
      <c r="AB380" s="41">
        <v>0.0</v>
      </c>
      <c r="AC380" s="41">
        <v>0.0</v>
      </c>
      <c r="AD380" s="47">
        <v>0.0</v>
      </c>
      <c r="AE380" s="41">
        <v>0.0</v>
      </c>
      <c r="AF380" s="41">
        <v>0.0</v>
      </c>
      <c r="AG380" s="41">
        <v>0.0</v>
      </c>
      <c r="AH380" s="41">
        <v>0.0</v>
      </c>
      <c r="AI380" s="47">
        <v>0.0</v>
      </c>
      <c r="AJ380" s="41">
        <v>0.0</v>
      </c>
      <c r="AK380" s="41">
        <v>0.0</v>
      </c>
      <c r="AL380" s="41">
        <v>0.0</v>
      </c>
      <c r="AM380" s="41">
        <v>0.0</v>
      </c>
      <c r="AN380" s="47">
        <v>0.0</v>
      </c>
      <c r="AO380" s="41">
        <v>0.0</v>
      </c>
      <c r="AP380" s="41">
        <v>0.0</v>
      </c>
      <c r="AQ380" s="41">
        <v>0.0</v>
      </c>
      <c r="AR380" s="41">
        <v>0.0</v>
      </c>
      <c r="AS380" s="47">
        <v>0.0</v>
      </c>
      <c r="AT380" s="41">
        <v>0.0</v>
      </c>
      <c r="AU380" s="41">
        <v>0.0</v>
      </c>
      <c r="AV380" s="41">
        <v>0.0</v>
      </c>
      <c r="AW380" s="41">
        <v>0.0</v>
      </c>
      <c r="AX380" s="47">
        <v>0.0</v>
      </c>
      <c r="AY380" s="41">
        <v>0.0</v>
      </c>
      <c r="AZ380" s="41">
        <v>0.0</v>
      </c>
      <c r="BA380" s="41">
        <v>0.0</v>
      </c>
      <c r="BB380" s="41">
        <v>0.0</v>
      </c>
      <c r="BC380" s="47">
        <v>0.0</v>
      </c>
      <c r="BD380" s="41">
        <v>0.0</v>
      </c>
      <c r="BE380" s="41">
        <v>1.0</v>
      </c>
      <c r="BF380" s="41">
        <v>0.0</v>
      </c>
      <c r="BG380" s="41">
        <v>1.0</v>
      </c>
      <c r="BH380" s="41">
        <v>0.0</v>
      </c>
      <c r="BI380" s="41">
        <v>0.0</v>
      </c>
      <c r="BJ380" s="41">
        <v>0.0</v>
      </c>
      <c r="BK380" s="41">
        <v>0.0</v>
      </c>
      <c r="BL380" s="41">
        <v>0.0</v>
      </c>
      <c r="BM380" s="41">
        <v>0.0</v>
      </c>
      <c r="BN380" s="41">
        <v>0.0</v>
      </c>
      <c r="BO380" s="41">
        <v>0.0</v>
      </c>
      <c r="BP380" s="41">
        <v>0.0</v>
      </c>
      <c r="BQ380" s="41">
        <v>0.0</v>
      </c>
      <c r="BR380" s="41">
        <v>0.0</v>
      </c>
      <c r="BS380" s="41">
        <v>0.0</v>
      </c>
      <c r="BT380" s="41">
        <v>0.0</v>
      </c>
      <c r="BU380" s="41">
        <v>0.0</v>
      </c>
      <c r="BV380" s="41">
        <v>0.0</v>
      </c>
      <c r="BW380" s="41">
        <v>0.0</v>
      </c>
      <c r="BX380" s="41">
        <v>0.0</v>
      </c>
      <c r="BY380" s="41">
        <v>0.0</v>
      </c>
      <c r="BZ380" s="41">
        <v>0.0</v>
      </c>
      <c r="CA380" s="41">
        <v>0.0</v>
      </c>
      <c r="CB380" s="41">
        <v>0.0</v>
      </c>
      <c r="CC380" s="41">
        <v>0.0</v>
      </c>
      <c r="CD380" s="41">
        <v>0.0</v>
      </c>
      <c r="CE380" s="41">
        <v>0.0</v>
      </c>
      <c r="CF380" s="41">
        <v>0.0</v>
      </c>
      <c r="CG380" s="41">
        <v>0.0</v>
      </c>
      <c r="CH380" s="41">
        <v>0.0</v>
      </c>
      <c r="CI380" s="41">
        <v>0.0</v>
      </c>
      <c r="CJ380" s="41">
        <v>0.0</v>
      </c>
      <c r="CK380" s="41">
        <v>0.0</v>
      </c>
      <c r="CL380" s="41">
        <v>0.0</v>
      </c>
      <c r="CM380" s="41">
        <v>0.0</v>
      </c>
      <c r="CN380" s="41">
        <v>0.0</v>
      </c>
      <c r="CO380" s="41">
        <v>0.0</v>
      </c>
      <c r="CP380" s="41">
        <v>0.0</v>
      </c>
      <c r="CQ380" s="41">
        <v>0.0</v>
      </c>
      <c r="CR380" s="41">
        <v>0.0</v>
      </c>
      <c r="CS380" s="41">
        <v>0.0</v>
      </c>
      <c r="CT380" s="41">
        <v>0.0</v>
      </c>
      <c r="CU380" s="41">
        <v>0.0</v>
      </c>
      <c r="CV380" s="41">
        <v>0.0</v>
      </c>
      <c r="CW380" s="41">
        <v>0.0</v>
      </c>
      <c r="CX380" s="41">
        <v>0.0</v>
      </c>
      <c r="CY380" s="41">
        <v>0.0</v>
      </c>
      <c r="CZ380" s="41">
        <v>0.0</v>
      </c>
      <c r="DA380" s="41">
        <v>0.0</v>
      </c>
      <c r="DB380" s="41">
        <v>0.0</v>
      </c>
      <c r="DC380" s="41">
        <v>0.0</v>
      </c>
      <c r="DD380" s="48">
        <v>0.0</v>
      </c>
      <c r="DE380" s="48">
        <v>0.0</v>
      </c>
      <c r="DF380" s="48">
        <v>0.0</v>
      </c>
      <c r="DG380" s="48">
        <v>0.0</v>
      </c>
    </row>
    <row r="381" ht="14.25" customHeight="1">
      <c r="A381" s="46" t="s">
        <v>3076</v>
      </c>
      <c r="B381" s="46" t="s">
        <v>2765</v>
      </c>
      <c r="C381" s="46" t="s">
        <v>2675</v>
      </c>
      <c r="D381" s="46">
        <v>380.0</v>
      </c>
      <c r="E381" s="46">
        <v>54.0</v>
      </c>
      <c r="F381" s="46">
        <v>16.0</v>
      </c>
      <c r="G381" s="41">
        <v>1.0</v>
      </c>
      <c r="H381" s="41">
        <v>0.0</v>
      </c>
      <c r="I381" s="41">
        <v>1.0</v>
      </c>
      <c r="J381" s="41">
        <v>0.0</v>
      </c>
      <c r="K381" s="41">
        <v>0.0</v>
      </c>
      <c r="L381" s="41">
        <v>0.0</v>
      </c>
      <c r="M381" s="41">
        <v>0.0</v>
      </c>
      <c r="N381" s="41">
        <v>0.0</v>
      </c>
      <c r="O381" s="47">
        <v>0.0</v>
      </c>
      <c r="P381" s="41">
        <v>0.0</v>
      </c>
      <c r="Q381" s="41">
        <v>0.0</v>
      </c>
      <c r="R381" s="41">
        <v>1.0</v>
      </c>
      <c r="S381" s="41">
        <v>1.0</v>
      </c>
      <c r="T381" s="47">
        <v>73.0</v>
      </c>
      <c r="U381" s="41">
        <v>0.0</v>
      </c>
      <c r="V381" s="41">
        <v>0.0</v>
      </c>
      <c r="W381" s="41">
        <v>0.0</v>
      </c>
      <c r="X381" s="41">
        <v>0.0</v>
      </c>
      <c r="Y381" s="47">
        <v>0.0</v>
      </c>
      <c r="Z381" s="41">
        <v>0.0</v>
      </c>
      <c r="AA381" s="41">
        <v>0.0</v>
      </c>
      <c r="AB381" s="41">
        <v>0.0</v>
      </c>
      <c r="AC381" s="41">
        <v>0.0</v>
      </c>
      <c r="AD381" s="47">
        <v>0.0</v>
      </c>
      <c r="AE381" s="41">
        <v>0.0</v>
      </c>
      <c r="AF381" s="41">
        <v>0.0</v>
      </c>
      <c r="AG381" s="41">
        <v>0.0</v>
      </c>
      <c r="AH381" s="41">
        <v>0.0</v>
      </c>
      <c r="AI381" s="47">
        <v>0.0</v>
      </c>
      <c r="AJ381" s="41">
        <v>0.0</v>
      </c>
      <c r="AK381" s="41">
        <v>0.0</v>
      </c>
      <c r="AL381" s="41">
        <v>0.0</v>
      </c>
      <c r="AM381" s="41">
        <v>0.0</v>
      </c>
      <c r="AN381" s="47">
        <v>0.0</v>
      </c>
      <c r="AO381" s="41">
        <v>0.0</v>
      </c>
      <c r="AP381" s="41">
        <v>0.0</v>
      </c>
      <c r="AQ381" s="41">
        <v>0.0</v>
      </c>
      <c r="AR381" s="41">
        <v>0.0</v>
      </c>
      <c r="AS381" s="47">
        <v>0.0</v>
      </c>
      <c r="AT381" s="41">
        <v>0.0</v>
      </c>
      <c r="AU381" s="41">
        <v>0.0</v>
      </c>
      <c r="AV381" s="41">
        <v>0.0</v>
      </c>
      <c r="AW381" s="41">
        <v>0.0</v>
      </c>
      <c r="AX381" s="47">
        <v>0.0</v>
      </c>
      <c r="AY381" s="41">
        <v>0.0</v>
      </c>
      <c r="AZ381" s="41">
        <v>0.0</v>
      </c>
      <c r="BA381" s="41">
        <v>0.0</v>
      </c>
      <c r="BB381" s="41">
        <v>0.0</v>
      </c>
      <c r="BC381" s="47">
        <v>0.0</v>
      </c>
      <c r="BD381" s="41">
        <v>0.0</v>
      </c>
      <c r="BE381" s="41">
        <v>0.0</v>
      </c>
      <c r="BF381" s="41">
        <v>1.0</v>
      </c>
      <c r="BG381" s="41">
        <v>1.0</v>
      </c>
      <c r="BH381" s="41">
        <v>0.0</v>
      </c>
      <c r="BI381" s="41">
        <v>0.0</v>
      </c>
      <c r="BJ381" s="41">
        <v>0.0</v>
      </c>
      <c r="BK381" s="41">
        <v>0.0</v>
      </c>
      <c r="BL381" s="41">
        <v>0.0</v>
      </c>
      <c r="BM381" s="41">
        <v>0.0</v>
      </c>
      <c r="BN381" s="41">
        <v>0.0</v>
      </c>
      <c r="BO381" s="41">
        <v>0.0</v>
      </c>
      <c r="BP381" s="41">
        <v>0.0</v>
      </c>
      <c r="BQ381" s="41">
        <v>0.0</v>
      </c>
      <c r="BR381" s="41">
        <v>0.0</v>
      </c>
      <c r="BS381" s="41">
        <v>0.0</v>
      </c>
      <c r="BT381" s="41">
        <v>0.0</v>
      </c>
      <c r="BU381" s="41">
        <v>0.0</v>
      </c>
      <c r="BV381" s="41">
        <v>0.0</v>
      </c>
      <c r="BW381" s="41">
        <v>0.0</v>
      </c>
      <c r="BX381" s="41">
        <v>0.0</v>
      </c>
      <c r="BY381" s="41">
        <v>0.0</v>
      </c>
      <c r="BZ381" s="41">
        <v>0.0</v>
      </c>
      <c r="CA381" s="41">
        <v>0.0</v>
      </c>
      <c r="CB381" s="41">
        <v>0.0</v>
      </c>
      <c r="CC381" s="41">
        <v>0.0</v>
      </c>
      <c r="CD381" s="41">
        <v>0.0</v>
      </c>
      <c r="CE381" s="41">
        <v>0.0</v>
      </c>
      <c r="CF381" s="41">
        <v>0.0</v>
      </c>
      <c r="CG381" s="41">
        <v>0.0</v>
      </c>
      <c r="CH381" s="41">
        <v>0.0</v>
      </c>
      <c r="CI381" s="41">
        <v>0.0</v>
      </c>
      <c r="CJ381" s="41">
        <v>0.0</v>
      </c>
      <c r="CK381" s="41">
        <v>0.0</v>
      </c>
      <c r="CL381" s="41">
        <v>0.0</v>
      </c>
      <c r="CM381" s="41">
        <v>0.0</v>
      </c>
      <c r="CN381" s="41">
        <v>0.0</v>
      </c>
      <c r="CO381" s="41">
        <v>0.0</v>
      </c>
      <c r="CP381" s="41">
        <v>0.0</v>
      </c>
      <c r="CQ381" s="41">
        <v>0.0</v>
      </c>
      <c r="CR381" s="41">
        <v>0.0</v>
      </c>
      <c r="CS381" s="41">
        <v>0.0</v>
      </c>
      <c r="CT381" s="41">
        <v>0.0</v>
      </c>
      <c r="CU381" s="41">
        <v>0.0</v>
      </c>
      <c r="CV381" s="41">
        <v>0.0</v>
      </c>
      <c r="CW381" s="41">
        <v>0.0</v>
      </c>
      <c r="CX381" s="41">
        <v>0.0</v>
      </c>
      <c r="CY381" s="41">
        <v>0.0</v>
      </c>
      <c r="CZ381" s="41">
        <v>0.0</v>
      </c>
      <c r="DA381" s="41">
        <v>0.0</v>
      </c>
      <c r="DB381" s="41">
        <v>0.0</v>
      </c>
      <c r="DC381" s="41">
        <v>0.0</v>
      </c>
      <c r="DD381" s="48">
        <v>0.0</v>
      </c>
      <c r="DE381" s="48">
        <v>0.0</v>
      </c>
      <c r="DF381" s="48">
        <v>0.0</v>
      </c>
      <c r="DG381" s="48">
        <v>0.0</v>
      </c>
    </row>
    <row r="382" ht="14.25" customHeight="1">
      <c r="A382" s="46" t="s">
        <v>3364</v>
      </c>
      <c r="B382" s="46" t="s">
        <v>3365</v>
      </c>
      <c r="C382" s="46" t="s">
        <v>3351</v>
      </c>
      <c r="D382" s="46">
        <v>381.0</v>
      </c>
      <c r="E382" s="46">
        <v>4.0</v>
      </c>
      <c r="F382" s="46">
        <v>1.0</v>
      </c>
      <c r="G382" s="41">
        <v>1.0</v>
      </c>
      <c r="H382" s="41">
        <v>0.0</v>
      </c>
      <c r="I382" s="41">
        <v>1.0</v>
      </c>
      <c r="J382" s="41">
        <v>0.0</v>
      </c>
      <c r="K382" s="41">
        <v>0.0</v>
      </c>
      <c r="L382" s="41">
        <v>0.0</v>
      </c>
      <c r="M382" s="41">
        <v>0.0</v>
      </c>
      <c r="N382" s="41">
        <v>0.0</v>
      </c>
      <c r="O382" s="47">
        <v>0.0</v>
      </c>
      <c r="P382" s="41">
        <v>0.0</v>
      </c>
      <c r="Q382" s="41">
        <v>0.0</v>
      </c>
      <c r="R382" s="41">
        <v>0.0</v>
      </c>
      <c r="S382" s="41">
        <v>0.0</v>
      </c>
      <c r="T382" s="47">
        <v>0.0</v>
      </c>
      <c r="U382" s="41">
        <v>0.0</v>
      </c>
      <c r="V382" s="41">
        <v>0.0</v>
      </c>
      <c r="W382" s="41">
        <v>0.0</v>
      </c>
      <c r="X382" s="41">
        <v>0.0</v>
      </c>
      <c r="Y382" s="47">
        <v>0.0</v>
      </c>
      <c r="Z382" s="41">
        <v>0.0</v>
      </c>
      <c r="AA382" s="41">
        <v>0.0</v>
      </c>
      <c r="AB382" s="41">
        <v>0.0</v>
      </c>
      <c r="AC382" s="41">
        <v>0.0</v>
      </c>
      <c r="AD382" s="47">
        <v>0.0</v>
      </c>
      <c r="AE382" s="41">
        <v>0.0</v>
      </c>
      <c r="AF382" s="41">
        <v>0.0</v>
      </c>
      <c r="AG382" s="41">
        <v>0.0</v>
      </c>
      <c r="AH382" s="41">
        <v>0.0</v>
      </c>
      <c r="AI382" s="47">
        <v>0.0</v>
      </c>
      <c r="AJ382" s="41">
        <v>0.0</v>
      </c>
      <c r="AK382" s="41">
        <v>0.0</v>
      </c>
      <c r="AL382" s="41">
        <v>0.0</v>
      </c>
      <c r="AM382" s="41">
        <v>0.0</v>
      </c>
      <c r="AN382" s="47">
        <v>0.0</v>
      </c>
      <c r="AO382" s="41">
        <v>0.0</v>
      </c>
      <c r="AP382" s="41">
        <v>0.0</v>
      </c>
      <c r="AQ382" s="41">
        <v>0.0</v>
      </c>
      <c r="AR382" s="41">
        <v>0.0</v>
      </c>
      <c r="AS382" s="47">
        <v>0.0</v>
      </c>
      <c r="AT382" s="41">
        <v>0.0</v>
      </c>
      <c r="AU382" s="41">
        <v>1.0</v>
      </c>
      <c r="AV382" s="41">
        <v>0.0</v>
      </c>
      <c r="AW382" s="41">
        <v>1.0</v>
      </c>
      <c r="AX382" s="47">
        <v>67.0</v>
      </c>
      <c r="AY382" s="41">
        <v>0.0</v>
      </c>
      <c r="AZ382" s="41">
        <v>0.0</v>
      </c>
      <c r="BA382" s="41">
        <v>0.0</v>
      </c>
      <c r="BB382" s="41">
        <v>0.0</v>
      </c>
      <c r="BC382" s="47">
        <v>0.0</v>
      </c>
      <c r="BD382" s="41">
        <v>0.0</v>
      </c>
      <c r="BE382" s="41">
        <v>1.0</v>
      </c>
      <c r="BF382" s="41">
        <v>0.0</v>
      </c>
      <c r="BG382" s="41">
        <v>1.0</v>
      </c>
      <c r="BH382" s="41">
        <v>0.0</v>
      </c>
      <c r="BI382" s="41">
        <v>0.0</v>
      </c>
      <c r="BJ382" s="41">
        <v>0.0</v>
      </c>
      <c r="BK382" s="41">
        <v>0.0</v>
      </c>
      <c r="BL382" s="41">
        <v>0.0</v>
      </c>
      <c r="BM382" s="41">
        <v>0.0</v>
      </c>
      <c r="BN382" s="41">
        <v>0.0</v>
      </c>
      <c r="BO382" s="41">
        <v>0.0</v>
      </c>
      <c r="BP382" s="41">
        <v>0.0</v>
      </c>
      <c r="BQ382" s="41">
        <v>0.0</v>
      </c>
      <c r="BR382" s="41">
        <v>0.0</v>
      </c>
      <c r="BS382" s="41">
        <v>0.0</v>
      </c>
      <c r="BT382" s="41">
        <v>0.0</v>
      </c>
      <c r="BU382" s="41">
        <v>0.0</v>
      </c>
      <c r="BV382" s="41">
        <v>0.0</v>
      </c>
      <c r="BW382" s="41">
        <v>0.0</v>
      </c>
      <c r="BX382" s="41">
        <v>0.0</v>
      </c>
      <c r="BY382" s="41">
        <v>0.0</v>
      </c>
      <c r="BZ382" s="41">
        <v>0.0</v>
      </c>
      <c r="CA382" s="41">
        <v>0.0</v>
      </c>
      <c r="CB382" s="41">
        <v>0.0</v>
      </c>
      <c r="CC382" s="41">
        <v>0.0</v>
      </c>
      <c r="CD382" s="41">
        <v>0.0</v>
      </c>
      <c r="CE382" s="41">
        <v>0.0</v>
      </c>
      <c r="CF382" s="41">
        <v>0.0</v>
      </c>
      <c r="CG382" s="41">
        <v>0.0</v>
      </c>
      <c r="CH382" s="41">
        <v>0.0</v>
      </c>
      <c r="CI382" s="41">
        <v>0.0</v>
      </c>
      <c r="CJ382" s="41">
        <v>0.0</v>
      </c>
      <c r="CK382" s="41">
        <v>0.0</v>
      </c>
      <c r="CL382" s="41">
        <v>0.0</v>
      </c>
      <c r="CM382" s="41">
        <v>0.0</v>
      </c>
      <c r="CN382" s="41">
        <v>0.0</v>
      </c>
      <c r="CO382" s="41">
        <v>0.0</v>
      </c>
      <c r="CP382" s="41">
        <v>0.0</v>
      </c>
      <c r="CQ382" s="41">
        <v>0.0</v>
      </c>
      <c r="CR382" s="41">
        <v>0.0</v>
      </c>
      <c r="CS382" s="41">
        <v>0.0</v>
      </c>
      <c r="CT382" s="41">
        <v>0.0</v>
      </c>
      <c r="CU382" s="41">
        <v>0.0</v>
      </c>
      <c r="CV382" s="41">
        <v>0.0</v>
      </c>
      <c r="CW382" s="41">
        <v>0.0</v>
      </c>
      <c r="CX382" s="41">
        <v>0.0</v>
      </c>
      <c r="CY382" s="41">
        <v>0.0</v>
      </c>
      <c r="CZ382" s="41">
        <v>0.0</v>
      </c>
      <c r="DA382" s="41">
        <v>0.0</v>
      </c>
      <c r="DB382" s="41">
        <v>0.0</v>
      </c>
      <c r="DC382" s="41">
        <v>0.0</v>
      </c>
      <c r="DD382" s="48">
        <v>0.0</v>
      </c>
      <c r="DE382" s="48">
        <v>0.0</v>
      </c>
      <c r="DF382" s="48">
        <v>0.0</v>
      </c>
      <c r="DG382" s="48">
        <v>0.0</v>
      </c>
    </row>
    <row r="383" ht="14.25" customHeight="1">
      <c r="A383" s="46" t="s">
        <v>1912</v>
      </c>
      <c r="B383" s="46" t="s">
        <v>1913</v>
      </c>
      <c r="C383" s="46" t="s">
        <v>1586</v>
      </c>
      <c r="D383" s="46">
        <v>382.0</v>
      </c>
      <c r="E383" s="46">
        <v>51.0</v>
      </c>
      <c r="F383" s="46">
        <v>1.0</v>
      </c>
      <c r="G383" s="41">
        <v>1.0</v>
      </c>
      <c r="H383" s="41">
        <v>0.0</v>
      </c>
      <c r="I383" s="41">
        <v>1.0</v>
      </c>
      <c r="J383" s="41">
        <v>0.0</v>
      </c>
      <c r="K383" s="41">
        <v>0.0</v>
      </c>
      <c r="L383" s="41">
        <v>0.0</v>
      </c>
      <c r="M383" s="41">
        <v>0.0</v>
      </c>
      <c r="N383" s="41">
        <v>0.0</v>
      </c>
      <c r="O383" s="47">
        <v>0.0</v>
      </c>
      <c r="P383" s="41">
        <v>0.0</v>
      </c>
      <c r="Q383" s="41">
        <v>0.0</v>
      </c>
      <c r="R383" s="41">
        <v>0.0</v>
      </c>
      <c r="S383" s="41">
        <v>0.0</v>
      </c>
      <c r="T383" s="47">
        <v>0.0</v>
      </c>
      <c r="U383" s="41">
        <v>0.0</v>
      </c>
      <c r="V383" s="41">
        <v>0.0</v>
      </c>
      <c r="W383" s="41">
        <v>0.0</v>
      </c>
      <c r="X383" s="41">
        <v>0.0</v>
      </c>
      <c r="Y383" s="47">
        <v>0.0</v>
      </c>
      <c r="Z383" s="41">
        <v>0.0</v>
      </c>
      <c r="AA383" s="41">
        <v>0.0</v>
      </c>
      <c r="AB383" s="41">
        <v>0.0</v>
      </c>
      <c r="AC383" s="41">
        <v>0.0</v>
      </c>
      <c r="AD383" s="47">
        <v>0.0</v>
      </c>
      <c r="AE383" s="41">
        <v>0.0</v>
      </c>
      <c r="AF383" s="41">
        <v>0.0</v>
      </c>
      <c r="AG383" s="41">
        <v>0.0</v>
      </c>
      <c r="AH383" s="41">
        <v>0.0</v>
      </c>
      <c r="AI383" s="47">
        <v>0.0</v>
      </c>
      <c r="AJ383" s="41">
        <v>1.0</v>
      </c>
      <c r="AK383" s="41">
        <v>0.0</v>
      </c>
      <c r="AL383" s="41">
        <v>0.0</v>
      </c>
      <c r="AM383" s="41">
        <v>1.0</v>
      </c>
      <c r="AN383" s="47">
        <v>81.0</v>
      </c>
      <c r="AO383" s="41">
        <v>0.0</v>
      </c>
      <c r="AP383" s="41">
        <v>0.0</v>
      </c>
      <c r="AQ383" s="41">
        <v>0.0</v>
      </c>
      <c r="AR383" s="41">
        <v>0.0</v>
      </c>
      <c r="AS383" s="47">
        <v>0.0</v>
      </c>
      <c r="AT383" s="41">
        <v>0.0</v>
      </c>
      <c r="AU383" s="41">
        <v>0.0</v>
      </c>
      <c r="AV383" s="41">
        <v>0.0</v>
      </c>
      <c r="AW383" s="41">
        <v>0.0</v>
      </c>
      <c r="AX383" s="47">
        <v>0.0</v>
      </c>
      <c r="AY383" s="41">
        <v>0.0</v>
      </c>
      <c r="AZ383" s="41">
        <v>0.0</v>
      </c>
      <c r="BA383" s="41">
        <v>0.0</v>
      </c>
      <c r="BB383" s="41">
        <v>0.0</v>
      </c>
      <c r="BC383" s="47">
        <v>0.0</v>
      </c>
      <c r="BD383" s="41">
        <v>1.0</v>
      </c>
      <c r="BE383" s="41">
        <v>0.0</v>
      </c>
      <c r="BF383" s="41">
        <v>0.0</v>
      </c>
      <c r="BG383" s="41">
        <v>1.0</v>
      </c>
      <c r="BH383" s="41">
        <v>0.0</v>
      </c>
      <c r="BI383" s="41">
        <v>0.0</v>
      </c>
      <c r="BJ383" s="41">
        <v>0.0</v>
      </c>
      <c r="BK383" s="41">
        <v>0.0</v>
      </c>
      <c r="BL383" s="41">
        <v>0.0</v>
      </c>
      <c r="BM383" s="41">
        <v>0.0</v>
      </c>
      <c r="BN383" s="41">
        <v>0.0</v>
      </c>
      <c r="BO383" s="41">
        <v>0.0</v>
      </c>
      <c r="BP383" s="41">
        <v>0.0</v>
      </c>
      <c r="BQ383" s="41">
        <v>0.0</v>
      </c>
      <c r="BR383" s="41">
        <v>0.0</v>
      </c>
      <c r="BS383" s="41">
        <v>0.0</v>
      </c>
      <c r="BT383" s="41">
        <v>0.0</v>
      </c>
      <c r="BU383" s="41">
        <v>0.0</v>
      </c>
      <c r="BV383" s="41">
        <v>0.0</v>
      </c>
      <c r="BW383" s="41">
        <v>0.0</v>
      </c>
      <c r="BX383" s="41">
        <v>0.0</v>
      </c>
      <c r="BY383" s="41">
        <v>0.0</v>
      </c>
      <c r="BZ383" s="41">
        <v>0.0</v>
      </c>
      <c r="CA383" s="41">
        <v>0.0</v>
      </c>
      <c r="CB383" s="41">
        <v>0.0</v>
      </c>
      <c r="CC383" s="41">
        <v>0.0</v>
      </c>
      <c r="CD383" s="41">
        <v>0.0</v>
      </c>
      <c r="CE383" s="41">
        <v>0.0</v>
      </c>
      <c r="CF383" s="41">
        <v>0.0</v>
      </c>
      <c r="CG383" s="41">
        <v>0.0</v>
      </c>
      <c r="CH383" s="41">
        <v>0.0</v>
      </c>
      <c r="CI383" s="41">
        <v>0.0</v>
      </c>
      <c r="CJ383" s="41">
        <v>0.0</v>
      </c>
      <c r="CK383" s="41">
        <v>0.0</v>
      </c>
      <c r="CL383" s="41">
        <v>0.0</v>
      </c>
      <c r="CM383" s="41">
        <v>0.0</v>
      </c>
      <c r="CN383" s="41">
        <v>0.0</v>
      </c>
      <c r="CO383" s="41">
        <v>0.0</v>
      </c>
      <c r="CP383" s="41">
        <v>0.0</v>
      </c>
      <c r="CQ383" s="41">
        <v>0.0</v>
      </c>
      <c r="CR383" s="41">
        <v>0.0</v>
      </c>
      <c r="CS383" s="41">
        <v>0.0</v>
      </c>
      <c r="CT383" s="41">
        <v>0.0</v>
      </c>
      <c r="CU383" s="41">
        <v>0.0</v>
      </c>
      <c r="CV383" s="41">
        <v>0.0</v>
      </c>
      <c r="CW383" s="41">
        <v>0.0</v>
      </c>
      <c r="CX383" s="41">
        <v>0.0</v>
      </c>
      <c r="CY383" s="41">
        <v>0.0</v>
      </c>
      <c r="CZ383" s="41">
        <v>0.0</v>
      </c>
      <c r="DA383" s="41">
        <v>0.0</v>
      </c>
      <c r="DB383" s="41">
        <v>0.0</v>
      </c>
      <c r="DC383" s="41">
        <v>0.0</v>
      </c>
      <c r="DD383" s="48">
        <v>0.0</v>
      </c>
      <c r="DE383" s="48">
        <v>0.0</v>
      </c>
      <c r="DF383" s="48">
        <v>0.0</v>
      </c>
      <c r="DG383" s="48">
        <v>0.0</v>
      </c>
    </row>
    <row r="384" ht="14.25" customHeight="1">
      <c r="A384" s="46" t="s">
        <v>2559</v>
      </c>
      <c r="B384" s="46" t="s">
        <v>2500</v>
      </c>
      <c r="C384" s="46" t="s">
        <v>2036</v>
      </c>
      <c r="D384" s="46">
        <v>383.0</v>
      </c>
      <c r="E384" s="46">
        <v>57.0</v>
      </c>
      <c r="F384" s="46">
        <v>2.0</v>
      </c>
      <c r="G384" s="41">
        <v>1.0</v>
      </c>
      <c r="H384" s="41">
        <v>0.0</v>
      </c>
      <c r="I384" s="41">
        <v>1.0</v>
      </c>
      <c r="J384" s="41">
        <v>0.0</v>
      </c>
      <c r="K384" s="41">
        <v>0.0</v>
      </c>
      <c r="L384" s="41">
        <v>0.0</v>
      </c>
      <c r="M384" s="41">
        <v>1.0</v>
      </c>
      <c r="N384" s="41">
        <v>1.0</v>
      </c>
      <c r="O384" s="47">
        <v>73.0</v>
      </c>
      <c r="P384" s="41">
        <v>0.0</v>
      </c>
      <c r="Q384" s="41">
        <v>0.0</v>
      </c>
      <c r="R384" s="41">
        <v>0.0</v>
      </c>
      <c r="S384" s="41">
        <v>0.0</v>
      </c>
      <c r="T384" s="47">
        <v>0.0</v>
      </c>
      <c r="U384" s="41">
        <v>0.0</v>
      </c>
      <c r="V384" s="41">
        <v>0.0</v>
      </c>
      <c r="W384" s="41">
        <v>0.0</v>
      </c>
      <c r="X384" s="41">
        <v>0.0</v>
      </c>
      <c r="Y384" s="47">
        <v>0.0</v>
      </c>
      <c r="Z384" s="41">
        <v>0.0</v>
      </c>
      <c r="AA384" s="41">
        <v>0.0</v>
      </c>
      <c r="AB384" s="41">
        <v>0.0</v>
      </c>
      <c r="AC384" s="41">
        <v>0.0</v>
      </c>
      <c r="AD384" s="47">
        <v>0.0</v>
      </c>
      <c r="AE384" s="41">
        <v>0.0</v>
      </c>
      <c r="AF384" s="41">
        <v>0.0</v>
      </c>
      <c r="AG384" s="41">
        <v>0.0</v>
      </c>
      <c r="AH384" s="41">
        <v>0.0</v>
      </c>
      <c r="AI384" s="47">
        <v>0.0</v>
      </c>
      <c r="AJ384" s="41">
        <v>0.0</v>
      </c>
      <c r="AK384" s="41">
        <v>0.0</v>
      </c>
      <c r="AL384" s="41">
        <v>0.0</v>
      </c>
      <c r="AM384" s="41">
        <v>0.0</v>
      </c>
      <c r="AN384" s="47">
        <v>0.0</v>
      </c>
      <c r="AO384" s="41">
        <v>0.0</v>
      </c>
      <c r="AP384" s="41">
        <v>0.0</v>
      </c>
      <c r="AQ384" s="41">
        <v>0.0</v>
      </c>
      <c r="AR384" s="41">
        <v>0.0</v>
      </c>
      <c r="AS384" s="47">
        <v>0.0</v>
      </c>
      <c r="AT384" s="41">
        <v>0.0</v>
      </c>
      <c r="AU384" s="41">
        <v>0.0</v>
      </c>
      <c r="AV384" s="41">
        <v>0.0</v>
      </c>
      <c r="AW384" s="41">
        <v>0.0</v>
      </c>
      <c r="AX384" s="47">
        <v>0.0</v>
      </c>
      <c r="AY384" s="41">
        <v>0.0</v>
      </c>
      <c r="AZ384" s="41">
        <v>0.0</v>
      </c>
      <c r="BA384" s="41">
        <v>0.0</v>
      </c>
      <c r="BB384" s="41">
        <v>0.0</v>
      </c>
      <c r="BC384" s="47">
        <v>0.0</v>
      </c>
      <c r="BD384" s="41">
        <v>0.0</v>
      </c>
      <c r="BE384" s="41">
        <v>0.0</v>
      </c>
      <c r="BF384" s="41">
        <v>1.0</v>
      </c>
      <c r="BG384" s="41">
        <v>1.0</v>
      </c>
      <c r="BH384" s="41">
        <v>0.0</v>
      </c>
      <c r="BI384" s="41">
        <v>0.0</v>
      </c>
      <c r="BJ384" s="41">
        <v>0.0</v>
      </c>
      <c r="BK384" s="41">
        <v>0.0</v>
      </c>
      <c r="BL384" s="41">
        <v>0.0</v>
      </c>
      <c r="BM384" s="41">
        <v>0.0</v>
      </c>
      <c r="BN384" s="41">
        <v>0.0</v>
      </c>
      <c r="BO384" s="41">
        <v>0.0</v>
      </c>
      <c r="BP384" s="41">
        <v>0.0</v>
      </c>
      <c r="BQ384" s="41">
        <v>0.0</v>
      </c>
      <c r="BR384" s="41">
        <v>0.0</v>
      </c>
      <c r="BS384" s="41">
        <v>0.0</v>
      </c>
      <c r="BT384" s="41">
        <v>0.0</v>
      </c>
      <c r="BU384" s="41">
        <v>0.0</v>
      </c>
      <c r="BV384" s="41">
        <v>0.0</v>
      </c>
      <c r="BW384" s="41">
        <v>0.0</v>
      </c>
      <c r="BX384" s="41">
        <v>0.0</v>
      </c>
      <c r="BY384" s="41">
        <v>0.0</v>
      </c>
      <c r="BZ384" s="41">
        <v>0.0</v>
      </c>
      <c r="CA384" s="41">
        <v>0.0</v>
      </c>
      <c r="CB384" s="41">
        <v>0.0</v>
      </c>
      <c r="CC384" s="41">
        <v>0.0</v>
      </c>
      <c r="CD384" s="41">
        <v>0.0</v>
      </c>
      <c r="CE384" s="41">
        <v>0.0</v>
      </c>
      <c r="CF384" s="41">
        <v>0.0</v>
      </c>
      <c r="CG384" s="41">
        <v>0.0</v>
      </c>
      <c r="CH384" s="41">
        <v>0.0</v>
      </c>
      <c r="CI384" s="41">
        <v>0.0</v>
      </c>
      <c r="CJ384" s="41">
        <v>0.0</v>
      </c>
      <c r="CK384" s="41">
        <v>0.0</v>
      </c>
      <c r="CL384" s="41">
        <v>0.0</v>
      </c>
      <c r="CM384" s="41">
        <v>0.0</v>
      </c>
      <c r="CN384" s="41">
        <v>0.0</v>
      </c>
      <c r="CO384" s="41">
        <v>0.0</v>
      </c>
      <c r="CP384" s="41">
        <v>0.0</v>
      </c>
      <c r="CQ384" s="41">
        <v>0.0</v>
      </c>
      <c r="CR384" s="41">
        <v>0.0</v>
      </c>
      <c r="CS384" s="41">
        <v>0.0</v>
      </c>
      <c r="CT384" s="41">
        <v>0.0</v>
      </c>
      <c r="CU384" s="41">
        <v>0.0</v>
      </c>
      <c r="CV384" s="41">
        <v>0.0</v>
      </c>
      <c r="CW384" s="41">
        <v>0.0</v>
      </c>
      <c r="CX384" s="41">
        <v>0.0</v>
      </c>
      <c r="CY384" s="41">
        <v>0.0</v>
      </c>
      <c r="CZ384" s="41">
        <v>0.0</v>
      </c>
      <c r="DA384" s="41">
        <v>0.0</v>
      </c>
      <c r="DB384" s="41">
        <v>0.0</v>
      </c>
      <c r="DC384" s="41">
        <v>0.0</v>
      </c>
      <c r="DD384" s="48">
        <v>0.0</v>
      </c>
      <c r="DE384" s="48">
        <v>0.0</v>
      </c>
      <c r="DF384" s="48">
        <v>0.0</v>
      </c>
      <c r="DG384" s="48">
        <v>0.0</v>
      </c>
    </row>
    <row r="385" ht="14.25" customHeight="1">
      <c r="A385" s="46" t="s">
        <v>535</v>
      </c>
      <c r="B385" s="46" t="s">
        <v>536</v>
      </c>
      <c r="C385" s="46" t="s">
        <v>537</v>
      </c>
      <c r="D385" s="46">
        <v>384.0</v>
      </c>
      <c r="E385" s="46">
        <v>1.0</v>
      </c>
      <c r="F385" s="46">
        <v>1.0</v>
      </c>
      <c r="G385" s="41">
        <v>1.0</v>
      </c>
      <c r="H385" s="41">
        <v>0.0</v>
      </c>
      <c r="I385" s="41">
        <v>1.0</v>
      </c>
      <c r="J385" s="41">
        <v>0.0</v>
      </c>
      <c r="K385" s="41">
        <v>0.0</v>
      </c>
      <c r="L385" s="41">
        <v>0.0</v>
      </c>
      <c r="M385" s="41">
        <v>1.0</v>
      </c>
      <c r="N385" s="41">
        <v>1.0</v>
      </c>
      <c r="O385" s="47">
        <v>73.0</v>
      </c>
      <c r="P385" s="41">
        <v>0.0</v>
      </c>
      <c r="Q385" s="41">
        <v>0.0</v>
      </c>
      <c r="R385" s="41">
        <v>0.0</v>
      </c>
      <c r="S385" s="41">
        <v>0.0</v>
      </c>
      <c r="T385" s="47">
        <v>0.0</v>
      </c>
      <c r="U385" s="41">
        <v>0.0</v>
      </c>
      <c r="V385" s="41">
        <v>0.0</v>
      </c>
      <c r="W385" s="41">
        <v>0.0</v>
      </c>
      <c r="X385" s="41">
        <v>0.0</v>
      </c>
      <c r="Y385" s="47">
        <v>0.0</v>
      </c>
      <c r="Z385" s="41">
        <v>0.0</v>
      </c>
      <c r="AA385" s="41">
        <v>0.0</v>
      </c>
      <c r="AB385" s="41">
        <v>0.0</v>
      </c>
      <c r="AC385" s="41">
        <v>0.0</v>
      </c>
      <c r="AD385" s="47">
        <v>0.0</v>
      </c>
      <c r="AE385" s="41">
        <v>0.0</v>
      </c>
      <c r="AF385" s="41">
        <v>0.0</v>
      </c>
      <c r="AG385" s="41">
        <v>0.0</v>
      </c>
      <c r="AH385" s="41">
        <v>0.0</v>
      </c>
      <c r="AI385" s="47">
        <v>0.0</v>
      </c>
      <c r="AJ385" s="41">
        <v>0.0</v>
      </c>
      <c r="AK385" s="41">
        <v>0.0</v>
      </c>
      <c r="AL385" s="41">
        <v>0.0</v>
      </c>
      <c r="AM385" s="41">
        <v>0.0</v>
      </c>
      <c r="AN385" s="47">
        <v>0.0</v>
      </c>
      <c r="AO385" s="41">
        <v>0.0</v>
      </c>
      <c r="AP385" s="41">
        <v>0.0</v>
      </c>
      <c r="AQ385" s="41">
        <v>0.0</v>
      </c>
      <c r="AR385" s="41">
        <v>0.0</v>
      </c>
      <c r="AS385" s="47">
        <v>0.0</v>
      </c>
      <c r="AT385" s="41">
        <v>0.0</v>
      </c>
      <c r="AU385" s="41">
        <v>0.0</v>
      </c>
      <c r="AV385" s="41">
        <v>0.0</v>
      </c>
      <c r="AW385" s="41">
        <v>0.0</v>
      </c>
      <c r="AX385" s="47">
        <v>0.0</v>
      </c>
      <c r="AY385" s="41">
        <v>0.0</v>
      </c>
      <c r="AZ385" s="41">
        <v>0.0</v>
      </c>
      <c r="BA385" s="41">
        <v>0.0</v>
      </c>
      <c r="BB385" s="41">
        <v>0.0</v>
      </c>
      <c r="BC385" s="47">
        <v>0.0</v>
      </c>
      <c r="BD385" s="41">
        <v>0.0</v>
      </c>
      <c r="BE385" s="41">
        <v>0.0</v>
      </c>
      <c r="BF385" s="41">
        <v>1.0</v>
      </c>
      <c r="BG385" s="41">
        <v>1.0</v>
      </c>
      <c r="BH385" s="41">
        <v>0.0</v>
      </c>
      <c r="BI385" s="41">
        <v>0.0</v>
      </c>
      <c r="BJ385" s="41">
        <v>0.0</v>
      </c>
      <c r="BK385" s="41">
        <v>0.0</v>
      </c>
      <c r="BL385" s="41">
        <v>0.0</v>
      </c>
      <c r="BM385" s="41">
        <v>0.0</v>
      </c>
      <c r="BN385" s="41">
        <v>0.0</v>
      </c>
      <c r="BO385" s="41">
        <v>0.0</v>
      </c>
      <c r="BP385" s="41">
        <v>0.0</v>
      </c>
      <c r="BQ385" s="41">
        <v>0.0</v>
      </c>
      <c r="BR385" s="41">
        <v>0.0</v>
      </c>
      <c r="BS385" s="41">
        <v>0.0</v>
      </c>
      <c r="BT385" s="41">
        <v>0.0</v>
      </c>
      <c r="BU385" s="41">
        <v>0.0</v>
      </c>
      <c r="BV385" s="41">
        <v>0.0</v>
      </c>
      <c r="BW385" s="41">
        <v>0.0</v>
      </c>
      <c r="BX385" s="41">
        <v>0.0</v>
      </c>
      <c r="BY385" s="41">
        <v>0.0</v>
      </c>
      <c r="BZ385" s="41">
        <v>0.0</v>
      </c>
      <c r="CA385" s="41">
        <v>0.0</v>
      </c>
      <c r="CB385" s="41">
        <v>0.0</v>
      </c>
      <c r="CC385" s="41">
        <v>0.0</v>
      </c>
      <c r="CD385" s="41">
        <v>0.0</v>
      </c>
      <c r="CE385" s="41">
        <v>0.0</v>
      </c>
      <c r="CF385" s="41">
        <v>0.0</v>
      </c>
      <c r="CG385" s="41">
        <v>0.0</v>
      </c>
      <c r="CH385" s="41">
        <v>0.0</v>
      </c>
      <c r="CI385" s="41">
        <v>0.0</v>
      </c>
      <c r="CJ385" s="41">
        <v>0.0</v>
      </c>
      <c r="CK385" s="41">
        <v>0.0</v>
      </c>
      <c r="CL385" s="41">
        <v>0.0</v>
      </c>
      <c r="CM385" s="41">
        <v>0.0</v>
      </c>
      <c r="CN385" s="41">
        <v>0.0</v>
      </c>
      <c r="CO385" s="41">
        <v>0.0</v>
      </c>
      <c r="CP385" s="41">
        <v>0.0</v>
      </c>
      <c r="CQ385" s="41">
        <v>0.0</v>
      </c>
      <c r="CR385" s="41">
        <v>0.0</v>
      </c>
      <c r="CS385" s="41">
        <v>0.0</v>
      </c>
      <c r="CT385" s="41">
        <v>0.0</v>
      </c>
      <c r="CU385" s="41">
        <v>0.0</v>
      </c>
      <c r="CV385" s="41">
        <v>0.0</v>
      </c>
      <c r="CW385" s="41">
        <v>0.0</v>
      </c>
      <c r="CX385" s="41">
        <v>0.0</v>
      </c>
      <c r="CY385" s="41">
        <v>0.0</v>
      </c>
      <c r="CZ385" s="41">
        <v>0.0</v>
      </c>
      <c r="DA385" s="41">
        <v>0.0</v>
      </c>
      <c r="DB385" s="41">
        <v>0.0</v>
      </c>
      <c r="DC385" s="41">
        <v>0.0</v>
      </c>
      <c r="DD385" s="48">
        <v>0.0</v>
      </c>
      <c r="DE385" s="48">
        <v>0.0</v>
      </c>
      <c r="DF385" s="48">
        <v>0.0</v>
      </c>
      <c r="DG385" s="48">
        <v>0.0</v>
      </c>
    </row>
    <row r="386" ht="14.25" customHeight="1">
      <c r="A386" s="46" t="s">
        <v>4111</v>
      </c>
      <c r="B386" s="46" t="s">
        <v>3983</v>
      </c>
      <c r="C386" s="46" t="s">
        <v>3972</v>
      </c>
      <c r="D386" s="46">
        <v>385.0</v>
      </c>
      <c r="E386" s="46">
        <v>9.0</v>
      </c>
      <c r="F386" s="46">
        <v>4.0</v>
      </c>
      <c r="G386" s="41">
        <v>1.0</v>
      </c>
      <c r="H386" s="41">
        <v>0.0</v>
      </c>
      <c r="I386" s="41">
        <v>0.0</v>
      </c>
      <c r="J386" s="41">
        <v>1.0</v>
      </c>
      <c r="K386" s="41">
        <v>0.0</v>
      </c>
      <c r="L386" s="41">
        <v>0.0</v>
      </c>
      <c r="M386" s="41">
        <v>0.0</v>
      </c>
      <c r="N386" s="41">
        <v>0.0</v>
      </c>
      <c r="O386" s="47">
        <v>0.0</v>
      </c>
      <c r="P386" s="41">
        <v>0.0</v>
      </c>
      <c r="Q386" s="41">
        <v>1.0</v>
      </c>
      <c r="R386" s="41">
        <v>0.0</v>
      </c>
      <c r="S386" s="41">
        <v>1.0</v>
      </c>
      <c r="T386" s="47">
        <v>73.0</v>
      </c>
      <c r="U386" s="41">
        <v>0.0</v>
      </c>
      <c r="V386" s="41">
        <v>0.0</v>
      </c>
      <c r="W386" s="41">
        <v>0.0</v>
      </c>
      <c r="X386" s="41">
        <v>0.0</v>
      </c>
      <c r="Y386" s="47">
        <v>0.0</v>
      </c>
      <c r="Z386" s="41">
        <v>0.0</v>
      </c>
      <c r="AA386" s="41">
        <v>0.0</v>
      </c>
      <c r="AB386" s="41">
        <v>0.0</v>
      </c>
      <c r="AC386" s="41">
        <v>0.0</v>
      </c>
      <c r="AD386" s="47">
        <v>0.0</v>
      </c>
      <c r="AE386" s="41">
        <v>0.0</v>
      </c>
      <c r="AF386" s="41">
        <v>0.0</v>
      </c>
      <c r="AG386" s="41">
        <v>0.0</v>
      </c>
      <c r="AH386" s="41">
        <v>0.0</v>
      </c>
      <c r="AI386" s="47">
        <v>0.0</v>
      </c>
      <c r="AJ386" s="41">
        <v>0.0</v>
      </c>
      <c r="AK386" s="41">
        <v>0.0</v>
      </c>
      <c r="AL386" s="41">
        <v>0.0</v>
      </c>
      <c r="AM386" s="41">
        <v>0.0</v>
      </c>
      <c r="AN386" s="47">
        <v>0.0</v>
      </c>
      <c r="AO386" s="41">
        <v>0.0</v>
      </c>
      <c r="AP386" s="41">
        <v>0.0</v>
      </c>
      <c r="AQ386" s="41">
        <v>0.0</v>
      </c>
      <c r="AR386" s="41">
        <v>0.0</v>
      </c>
      <c r="AS386" s="47">
        <v>0.0</v>
      </c>
      <c r="AT386" s="41">
        <v>0.0</v>
      </c>
      <c r="AU386" s="41">
        <v>0.0</v>
      </c>
      <c r="AV386" s="41">
        <v>0.0</v>
      </c>
      <c r="AW386" s="41">
        <v>0.0</v>
      </c>
      <c r="AX386" s="47">
        <v>0.0</v>
      </c>
      <c r="AY386" s="41">
        <v>0.0</v>
      </c>
      <c r="AZ386" s="41">
        <v>0.0</v>
      </c>
      <c r="BA386" s="41">
        <v>0.0</v>
      </c>
      <c r="BB386" s="41">
        <v>0.0</v>
      </c>
      <c r="BC386" s="47">
        <v>0.0</v>
      </c>
      <c r="BD386" s="41">
        <v>0.0</v>
      </c>
      <c r="BE386" s="41">
        <v>0.0</v>
      </c>
      <c r="BF386" s="41">
        <v>0.0</v>
      </c>
      <c r="BG386" s="41">
        <v>0.0</v>
      </c>
      <c r="BH386" s="41">
        <v>0.0</v>
      </c>
      <c r="BI386" s="41">
        <v>0.0</v>
      </c>
      <c r="BJ386" s="41">
        <v>0.0</v>
      </c>
      <c r="BK386" s="41">
        <v>0.0</v>
      </c>
      <c r="BL386" s="41">
        <v>0.0</v>
      </c>
      <c r="BM386" s="41">
        <v>0.0</v>
      </c>
      <c r="BN386" s="41">
        <v>0.0</v>
      </c>
      <c r="BO386" s="41">
        <v>0.0</v>
      </c>
      <c r="BP386" s="41">
        <v>0.0</v>
      </c>
      <c r="BQ386" s="41">
        <v>0.0</v>
      </c>
      <c r="BR386" s="41">
        <v>0.0</v>
      </c>
      <c r="BS386" s="41">
        <v>0.0</v>
      </c>
      <c r="BT386" s="41">
        <v>0.0</v>
      </c>
      <c r="BU386" s="41">
        <v>0.0</v>
      </c>
      <c r="BV386" s="41">
        <v>0.0</v>
      </c>
      <c r="BW386" s="41">
        <v>0.0</v>
      </c>
      <c r="BX386" s="41">
        <v>0.0</v>
      </c>
      <c r="BY386" s="41">
        <v>0.0</v>
      </c>
      <c r="BZ386" s="41">
        <v>0.0</v>
      </c>
      <c r="CA386" s="41">
        <v>0.0</v>
      </c>
      <c r="CB386" s="41">
        <v>0.0</v>
      </c>
      <c r="CC386" s="41">
        <v>0.0</v>
      </c>
      <c r="CD386" s="41">
        <v>0.0</v>
      </c>
      <c r="CE386" s="41">
        <v>0.0</v>
      </c>
      <c r="CF386" s="41">
        <v>0.0</v>
      </c>
      <c r="CG386" s="41">
        <v>0.0</v>
      </c>
      <c r="CH386" s="41">
        <v>0.0</v>
      </c>
      <c r="CI386" s="41">
        <v>0.0</v>
      </c>
      <c r="CJ386" s="41">
        <v>0.0</v>
      </c>
      <c r="CK386" s="41">
        <v>0.0</v>
      </c>
      <c r="CL386" s="41">
        <v>0.0</v>
      </c>
      <c r="CM386" s="41">
        <v>0.0</v>
      </c>
      <c r="CN386" s="41">
        <v>0.0</v>
      </c>
      <c r="CO386" s="41">
        <v>0.0</v>
      </c>
      <c r="CP386" s="41">
        <v>0.0</v>
      </c>
      <c r="CQ386" s="41">
        <v>0.0</v>
      </c>
      <c r="CR386" s="41">
        <v>0.0</v>
      </c>
      <c r="CS386" s="41">
        <v>0.0</v>
      </c>
      <c r="CT386" s="41">
        <v>0.0</v>
      </c>
      <c r="CU386" s="41">
        <v>0.0</v>
      </c>
      <c r="CV386" s="41">
        <v>0.0</v>
      </c>
      <c r="CW386" s="41">
        <v>0.0</v>
      </c>
      <c r="CX386" s="41">
        <v>0.0</v>
      </c>
      <c r="CY386" s="41">
        <v>0.0</v>
      </c>
      <c r="CZ386" s="41">
        <v>0.0</v>
      </c>
      <c r="DA386" s="41">
        <v>0.0</v>
      </c>
      <c r="DB386" s="41">
        <v>0.0</v>
      </c>
      <c r="DC386" s="41">
        <v>0.0</v>
      </c>
      <c r="DD386" s="48">
        <v>0.0</v>
      </c>
      <c r="DE386" s="48">
        <v>1.0</v>
      </c>
      <c r="DF386" s="48">
        <v>0.0</v>
      </c>
      <c r="DG386" s="48">
        <v>1.0</v>
      </c>
    </row>
    <row r="387" ht="14.25" customHeight="1">
      <c r="A387" s="46" t="s">
        <v>3145</v>
      </c>
      <c r="B387" s="46" t="s">
        <v>2765</v>
      </c>
      <c r="C387" s="46" t="s">
        <v>2675</v>
      </c>
      <c r="D387" s="46">
        <v>386.0</v>
      </c>
      <c r="E387" s="46">
        <v>55.0</v>
      </c>
      <c r="F387" s="46">
        <v>17.0</v>
      </c>
      <c r="G387" s="41">
        <v>1.0</v>
      </c>
      <c r="H387" s="41">
        <v>0.0</v>
      </c>
      <c r="I387" s="41">
        <v>0.0</v>
      </c>
      <c r="J387" s="41">
        <v>1.0</v>
      </c>
      <c r="K387" s="41">
        <v>0.0</v>
      </c>
      <c r="L387" s="41">
        <v>0.0</v>
      </c>
      <c r="M387" s="41">
        <v>0.0</v>
      </c>
      <c r="N387" s="41">
        <v>0.0</v>
      </c>
      <c r="O387" s="47">
        <v>0.0</v>
      </c>
      <c r="P387" s="41">
        <v>0.0</v>
      </c>
      <c r="Q387" s="41">
        <v>1.0</v>
      </c>
      <c r="R387" s="41">
        <v>0.0</v>
      </c>
      <c r="S387" s="41">
        <v>1.0</v>
      </c>
      <c r="T387" s="47">
        <v>73.0</v>
      </c>
      <c r="U387" s="41">
        <v>0.0</v>
      </c>
      <c r="V387" s="41">
        <v>0.0</v>
      </c>
      <c r="W387" s="41">
        <v>0.0</v>
      </c>
      <c r="X387" s="41">
        <v>0.0</v>
      </c>
      <c r="Y387" s="47">
        <v>0.0</v>
      </c>
      <c r="Z387" s="41">
        <v>0.0</v>
      </c>
      <c r="AA387" s="41">
        <v>0.0</v>
      </c>
      <c r="AB387" s="41">
        <v>0.0</v>
      </c>
      <c r="AC387" s="41">
        <v>0.0</v>
      </c>
      <c r="AD387" s="47">
        <v>0.0</v>
      </c>
      <c r="AE387" s="41">
        <v>0.0</v>
      </c>
      <c r="AF387" s="41">
        <v>0.0</v>
      </c>
      <c r="AG387" s="41">
        <v>0.0</v>
      </c>
      <c r="AH387" s="41">
        <v>0.0</v>
      </c>
      <c r="AI387" s="47">
        <v>0.0</v>
      </c>
      <c r="AJ387" s="41">
        <v>0.0</v>
      </c>
      <c r="AK387" s="41">
        <v>0.0</v>
      </c>
      <c r="AL387" s="41">
        <v>0.0</v>
      </c>
      <c r="AM387" s="41">
        <v>0.0</v>
      </c>
      <c r="AN387" s="47">
        <v>0.0</v>
      </c>
      <c r="AO387" s="41">
        <v>0.0</v>
      </c>
      <c r="AP387" s="41">
        <v>0.0</v>
      </c>
      <c r="AQ387" s="41">
        <v>0.0</v>
      </c>
      <c r="AR387" s="41">
        <v>0.0</v>
      </c>
      <c r="AS387" s="47">
        <v>0.0</v>
      </c>
      <c r="AT387" s="41">
        <v>0.0</v>
      </c>
      <c r="AU387" s="41">
        <v>0.0</v>
      </c>
      <c r="AV387" s="41">
        <v>0.0</v>
      </c>
      <c r="AW387" s="41">
        <v>0.0</v>
      </c>
      <c r="AX387" s="47">
        <v>0.0</v>
      </c>
      <c r="AY387" s="41">
        <v>0.0</v>
      </c>
      <c r="AZ387" s="41">
        <v>0.0</v>
      </c>
      <c r="BA387" s="41">
        <v>0.0</v>
      </c>
      <c r="BB387" s="41">
        <v>0.0</v>
      </c>
      <c r="BC387" s="47">
        <v>0.0</v>
      </c>
      <c r="BD387" s="41">
        <v>0.0</v>
      </c>
      <c r="BE387" s="41">
        <v>0.0</v>
      </c>
      <c r="BF387" s="41">
        <v>0.0</v>
      </c>
      <c r="BG387" s="41">
        <v>0.0</v>
      </c>
      <c r="BH387" s="41">
        <v>0.0</v>
      </c>
      <c r="BI387" s="41">
        <v>0.0</v>
      </c>
      <c r="BJ387" s="41">
        <v>0.0</v>
      </c>
      <c r="BK387" s="41">
        <v>0.0</v>
      </c>
      <c r="BL387" s="41">
        <v>0.0</v>
      </c>
      <c r="BM387" s="41">
        <v>0.0</v>
      </c>
      <c r="BN387" s="41">
        <v>0.0</v>
      </c>
      <c r="BO387" s="41">
        <v>0.0</v>
      </c>
      <c r="BP387" s="41">
        <v>0.0</v>
      </c>
      <c r="BQ387" s="41">
        <v>0.0</v>
      </c>
      <c r="BR387" s="41">
        <v>0.0</v>
      </c>
      <c r="BS387" s="41">
        <v>0.0</v>
      </c>
      <c r="BT387" s="41">
        <v>0.0</v>
      </c>
      <c r="BU387" s="41">
        <v>0.0</v>
      </c>
      <c r="BV387" s="41">
        <v>0.0</v>
      </c>
      <c r="BW387" s="41">
        <v>0.0</v>
      </c>
      <c r="BX387" s="41">
        <v>0.0</v>
      </c>
      <c r="BY387" s="41">
        <v>0.0</v>
      </c>
      <c r="BZ387" s="41">
        <v>0.0</v>
      </c>
      <c r="CA387" s="41">
        <v>0.0</v>
      </c>
      <c r="CB387" s="41">
        <v>0.0</v>
      </c>
      <c r="CC387" s="41">
        <v>0.0</v>
      </c>
      <c r="CD387" s="41">
        <v>0.0</v>
      </c>
      <c r="CE387" s="41">
        <v>0.0</v>
      </c>
      <c r="CF387" s="41">
        <v>0.0</v>
      </c>
      <c r="CG387" s="41">
        <v>0.0</v>
      </c>
      <c r="CH387" s="41">
        <v>0.0</v>
      </c>
      <c r="CI387" s="41">
        <v>0.0</v>
      </c>
      <c r="CJ387" s="41">
        <v>0.0</v>
      </c>
      <c r="CK387" s="41">
        <v>0.0</v>
      </c>
      <c r="CL387" s="41">
        <v>0.0</v>
      </c>
      <c r="CM387" s="41">
        <v>0.0</v>
      </c>
      <c r="CN387" s="41">
        <v>0.0</v>
      </c>
      <c r="CO387" s="41">
        <v>0.0</v>
      </c>
      <c r="CP387" s="41">
        <v>0.0</v>
      </c>
      <c r="CQ387" s="41">
        <v>0.0</v>
      </c>
      <c r="CR387" s="41">
        <v>0.0</v>
      </c>
      <c r="CS387" s="41">
        <v>0.0</v>
      </c>
      <c r="CT387" s="41">
        <v>0.0</v>
      </c>
      <c r="CU387" s="41">
        <v>0.0</v>
      </c>
      <c r="CV387" s="41">
        <v>0.0</v>
      </c>
      <c r="CW387" s="41">
        <v>0.0</v>
      </c>
      <c r="CX387" s="41">
        <v>0.0</v>
      </c>
      <c r="CY387" s="41">
        <v>0.0</v>
      </c>
      <c r="CZ387" s="41">
        <v>0.0</v>
      </c>
      <c r="DA387" s="41">
        <v>0.0</v>
      </c>
      <c r="DB387" s="41">
        <v>0.0</v>
      </c>
      <c r="DC387" s="41">
        <v>0.0</v>
      </c>
      <c r="DD387" s="48">
        <v>0.0</v>
      </c>
      <c r="DE387" s="48">
        <v>1.0</v>
      </c>
      <c r="DF387" s="48">
        <v>0.0</v>
      </c>
      <c r="DG387" s="48">
        <v>1.0</v>
      </c>
    </row>
    <row r="388" ht="14.25" customHeight="1">
      <c r="A388" s="46" t="s">
        <v>1244</v>
      </c>
      <c r="B388" s="46" t="s">
        <v>766</v>
      </c>
      <c r="C388" s="46" t="s">
        <v>767</v>
      </c>
      <c r="D388" s="46">
        <v>387.0</v>
      </c>
      <c r="E388" s="46">
        <v>62.0</v>
      </c>
      <c r="F388" s="46">
        <v>12.0</v>
      </c>
      <c r="G388" s="41">
        <v>1.0</v>
      </c>
      <c r="H388" s="41">
        <v>0.0</v>
      </c>
      <c r="I388" s="41">
        <v>0.0</v>
      </c>
      <c r="J388" s="41">
        <v>1.0</v>
      </c>
      <c r="K388" s="41">
        <v>0.0</v>
      </c>
      <c r="L388" s="41">
        <v>0.0</v>
      </c>
      <c r="M388" s="41">
        <v>0.0</v>
      </c>
      <c r="N388" s="41">
        <v>0.0</v>
      </c>
      <c r="O388" s="47">
        <v>0.0</v>
      </c>
      <c r="P388" s="41">
        <v>0.0</v>
      </c>
      <c r="Q388" s="41">
        <v>1.0</v>
      </c>
      <c r="R388" s="41">
        <v>0.0</v>
      </c>
      <c r="S388" s="41">
        <v>1.0</v>
      </c>
      <c r="T388" s="47">
        <v>73.0</v>
      </c>
      <c r="U388" s="41">
        <v>0.0</v>
      </c>
      <c r="V388" s="41">
        <v>0.0</v>
      </c>
      <c r="W388" s="41">
        <v>0.0</v>
      </c>
      <c r="X388" s="41">
        <v>0.0</v>
      </c>
      <c r="Y388" s="47">
        <v>0.0</v>
      </c>
      <c r="Z388" s="41">
        <v>0.0</v>
      </c>
      <c r="AA388" s="41">
        <v>0.0</v>
      </c>
      <c r="AB388" s="41">
        <v>0.0</v>
      </c>
      <c r="AC388" s="41">
        <v>0.0</v>
      </c>
      <c r="AD388" s="47">
        <v>0.0</v>
      </c>
      <c r="AE388" s="41">
        <v>0.0</v>
      </c>
      <c r="AF388" s="41">
        <v>0.0</v>
      </c>
      <c r="AG388" s="41">
        <v>0.0</v>
      </c>
      <c r="AH388" s="41">
        <v>0.0</v>
      </c>
      <c r="AI388" s="47">
        <v>0.0</v>
      </c>
      <c r="AJ388" s="41">
        <v>0.0</v>
      </c>
      <c r="AK388" s="41">
        <v>0.0</v>
      </c>
      <c r="AL388" s="41">
        <v>0.0</v>
      </c>
      <c r="AM388" s="41">
        <v>0.0</v>
      </c>
      <c r="AN388" s="47">
        <v>0.0</v>
      </c>
      <c r="AO388" s="41">
        <v>0.0</v>
      </c>
      <c r="AP388" s="41">
        <v>0.0</v>
      </c>
      <c r="AQ388" s="41">
        <v>0.0</v>
      </c>
      <c r="AR388" s="41">
        <v>0.0</v>
      </c>
      <c r="AS388" s="47">
        <v>0.0</v>
      </c>
      <c r="AT388" s="41">
        <v>0.0</v>
      </c>
      <c r="AU388" s="41">
        <v>0.0</v>
      </c>
      <c r="AV388" s="41">
        <v>0.0</v>
      </c>
      <c r="AW388" s="41">
        <v>0.0</v>
      </c>
      <c r="AX388" s="47">
        <v>0.0</v>
      </c>
      <c r="AY388" s="41">
        <v>0.0</v>
      </c>
      <c r="AZ388" s="41">
        <v>0.0</v>
      </c>
      <c r="BA388" s="41">
        <v>0.0</v>
      </c>
      <c r="BB388" s="41">
        <v>0.0</v>
      </c>
      <c r="BC388" s="47">
        <v>0.0</v>
      </c>
      <c r="BD388" s="41">
        <v>0.0</v>
      </c>
      <c r="BE388" s="41">
        <v>0.0</v>
      </c>
      <c r="BF388" s="41">
        <v>0.0</v>
      </c>
      <c r="BG388" s="41">
        <v>0.0</v>
      </c>
      <c r="BH388" s="41">
        <v>0.0</v>
      </c>
      <c r="BI388" s="41">
        <v>0.0</v>
      </c>
      <c r="BJ388" s="41">
        <v>0.0</v>
      </c>
      <c r="BK388" s="41">
        <v>0.0</v>
      </c>
      <c r="BL388" s="41">
        <v>0.0</v>
      </c>
      <c r="BM388" s="41">
        <v>0.0</v>
      </c>
      <c r="BN388" s="41">
        <v>0.0</v>
      </c>
      <c r="BO388" s="41">
        <v>0.0</v>
      </c>
      <c r="BP388" s="41">
        <v>0.0</v>
      </c>
      <c r="BQ388" s="41">
        <v>0.0</v>
      </c>
      <c r="BR388" s="41">
        <v>0.0</v>
      </c>
      <c r="BS388" s="41">
        <v>0.0</v>
      </c>
      <c r="BT388" s="41">
        <v>0.0</v>
      </c>
      <c r="BU388" s="41">
        <v>0.0</v>
      </c>
      <c r="BV388" s="41">
        <v>0.0</v>
      </c>
      <c r="BW388" s="41">
        <v>0.0</v>
      </c>
      <c r="BX388" s="41">
        <v>0.0</v>
      </c>
      <c r="BY388" s="41">
        <v>0.0</v>
      </c>
      <c r="BZ388" s="41">
        <v>0.0</v>
      </c>
      <c r="CA388" s="41">
        <v>0.0</v>
      </c>
      <c r="CB388" s="41">
        <v>0.0</v>
      </c>
      <c r="CC388" s="41">
        <v>0.0</v>
      </c>
      <c r="CD388" s="41">
        <v>0.0</v>
      </c>
      <c r="CE388" s="41">
        <v>0.0</v>
      </c>
      <c r="CF388" s="41">
        <v>0.0</v>
      </c>
      <c r="CG388" s="41">
        <v>0.0</v>
      </c>
      <c r="CH388" s="41">
        <v>0.0</v>
      </c>
      <c r="CI388" s="41">
        <v>0.0</v>
      </c>
      <c r="CJ388" s="41">
        <v>0.0</v>
      </c>
      <c r="CK388" s="41">
        <v>0.0</v>
      </c>
      <c r="CL388" s="41">
        <v>0.0</v>
      </c>
      <c r="CM388" s="41">
        <v>0.0</v>
      </c>
      <c r="CN388" s="41">
        <v>0.0</v>
      </c>
      <c r="CO388" s="41">
        <v>0.0</v>
      </c>
      <c r="CP388" s="41">
        <v>0.0</v>
      </c>
      <c r="CQ388" s="41">
        <v>0.0</v>
      </c>
      <c r="CR388" s="41">
        <v>0.0</v>
      </c>
      <c r="CS388" s="41">
        <v>0.0</v>
      </c>
      <c r="CT388" s="41">
        <v>0.0</v>
      </c>
      <c r="CU388" s="41">
        <v>0.0</v>
      </c>
      <c r="CV388" s="41">
        <v>0.0</v>
      </c>
      <c r="CW388" s="41">
        <v>0.0</v>
      </c>
      <c r="CX388" s="41">
        <v>0.0</v>
      </c>
      <c r="CY388" s="41">
        <v>0.0</v>
      </c>
      <c r="CZ388" s="41">
        <v>0.0</v>
      </c>
      <c r="DA388" s="41">
        <v>0.0</v>
      </c>
      <c r="DB388" s="41">
        <v>0.0</v>
      </c>
      <c r="DC388" s="41">
        <v>0.0</v>
      </c>
      <c r="DD388" s="48">
        <v>0.0</v>
      </c>
      <c r="DE388" s="48">
        <v>1.0</v>
      </c>
      <c r="DF388" s="48">
        <v>0.0</v>
      </c>
      <c r="DG388" s="48">
        <v>1.0</v>
      </c>
    </row>
    <row r="389" ht="14.25" customHeight="1">
      <c r="A389" s="46" t="s">
        <v>761</v>
      </c>
      <c r="B389" s="46" t="s">
        <v>540</v>
      </c>
      <c r="C389" s="46" t="s">
        <v>541</v>
      </c>
      <c r="D389" s="46">
        <v>388.0</v>
      </c>
      <c r="E389" s="46">
        <v>17.0</v>
      </c>
      <c r="F389" s="46">
        <v>10.0</v>
      </c>
      <c r="G389" s="41">
        <v>1.0</v>
      </c>
      <c r="H389" s="41">
        <v>0.0</v>
      </c>
      <c r="I389" s="41">
        <v>0.0</v>
      </c>
      <c r="J389" s="41">
        <v>1.0</v>
      </c>
      <c r="K389" s="41">
        <v>0.0</v>
      </c>
      <c r="L389" s="41">
        <v>0.0</v>
      </c>
      <c r="M389" s="41">
        <v>0.0</v>
      </c>
      <c r="N389" s="41">
        <v>0.0</v>
      </c>
      <c r="O389" s="47">
        <v>0.0</v>
      </c>
      <c r="P389" s="41">
        <v>0.0</v>
      </c>
      <c r="Q389" s="41">
        <v>0.0</v>
      </c>
      <c r="R389" s="41">
        <v>0.0</v>
      </c>
      <c r="S389" s="41">
        <v>0.0</v>
      </c>
      <c r="T389" s="47">
        <v>0.0</v>
      </c>
      <c r="U389" s="41">
        <v>0.0</v>
      </c>
      <c r="V389" s="41">
        <v>0.0</v>
      </c>
      <c r="W389" s="41">
        <v>0.0</v>
      </c>
      <c r="X389" s="41">
        <v>0.0</v>
      </c>
      <c r="Y389" s="47">
        <v>0.0</v>
      </c>
      <c r="Z389" s="41">
        <v>0.0</v>
      </c>
      <c r="AA389" s="41">
        <v>0.0</v>
      </c>
      <c r="AB389" s="41">
        <v>0.0</v>
      </c>
      <c r="AC389" s="41">
        <v>0.0</v>
      </c>
      <c r="AD389" s="47">
        <v>0.0</v>
      </c>
      <c r="AE389" s="41">
        <v>0.0</v>
      </c>
      <c r="AF389" s="41">
        <v>0.0</v>
      </c>
      <c r="AG389" s="41">
        <v>0.0</v>
      </c>
      <c r="AH389" s="41">
        <v>0.0</v>
      </c>
      <c r="AI389" s="47">
        <v>0.0</v>
      </c>
      <c r="AJ389" s="41">
        <v>0.0</v>
      </c>
      <c r="AK389" s="41">
        <v>0.0</v>
      </c>
      <c r="AL389" s="41">
        <v>0.0</v>
      </c>
      <c r="AM389" s="41">
        <v>0.0</v>
      </c>
      <c r="AN389" s="47">
        <v>0.0</v>
      </c>
      <c r="AO389" s="41">
        <v>0.0</v>
      </c>
      <c r="AP389" s="41">
        <v>0.0</v>
      </c>
      <c r="AQ389" s="41">
        <v>0.0</v>
      </c>
      <c r="AR389" s="41">
        <v>0.0</v>
      </c>
      <c r="AS389" s="47">
        <v>0.0</v>
      </c>
      <c r="AT389" s="41">
        <v>1.0</v>
      </c>
      <c r="AU389" s="41">
        <v>0.0</v>
      </c>
      <c r="AV389" s="41">
        <v>0.0</v>
      </c>
      <c r="AW389" s="41">
        <v>1.0</v>
      </c>
      <c r="AX389" s="47">
        <v>67.0</v>
      </c>
      <c r="AY389" s="41">
        <v>0.0</v>
      </c>
      <c r="AZ389" s="41">
        <v>0.0</v>
      </c>
      <c r="BA389" s="41">
        <v>0.0</v>
      </c>
      <c r="BB389" s="41">
        <v>0.0</v>
      </c>
      <c r="BC389" s="47">
        <v>0.0</v>
      </c>
      <c r="BD389" s="41">
        <v>0.0</v>
      </c>
      <c r="BE389" s="41">
        <v>0.0</v>
      </c>
      <c r="BF389" s="41">
        <v>0.0</v>
      </c>
      <c r="BG389" s="41">
        <v>0.0</v>
      </c>
      <c r="BH389" s="41">
        <v>0.0</v>
      </c>
      <c r="BI389" s="41">
        <v>0.0</v>
      </c>
      <c r="BJ389" s="41">
        <v>0.0</v>
      </c>
      <c r="BK389" s="41">
        <v>0.0</v>
      </c>
      <c r="BL389" s="41">
        <v>0.0</v>
      </c>
      <c r="BM389" s="41">
        <v>0.0</v>
      </c>
      <c r="BN389" s="41">
        <v>0.0</v>
      </c>
      <c r="BO389" s="41">
        <v>0.0</v>
      </c>
      <c r="BP389" s="41">
        <v>0.0</v>
      </c>
      <c r="BQ389" s="41">
        <v>0.0</v>
      </c>
      <c r="BR389" s="41">
        <v>0.0</v>
      </c>
      <c r="BS389" s="41">
        <v>0.0</v>
      </c>
      <c r="BT389" s="41">
        <v>0.0</v>
      </c>
      <c r="BU389" s="41">
        <v>0.0</v>
      </c>
      <c r="BV389" s="41">
        <v>0.0</v>
      </c>
      <c r="BW389" s="41">
        <v>0.0</v>
      </c>
      <c r="BX389" s="41">
        <v>0.0</v>
      </c>
      <c r="BY389" s="41">
        <v>0.0</v>
      </c>
      <c r="BZ389" s="41">
        <v>0.0</v>
      </c>
      <c r="CA389" s="41">
        <v>0.0</v>
      </c>
      <c r="CB389" s="41">
        <v>0.0</v>
      </c>
      <c r="CC389" s="41">
        <v>0.0</v>
      </c>
      <c r="CD389" s="41">
        <v>0.0</v>
      </c>
      <c r="CE389" s="41">
        <v>0.0</v>
      </c>
      <c r="CF389" s="41">
        <v>0.0</v>
      </c>
      <c r="CG389" s="41">
        <v>0.0</v>
      </c>
      <c r="CH389" s="41">
        <v>0.0</v>
      </c>
      <c r="CI389" s="41">
        <v>0.0</v>
      </c>
      <c r="CJ389" s="41">
        <v>0.0</v>
      </c>
      <c r="CK389" s="41">
        <v>0.0</v>
      </c>
      <c r="CL389" s="41">
        <v>0.0</v>
      </c>
      <c r="CM389" s="41">
        <v>0.0</v>
      </c>
      <c r="CN389" s="41">
        <v>0.0</v>
      </c>
      <c r="CO389" s="41">
        <v>0.0</v>
      </c>
      <c r="CP389" s="41">
        <v>0.0</v>
      </c>
      <c r="CQ389" s="41">
        <v>0.0</v>
      </c>
      <c r="CR389" s="41">
        <v>0.0</v>
      </c>
      <c r="CS389" s="41">
        <v>0.0</v>
      </c>
      <c r="CT389" s="41">
        <v>0.0</v>
      </c>
      <c r="CU389" s="41">
        <v>0.0</v>
      </c>
      <c r="CV389" s="41">
        <v>0.0</v>
      </c>
      <c r="CW389" s="41">
        <v>0.0</v>
      </c>
      <c r="CX389" s="41">
        <v>0.0</v>
      </c>
      <c r="CY389" s="41">
        <v>0.0</v>
      </c>
      <c r="CZ389" s="41">
        <v>0.0</v>
      </c>
      <c r="DA389" s="41">
        <v>0.0</v>
      </c>
      <c r="DB389" s="41">
        <v>0.0</v>
      </c>
      <c r="DC389" s="41">
        <v>0.0</v>
      </c>
      <c r="DD389" s="48">
        <v>1.0</v>
      </c>
      <c r="DE389" s="48">
        <v>0.0</v>
      </c>
      <c r="DF389" s="48">
        <v>0.0</v>
      </c>
      <c r="DG389" s="48">
        <v>1.0</v>
      </c>
    </row>
    <row r="390" ht="14.25" customHeight="1">
      <c r="A390" s="46" t="s">
        <v>4091</v>
      </c>
      <c r="B390" s="46" t="s">
        <v>4092</v>
      </c>
      <c r="C390" s="46" t="s">
        <v>3972</v>
      </c>
      <c r="D390" s="46">
        <v>389.0</v>
      </c>
      <c r="E390" s="46">
        <v>10.0</v>
      </c>
      <c r="F390" s="46">
        <v>1.0</v>
      </c>
      <c r="G390" s="41">
        <v>1.0</v>
      </c>
      <c r="H390" s="41">
        <v>0.0</v>
      </c>
      <c r="I390" s="41">
        <v>0.0</v>
      </c>
      <c r="J390" s="41">
        <v>1.0</v>
      </c>
      <c r="K390" s="41">
        <v>0.0</v>
      </c>
      <c r="L390" s="41">
        <v>0.0</v>
      </c>
      <c r="M390" s="41">
        <v>0.0</v>
      </c>
      <c r="N390" s="41">
        <v>0.0</v>
      </c>
      <c r="O390" s="47">
        <v>0.0</v>
      </c>
      <c r="P390" s="41">
        <v>0.0</v>
      </c>
      <c r="Q390" s="41">
        <v>0.0</v>
      </c>
      <c r="R390" s="41">
        <v>1.0</v>
      </c>
      <c r="S390" s="41">
        <v>1.0</v>
      </c>
      <c r="T390" s="47">
        <v>73.0</v>
      </c>
      <c r="U390" s="41">
        <v>0.0</v>
      </c>
      <c r="V390" s="41">
        <v>0.0</v>
      </c>
      <c r="W390" s="41">
        <v>0.0</v>
      </c>
      <c r="X390" s="41">
        <v>0.0</v>
      </c>
      <c r="Y390" s="47">
        <v>0.0</v>
      </c>
      <c r="Z390" s="41">
        <v>0.0</v>
      </c>
      <c r="AA390" s="41">
        <v>0.0</v>
      </c>
      <c r="AB390" s="41">
        <v>0.0</v>
      </c>
      <c r="AC390" s="41">
        <v>0.0</v>
      </c>
      <c r="AD390" s="47">
        <v>0.0</v>
      </c>
      <c r="AE390" s="41">
        <v>0.0</v>
      </c>
      <c r="AF390" s="41">
        <v>0.0</v>
      </c>
      <c r="AG390" s="41">
        <v>0.0</v>
      </c>
      <c r="AH390" s="41">
        <v>0.0</v>
      </c>
      <c r="AI390" s="47">
        <v>0.0</v>
      </c>
      <c r="AJ390" s="41">
        <v>0.0</v>
      </c>
      <c r="AK390" s="41">
        <v>0.0</v>
      </c>
      <c r="AL390" s="41">
        <v>0.0</v>
      </c>
      <c r="AM390" s="41">
        <v>0.0</v>
      </c>
      <c r="AN390" s="47">
        <v>0.0</v>
      </c>
      <c r="AO390" s="41">
        <v>0.0</v>
      </c>
      <c r="AP390" s="41">
        <v>0.0</v>
      </c>
      <c r="AQ390" s="41">
        <v>0.0</v>
      </c>
      <c r="AR390" s="41">
        <v>0.0</v>
      </c>
      <c r="AS390" s="47">
        <v>0.0</v>
      </c>
      <c r="AT390" s="41">
        <v>0.0</v>
      </c>
      <c r="AU390" s="41">
        <v>0.0</v>
      </c>
      <c r="AV390" s="41">
        <v>0.0</v>
      </c>
      <c r="AW390" s="41">
        <v>0.0</v>
      </c>
      <c r="AX390" s="47">
        <v>0.0</v>
      </c>
      <c r="AY390" s="41">
        <v>0.0</v>
      </c>
      <c r="AZ390" s="41">
        <v>0.0</v>
      </c>
      <c r="BA390" s="41">
        <v>0.0</v>
      </c>
      <c r="BB390" s="41">
        <v>0.0</v>
      </c>
      <c r="BC390" s="47">
        <v>0.0</v>
      </c>
      <c r="BD390" s="41">
        <v>0.0</v>
      </c>
      <c r="BE390" s="41">
        <v>0.0</v>
      </c>
      <c r="BF390" s="41">
        <v>0.0</v>
      </c>
      <c r="BG390" s="41">
        <v>0.0</v>
      </c>
      <c r="BH390" s="41">
        <v>0.0</v>
      </c>
      <c r="BI390" s="41">
        <v>0.0</v>
      </c>
      <c r="BJ390" s="41">
        <v>0.0</v>
      </c>
      <c r="BK390" s="41">
        <v>0.0</v>
      </c>
      <c r="BL390" s="41">
        <v>0.0</v>
      </c>
      <c r="BM390" s="41">
        <v>0.0</v>
      </c>
      <c r="BN390" s="41">
        <v>0.0</v>
      </c>
      <c r="BO390" s="41">
        <v>0.0</v>
      </c>
      <c r="BP390" s="41">
        <v>0.0</v>
      </c>
      <c r="BQ390" s="41">
        <v>0.0</v>
      </c>
      <c r="BR390" s="41">
        <v>0.0</v>
      </c>
      <c r="BS390" s="41">
        <v>0.0</v>
      </c>
      <c r="BT390" s="41">
        <v>0.0</v>
      </c>
      <c r="BU390" s="41">
        <v>0.0</v>
      </c>
      <c r="BV390" s="41">
        <v>0.0</v>
      </c>
      <c r="BW390" s="41">
        <v>0.0</v>
      </c>
      <c r="BX390" s="41">
        <v>0.0</v>
      </c>
      <c r="BY390" s="41">
        <v>0.0</v>
      </c>
      <c r="BZ390" s="41">
        <v>0.0</v>
      </c>
      <c r="CA390" s="41">
        <v>0.0</v>
      </c>
      <c r="CB390" s="41">
        <v>0.0</v>
      </c>
      <c r="CC390" s="41">
        <v>0.0</v>
      </c>
      <c r="CD390" s="41">
        <v>0.0</v>
      </c>
      <c r="CE390" s="41">
        <v>0.0</v>
      </c>
      <c r="CF390" s="41">
        <v>0.0</v>
      </c>
      <c r="CG390" s="41">
        <v>0.0</v>
      </c>
      <c r="CH390" s="41">
        <v>0.0</v>
      </c>
      <c r="CI390" s="41">
        <v>0.0</v>
      </c>
      <c r="CJ390" s="41">
        <v>0.0</v>
      </c>
      <c r="CK390" s="41">
        <v>0.0</v>
      </c>
      <c r="CL390" s="41">
        <v>0.0</v>
      </c>
      <c r="CM390" s="41">
        <v>0.0</v>
      </c>
      <c r="CN390" s="41">
        <v>0.0</v>
      </c>
      <c r="CO390" s="41">
        <v>0.0</v>
      </c>
      <c r="CP390" s="41">
        <v>0.0</v>
      </c>
      <c r="CQ390" s="41">
        <v>0.0</v>
      </c>
      <c r="CR390" s="41">
        <v>0.0</v>
      </c>
      <c r="CS390" s="41">
        <v>0.0</v>
      </c>
      <c r="CT390" s="41">
        <v>0.0</v>
      </c>
      <c r="CU390" s="41">
        <v>0.0</v>
      </c>
      <c r="CV390" s="41">
        <v>0.0</v>
      </c>
      <c r="CW390" s="41">
        <v>0.0</v>
      </c>
      <c r="CX390" s="41">
        <v>0.0</v>
      </c>
      <c r="CY390" s="41">
        <v>0.0</v>
      </c>
      <c r="CZ390" s="41">
        <v>0.0</v>
      </c>
      <c r="DA390" s="41">
        <v>0.0</v>
      </c>
      <c r="DB390" s="41">
        <v>0.0</v>
      </c>
      <c r="DC390" s="41">
        <v>0.0</v>
      </c>
      <c r="DD390" s="48">
        <v>0.0</v>
      </c>
      <c r="DE390" s="48">
        <v>0.0</v>
      </c>
      <c r="DF390" s="48">
        <v>1.0</v>
      </c>
      <c r="DG390" s="48">
        <v>1.0</v>
      </c>
    </row>
    <row r="391" ht="14.25" customHeight="1">
      <c r="A391" s="46" t="s">
        <v>2937</v>
      </c>
      <c r="B391" s="46" t="s">
        <v>2938</v>
      </c>
      <c r="C391" s="46" t="s">
        <v>2675</v>
      </c>
      <c r="D391" s="46">
        <v>390.0</v>
      </c>
      <c r="E391" s="46">
        <v>56.0</v>
      </c>
      <c r="F391" s="46">
        <v>1.0</v>
      </c>
      <c r="G391" s="41">
        <v>1.0</v>
      </c>
      <c r="H391" s="41">
        <v>0.0</v>
      </c>
      <c r="I391" s="41">
        <v>0.0</v>
      </c>
      <c r="J391" s="41">
        <v>1.0</v>
      </c>
      <c r="K391" s="41">
        <v>0.0</v>
      </c>
      <c r="L391" s="41">
        <v>0.0</v>
      </c>
      <c r="M391" s="41">
        <v>0.0</v>
      </c>
      <c r="N391" s="41">
        <v>0.0</v>
      </c>
      <c r="O391" s="47">
        <v>0.0</v>
      </c>
      <c r="P391" s="41">
        <v>0.0</v>
      </c>
      <c r="Q391" s="41">
        <v>0.0</v>
      </c>
      <c r="R391" s="41">
        <v>0.0</v>
      </c>
      <c r="S391" s="41">
        <v>0.0</v>
      </c>
      <c r="T391" s="47">
        <v>0.0</v>
      </c>
      <c r="U391" s="41">
        <v>0.0</v>
      </c>
      <c r="V391" s="41">
        <v>0.0</v>
      </c>
      <c r="W391" s="41">
        <v>0.0</v>
      </c>
      <c r="X391" s="41">
        <v>0.0</v>
      </c>
      <c r="Y391" s="47">
        <v>0.0</v>
      </c>
      <c r="Z391" s="41">
        <v>0.0</v>
      </c>
      <c r="AA391" s="41">
        <v>0.0</v>
      </c>
      <c r="AB391" s="41">
        <v>0.0</v>
      </c>
      <c r="AC391" s="41">
        <v>0.0</v>
      </c>
      <c r="AD391" s="47">
        <v>0.0</v>
      </c>
      <c r="AE391" s="41">
        <v>0.0</v>
      </c>
      <c r="AF391" s="41">
        <v>0.0</v>
      </c>
      <c r="AG391" s="41">
        <v>0.0</v>
      </c>
      <c r="AH391" s="41">
        <v>0.0</v>
      </c>
      <c r="AI391" s="47">
        <v>0.0</v>
      </c>
      <c r="AJ391" s="41">
        <v>0.0</v>
      </c>
      <c r="AK391" s="41">
        <v>1.0</v>
      </c>
      <c r="AL391" s="41">
        <v>0.0</v>
      </c>
      <c r="AM391" s="41">
        <v>1.0</v>
      </c>
      <c r="AN391" s="47">
        <v>81.0</v>
      </c>
      <c r="AO391" s="41">
        <v>0.0</v>
      </c>
      <c r="AP391" s="41">
        <v>0.0</v>
      </c>
      <c r="AQ391" s="41">
        <v>0.0</v>
      </c>
      <c r="AR391" s="41">
        <v>0.0</v>
      </c>
      <c r="AS391" s="47">
        <v>0.0</v>
      </c>
      <c r="AT391" s="41">
        <v>0.0</v>
      </c>
      <c r="AU391" s="41">
        <v>0.0</v>
      </c>
      <c r="AV391" s="41">
        <v>0.0</v>
      </c>
      <c r="AW391" s="41">
        <v>0.0</v>
      </c>
      <c r="AX391" s="47">
        <v>0.0</v>
      </c>
      <c r="AY391" s="41">
        <v>0.0</v>
      </c>
      <c r="AZ391" s="41">
        <v>0.0</v>
      </c>
      <c r="BA391" s="41">
        <v>0.0</v>
      </c>
      <c r="BB391" s="41">
        <v>0.0</v>
      </c>
      <c r="BC391" s="47">
        <v>0.0</v>
      </c>
      <c r="BD391" s="41">
        <v>0.0</v>
      </c>
      <c r="BE391" s="41">
        <v>0.0</v>
      </c>
      <c r="BF391" s="41">
        <v>0.0</v>
      </c>
      <c r="BG391" s="41">
        <v>0.0</v>
      </c>
      <c r="BH391" s="41">
        <v>0.0</v>
      </c>
      <c r="BI391" s="41">
        <v>0.0</v>
      </c>
      <c r="BJ391" s="41">
        <v>0.0</v>
      </c>
      <c r="BK391" s="41">
        <v>0.0</v>
      </c>
      <c r="BL391" s="41">
        <v>0.0</v>
      </c>
      <c r="BM391" s="41">
        <v>0.0</v>
      </c>
      <c r="BN391" s="41">
        <v>0.0</v>
      </c>
      <c r="BO391" s="41">
        <v>0.0</v>
      </c>
      <c r="BP391" s="41">
        <v>0.0</v>
      </c>
      <c r="BQ391" s="41">
        <v>0.0</v>
      </c>
      <c r="BR391" s="41">
        <v>0.0</v>
      </c>
      <c r="BS391" s="41">
        <v>0.0</v>
      </c>
      <c r="BT391" s="41">
        <v>0.0</v>
      </c>
      <c r="BU391" s="41">
        <v>0.0</v>
      </c>
      <c r="BV391" s="41">
        <v>0.0</v>
      </c>
      <c r="BW391" s="41">
        <v>0.0</v>
      </c>
      <c r="BX391" s="41">
        <v>0.0</v>
      </c>
      <c r="BY391" s="41">
        <v>0.0</v>
      </c>
      <c r="BZ391" s="41">
        <v>0.0</v>
      </c>
      <c r="CA391" s="41">
        <v>0.0</v>
      </c>
      <c r="CB391" s="41">
        <v>0.0</v>
      </c>
      <c r="CC391" s="41">
        <v>0.0</v>
      </c>
      <c r="CD391" s="41">
        <v>0.0</v>
      </c>
      <c r="CE391" s="41">
        <v>0.0</v>
      </c>
      <c r="CF391" s="41">
        <v>0.0</v>
      </c>
      <c r="CG391" s="41">
        <v>0.0</v>
      </c>
      <c r="CH391" s="41">
        <v>0.0</v>
      </c>
      <c r="CI391" s="41">
        <v>0.0</v>
      </c>
      <c r="CJ391" s="41">
        <v>0.0</v>
      </c>
      <c r="CK391" s="41">
        <v>0.0</v>
      </c>
      <c r="CL391" s="41">
        <v>0.0</v>
      </c>
      <c r="CM391" s="41">
        <v>0.0</v>
      </c>
      <c r="CN391" s="41">
        <v>0.0</v>
      </c>
      <c r="CO391" s="41">
        <v>0.0</v>
      </c>
      <c r="CP391" s="41">
        <v>0.0</v>
      </c>
      <c r="CQ391" s="41">
        <v>0.0</v>
      </c>
      <c r="CR391" s="41">
        <v>0.0</v>
      </c>
      <c r="CS391" s="41">
        <v>0.0</v>
      </c>
      <c r="CT391" s="41">
        <v>0.0</v>
      </c>
      <c r="CU391" s="41">
        <v>0.0</v>
      </c>
      <c r="CV391" s="41">
        <v>0.0</v>
      </c>
      <c r="CW391" s="41">
        <v>0.0</v>
      </c>
      <c r="CX391" s="41">
        <v>0.0</v>
      </c>
      <c r="CY391" s="41">
        <v>0.0</v>
      </c>
      <c r="CZ391" s="41">
        <v>0.0</v>
      </c>
      <c r="DA391" s="41">
        <v>0.0</v>
      </c>
      <c r="DB391" s="41">
        <v>0.0</v>
      </c>
      <c r="DC391" s="41">
        <v>0.0</v>
      </c>
      <c r="DD391" s="48">
        <v>0.0</v>
      </c>
      <c r="DE391" s="48">
        <v>1.0</v>
      </c>
      <c r="DF391" s="48">
        <v>0.0</v>
      </c>
      <c r="DG391" s="48">
        <v>1.0</v>
      </c>
    </row>
    <row r="392" ht="14.25" customHeight="1">
      <c r="A392" s="46" t="s">
        <v>2673</v>
      </c>
      <c r="B392" s="46" t="s">
        <v>2674</v>
      </c>
      <c r="C392" s="46" t="s">
        <v>2675</v>
      </c>
      <c r="D392" s="46">
        <v>391.0</v>
      </c>
      <c r="E392" s="46">
        <v>57.0</v>
      </c>
      <c r="F392" s="46">
        <v>2.0</v>
      </c>
      <c r="G392" s="41">
        <v>1.0</v>
      </c>
      <c r="H392" s="41">
        <v>0.0</v>
      </c>
      <c r="I392" s="41">
        <v>0.0</v>
      </c>
      <c r="J392" s="41">
        <v>1.0</v>
      </c>
      <c r="K392" s="41">
        <v>0.0</v>
      </c>
      <c r="L392" s="41">
        <v>0.0</v>
      </c>
      <c r="M392" s="41">
        <v>0.0</v>
      </c>
      <c r="N392" s="41">
        <v>0.0</v>
      </c>
      <c r="O392" s="47">
        <v>0.0</v>
      </c>
      <c r="P392" s="41">
        <v>0.0</v>
      </c>
      <c r="Q392" s="41">
        <v>0.0</v>
      </c>
      <c r="R392" s="41">
        <v>0.0</v>
      </c>
      <c r="S392" s="41">
        <v>0.0</v>
      </c>
      <c r="T392" s="47">
        <v>0.0</v>
      </c>
      <c r="U392" s="41">
        <v>0.0</v>
      </c>
      <c r="V392" s="41">
        <v>1.0</v>
      </c>
      <c r="W392" s="41">
        <v>0.0</v>
      </c>
      <c r="X392" s="41">
        <v>1.0</v>
      </c>
      <c r="Y392" s="47">
        <v>65.0</v>
      </c>
      <c r="Z392" s="41">
        <v>0.0</v>
      </c>
      <c r="AA392" s="41">
        <v>0.0</v>
      </c>
      <c r="AB392" s="41">
        <v>0.0</v>
      </c>
      <c r="AC392" s="41">
        <v>0.0</v>
      </c>
      <c r="AD392" s="47">
        <v>0.0</v>
      </c>
      <c r="AE392" s="41">
        <v>0.0</v>
      </c>
      <c r="AF392" s="41">
        <v>0.0</v>
      </c>
      <c r="AG392" s="41">
        <v>0.0</v>
      </c>
      <c r="AH392" s="41">
        <v>0.0</v>
      </c>
      <c r="AI392" s="47">
        <v>0.0</v>
      </c>
      <c r="AJ392" s="41">
        <v>0.0</v>
      </c>
      <c r="AK392" s="41">
        <v>0.0</v>
      </c>
      <c r="AL392" s="41">
        <v>0.0</v>
      </c>
      <c r="AM392" s="41">
        <v>0.0</v>
      </c>
      <c r="AN392" s="47">
        <v>0.0</v>
      </c>
      <c r="AO392" s="41">
        <v>0.0</v>
      </c>
      <c r="AP392" s="41">
        <v>0.0</v>
      </c>
      <c r="AQ392" s="41">
        <v>0.0</v>
      </c>
      <c r="AR392" s="41">
        <v>0.0</v>
      </c>
      <c r="AS392" s="47">
        <v>0.0</v>
      </c>
      <c r="AT392" s="41">
        <v>0.0</v>
      </c>
      <c r="AU392" s="41">
        <v>0.0</v>
      </c>
      <c r="AV392" s="41">
        <v>0.0</v>
      </c>
      <c r="AW392" s="41">
        <v>0.0</v>
      </c>
      <c r="AX392" s="47">
        <v>0.0</v>
      </c>
      <c r="AY392" s="41">
        <v>0.0</v>
      </c>
      <c r="AZ392" s="41">
        <v>0.0</v>
      </c>
      <c r="BA392" s="41">
        <v>0.0</v>
      </c>
      <c r="BB392" s="41">
        <v>0.0</v>
      </c>
      <c r="BC392" s="47">
        <v>0.0</v>
      </c>
      <c r="BD392" s="41">
        <v>0.0</v>
      </c>
      <c r="BE392" s="41">
        <v>0.0</v>
      </c>
      <c r="BF392" s="41">
        <v>0.0</v>
      </c>
      <c r="BG392" s="41">
        <v>0.0</v>
      </c>
      <c r="BH392" s="41">
        <v>0.0</v>
      </c>
      <c r="BI392" s="41">
        <v>0.0</v>
      </c>
      <c r="BJ392" s="41">
        <v>0.0</v>
      </c>
      <c r="BK392" s="41">
        <v>0.0</v>
      </c>
      <c r="BL392" s="41">
        <v>0.0</v>
      </c>
      <c r="BM392" s="41">
        <v>0.0</v>
      </c>
      <c r="BN392" s="41">
        <v>0.0</v>
      </c>
      <c r="BO392" s="41">
        <v>0.0</v>
      </c>
      <c r="BP392" s="41">
        <v>0.0</v>
      </c>
      <c r="BQ392" s="41">
        <v>0.0</v>
      </c>
      <c r="BR392" s="41">
        <v>0.0</v>
      </c>
      <c r="BS392" s="41">
        <v>0.0</v>
      </c>
      <c r="BT392" s="41">
        <v>0.0</v>
      </c>
      <c r="BU392" s="41">
        <v>0.0</v>
      </c>
      <c r="BV392" s="41">
        <v>0.0</v>
      </c>
      <c r="BW392" s="41">
        <v>0.0</v>
      </c>
      <c r="BX392" s="41">
        <v>0.0</v>
      </c>
      <c r="BY392" s="41">
        <v>0.0</v>
      </c>
      <c r="BZ392" s="41">
        <v>0.0</v>
      </c>
      <c r="CA392" s="41">
        <v>0.0</v>
      </c>
      <c r="CB392" s="41">
        <v>0.0</v>
      </c>
      <c r="CC392" s="41">
        <v>0.0</v>
      </c>
      <c r="CD392" s="41">
        <v>0.0</v>
      </c>
      <c r="CE392" s="41">
        <v>0.0</v>
      </c>
      <c r="CF392" s="41">
        <v>0.0</v>
      </c>
      <c r="CG392" s="41">
        <v>0.0</v>
      </c>
      <c r="CH392" s="41">
        <v>0.0</v>
      </c>
      <c r="CI392" s="41">
        <v>0.0</v>
      </c>
      <c r="CJ392" s="41">
        <v>0.0</v>
      </c>
      <c r="CK392" s="41">
        <v>0.0</v>
      </c>
      <c r="CL392" s="41">
        <v>0.0</v>
      </c>
      <c r="CM392" s="41">
        <v>0.0</v>
      </c>
      <c r="CN392" s="41">
        <v>0.0</v>
      </c>
      <c r="CO392" s="41">
        <v>0.0</v>
      </c>
      <c r="CP392" s="41">
        <v>0.0</v>
      </c>
      <c r="CQ392" s="41">
        <v>0.0</v>
      </c>
      <c r="CR392" s="41">
        <v>0.0</v>
      </c>
      <c r="CS392" s="41">
        <v>0.0</v>
      </c>
      <c r="CT392" s="41">
        <v>0.0</v>
      </c>
      <c r="CU392" s="41">
        <v>0.0</v>
      </c>
      <c r="CV392" s="41">
        <v>0.0</v>
      </c>
      <c r="CW392" s="41">
        <v>0.0</v>
      </c>
      <c r="CX392" s="41">
        <v>0.0</v>
      </c>
      <c r="CY392" s="41">
        <v>0.0</v>
      </c>
      <c r="CZ392" s="41">
        <v>0.0</v>
      </c>
      <c r="DA392" s="41">
        <v>0.0</v>
      </c>
      <c r="DB392" s="41">
        <v>0.0</v>
      </c>
      <c r="DC392" s="41">
        <v>0.0</v>
      </c>
      <c r="DD392" s="48">
        <v>0.0</v>
      </c>
      <c r="DE392" s="48">
        <v>1.0</v>
      </c>
      <c r="DF392" s="48">
        <v>0.0</v>
      </c>
      <c r="DG392" s="48">
        <v>1.0</v>
      </c>
    </row>
    <row r="393" ht="14.25" customHeight="1">
      <c r="A393" s="46" t="s">
        <v>2317</v>
      </c>
      <c r="B393" s="46" t="s">
        <v>2318</v>
      </c>
      <c r="C393" s="46" t="s">
        <v>2036</v>
      </c>
      <c r="D393" s="46">
        <v>392.0</v>
      </c>
      <c r="E393" s="46">
        <v>58.0</v>
      </c>
      <c r="F393" s="46">
        <v>1.0</v>
      </c>
      <c r="G393" s="41">
        <v>1.0</v>
      </c>
      <c r="H393" s="41">
        <v>0.0</v>
      </c>
      <c r="I393" s="41">
        <v>0.0</v>
      </c>
      <c r="J393" s="41">
        <v>1.0</v>
      </c>
      <c r="K393" s="41">
        <v>0.0</v>
      </c>
      <c r="L393" s="41">
        <v>0.0</v>
      </c>
      <c r="M393" s="41">
        <v>0.0</v>
      </c>
      <c r="N393" s="41">
        <v>0.0</v>
      </c>
      <c r="O393" s="47">
        <v>0.0</v>
      </c>
      <c r="P393" s="41">
        <v>0.0</v>
      </c>
      <c r="Q393" s="41">
        <v>0.0</v>
      </c>
      <c r="R393" s="41">
        <v>0.0</v>
      </c>
      <c r="S393" s="41">
        <v>0.0</v>
      </c>
      <c r="T393" s="47">
        <v>0.0</v>
      </c>
      <c r="U393" s="41">
        <v>0.0</v>
      </c>
      <c r="V393" s="41">
        <v>0.0</v>
      </c>
      <c r="W393" s="41">
        <v>0.0</v>
      </c>
      <c r="X393" s="41">
        <v>0.0</v>
      </c>
      <c r="Y393" s="47">
        <v>0.0</v>
      </c>
      <c r="Z393" s="41">
        <v>0.0</v>
      </c>
      <c r="AA393" s="41">
        <v>0.0</v>
      </c>
      <c r="AB393" s="41">
        <v>0.0</v>
      </c>
      <c r="AC393" s="41">
        <v>0.0</v>
      </c>
      <c r="AD393" s="47">
        <v>0.0</v>
      </c>
      <c r="AE393" s="41">
        <v>0.0</v>
      </c>
      <c r="AF393" s="41">
        <v>0.0</v>
      </c>
      <c r="AG393" s="41">
        <v>1.0</v>
      </c>
      <c r="AH393" s="41">
        <v>1.0</v>
      </c>
      <c r="AI393" s="47">
        <v>48.0</v>
      </c>
      <c r="AJ393" s="41">
        <v>0.0</v>
      </c>
      <c r="AK393" s="41">
        <v>0.0</v>
      </c>
      <c r="AL393" s="41">
        <v>0.0</v>
      </c>
      <c r="AM393" s="41">
        <v>0.0</v>
      </c>
      <c r="AN393" s="47">
        <v>0.0</v>
      </c>
      <c r="AO393" s="41">
        <v>0.0</v>
      </c>
      <c r="AP393" s="41">
        <v>0.0</v>
      </c>
      <c r="AQ393" s="41">
        <v>0.0</v>
      </c>
      <c r="AR393" s="41">
        <v>0.0</v>
      </c>
      <c r="AS393" s="47">
        <v>0.0</v>
      </c>
      <c r="AT393" s="41">
        <v>0.0</v>
      </c>
      <c r="AU393" s="41">
        <v>0.0</v>
      </c>
      <c r="AV393" s="41">
        <v>0.0</v>
      </c>
      <c r="AW393" s="41">
        <v>0.0</v>
      </c>
      <c r="AX393" s="47">
        <v>0.0</v>
      </c>
      <c r="AY393" s="41">
        <v>0.0</v>
      </c>
      <c r="AZ393" s="41">
        <v>0.0</v>
      </c>
      <c r="BA393" s="41">
        <v>0.0</v>
      </c>
      <c r="BB393" s="41">
        <v>0.0</v>
      </c>
      <c r="BC393" s="47">
        <v>0.0</v>
      </c>
      <c r="BD393" s="41">
        <v>0.0</v>
      </c>
      <c r="BE393" s="41">
        <v>0.0</v>
      </c>
      <c r="BF393" s="41">
        <v>0.0</v>
      </c>
      <c r="BG393" s="41">
        <v>0.0</v>
      </c>
      <c r="BH393" s="41">
        <v>0.0</v>
      </c>
      <c r="BI393" s="41">
        <v>0.0</v>
      </c>
      <c r="BJ393" s="41">
        <v>0.0</v>
      </c>
      <c r="BK393" s="41">
        <v>0.0</v>
      </c>
      <c r="BL393" s="41">
        <v>0.0</v>
      </c>
      <c r="BM393" s="41">
        <v>0.0</v>
      </c>
      <c r="BN393" s="41">
        <v>0.0</v>
      </c>
      <c r="BO393" s="41">
        <v>0.0</v>
      </c>
      <c r="BP393" s="41">
        <v>0.0</v>
      </c>
      <c r="BQ393" s="41">
        <v>0.0</v>
      </c>
      <c r="BR393" s="41">
        <v>0.0</v>
      </c>
      <c r="BS393" s="41">
        <v>0.0</v>
      </c>
      <c r="BT393" s="41">
        <v>0.0</v>
      </c>
      <c r="BU393" s="41">
        <v>0.0</v>
      </c>
      <c r="BV393" s="41">
        <v>0.0</v>
      </c>
      <c r="BW393" s="41">
        <v>0.0</v>
      </c>
      <c r="BX393" s="41">
        <v>0.0</v>
      </c>
      <c r="BY393" s="41">
        <v>0.0</v>
      </c>
      <c r="BZ393" s="41">
        <v>0.0</v>
      </c>
      <c r="CA393" s="41">
        <v>0.0</v>
      </c>
      <c r="CB393" s="41">
        <v>0.0</v>
      </c>
      <c r="CC393" s="41">
        <v>0.0</v>
      </c>
      <c r="CD393" s="41">
        <v>0.0</v>
      </c>
      <c r="CE393" s="41">
        <v>0.0</v>
      </c>
      <c r="CF393" s="41">
        <v>0.0</v>
      </c>
      <c r="CG393" s="41">
        <v>0.0</v>
      </c>
      <c r="CH393" s="41">
        <v>0.0</v>
      </c>
      <c r="CI393" s="41">
        <v>0.0</v>
      </c>
      <c r="CJ393" s="41">
        <v>0.0</v>
      </c>
      <c r="CK393" s="41">
        <v>0.0</v>
      </c>
      <c r="CL393" s="41">
        <v>0.0</v>
      </c>
      <c r="CM393" s="41">
        <v>0.0</v>
      </c>
      <c r="CN393" s="41">
        <v>0.0</v>
      </c>
      <c r="CO393" s="41">
        <v>0.0</v>
      </c>
      <c r="CP393" s="41">
        <v>0.0</v>
      </c>
      <c r="CQ393" s="41">
        <v>0.0</v>
      </c>
      <c r="CR393" s="41">
        <v>0.0</v>
      </c>
      <c r="CS393" s="41">
        <v>0.0</v>
      </c>
      <c r="CT393" s="41">
        <v>0.0</v>
      </c>
      <c r="CU393" s="41">
        <v>0.0</v>
      </c>
      <c r="CV393" s="41">
        <v>0.0</v>
      </c>
      <c r="CW393" s="41">
        <v>0.0</v>
      </c>
      <c r="CX393" s="41">
        <v>0.0</v>
      </c>
      <c r="CY393" s="41">
        <v>0.0</v>
      </c>
      <c r="CZ393" s="41">
        <v>0.0</v>
      </c>
      <c r="DA393" s="41">
        <v>0.0</v>
      </c>
      <c r="DB393" s="41">
        <v>0.0</v>
      </c>
      <c r="DC393" s="41">
        <v>0.0</v>
      </c>
      <c r="DD393" s="48">
        <v>0.0</v>
      </c>
      <c r="DE393" s="48">
        <v>0.0</v>
      </c>
      <c r="DF393" s="48">
        <v>1.0</v>
      </c>
      <c r="DG393" s="48">
        <v>1.0</v>
      </c>
    </row>
    <row r="394" ht="14.25" customHeight="1">
      <c r="A394" s="46" t="s">
        <v>2784</v>
      </c>
      <c r="B394" s="46" t="s">
        <v>2765</v>
      </c>
      <c r="C394" s="46" t="s">
        <v>2675</v>
      </c>
      <c r="D394" s="46">
        <v>393.0</v>
      </c>
      <c r="E394" s="46">
        <v>58.0</v>
      </c>
      <c r="F394" s="46">
        <v>18.0</v>
      </c>
      <c r="G394" s="41">
        <v>1.0</v>
      </c>
      <c r="H394" s="41">
        <v>0.0</v>
      </c>
      <c r="I394" s="41">
        <v>0.0</v>
      </c>
      <c r="J394" s="41">
        <v>1.0</v>
      </c>
      <c r="K394" s="41">
        <v>0.0</v>
      </c>
      <c r="L394" s="41">
        <v>0.0</v>
      </c>
      <c r="M394" s="41">
        <v>0.0</v>
      </c>
      <c r="N394" s="41">
        <v>0.0</v>
      </c>
      <c r="O394" s="47">
        <v>0.0</v>
      </c>
      <c r="P394" s="41">
        <v>0.0</v>
      </c>
      <c r="Q394" s="41">
        <v>0.0</v>
      </c>
      <c r="R394" s="41">
        <v>0.0</v>
      </c>
      <c r="S394" s="41">
        <v>0.0</v>
      </c>
      <c r="T394" s="47">
        <v>0.0</v>
      </c>
      <c r="U394" s="41">
        <v>0.0</v>
      </c>
      <c r="V394" s="41">
        <v>0.0</v>
      </c>
      <c r="W394" s="41">
        <v>0.0</v>
      </c>
      <c r="X394" s="41">
        <v>0.0</v>
      </c>
      <c r="Y394" s="47">
        <v>0.0</v>
      </c>
      <c r="Z394" s="41">
        <v>0.0</v>
      </c>
      <c r="AA394" s="41">
        <v>0.0</v>
      </c>
      <c r="AB394" s="41">
        <v>0.0</v>
      </c>
      <c r="AC394" s="41">
        <v>0.0</v>
      </c>
      <c r="AD394" s="47">
        <v>0.0</v>
      </c>
      <c r="AE394" s="41">
        <v>0.0</v>
      </c>
      <c r="AF394" s="41">
        <v>0.0</v>
      </c>
      <c r="AG394" s="41">
        <v>0.0</v>
      </c>
      <c r="AH394" s="41">
        <v>0.0</v>
      </c>
      <c r="AI394" s="47">
        <v>0.0</v>
      </c>
      <c r="AJ394" s="41">
        <v>0.0</v>
      </c>
      <c r="AK394" s="41">
        <v>0.0</v>
      </c>
      <c r="AL394" s="41">
        <v>0.0</v>
      </c>
      <c r="AM394" s="41">
        <v>0.0</v>
      </c>
      <c r="AN394" s="47">
        <v>0.0</v>
      </c>
      <c r="AO394" s="41">
        <v>1.0</v>
      </c>
      <c r="AP394" s="41">
        <v>0.0</v>
      </c>
      <c r="AQ394" s="41">
        <v>0.0</v>
      </c>
      <c r="AR394" s="41">
        <v>1.0</v>
      </c>
      <c r="AS394" s="47">
        <v>68.0</v>
      </c>
      <c r="AT394" s="41">
        <v>0.0</v>
      </c>
      <c r="AU394" s="41">
        <v>0.0</v>
      </c>
      <c r="AV394" s="41">
        <v>0.0</v>
      </c>
      <c r="AW394" s="41">
        <v>0.0</v>
      </c>
      <c r="AX394" s="47">
        <v>0.0</v>
      </c>
      <c r="AY394" s="41">
        <v>0.0</v>
      </c>
      <c r="AZ394" s="41">
        <v>0.0</v>
      </c>
      <c r="BA394" s="41">
        <v>0.0</v>
      </c>
      <c r="BB394" s="41">
        <v>0.0</v>
      </c>
      <c r="BC394" s="47">
        <v>0.0</v>
      </c>
      <c r="BD394" s="41">
        <v>0.0</v>
      </c>
      <c r="BE394" s="41">
        <v>0.0</v>
      </c>
      <c r="BF394" s="41">
        <v>0.0</v>
      </c>
      <c r="BG394" s="41">
        <v>0.0</v>
      </c>
      <c r="BH394" s="41">
        <v>0.0</v>
      </c>
      <c r="BI394" s="41">
        <v>0.0</v>
      </c>
      <c r="BJ394" s="41">
        <v>0.0</v>
      </c>
      <c r="BK394" s="41">
        <v>0.0</v>
      </c>
      <c r="BL394" s="41">
        <v>0.0</v>
      </c>
      <c r="BM394" s="41">
        <v>0.0</v>
      </c>
      <c r="BN394" s="41">
        <v>0.0</v>
      </c>
      <c r="BO394" s="41">
        <v>0.0</v>
      </c>
      <c r="BP394" s="41">
        <v>0.0</v>
      </c>
      <c r="BQ394" s="41">
        <v>0.0</v>
      </c>
      <c r="BR394" s="41">
        <v>0.0</v>
      </c>
      <c r="BS394" s="41">
        <v>0.0</v>
      </c>
      <c r="BT394" s="41">
        <v>0.0</v>
      </c>
      <c r="BU394" s="41">
        <v>0.0</v>
      </c>
      <c r="BV394" s="41">
        <v>0.0</v>
      </c>
      <c r="BW394" s="41">
        <v>0.0</v>
      </c>
      <c r="BX394" s="41">
        <v>0.0</v>
      </c>
      <c r="BY394" s="41">
        <v>0.0</v>
      </c>
      <c r="BZ394" s="41">
        <v>0.0</v>
      </c>
      <c r="CA394" s="41">
        <v>0.0</v>
      </c>
      <c r="CB394" s="41">
        <v>0.0</v>
      </c>
      <c r="CC394" s="41">
        <v>0.0</v>
      </c>
      <c r="CD394" s="41">
        <v>0.0</v>
      </c>
      <c r="CE394" s="41">
        <v>0.0</v>
      </c>
      <c r="CF394" s="41">
        <v>0.0</v>
      </c>
      <c r="CG394" s="41">
        <v>0.0</v>
      </c>
      <c r="CH394" s="41">
        <v>0.0</v>
      </c>
      <c r="CI394" s="41">
        <v>0.0</v>
      </c>
      <c r="CJ394" s="41">
        <v>0.0</v>
      </c>
      <c r="CK394" s="41">
        <v>0.0</v>
      </c>
      <c r="CL394" s="41">
        <v>0.0</v>
      </c>
      <c r="CM394" s="41">
        <v>0.0</v>
      </c>
      <c r="CN394" s="41">
        <v>0.0</v>
      </c>
      <c r="CO394" s="41">
        <v>0.0</v>
      </c>
      <c r="CP394" s="41">
        <v>0.0</v>
      </c>
      <c r="CQ394" s="41">
        <v>0.0</v>
      </c>
      <c r="CR394" s="41">
        <v>0.0</v>
      </c>
      <c r="CS394" s="41">
        <v>0.0</v>
      </c>
      <c r="CT394" s="41">
        <v>0.0</v>
      </c>
      <c r="CU394" s="41">
        <v>0.0</v>
      </c>
      <c r="CV394" s="41">
        <v>0.0</v>
      </c>
      <c r="CW394" s="41">
        <v>0.0</v>
      </c>
      <c r="CX394" s="41">
        <v>0.0</v>
      </c>
      <c r="CY394" s="41">
        <v>0.0</v>
      </c>
      <c r="CZ394" s="41">
        <v>0.0</v>
      </c>
      <c r="DA394" s="41">
        <v>0.0</v>
      </c>
      <c r="DB394" s="41">
        <v>0.0</v>
      </c>
      <c r="DC394" s="41">
        <v>0.0</v>
      </c>
      <c r="DD394" s="48">
        <v>1.0</v>
      </c>
      <c r="DE394" s="48">
        <v>0.0</v>
      </c>
      <c r="DF394" s="48">
        <v>0.0</v>
      </c>
      <c r="DG394" s="48">
        <v>1.0</v>
      </c>
    </row>
    <row r="395" ht="14.25" customHeight="1">
      <c r="A395" s="46" t="s">
        <v>3374</v>
      </c>
      <c r="B395" s="46" t="s">
        <v>3368</v>
      </c>
      <c r="C395" s="46" t="s">
        <v>3369</v>
      </c>
      <c r="D395" s="46">
        <v>394.0</v>
      </c>
      <c r="E395" s="46">
        <v>6.0</v>
      </c>
      <c r="F395" s="46">
        <v>5.0</v>
      </c>
      <c r="G395" s="41">
        <v>1.0</v>
      </c>
      <c r="H395" s="41">
        <v>0.0</v>
      </c>
      <c r="I395" s="41">
        <v>0.0</v>
      </c>
      <c r="J395" s="41">
        <v>1.0</v>
      </c>
      <c r="K395" s="41">
        <v>0.0</v>
      </c>
      <c r="L395" s="41">
        <v>0.0</v>
      </c>
      <c r="M395" s="41">
        <v>0.0</v>
      </c>
      <c r="N395" s="41">
        <v>0.0</v>
      </c>
      <c r="O395" s="47">
        <v>0.0</v>
      </c>
      <c r="P395" s="41">
        <v>0.0</v>
      </c>
      <c r="Q395" s="41">
        <v>0.0</v>
      </c>
      <c r="R395" s="41">
        <v>0.0</v>
      </c>
      <c r="S395" s="41">
        <v>0.0</v>
      </c>
      <c r="T395" s="47">
        <v>0.0</v>
      </c>
      <c r="U395" s="41">
        <v>0.0</v>
      </c>
      <c r="V395" s="41">
        <v>0.0</v>
      </c>
      <c r="W395" s="41">
        <v>0.0</v>
      </c>
      <c r="X395" s="41">
        <v>0.0</v>
      </c>
      <c r="Y395" s="47">
        <v>0.0</v>
      </c>
      <c r="Z395" s="41">
        <v>0.0</v>
      </c>
      <c r="AA395" s="41">
        <v>0.0</v>
      </c>
      <c r="AB395" s="41">
        <v>0.0</v>
      </c>
      <c r="AC395" s="41">
        <v>0.0</v>
      </c>
      <c r="AD395" s="47">
        <v>0.0</v>
      </c>
      <c r="AE395" s="41">
        <v>0.0</v>
      </c>
      <c r="AF395" s="41">
        <v>0.0</v>
      </c>
      <c r="AG395" s="41">
        <v>0.0</v>
      </c>
      <c r="AH395" s="41">
        <v>0.0</v>
      </c>
      <c r="AI395" s="47">
        <v>0.0</v>
      </c>
      <c r="AJ395" s="41">
        <v>0.0</v>
      </c>
      <c r="AK395" s="41">
        <v>0.0</v>
      </c>
      <c r="AL395" s="41">
        <v>0.0</v>
      </c>
      <c r="AM395" s="41">
        <v>0.0</v>
      </c>
      <c r="AN395" s="47">
        <v>0.0</v>
      </c>
      <c r="AO395" s="41">
        <v>0.0</v>
      </c>
      <c r="AP395" s="41">
        <v>0.0</v>
      </c>
      <c r="AQ395" s="41">
        <v>0.0</v>
      </c>
      <c r="AR395" s="41">
        <v>0.0</v>
      </c>
      <c r="AS395" s="47">
        <v>0.0</v>
      </c>
      <c r="AT395" s="41">
        <v>0.0</v>
      </c>
      <c r="AU395" s="41">
        <v>0.0</v>
      </c>
      <c r="AV395" s="41">
        <v>1.0</v>
      </c>
      <c r="AW395" s="41">
        <v>1.0</v>
      </c>
      <c r="AX395" s="47">
        <v>67.0</v>
      </c>
      <c r="AY395" s="41">
        <v>0.0</v>
      </c>
      <c r="AZ395" s="41">
        <v>0.0</v>
      </c>
      <c r="BA395" s="41">
        <v>0.0</v>
      </c>
      <c r="BB395" s="41">
        <v>0.0</v>
      </c>
      <c r="BC395" s="47">
        <v>0.0</v>
      </c>
      <c r="BD395" s="41">
        <v>0.0</v>
      </c>
      <c r="BE395" s="41">
        <v>0.0</v>
      </c>
      <c r="BF395" s="41">
        <v>0.0</v>
      </c>
      <c r="BG395" s="41">
        <v>0.0</v>
      </c>
      <c r="BH395" s="41">
        <v>0.0</v>
      </c>
      <c r="BI395" s="41">
        <v>0.0</v>
      </c>
      <c r="BJ395" s="41">
        <v>0.0</v>
      </c>
      <c r="BK395" s="41">
        <v>0.0</v>
      </c>
      <c r="BL395" s="41">
        <v>0.0</v>
      </c>
      <c r="BM395" s="41">
        <v>0.0</v>
      </c>
      <c r="BN395" s="41">
        <v>0.0</v>
      </c>
      <c r="BO395" s="41">
        <v>0.0</v>
      </c>
      <c r="BP395" s="41">
        <v>0.0</v>
      </c>
      <c r="BQ395" s="41">
        <v>0.0</v>
      </c>
      <c r="BR395" s="41">
        <v>0.0</v>
      </c>
      <c r="BS395" s="41">
        <v>0.0</v>
      </c>
      <c r="BT395" s="41">
        <v>0.0</v>
      </c>
      <c r="BU395" s="41">
        <v>0.0</v>
      </c>
      <c r="BV395" s="41">
        <v>0.0</v>
      </c>
      <c r="BW395" s="41">
        <v>0.0</v>
      </c>
      <c r="BX395" s="41">
        <v>0.0</v>
      </c>
      <c r="BY395" s="41">
        <v>0.0</v>
      </c>
      <c r="BZ395" s="41">
        <v>0.0</v>
      </c>
      <c r="CA395" s="41">
        <v>0.0</v>
      </c>
      <c r="CB395" s="41">
        <v>0.0</v>
      </c>
      <c r="CC395" s="41">
        <v>0.0</v>
      </c>
      <c r="CD395" s="41">
        <v>0.0</v>
      </c>
      <c r="CE395" s="41">
        <v>0.0</v>
      </c>
      <c r="CF395" s="41">
        <v>0.0</v>
      </c>
      <c r="CG395" s="41">
        <v>0.0</v>
      </c>
      <c r="CH395" s="41">
        <v>0.0</v>
      </c>
      <c r="CI395" s="41">
        <v>0.0</v>
      </c>
      <c r="CJ395" s="41">
        <v>0.0</v>
      </c>
      <c r="CK395" s="41">
        <v>0.0</v>
      </c>
      <c r="CL395" s="41">
        <v>0.0</v>
      </c>
      <c r="CM395" s="41">
        <v>0.0</v>
      </c>
      <c r="CN395" s="41">
        <v>0.0</v>
      </c>
      <c r="CO395" s="41">
        <v>0.0</v>
      </c>
      <c r="CP395" s="41">
        <v>0.0</v>
      </c>
      <c r="CQ395" s="41">
        <v>0.0</v>
      </c>
      <c r="CR395" s="41">
        <v>0.0</v>
      </c>
      <c r="CS395" s="41">
        <v>0.0</v>
      </c>
      <c r="CT395" s="41">
        <v>0.0</v>
      </c>
      <c r="CU395" s="41">
        <v>0.0</v>
      </c>
      <c r="CV395" s="41">
        <v>0.0</v>
      </c>
      <c r="CW395" s="41">
        <v>0.0</v>
      </c>
      <c r="CX395" s="41">
        <v>0.0</v>
      </c>
      <c r="CY395" s="41">
        <v>0.0</v>
      </c>
      <c r="CZ395" s="41">
        <v>0.0</v>
      </c>
      <c r="DA395" s="41">
        <v>0.0</v>
      </c>
      <c r="DB395" s="41">
        <v>0.0</v>
      </c>
      <c r="DC395" s="41">
        <v>0.0</v>
      </c>
      <c r="DD395" s="48">
        <v>0.0</v>
      </c>
      <c r="DE395" s="48">
        <v>0.0</v>
      </c>
      <c r="DF395" s="48">
        <v>1.0</v>
      </c>
      <c r="DG395" s="48">
        <v>1.0</v>
      </c>
    </row>
    <row r="396" ht="14.25" customHeight="1">
      <c r="A396" s="46" t="s">
        <v>2796</v>
      </c>
      <c r="B396" s="46" t="s">
        <v>2765</v>
      </c>
      <c r="C396" s="46" t="s">
        <v>2675</v>
      </c>
      <c r="D396" s="46">
        <v>395.0</v>
      </c>
      <c r="E396" s="46">
        <v>59.0</v>
      </c>
      <c r="F396" s="46">
        <v>19.0</v>
      </c>
      <c r="G396" s="41">
        <v>1.0</v>
      </c>
      <c r="H396" s="41">
        <v>0.0</v>
      </c>
      <c r="I396" s="41">
        <v>0.0</v>
      </c>
      <c r="J396" s="41">
        <v>1.0</v>
      </c>
      <c r="K396" s="41">
        <v>0.0</v>
      </c>
      <c r="L396" s="41">
        <v>0.0</v>
      </c>
      <c r="M396" s="41">
        <v>0.0</v>
      </c>
      <c r="N396" s="41">
        <v>0.0</v>
      </c>
      <c r="O396" s="47">
        <v>0.0</v>
      </c>
      <c r="P396" s="41">
        <v>0.0</v>
      </c>
      <c r="Q396" s="41">
        <v>0.0</v>
      </c>
      <c r="R396" s="41">
        <v>0.0</v>
      </c>
      <c r="S396" s="41">
        <v>0.0</v>
      </c>
      <c r="T396" s="47">
        <v>0.0</v>
      </c>
      <c r="U396" s="41">
        <v>0.0</v>
      </c>
      <c r="V396" s="41">
        <v>0.0</v>
      </c>
      <c r="W396" s="41">
        <v>0.0</v>
      </c>
      <c r="X396" s="41">
        <v>0.0</v>
      </c>
      <c r="Y396" s="47">
        <v>0.0</v>
      </c>
      <c r="Z396" s="41">
        <v>0.0</v>
      </c>
      <c r="AA396" s="41">
        <v>0.0</v>
      </c>
      <c r="AB396" s="41">
        <v>0.0</v>
      </c>
      <c r="AC396" s="41">
        <v>0.0</v>
      </c>
      <c r="AD396" s="47">
        <v>0.0</v>
      </c>
      <c r="AE396" s="41">
        <v>0.0</v>
      </c>
      <c r="AF396" s="41">
        <v>0.0</v>
      </c>
      <c r="AG396" s="41">
        <v>0.0</v>
      </c>
      <c r="AH396" s="41">
        <v>0.0</v>
      </c>
      <c r="AI396" s="47">
        <v>0.0</v>
      </c>
      <c r="AJ396" s="41">
        <v>0.0</v>
      </c>
      <c r="AK396" s="41">
        <v>0.0</v>
      </c>
      <c r="AL396" s="41">
        <v>0.0</v>
      </c>
      <c r="AM396" s="41">
        <v>0.0</v>
      </c>
      <c r="AN396" s="47">
        <v>0.0</v>
      </c>
      <c r="AO396" s="41">
        <v>0.0</v>
      </c>
      <c r="AP396" s="41">
        <v>1.0</v>
      </c>
      <c r="AQ396" s="41">
        <v>0.0</v>
      </c>
      <c r="AR396" s="41">
        <v>1.0</v>
      </c>
      <c r="AS396" s="47">
        <v>68.0</v>
      </c>
      <c r="AT396" s="41">
        <v>0.0</v>
      </c>
      <c r="AU396" s="41">
        <v>0.0</v>
      </c>
      <c r="AV396" s="41">
        <v>0.0</v>
      </c>
      <c r="AW396" s="41">
        <v>0.0</v>
      </c>
      <c r="AX396" s="47">
        <v>0.0</v>
      </c>
      <c r="AY396" s="41">
        <v>0.0</v>
      </c>
      <c r="AZ396" s="41">
        <v>0.0</v>
      </c>
      <c r="BA396" s="41">
        <v>0.0</v>
      </c>
      <c r="BB396" s="41">
        <v>0.0</v>
      </c>
      <c r="BC396" s="47">
        <v>0.0</v>
      </c>
      <c r="BD396" s="41">
        <v>0.0</v>
      </c>
      <c r="BE396" s="41">
        <v>0.0</v>
      </c>
      <c r="BF396" s="41">
        <v>0.0</v>
      </c>
      <c r="BG396" s="41">
        <v>0.0</v>
      </c>
      <c r="BH396" s="41">
        <v>0.0</v>
      </c>
      <c r="BI396" s="41">
        <v>0.0</v>
      </c>
      <c r="BJ396" s="41">
        <v>0.0</v>
      </c>
      <c r="BK396" s="41">
        <v>0.0</v>
      </c>
      <c r="BL396" s="41">
        <v>0.0</v>
      </c>
      <c r="BM396" s="41">
        <v>0.0</v>
      </c>
      <c r="BN396" s="41">
        <v>0.0</v>
      </c>
      <c r="BO396" s="41">
        <v>0.0</v>
      </c>
      <c r="BP396" s="41">
        <v>0.0</v>
      </c>
      <c r="BQ396" s="41">
        <v>0.0</v>
      </c>
      <c r="BR396" s="41">
        <v>0.0</v>
      </c>
      <c r="BS396" s="41">
        <v>0.0</v>
      </c>
      <c r="BT396" s="41">
        <v>0.0</v>
      </c>
      <c r="BU396" s="41">
        <v>0.0</v>
      </c>
      <c r="BV396" s="41">
        <v>0.0</v>
      </c>
      <c r="BW396" s="41">
        <v>0.0</v>
      </c>
      <c r="BX396" s="41">
        <v>0.0</v>
      </c>
      <c r="BY396" s="41">
        <v>0.0</v>
      </c>
      <c r="BZ396" s="41">
        <v>0.0</v>
      </c>
      <c r="CA396" s="41">
        <v>0.0</v>
      </c>
      <c r="CB396" s="41">
        <v>0.0</v>
      </c>
      <c r="CC396" s="41">
        <v>0.0</v>
      </c>
      <c r="CD396" s="41">
        <v>0.0</v>
      </c>
      <c r="CE396" s="41">
        <v>0.0</v>
      </c>
      <c r="CF396" s="41">
        <v>0.0</v>
      </c>
      <c r="CG396" s="41">
        <v>0.0</v>
      </c>
      <c r="CH396" s="41">
        <v>0.0</v>
      </c>
      <c r="CI396" s="41">
        <v>0.0</v>
      </c>
      <c r="CJ396" s="41">
        <v>0.0</v>
      </c>
      <c r="CK396" s="41">
        <v>0.0</v>
      </c>
      <c r="CL396" s="41">
        <v>0.0</v>
      </c>
      <c r="CM396" s="41">
        <v>0.0</v>
      </c>
      <c r="CN396" s="41">
        <v>0.0</v>
      </c>
      <c r="CO396" s="41">
        <v>0.0</v>
      </c>
      <c r="CP396" s="41">
        <v>0.0</v>
      </c>
      <c r="CQ396" s="41">
        <v>0.0</v>
      </c>
      <c r="CR396" s="41">
        <v>0.0</v>
      </c>
      <c r="CS396" s="41">
        <v>0.0</v>
      </c>
      <c r="CT396" s="41">
        <v>0.0</v>
      </c>
      <c r="CU396" s="41">
        <v>0.0</v>
      </c>
      <c r="CV396" s="41">
        <v>0.0</v>
      </c>
      <c r="CW396" s="41">
        <v>0.0</v>
      </c>
      <c r="CX396" s="41">
        <v>0.0</v>
      </c>
      <c r="CY396" s="41">
        <v>0.0</v>
      </c>
      <c r="CZ396" s="41">
        <v>0.0</v>
      </c>
      <c r="DA396" s="41">
        <v>0.0</v>
      </c>
      <c r="DB396" s="41">
        <v>0.0</v>
      </c>
      <c r="DC396" s="41">
        <v>0.0</v>
      </c>
      <c r="DD396" s="48">
        <v>0.0</v>
      </c>
      <c r="DE396" s="48">
        <v>1.0</v>
      </c>
      <c r="DF396" s="48">
        <v>0.0</v>
      </c>
      <c r="DG396" s="48">
        <v>1.0</v>
      </c>
    </row>
    <row r="397" ht="14.25" customHeight="1">
      <c r="A397" s="46" t="s">
        <v>3037</v>
      </c>
      <c r="B397" s="46" t="s">
        <v>3038</v>
      </c>
      <c r="C397" s="46" t="s">
        <v>2675</v>
      </c>
      <c r="D397" s="46">
        <v>396.0</v>
      </c>
      <c r="E397" s="46">
        <v>60.0</v>
      </c>
      <c r="F397" s="46">
        <v>1.0</v>
      </c>
      <c r="G397" s="41">
        <v>1.0</v>
      </c>
      <c r="H397" s="41">
        <v>0.0</v>
      </c>
      <c r="I397" s="41">
        <v>0.0</v>
      </c>
      <c r="J397" s="41">
        <v>1.0</v>
      </c>
      <c r="K397" s="41">
        <v>0.0</v>
      </c>
      <c r="L397" s="41">
        <v>0.0</v>
      </c>
      <c r="M397" s="41">
        <v>0.0</v>
      </c>
      <c r="N397" s="41">
        <v>0.0</v>
      </c>
      <c r="O397" s="47">
        <v>0.0</v>
      </c>
      <c r="P397" s="41">
        <v>0.0</v>
      </c>
      <c r="Q397" s="41">
        <v>0.0</v>
      </c>
      <c r="R397" s="41">
        <v>0.0</v>
      </c>
      <c r="S397" s="41">
        <v>0.0</v>
      </c>
      <c r="T397" s="47">
        <v>0.0</v>
      </c>
      <c r="U397" s="41">
        <v>0.0</v>
      </c>
      <c r="V397" s="41">
        <v>0.0</v>
      </c>
      <c r="W397" s="41">
        <v>1.0</v>
      </c>
      <c r="X397" s="41">
        <v>1.0</v>
      </c>
      <c r="Y397" s="47">
        <v>65.0</v>
      </c>
      <c r="Z397" s="41">
        <v>0.0</v>
      </c>
      <c r="AA397" s="41">
        <v>0.0</v>
      </c>
      <c r="AB397" s="41">
        <v>0.0</v>
      </c>
      <c r="AC397" s="41">
        <v>0.0</v>
      </c>
      <c r="AD397" s="47">
        <v>0.0</v>
      </c>
      <c r="AE397" s="41">
        <v>0.0</v>
      </c>
      <c r="AF397" s="41">
        <v>0.0</v>
      </c>
      <c r="AG397" s="41">
        <v>0.0</v>
      </c>
      <c r="AH397" s="41">
        <v>0.0</v>
      </c>
      <c r="AI397" s="47">
        <v>0.0</v>
      </c>
      <c r="AJ397" s="41">
        <v>0.0</v>
      </c>
      <c r="AK397" s="41">
        <v>0.0</v>
      </c>
      <c r="AL397" s="41">
        <v>0.0</v>
      </c>
      <c r="AM397" s="41">
        <v>0.0</v>
      </c>
      <c r="AN397" s="47">
        <v>0.0</v>
      </c>
      <c r="AO397" s="41">
        <v>0.0</v>
      </c>
      <c r="AP397" s="41">
        <v>0.0</v>
      </c>
      <c r="AQ397" s="41">
        <v>0.0</v>
      </c>
      <c r="AR397" s="41">
        <v>0.0</v>
      </c>
      <c r="AS397" s="47">
        <v>0.0</v>
      </c>
      <c r="AT397" s="41">
        <v>0.0</v>
      </c>
      <c r="AU397" s="41">
        <v>0.0</v>
      </c>
      <c r="AV397" s="41">
        <v>0.0</v>
      </c>
      <c r="AW397" s="41">
        <v>0.0</v>
      </c>
      <c r="AX397" s="47">
        <v>0.0</v>
      </c>
      <c r="AY397" s="41">
        <v>0.0</v>
      </c>
      <c r="AZ397" s="41">
        <v>0.0</v>
      </c>
      <c r="BA397" s="41">
        <v>0.0</v>
      </c>
      <c r="BB397" s="41">
        <v>0.0</v>
      </c>
      <c r="BC397" s="47">
        <v>0.0</v>
      </c>
      <c r="BD397" s="41">
        <v>0.0</v>
      </c>
      <c r="BE397" s="41">
        <v>0.0</v>
      </c>
      <c r="BF397" s="41">
        <v>0.0</v>
      </c>
      <c r="BG397" s="41">
        <v>0.0</v>
      </c>
      <c r="BH397" s="41">
        <v>0.0</v>
      </c>
      <c r="BI397" s="41">
        <v>0.0</v>
      </c>
      <c r="BJ397" s="41">
        <v>0.0</v>
      </c>
      <c r="BK397" s="41">
        <v>0.0</v>
      </c>
      <c r="BL397" s="41">
        <v>0.0</v>
      </c>
      <c r="BM397" s="41">
        <v>0.0</v>
      </c>
      <c r="BN397" s="41">
        <v>0.0</v>
      </c>
      <c r="BO397" s="41">
        <v>0.0</v>
      </c>
      <c r="BP397" s="41">
        <v>0.0</v>
      </c>
      <c r="BQ397" s="41">
        <v>0.0</v>
      </c>
      <c r="BR397" s="41">
        <v>0.0</v>
      </c>
      <c r="BS397" s="41">
        <v>0.0</v>
      </c>
      <c r="BT397" s="41">
        <v>0.0</v>
      </c>
      <c r="BU397" s="41">
        <v>0.0</v>
      </c>
      <c r="BV397" s="41">
        <v>0.0</v>
      </c>
      <c r="BW397" s="41">
        <v>0.0</v>
      </c>
      <c r="BX397" s="41">
        <v>0.0</v>
      </c>
      <c r="BY397" s="41">
        <v>0.0</v>
      </c>
      <c r="BZ397" s="41">
        <v>0.0</v>
      </c>
      <c r="CA397" s="41">
        <v>0.0</v>
      </c>
      <c r="CB397" s="41">
        <v>0.0</v>
      </c>
      <c r="CC397" s="41">
        <v>0.0</v>
      </c>
      <c r="CD397" s="41">
        <v>0.0</v>
      </c>
      <c r="CE397" s="41">
        <v>0.0</v>
      </c>
      <c r="CF397" s="41">
        <v>0.0</v>
      </c>
      <c r="CG397" s="41">
        <v>0.0</v>
      </c>
      <c r="CH397" s="41">
        <v>0.0</v>
      </c>
      <c r="CI397" s="41">
        <v>0.0</v>
      </c>
      <c r="CJ397" s="41">
        <v>0.0</v>
      </c>
      <c r="CK397" s="41">
        <v>0.0</v>
      </c>
      <c r="CL397" s="41">
        <v>0.0</v>
      </c>
      <c r="CM397" s="41">
        <v>0.0</v>
      </c>
      <c r="CN397" s="41">
        <v>0.0</v>
      </c>
      <c r="CO397" s="41">
        <v>0.0</v>
      </c>
      <c r="CP397" s="41">
        <v>0.0</v>
      </c>
      <c r="CQ397" s="41">
        <v>0.0</v>
      </c>
      <c r="CR397" s="41">
        <v>0.0</v>
      </c>
      <c r="CS397" s="41">
        <v>0.0</v>
      </c>
      <c r="CT397" s="41">
        <v>0.0</v>
      </c>
      <c r="CU397" s="41">
        <v>0.0</v>
      </c>
      <c r="CV397" s="41">
        <v>0.0</v>
      </c>
      <c r="CW397" s="41">
        <v>0.0</v>
      </c>
      <c r="CX397" s="41">
        <v>0.0</v>
      </c>
      <c r="CY397" s="41">
        <v>0.0</v>
      </c>
      <c r="CZ397" s="41">
        <v>0.0</v>
      </c>
      <c r="DA397" s="41">
        <v>0.0</v>
      </c>
      <c r="DB397" s="41">
        <v>1.0</v>
      </c>
      <c r="DC397" s="41">
        <v>1.0</v>
      </c>
      <c r="DD397" s="48">
        <v>0.0</v>
      </c>
      <c r="DE397" s="48">
        <v>0.0</v>
      </c>
      <c r="DF397" s="48">
        <v>0.0</v>
      </c>
      <c r="DG397" s="48">
        <v>0.0</v>
      </c>
    </row>
    <row r="398" ht="14.25" customHeight="1">
      <c r="A398" s="46" t="s">
        <v>121</v>
      </c>
      <c r="B398" s="46" t="s">
        <v>81</v>
      </c>
      <c r="C398" s="46" t="s">
        <v>64</v>
      </c>
      <c r="D398" s="46">
        <v>397.0</v>
      </c>
      <c r="E398" s="46">
        <v>16.0</v>
      </c>
      <c r="F398" s="46">
        <v>2.0</v>
      </c>
      <c r="G398" s="41">
        <v>1.0</v>
      </c>
      <c r="H398" s="41">
        <v>0.0</v>
      </c>
      <c r="I398" s="41">
        <v>0.0</v>
      </c>
      <c r="J398" s="41">
        <v>1.0</v>
      </c>
      <c r="K398" s="41">
        <v>0.0</v>
      </c>
      <c r="L398" s="41">
        <v>0.0</v>
      </c>
      <c r="M398" s="41">
        <v>0.0</v>
      </c>
      <c r="N398" s="41">
        <v>0.0</v>
      </c>
      <c r="O398" s="47">
        <v>0.0</v>
      </c>
      <c r="P398" s="41">
        <v>0.0</v>
      </c>
      <c r="Q398" s="41">
        <v>0.0</v>
      </c>
      <c r="R398" s="41">
        <v>0.0</v>
      </c>
      <c r="S398" s="41">
        <v>0.0</v>
      </c>
      <c r="T398" s="47">
        <v>0.0</v>
      </c>
      <c r="U398" s="41">
        <v>0.0</v>
      </c>
      <c r="V398" s="41">
        <v>0.0</v>
      </c>
      <c r="W398" s="41">
        <v>0.0</v>
      </c>
      <c r="X398" s="41">
        <v>0.0</v>
      </c>
      <c r="Y398" s="47">
        <v>0.0</v>
      </c>
      <c r="Z398" s="41">
        <v>0.0</v>
      </c>
      <c r="AA398" s="41">
        <v>0.0</v>
      </c>
      <c r="AB398" s="41">
        <v>0.0</v>
      </c>
      <c r="AC398" s="41">
        <v>0.0</v>
      </c>
      <c r="AD398" s="47">
        <v>0.0</v>
      </c>
      <c r="AE398" s="41">
        <v>0.0</v>
      </c>
      <c r="AF398" s="41">
        <v>0.0</v>
      </c>
      <c r="AG398" s="41">
        <v>0.0</v>
      </c>
      <c r="AH398" s="41">
        <v>0.0</v>
      </c>
      <c r="AI398" s="47">
        <v>0.0</v>
      </c>
      <c r="AJ398" s="41">
        <v>0.0</v>
      </c>
      <c r="AK398" s="41">
        <v>0.0</v>
      </c>
      <c r="AL398" s="41">
        <v>0.0</v>
      </c>
      <c r="AM398" s="41">
        <v>0.0</v>
      </c>
      <c r="AN398" s="47">
        <v>0.0</v>
      </c>
      <c r="AO398" s="41">
        <v>0.0</v>
      </c>
      <c r="AP398" s="41">
        <v>0.0</v>
      </c>
      <c r="AQ398" s="41">
        <v>1.0</v>
      </c>
      <c r="AR398" s="41">
        <v>1.0</v>
      </c>
      <c r="AS398" s="47">
        <v>68.0</v>
      </c>
      <c r="AT398" s="41">
        <v>0.0</v>
      </c>
      <c r="AU398" s="41">
        <v>0.0</v>
      </c>
      <c r="AV398" s="41">
        <v>0.0</v>
      </c>
      <c r="AW398" s="41">
        <v>0.0</v>
      </c>
      <c r="AX398" s="47">
        <v>0.0</v>
      </c>
      <c r="AY398" s="41">
        <v>0.0</v>
      </c>
      <c r="AZ398" s="41">
        <v>0.0</v>
      </c>
      <c r="BA398" s="41">
        <v>0.0</v>
      </c>
      <c r="BB398" s="41">
        <v>0.0</v>
      </c>
      <c r="BC398" s="47">
        <v>0.0</v>
      </c>
      <c r="BD398" s="41">
        <v>0.0</v>
      </c>
      <c r="BE398" s="41">
        <v>0.0</v>
      </c>
      <c r="BF398" s="41">
        <v>0.0</v>
      </c>
      <c r="BG398" s="41">
        <v>0.0</v>
      </c>
      <c r="BH398" s="41">
        <v>0.0</v>
      </c>
      <c r="BI398" s="41">
        <v>0.0</v>
      </c>
      <c r="BJ398" s="41">
        <v>0.0</v>
      </c>
      <c r="BK398" s="41">
        <v>0.0</v>
      </c>
      <c r="BL398" s="41">
        <v>0.0</v>
      </c>
      <c r="BM398" s="41">
        <v>0.0</v>
      </c>
      <c r="BN398" s="41">
        <v>0.0</v>
      </c>
      <c r="BO398" s="41">
        <v>0.0</v>
      </c>
      <c r="BP398" s="41">
        <v>0.0</v>
      </c>
      <c r="BQ398" s="41">
        <v>0.0</v>
      </c>
      <c r="BR398" s="41">
        <v>0.0</v>
      </c>
      <c r="BS398" s="41">
        <v>0.0</v>
      </c>
      <c r="BT398" s="41">
        <v>0.0</v>
      </c>
      <c r="BU398" s="41">
        <v>0.0</v>
      </c>
      <c r="BV398" s="41">
        <v>0.0</v>
      </c>
      <c r="BW398" s="41">
        <v>0.0</v>
      </c>
      <c r="BX398" s="41">
        <v>0.0</v>
      </c>
      <c r="BY398" s="41">
        <v>0.0</v>
      </c>
      <c r="BZ398" s="41">
        <v>0.0</v>
      </c>
      <c r="CA398" s="41">
        <v>0.0</v>
      </c>
      <c r="CB398" s="41">
        <v>0.0</v>
      </c>
      <c r="CC398" s="41">
        <v>0.0</v>
      </c>
      <c r="CD398" s="41">
        <v>0.0</v>
      </c>
      <c r="CE398" s="41">
        <v>0.0</v>
      </c>
      <c r="CF398" s="41">
        <v>0.0</v>
      </c>
      <c r="CG398" s="41">
        <v>0.0</v>
      </c>
      <c r="CH398" s="41">
        <v>0.0</v>
      </c>
      <c r="CI398" s="41">
        <v>0.0</v>
      </c>
      <c r="CJ398" s="41">
        <v>0.0</v>
      </c>
      <c r="CK398" s="41">
        <v>0.0</v>
      </c>
      <c r="CL398" s="41">
        <v>0.0</v>
      </c>
      <c r="CM398" s="41">
        <v>0.0</v>
      </c>
      <c r="CN398" s="41">
        <v>0.0</v>
      </c>
      <c r="CO398" s="41">
        <v>0.0</v>
      </c>
      <c r="CP398" s="41">
        <v>0.0</v>
      </c>
      <c r="CQ398" s="41">
        <v>0.0</v>
      </c>
      <c r="CR398" s="41">
        <v>0.0</v>
      </c>
      <c r="CS398" s="41">
        <v>0.0</v>
      </c>
      <c r="CT398" s="41">
        <v>0.0</v>
      </c>
      <c r="CU398" s="41">
        <v>0.0</v>
      </c>
      <c r="CV398" s="41">
        <v>0.0</v>
      </c>
      <c r="CW398" s="41">
        <v>0.0</v>
      </c>
      <c r="CX398" s="41">
        <v>0.0</v>
      </c>
      <c r="CY398" s="41">
        <v>0.0</v>
      </c>
      <c r="CZ398" s="41">
        <v>0.0</v>
      </c>
      <c r="DA398" s="41">
        <v>0.0</v>
      </c>
      <c r="DB398" s="41">
        <v>1.0</v>
      </c>
      <c r="DC398" s="41">
        <v>1.0</v>
      </c>
      <c r="DD398" s="48">
        <v>0.0</v>
      </c>
      <c r="DE398" s="48">
        <v>0.0</v>
      </c>
      <c r="DF398" s="48">
        <v>0.0</v>
      </c>
      <c r="DG398" s="48">
        <v>0.0</v>
      </c>
    </row>
    <row r="399" ht="14.25" customHeight="1">
      <c r="A399" s="46" t="s">
        <v>1443</v>
      </c>
      <c r="B399" s="46" t="s">
        <v>791</v>
      </c>
      <c r="C399" s="46" t="s">
        <v>767</v>
      </c>
      <c r="D399" s="46">
        <v>398.0</v>
      </c>
      <c r="E399" s="46">
        <v>63.0</v>
      </c>
      <c r="F399" s="46">
        <v>9.0</v>
      </c>
      <c r="G399" s="41">
        <v>1.0</v>
      </c>
      <c r="H399" s="41">
        <v>0.0</v>
      </c>
      <c r="I399" s="41">
        <v>0.0</v>
      </c>
      <c r="J399" s="41">
        <v>1.0</v>
      </c>
      <c r="K399" s="41">
        <v>0.0</v>
      </c>
      <c r="L399" s="41">
        <v>0.0</v>
      </c>
      <c r="M399" s="41">
        <v>0.0</v>
      </c>
      <c r="N399" s="41">
        <v>0.0</v>
      </c>
      <c r="O399" s="47">
        <v>0.0</v>
      </c>
      <c r="P399" s="41">
        <v>0.0</v>
      </c>
      <c r="Q399" s="41">
        <v>0.0</v>
      </c>
      <c r="R399" s="41">
        <v>0.0</v>
      </c>
      <c r="S399" s="41">
        <v>0.0</v>
      </c>
      <c r="T399" s="47">
        <v>0.0</v>
      </c>
      <c r="U399" s="41">
        <v>0.0</v>
      </c>
      <c r="V399" s="41">
        <v>0.0</v>
      </c>
      <c r="W399" s="41">
        <v>0.0</v>
      </c>
      <c r="X399" s="41">
        <v>0.0</v>
      </c>
      <c r="Y399" s="47">
        <v>0.0</v>
      </c>
      <c r="Z399" s="41">
        <v>0.0</v>
      </c>
      <c r="AA399" s="41">
        <v>0.0</v>
      </c>
      <c r="AB399" s="41">
        <v>0.0</v>
      </c>
      <c r="AC399" s="41">
        <v>0.0</v>
      </c>
      <c r="AD399" s="47">
        <v>0.0</v>
      </c>
      <c r="AE399" s="41">
        <v>0.0</v>
      </c>
      <c r="AF399" s="41">
        <v>0.0</v>
      </c>
      <c r="AG399" s="41">
        <v>0.0</v>
      </c>
      <c r="AH399" s="41">
        <v>0.0</v>
      </c>
      <c r="AI399" s="47">
        <v>0.0</v>
      </c>
      <c r="AJ399" s="41">
        <v>0.0</v>
      </c>
      <c r="AK399" s="41">
        <v>0.0</v>
      </c>
      <c r="AL399" s="41">
        <v>0.0</v>
      </c>
      <c r="AM399" s="41">
        <v>0.0</v>
      </c>
      <c r="AN399" s="47">
        <v>0.0</v>
      </c>
      <c r="AO399" s="41">
        <v>0.0</v>
      </c>
      <c r="AP399" s="41">
        <v>0.0</v>
      </c>
      <c r="AQ399" s="41">
        <v>0.0</v>
      </c>
      <c r="AR399" s="41">
        <v>0.0</v>
      </c>
      <c r="AS399" s="47">
        <v>0.0</v>
      </c>
      <c r="AT399" s="41">
        <v>0.0</v>
      </c>
      <c r="AU399" s="41">
        <v>0.0</v>
      </c>
      <c r="AV399" s="41">
        <v>0.0</v>
      </c>
      <c r="AW399" s="41">
        <v>0.0</v>
      </c>
      <c r="AX399" s="47">
        <v>0.0</v>
      </c>
      <c r="AY399" s="41">
        <v>0.0</v>
      </c>
      <c r="AZ399" s="41">
        <v>1.0</v>
      </c>
      <c r="BA399" s="41">
        <v>0.0</v>
      </c>
      <c r="BB399" s="41">
        <v>1.0</v>
      </c>
      <c r="BC399" s="47">
        <v>80.0</v>
      </c>
      <c r="BD399" s="41">
        <v>0.0</v>
      </c>
      <c r="BE399" s="41">
        <v>0.0</v>
      </c>
      <c r="BF399" s="41">
        <v>0.0</v>
      </c>
      <c r="BG399" s="41">
        <v>0.0</v>
      </c>
      <c r="BH399" s="41">
        <v>0.0</v>
      </c>
      <c r="BI399" s="41">
        <v>0.0</v>
      </c>
      <c r="BJ399" s="41">
        <v>0.0</v>
      </c>
      <c r="BK399" s="41">
        <v>0.0</v>
      </c>
      <c r="BL399" s="41">
        <v>0.0</v>
      </c>
      <c r="BM399" s="41">
        <v>0.0</v>
      </c>
      <c r="BN399" s="41">
        <v>0.0</v>
      </c>
      <c r="BO399" s="41">
        <v>0.0</v>
      </c>
      <c r="BP399" s="41">
        <v>0.0</v>
      </c>
      <c r="BQ399" s="41">
        <v>0.0</v>
      </c>
      <c r="BR399" s="41">
        <v>0.0</v>
      </c>
      <c r="BS399" s="41">
        <v>0.0</v>
      </c>
      <c r="BT399" s="41">
        <v>0.0</v>
      </c>
      <c r="BU399" s="41">
        <v>0.0</v>
      </c>
      <c r="BV399" s="41">
        <v>0.0</v>
      </c>
      <c r="BW399" s="41">
        <v>0.0</v>
      </c>
      <c r="BX399" s="41">
        <v>0.0</v>
      </c>
      <c r="BY399" s="41">
        <v>0.0</v>
      </c>
      <c r="BZ399" s="41">
        <v>0.0</v>
      </c>
      <c r="CA399" s="41">
        <v>0.0</v>
      </c>
      <c r="CB399" s="41">
        <v>0.0</v>
      </c>
      <c r="CC399" s="41">
        <v>0.0</v>
      </c>
      <c r="CD399" s="41">
        <v>0.0</v>
      </c>
      <c r="CE399" s="41">
        <v>0.0</v>
      </c>
      <c r="CF399" s="41">
        <v>0.0</v>
      </c>
      <c r="CG399" s="41">
        <v>0.0</v>
      </c>
      <c r="CH399" s="41">
        <v>0.0</v>
      </c>
      <c r="CI399" s="41">
        <v>0.0</v>
      </c>
      <c r="CJ399" s="41">
        <v>0.0</v>
      </c>
      <c r="CK399" s="41">
        <v>0.0</v>
      </c>
      <c r="CL399" s="41">
        <v>0.0</v>
      </c>
      <c r="CM399" s="41">
        <v>0.0</v>
      </c>
      <c r="CN399" s="41">
        <v>0.0</v>
      </c>
      <c r="CO399" s="41">
        <v>0.0</v>
      </c>
      <c r="CP399" s="41">
        <v>0.0</v>
      </c>
      <c r="CQ399" s="41">
        <v>0.0</v>
      </c>
      <c r="CR399" s="41">
        <v>0.0</v>
      </c>
      <c r="CS399" s="41">
        <v>0.0</v>
      </c>
      <c r="CT399" s="41">
        <v>0.0</v>
      </c>
      <c r="CU399" s="41">
        <v>0.0</v>
      </c>
      <c r="CV399" s="41">
        <v>0.0</v>
      </c>
      <c r="CW399" s="41">
        <v>0.0</v>
      </c>
      <c r="CX399" s="41">
        <v>0.0</v>
      </c>
      <c r="CY399" s="41">
        <v>0.0</v>
      </c>
      <c r="CZ399" s="41">
        <v>0.0</v>
      </c>
      <c r="DA399" s="41">
        <v>1.0</v>
      </c>
      <c r="DB399" s="41">
        <v>0.0</v>
      </c>
      <c r="DC399" s="41">
        <v>1.0</v>
      </c>
      <c r="DD399" s="48">
        <v>0.0</v>
      </c>
      <c r="DE399" s="48">
        <v>0.0</v>
      </c>
      <c r="DF399" s="48">
        <v>0.0</v>
      </c>
      <c r="DG399" s="48">
        <v>0.0</v>
      </c>
    </row>
    <row r="400" ht="14.25" customHeight="1">
      <c r="A400" s="46" t="s">
        <v>3147</v>
      </c>
      <c r="B400" s="46" t="s">
        <v>2765</v>
      </c>
      <c r="C400" s="46" t="s">
        <v>2675</v>
      </c>
      <c r="D400" s="46">
        <v>399.0</v>
      </c>
      <c r="E400" s="46">
        <v>61.0</v>
      </c>
      <c r="F400" s="46">
        <v>20.0</v>
      </c>
      <c r="G400" s="41">
        <v>1.0</v>
      </c>
      <c r="H400" s="41">
        <v>0.0</v>
      </c>
      <c r="I400" s="41">
        <v>0.0</v>
      </c>
      <c r="J400" s="41">
        <v>1.0</v>
      </c>
      <c r="K400" s="41">
        <v>0.0</v>
      </c>
      <c r="L400" s="41">
        <v>0.0</v>
      </c>
      <c r="M400" s="41">
        <v>0.0</v>
      </c>
      <c r="N400" s="41">
        <v>0.0</v>
      </c>
      <c r="O400" s="47">
        <v>0.0</v>
      </c>
      <c r="P400" s="41">
        <v>0.0</v>
      </c>
      <c r="Q400" s="41">
        <v>0.0</v>
      </c>
      <c r="R400" s="41">
        <v>0.0</v>
      </c>
      <c r="S400" s="41">
        <v>0.0</v>
      </c>
      <c r="T400" s="47">
        <v>0.0</v>
      </c>
      <c r="U400" s="41">
        <v>0.0</v>
      </c>
      <c r="V400" s="41">
        <v>0.0</v>
      </c>
      <c r="W400" s="41">
        <v>0.0</v>
      </c>
      <c r="X400" s="41">
        <v>0.0</v>
      </c>
      <c r="Y400" s="47">
        <v>0.0</v>
      </c>
      <c r="Z400" s="41">
        <v>0.0</v>
      </c>
      <c r="AA400" s="41">
        <v>0.0</v>
      </c>
      <c r="AB400" s="41">
        <v>0.0</v>
      </c>
      <c r="AC400" s="41">
        <v>0.0</v>
      </c>
      <c r="AD400" s="47">
        <v>0.0</v>
      </c>
      <c r="AE400" s="41">
        <v>0.0</v>
      </c>
      <c r="AF400" s="41">
        <v>0.0</v>
      </c>
      <c r="AG400" s="41">
        <v>0.0</v>
      </c>
      <c r="AH400" s="41">
        <v>0.0</v>
      </c>
      <c r="AI400" s="47">
        <v>0.0</v>
      </c>
      <c r="AJ400" s="41">
        <v>0.0</v>
      </c>
      <c r="AK400" s="41">
        <v>0.0</v>
      </c>
      <c r="AL400" s="41">
        <v>0.0</v>
      </c>
      <c r="AM400" s="41">
        <v>0.0</v>
      </c>
      <c r="AN400" s="47">
        <v>0.0</v>
      </c>
      <c r="AO400" s="41">
        <v>1.0</v>
      </c>
      <c r="AP400" s="41">
        <v>0.0</v>
      </c>
      <c r="AQ400" s="41">
        <v>0.0</v>
      </c>
      <c r="AR400" s="41">
        <v>1.0</v>
      </c>
      <c r="AS400" s="47">
        <v>68.0</v>
      </c>
      <c r="AT400" s="41">
        <v>0.0</v>
      </c>
      <c r="AU400" s="41">
        <v>0.0</v>
      </c>
      <c r="AV400" s="41">
        <v>0.0</v>
      </c>
      <c r="AW400" s="41">
        <v>0.0</v>
      </c>
      <c r="AX400" s="47">
        <v>0.0</v>
      </c>
      <c r="AY400" s="41">
        <v>0.0</v>
      </c>
      <c r="AZ400" s="41">
        <v>0.0</v>
      </c>
      <c r="BA400" s="41">
        <v>0.0</v>
      </c>
      <c r="BB400" s="41">
        <v>0.0</v>
      </c>
      <c r="BC400" s="47">
        <v>0.0</v>
      </c>
      <c r="BD400" s="41">
        <v>0.0</v>
      </c>
      <c r="BE400" s="41">
        <v>0.0</v>
      </c>
      <c r="BF400" s="41">
        <v>0.0</v>
      </c>
      <c r="BG400" s="41">
        <v>0.0</v>
      </c>
      <c r="BH400" s="41">
        <v>0.0</v>
      </c>
      <c r="BI400" s="41">
        <v>0.0</v>
      </c>
      <c r="BJ400" s="41">
        <v>0.0</v>
      </c>
      <c r="BK400" s="41">
        <v>0.0</v>
      </c>
      <c r="BL400" s="41">
        <v>0.0</v>
      </c>
      <c r="BM400" s="41">
        <v>0.0</v>
      </c>
      <c r="BN400" s="41">
        <v>0.0</v>
      </c>
      <c r="BO400" s="41">
        <v>0.0</v>
      </c>
      <c r="BP400" s="41">
        <v>0.0</v>
      </c>
      <c r="BQ400" s="41">
        <v>0.0</v>
      </c>
      <c r="BR400" s="41">
        <v>0.0</v>
      </c>
      <c r="BS400" s="41">
        <v>0.0</v>
      </c>
      <c r="BT400" s="41">
        <v>0.0</v>
      </c>
      <c r="BU400" s="41">
        <v>0.0</v>
      </c>
      <c r="BV400" s="41">
        <v>0.0</v>
      </c>
      <c r="BW400" s="41">
        <v>0.0</v>
      </c>
      <c r="BX400" s="41">
        <v>0.0</v>
      </c>
      <c r="BY400" s="41">
        <v>0.0</v>
      </c>
      <c r="BZ400" s="41">
        <v>0.0</v>
      </c>
      <c r="CA400" s="41">
        <v>0.0</v>
      </c>
      <c r="CB400" s="41">
        <v>0.0</v>
      </c>
      <c r="CC400" s="41">
        <v>0.0</v>
      </c>
      <c r="CD400" s="41">
        <v>0.0</v>
      </c>
      <c r="CE400" s="41">
        <v>0.0</v>
      </c>
      <c r="CF400" s="41">
        <v>0.0</v>
      </c>
      <c r="CG400" s="41">
        <v>0.0</v>
      </c>
      <c r="CH400" s="41">
        <v>0.0</v>
      </c>
      <c r="CI400" s="41">
        <v>0.0</v>
      </c>
      <c r="CJ400" s="41">
        <v>0.0</v>
      </c>
      <c r="CK400" s="41">
        <v>0.0</v>
      </c>
      <c r="CL400" s="41">
        <v>0.0</v>
      </c>
      <c r="CM400" s="41">
        <v>0.0</v>
      </c>
      <c r="CN400" s="41">
        <v>0.0</v>
      </c>
      <c r="CO400" s="41">
        <v>0.0</v>
      </c>
      <c r="CP400" s="41">
        <v>0.0</v>
      </c>
      <c r="CQ400" s="41">
        <v>0.0</v>
      </c>
      <c r="CR400" s="41">
        <v>0.0</v>
      </c>
      <c r="CS400" s="41">
        <v>0.0</v>
      </c>
      <c r="CT400" s="41">
        <v>0.0</v>
      </c>
      <c r="CU400" s="41">
        <v>0.0</v>
      </c>
      <c r="CV400" s="41">
        <v>0.0</v>
      </c>
      <c r="CW400" s="41">
        <v>0.0</v>
      </c>
      <c r="CX400" s="41">
        <v>0.0</v>
      </c>
      <c r="CY400" s="41">
        <v>0.0</v>
      </c>
      <c r="CZ400" s="41">
        <v>1.0</v>
      </c>
      <c r="DA400" s="41">
        <v>0.0</v>
      </c>
      <c r="DB400" s="41">
        <v>0.0</v>
      </c>
      <c r="DC400" s="41">
        <v>1.0</v>
      </c>
      <c r="DD400" s="48">
        <v>0.0</v>
      </c>
      <c r="DE400" s="48">
        <v>0.0</v>
      </c>
      <c r="DF400" s="48">
        <v>0.0</v>
      </c>
      <c r="DG400" s="48">
        <v>0.0</v>
      </c>
    </row>
    <row r="401" ht="14.25" customHeight="1">
      <c r="A401" s="46" t="s">
        <v>3157</v>
      </c>
      <c r="B401" s="46" t="s">
        <v>2895</v>
      </c>
      <c r="C401" s="46" t="s">
        <v>2675</v>
      </c>
      <c r="D401" s="46">
        <v>400.0</v>
      </c>
      <c r="E401" s="46">
        <v>62.0</v>
      </c>
      <c r="F401" s="46">
        <v>3.0</v>
      </c>
      <c r="G401" s="41">
        <v>1.0</v>
      </c>
      <c r="H401" s="41">
        <v>0.0</v>
      </c>
      <c r="I401" s="41">
        <v>0.0</v>
      </c>
      <c r="J401" s="41">
        <v>1.0</v>
      </c>
      <c r="K401" s="41">
        <v>0.0</v>
      </c>
      <c r="L401" s="41">
        <v>0.0</v>
      </c>
      <c r="M401" s="41">
        <v>0.0</v>
      </c>
      <c r="N401" s="41">
        <v>0.0</v>
      </c>
      <c r="O401" s="47">
        <v>0.0</v>
      </c>
      <c r="P401" s="41">
        <v>0.0</v>
      </c>
      <c r="Q401" s="41">
        <v>0.0</v>
      </c>
      <c r="R401" s="41">
        <v>0.0</v>
      </c>
      <c r="S401" s="41">
        <v>0.0</v>
      </c>
      <c r="T401" s="47">
        <v>0.0</v>
      </c>
      <c r="U401" s="41">
        <v>0.0</v>
      </c>
      <c r="V401" s="41">
        <v>0.0</v>
      </c>
      <c r="W401" s="41">
        <v>0.0</v>
      </c>
      <c r="X401" s="41">
        <v>0.0</v>
      </c>
      <c r="Y401" s="47">
        <v>0.0</v>
      </c>
      <c r="Z401" s="41">
        <v>0.0</v>
      </c>
      <c r="AA401" s="41">
        <v>0.0</v>
      </c>
      <c r="AB401" s="41">
        <v>0.0</v>
      </c>
      <c r="AC401" s="41">
        <v>0.0</v>
      </c>
      <c r="AD401" s="47">
        <v>0.0</v>
      </c>
      <c r="AE401" s="41">
        <v>0.0</v>
      </c>
      <c r="AF401" s="41">
        <v>0.0</v>
      </c>
      <c r="AG401" s="41">
        <v>0.0</v>
      </c>
      <c r="AH401" s="41">
        <v>0.0</v>
      </c>
      <c r="AI401" s="47">
        <v>0.0</v>
      </c>
      <c r="AJ401" s="41">
        <v>0.0</v>
      </c>
      <c r="AK401" s="41">
        <v>0.0</v>
      </c>
      <c r="AL401" s="41">
        <v>0.0</v>
      </c>
      <c r="AM401" s="41">
        <v>0.0</v>
      </c>
      <c r="AN401" s="47">
        <v>0.0</v>
      </c>
      <c r="AO401" s="41">
        <v>1.0</v>
      </c>
      <c r="AP401" s="41">
        <v>0.0</v>
      </c>
      <c r="AQ401" s="41">
        <v>0.0</v>
      </c>
      <c r="AR401" s="41">
        <v>1.0</v>
      </c>
      <c r="AS401" s="47">
        <v>68.0</v>
      </c>
      <c r="AT401" s="41">
        <v>0.0</v>
      </c>
      <c r="AU401" s="41">
        <v>0.0</v>
      </c>
      <c r="AV401" s="41">
        <v>0.0</v>
      </c>
      <c r="AW401" s="41">
        <v>0.0</v>
      </c>
      <c r="AX401" s="47">
        <v>0.0</v>
      </c>
      <c r="AY401" s="41">
        <v>0.0</v>
      </c>
      <c r="AZ401" s="41">
        <v>0.0</v>
      </c>
      <c r="BA401" s="41">
        <v>0.0</v>
      </c>
      <c r="BB401" s="41">
        <v>0.0</v>
      </c>
      <c r="BC401" s="47">
        <v>0.0</v>
      </c>
      <c r="BD401" s="41">
        <v>0.0</v>
      </c>
      <c r="BE401" s="41">
        <v>0.0</v>
      </c>
      <c r="BF401" s="41">
        <v>0.0</v>
      </c>
      <c r="BG401" s="41">
        <v>0.0</v>
      </c>
      <c r="BH401" s="41">
        <v>0.0</v>
      </c>
      <c r="BI401" s="41">
        <v>0.0</v>
      </c>
      <c r="BJ401" s="41">
        <v>0.0</v>
      </c>
      <c r="BK401" s="41">
        <v>0.0</v>
      </c>
      <c r="BL401" s="41">
        <v>0.0</v>
      </c>
      <c r="BM401" s="41">
        <v>0.0</v>
      </c>
      <c r="BN401" s="41">
        <v>0.0</v>
      </c>
      <c r="BO401" s="41">
        <v>0.0</v>
      </c>
      <c r="BP401" s="41">
        <v>0.0</v>
      </c>
      <c r="BQ401" s="41">
        <v>0.0</v>
      </c>
      <c r="BR401" s="41">
        <v>0.0</v>
      </c>
      <c r="BS401" s="41">
        <v>0.0</v>
      </c>
      <c r="BT401" s="41">
        <v>0.0</v>
      </c>
      <c r="BU401" s="41">
        <v>0.0</v>
      </c>
      <c r="BV401" s="41">
        <v>0.0</v>
      </c>
      <c r="BW401" s="41">
        <v>0.0</v>
      </c>
      <c r="BX401" s="41">
        <v>0.0</v>
      </c>
      <c r="BY401" s="41">
        <v>0.0</v>
      </c>
      <c r="BZ401" s="41">
        <v>0.0</v>
      </c>
      <c r="CA401" s="41">
        <v>0.0</v>
      </c>
      <c r="CB401" s="41">
        <v>0.0</v>
      </c>
      <c r="CC401" s="41">
        <v>0.0</v>
      </c>
      <c r="CD401" s="41">
        <v>0.0</v>
      </c>
      <c r="CE401" s="41">
        <v>0.0</v>
      </c>
      <c r="CF401" s="41">
        <v>0.0</v>
      </c>
      <c r="CG401" s="41">
        <v>0.0</v>
      </c>
      <c r="CH401" s="41">
        <v>0.0</v>
      </c>
      <c r="CI401" s="41">
        <v>0.0</v>
      </c>
      <c r="CJ401" s="41">
        <v>0.0</v>
      </c>
      <c r="CK401" s="41">
        <v>0.0</v>
      </c>
      <c r="CL401" s="41">
        <v>0.0</v>
      </c>
      <c r="CM401" s="41">
        <v>0.0</v>
      </c>
      <c r="CN401" s="41">
        <v>0.0</v>
      </c>
      <c r="CO401" s="41">
        <v>0.0</v>
      </c>
      <c r="CP401" s="41">
        <v>0.0</v>
      </c>
      <c r="CQ401" s="41">
        <v>0.0</v>
      </c>
      <c r="CR401" s="41">
        <v>0.0</v>
      </c>
      <c r="CS401" s="41">
        <v>0.0</v>
      </c>
      <c r="CT401" s="41">
        <v>0.0</v>
      </c>
      <c r="CU401" s="41">
        <v>0.0</v>
      </c>
      <c r="CV401" s="41">
        <v>0.0</v>
      </c>
      <c r="CW401" s="41">
        <v>0.0</v>
      </c>
      <c r="CX401" s="41">
        <v>0.0</v>
      </c>
      <c r="CY401" s="41">
        <v>0.0</v>
      </c>
      <c r="CZ401" s="41">
        <v>1.0</v>
      </c>
      <c r="DA401" s="41">
        <v>0.0</v>
      </c>
      <c r="DB401" s="41">
        <v>0.0</v>
      </c>
      <c r="DC401" s="41">
        <v>1.0</v>
      </c>
      <c r="DD401" s="48">
        <v>0.0</v>
      </c>
      <c r="DE401" s="48">
        <v>0.0</v>
      </c>
      <c r="DF401" s="48">
        <v>0.0</v>
      </c>
      <c r="DG401" s="48">
        <v>0.0</v>
      </c>
    </row>
    <row r="402" ht="14.25" customHeight="1">
      <c r="A402" s="46" t="s">
        <v>1751</v>
      </c>
      <c r="B402" s="46" t="s">
        <v>1611</v>
      </c>
      <c r="C402" s="46" t="s">
        <v>1586</v>
      </c>
      <c r="D402" s="46">
        <v>401.0</v>
      </c>
      <c r="E402" s="46">
        <v>52.0</v>
      </c>
      <c r="F402" s="46">
        <v>8.0</v>
      </c>
      <c r="G402" s="41">
        <v>1.0</v>
      </c>
      <c r="H402" s="41">
        <v>0.0</v>
      </c>
      <c r="I402" s="41">
        <v>0.0</v>
      </c>
      <c r="J402" s="41">
        <v>1.0</v>
      </c>
      <c r="K402" s="41">
        <v>0.0</v>
      </c>
      <c r="L402" s="41">
        <v>0.0</v>
      </c>
      <c r="M402" s="41">
        <v>0.0</v>
      </c>
      <c r="N402" s="41">
        <v>0.0</v>
      </c>
      <c r="O402" s="47">
        <v>0.0</v>
      </c>
      <c r="P402" s="41">
        <v>0.0</v>
      </c>
      <c r="Q402" s="41">
        <v>0.0</v>
      </c>
      <c r="R402" s="41">
        <v>0.0</v>
      </c>
      <c r="S402" s="41">
        <v>0.0</v>
      </c>
      <c r="T402" s="47">
        <v>0.0</v>
      </c>
      <c r="U402" s="41">
        <v>0.0</v>
      </c>
      <c r="V402" s="41">
        <v>0.0</v>
      </c>
      <c r="W402" s="41">
        <v>0.0</v>
      </c>
      <c r="X402" s="41">
        <v>0.0</v>
      </c>
      <c r="Y402" s="47">
        <v>0.0</v>
      </c>
      <c r="Z402" s="41">
        <v>0.0</v>
      </c>
      <c r="AA402" s="41">
        <v>0.0</v>
      </c>
      <c r="AB402" s="41">
        <v>0.0</v>
      </c>
      <c r="AC402" s="41">
        <v>0.0</v>
      </c>
      <c r="AD402" s="47">
        <v>0.0</v>
      </c>
      <c r="AE402" s="41">
        <v>0.0</v>
      </c>
      <c r="AF402" s="41">
        <v>0.0</v>
      </c>
      <c r="AG402" s="41">
        <v>0.0</v>
      </c>
      <c r="AH402" s="41">
        <v>0.0</v>
      </c>
      <c r="AI402" s="47">
        <v>0.0</v>
      </c>
      <c r="AJ402" s="41">
        <v>0.0</v>
      </c>
      <c r="AK402" s="41">
        <v>0.0</v>
      </c>
      <c r="AL402" s="41">
        <v>0.0</v>
      </c>
      <c r="AM402" s="41">
        <v>0.0</v>
      </c>
      <c r="AN402" s="47">
        <v>0.0</v>
      </c>
      <c r="AO402" s="41">
        <v>0.0</v>
      </c>
      <c r="AP402" s="41">
        <v>0.0</v>
      </c>
      <c r="AQ402" s="41">
        <v>1.0</v>
      </c>
      <c r="AR402" s="41">
        <v>1.0</v>
      </c>
      <c r="AS402" s="47">
        <v>68.0</v>
      </c>
      <c r="AT402" s="41">
        <v>0.0</v>
      </c>
      <c r="AU402" s="41">
        <v>0.0</v>
      </c>
      <c r="AV402" s="41">
        <v>0.0</v>
      </c>
      <c r="AW402" s="41">
        <v>0.0</v>
      </c>
      <c r="AX402" s="47">
        <v>0.0</v>
      </c>
      <c r="AY402" s="41">
        <v>0.0</v>
      </c>
      <c r="AZ402" s="41">
        <v>0.0</v>
      </c>
      <c r="BA402" s="41">
        <v>0.0</v>
      </c>
      <c r="BB402" s="41">
        <v>0.0</v>
      </c>
      <c r="BC402" s="47">
        <v>0.0</v>
      </c>
      <c r="BD402" s="41">
        <v>0.0</v>
      </c>
      <c r="BE402" s="41">
        <v>0.0</v>
      </c>
      <c r="BF402" s="41">
        <v>0.0</v>
      </c>
      <c r="BG402" s="41">
        <v>0.0</v>
      </c>
      <c r="BH402" s="41">
        <v>0.0</v>
      </c>
      <c r="BI402" s="41">
        <v>0.0</v>
      </c>
      <c r="BJ402" s="41">
        <v>0.0</v>
      </c>
      <c r="BK402" s="41">
        <v>0.0</v>
      </c>
      <c r="BL402" s="41">
        <v>0.0</v>
      </c>
      <c r="BM402" s="41">
        <v>0.0</v>
      </c>
      <c r="BN402" s="41">
        <v>0.0</v>
      </c>
      <c r="BO402" s="41">
        <v>0.0</v>
      </c>
      <c r="BP402" s="41">
        <v>0.0</v>
      </c>
      <c r="BQ402" s="41">
        <v>0.0</v>
      </c>
      <c r="BR402" s="41">
        <v>0.0</v>
      </c>
      <c r="BS402" s="41">
        <v>0.0</v>
      </c>
      <c r="BT402" s="41">
        <v>0.0</v>
      </c>
      <c r="BU402" s="41">
        <v>0.0</v>
      </c>
      <c r="BV402" s="41">
        <v>0.0</v>
      </c>
      <c r="BW402" s="41">
        <v>0.0</v>
      </c>
      <c r="BX402" s="41">
        <v>0.0</v>
      </c>
      <c r="BY402" s="41">
        <v>0.0</v>
      </c>
      <c r="BZ402" s="41">
        <v>0.0</v>
      </c>
      <c r="CA402" s="41">
        <v>0.0</v>
      </c>
      <c r="CB402" s="41">
        <v>0.0</v>
      </c>
      <c r="CC402" s="41">
        <v>0.0</v>
      </c>
      <c r="CD402" s="41">
        <v>0.0</v>
      </c>
      <c r="CE402" s="41">
        <v>0.0</v>
      </c>
      <c r="CF402" s="41">
        <v>0.0</v>
      </c>
      <c r="CG402" s="41">
        <v>0.0</v>
      </c>
      <c r="CH402" s="41">
        <v>0.0</v>
      </c>
      <c r="CI402" s="41">
        <v>0.0</v>
      </c>
      <c r="CJ402" s="41">
        <v>0.0</v>
      </c>
      <c r="CK402" s="41">
        <v>0.0</v>
      </c>
      <c r="CL402" s="41">
        <v>0.0</v>
      </c>
      <c r="CM402" s="41">
        <v>0.0</v>
      </c>
      <c r="CN402" s="41">
        <v>0.0</v>
      </c>
      <c r="CO402" s="41">
        <v>0.0</v>
      </c>
      <c r="CP402" s="41">
        <v>0.0</v>
      </c>
      <c r="CQ402" s="41">
        <v>0.0</v>
      </c>
      <c r="CR402" s="41">
        <v>0.0</v>
      </c>
      <c r="CS402" s="41">
        <v>0.0</v>
      </c>
      <c r="CT402" s="41">
        <v>0.0</v>
      </c>
      <c r="CU402" s="41">
        <v>0.0</v>
      </c>
      <c r="CV402" s="41">
        <v>0.0</v>
      </c>
      <c r="CW402" s="41">
        <v>0.0</v>
      </c>
      <c r="CX402" s="41">
        <v>0.0</v>
      </c>
      <c r="CY402" s="41">
        <v>0.0</v>
      </c>
      <c r="CZ402" s="41">
        <v>0.0</v>
      </c>
      <c r="DA402" s="41">
        <v>0.0</v>
      </c>
      <c r="DB402" s="41">
        <v>1.0</v>
      </c>
      <c r="DC402" s="41">
        <v>1.0</v>
      </c>
      <c r="DD402" s="48">
        <v>0.0</v>
      </c>
      <c r="DE402" s="48">
        <v>0.0</v>
      </c>
      <c r="DF402" s="48">
        <v>0.0</v>
      </c>
      <c r="DG402" s="48">
        <v>0.0</v>
      </c>
    </row>
    <row r="403" ht="14.25" customHeight="1">
      <c r="A403" s="46" t="s">
        <v>857</v>
      </c>
      <c r="B403" s="46" t="s">
        <v>783</v>
      </c>
      <c r="C403" s="46" t="s">
        <v>767</v>
      </c>
      <c r="D403" s="46">
        <v>402.0</v>
      </c>
      <c r="E403" s="46">
        <v>64.0</v>
      </c>
      <c r="F403" s="46">
        <v>15.0</v>
      </c>
      <c r="G403" s="41">
        <v>1.0</v>
      </c>
      <c r="H403" s="41">
        <v>0.0</v>
      </c>
      <c r="I403" s="41">
        <v>0.0</v>
      </c>
      <c r="J403" s="41">
        <v>1.0</v>
      </c>
      <c r="K403" s="41">
        <v>0.0</v>
      </c>
      <c r="L403" s="41">
        <v>0.0</v>
      </c>
      <c r="M403" s="41">
        <v>0.0</v>
      </c>
      <c r="N403" s="41">
        <v>0.0</v>
      </c>
      <c r="O403" s="47">
        <v>0.0</v>
      </c>
      <c r="P403" s="41">
        <v>0.0</v>
      </c>
      <c r="Q403" s="41">
        <v>0.0</v>
      </c>
      <c r="R403" s="41">
        <v>0.0</v>
      </c>
      <c r="S403" s="41">
        <v>0.0</v>
      </c>
      <c r="T403" s="47">
        <v>0.0</v>
      </c>
      <c r="U403" s="41">
        <v>0.0</v>
      </c>
      <c r="V403" s="41">
        <v>1.0</v>
      </c>
      <c r="W403" s="41">
        <v>0.0</v>
      </c>
      <c r="X403" s="41">
        <v>1.0</v>
      </c>
      <c r="Y403" s="47">
        <v>65.0</v>
      </c>
      <c r="Z403" s="41">
        <v>0.0</v>
      </c>
      <c r="AA403" s="41">
        <v>0.0</v>
      </c>
      <c r="AB403" s="41">
        <v>0.0</v>
      </c>
      <c r="AC403" s="41">
        <v>0.0</v>
      </c>
      <c r="AD403" s="47">
        <v>0.0</v>
      </c>
      <c r="AE403" s="41">
        <v>0.0</v>
      </c>
      <c r="AF403" s="41">
        <v>0.0</v>
      </c>
      <c r="AG403" s="41">
        <v>0.0</v>
      </c>
      <c r="AH403" s="41">
        <v>0.0</v>
      </c>
      <c r="AI403" s="47">
        <v>0.0</v>
      </c>
      <c r="AJ403" s="41">
        <v>0.0</v>
      </c>
      <c r="AK403" s="41">
        <v>0.0</v>
      </c>
      <c r="AL403" s="41">
        <v>0.0</v>
      </c>
      <c r="AM403" s="41">
        <v>0.0</v>
      </c>
      <c r="AN403" s="47">
        <v>0.0</v>
      </c>
      <c r="AO403" s="41">
        <v>0.0</v>
      </c>
      <c r="AP403" s="41">
        <v>0.0</v>
      </c>
      <c r="AQ403" s="41">
        <v>0.0</v>
      </c>
      <c r="AR403" s="41">
        <v>0.0</v>
      </c>
      <c r="AS403" s="47">
        <v>0.0</v>
      </c>
      <c r="AT403" s="41">
        <v>0.0</v>
      </c>
      <c r="AU403" s="41">
        <v>0.0</v>
      </c>
      <c r="AV403" s="41">
        <v>0.0</v>
      </c>
      <c r="AW403" s="41">
        <v>0.0</v>
      </c>
      <c r="AX403" s="47">
        <v>0.0</v>
      </c>
      <c r="AY403" s="41">
        <v>0.0</v>
      </c>
      <c r="AZ403" s="41">
        <v>0.0</v>
      </c>
      <c r="BA403" s="41">
        <v>0.0</v>
      </c>
      <c r="BB403" s="41">
        <v>0.0</v>
      </c>
      <c r="BC403" s="47">
        <v>0.0</v>
      </c>
      <c r="BD403" s="41">
        <v>0.0</v>
      </c>
      <c r="BE403" s="41">
        <v>0.0</v>
      </c>
      <c r="BF403" s="41">
        <v>0.0</v>
      </c>
      <c r="BG403" s="41">
        <v>0.0</v>
      </c>
      <c r="BH403" s="41">
        <v>0.0</v>
      </c>
      <c r="BI403" s="41">
        <v>0.0</v>
      </c>
      <c r="BJ403" s="41">
        <v>0.0</v>
      </c>
      <c r="BK403" s="41">
        <v>0.0</v>
      </c>
      <c r="BL403" s="41">
        <v>0.0</v>
      </c>
      <c r="BM403" s="41">
        <v>0.0</v>
      </c>
      <c r="BN403" s="41">
        <v>0.0</v>
      </c>
      <c r="BO403" s="41">
        <v>0.0</v>
      </c>
      <c r="BP403" s="41">
        <v>0.0</v>
      </c>
      <c r="BQ403" s="41">
        <v>0.0</v>
      </c>
      <c r="BR403" s="41">
        <v>0.0</v>
      </c>
      <c r="BS403" s="41">
        <v>0.0</v>
      </c>
      <c r="BT403" s="41">
        <v>0.0</v>
      </c>
      <c r="BU403" s="41">
        <v>0.0</v>
      </c>
      <c r="BV403" s="41">
        <v>0.0</v>
      </c>
      <c r="BW403" s="41">
        <v>0.0</v>
      </c>
      <c r="BX403" s="41">
        <v>0.0</v>
      </c>
      <c r="BY403" s="41">
        <v>0.0</v>
      </c>
      <c r="BZ403" s="41">
        <v>0.0</v>
      </c>
      <c r="CA403" s="41">
        <v>0.0</v>
      </c>
      <c r="CB403" s="41">
        <v>0.0</v>
      </c>
      <c r="CC403" s="41">
        <v>0.0</v>
      </c>
      <c r="CD403" s="41">
        <v>0.0</v>
      </c>
      <c r="CE403" s="41">
        <v>0.0</v>
      </c>
      <c r="CF403" s="41">
        <v>0.0</v>
      </c>
      <c r="CG403" s="41">
        <v>0.0</v>
      </c>
      <c r="CH403" s="41">
        <v>0.0</v>
      </c>
      <c r="CI403" s="41">
        <v>0.0</v>
      </c>
      <c r="CJ403" s="41">
        <v>0.0</v>
      </c>
      <c r="CK403" s="41">
        <v>0.0</v>
      </c>
      <c r="CL403" s="41">
        <v>0.0</v>
      </c>
      <c r="CM403" s="41">
        <v>0.0</v>
      </c>
      <c r="CN403" s="41">
        <v>0.0</v>
      </c>
      <c r="CO403" s="41">
        <v>0.0</v>
      </c>
      <c r="CP403" s="41">
        <v>0.0</v>
      </c>
      <c r="CQ403" s="41">
        <v>0.0</v>
      </c>
      <c r="CR403" s="41">
        <v>0.0</v>
      </c>
      <c r="CS403" s="41">
        <v>0.0</v>
      </c>
      <c r="CT403" s="41">
        <v>0.0</v>
      </c>
      <c r="CU403" s="41">
        <v>0.0</v>
      </c>
      <c r="CV403" s="41">
        <v>0.0</v>
      </c>
      <c r="CW403" s="41">
        <v>0.0</v>
      </c>
      <c r="CX403" s="41">
        <v>0.0</v>
      </c>
      <c r="CY403" s="41">
        <v>0.0</v>
      </c>
      <c r="CZ403" s="41">
        <v>0.0</v>
      </c>
      <c r="DA403" s="41">
        <v>1.0</v>
      </c>
      <c r="DB403" s="41">
        <v>0.0</v>
      </c>
      <c r="DC403" s="41">
        <v>1.0</v>
      </c>
      <c r="DD403" s="48">
        <v>0.0</v>
      </c>
      <c r="DE403" s="48">
        <v>0.0</v>
      </c>
      <c r="DF403" s="48">
        <v>0.0</v>
      </c>
      <c r="DG403" s="48">
        <v>0.0</v>
      </c>
    </row>
    <row r="404" ht="14.25" customHeight="1">
      <c r="A404" s="46" t="s">
        <v>777</v>
      </c>
      <c r="B404" s="46" t="s">
        <v>774</v>
      </c>
      <c r="C404" s="46" t="s">
        <v>767</v>
      </c>
      <c r="D404" s="46">
        <v>403.0</v>
      </c>
      <c r="E404" s="46">
        <v>65.0</v>
      </c>
      <c r="F404" s="46">
        <v>18.0</v>
      </c>
      <c r="G404" s="41">
        <v>1.0</v>
      </c>
      <c r="H404" s="41">
        <v>0.0</v>
      </c>
      <c r="I404" s="41">
        <v>0.0</v>
      </c>
      <c r="J404" s="41">
        <v>1.0</v>
      </c>
      <c r="K404" s="41">
        <v>0.0</v>
      </c>
      <c r="L404" s="41">
        <v>0.0</v>
      </c>
      <c r="M404" s="41">
        <v>0.0</v>
      </c>
      <c r="N404" s="41">
        <v>0.0</v>
      </c>
      <c r="O404" s="47">
        <v>0.0</v>
      </c>
      <c r="P404" s="41">
        <v>0.0</v>
      </c>
      <c r="Q404" s="41">
        <v>0.0</v>
      </c>
      <c r="R404" s="41">
        <v>0.0</v>
      </c>
      <c r="S404" s="41">
        <v>0.0</v>
      </c>
      <c r="T404" s="47">
        <v>0.0</v>
      </c>
      <c r="U404" s="41">
        <v>0.0</v>
      </c>
      <c r="V404" s="41">
        <v>0.0</v>
      </c>
      <c r="W404" s="41">
        <v>0.0</v>
      </c>
      <c r="X404" s="41">
        <v>0.0</v>
      </c>
      <c r="Y404" s="47">
        <v>0.0</v>
      </c>
      <c r="Z404" s="41">
        <v>0.0</v>
      </c>
      <c r="AA404" s="41">
        <v>0.0</v>
      </c>
      <c r="AB404" s="41">
        <v>0.0</v>
      </c>
      <c r="AC404" s="41">
        <v>0.0</v>
      </c>
      <c r="AD404" s="47">
        <v>0.0</v>
      </c>
      <c r="AE404" s="41">
        <v>0.0</v>
      </c>
      <c r="AF404" s="41">
        <v>0.0</v>
      </c>
      <c r="AG404" s="41">
        <v>0.0</v>
      </c>
      <c r="AH404" s="41">
        <v>0.0</v>
      </c>
      <c r="AI404" s="47">
        <v>0.0</v>
      </c>
      <c r="AJ404" s="41">
        <v>0.0</v>
      </c>
      <c r="AK404" s="41">
        <v>0.0</v>
      </c>
      <c r="AL404" s="41">
        <v>0.0</v>
      </c>
      <c r="AM404" s="41">
        <v>0.0</v>
      </c>
      <c r="AN404" s="47">
        <v>0.0</v>
      </c>
      <c r="AO404" s="41">
        <v>0.0</v>
      </c>
      <c r="AP404" s="41">
        <v>0.0</v>
      </c>
      <c r="AQ404" s="41">
        <v>0.0</v>
      </c>
      <c r="AR404" s="41">
        <v>0.0</v>
      </c>
      <c r="AS404" s="47">
        <v>0.0</v>
      </c>
      <c r="AT404" s="41">
        <v>0.0</v>
      </c>
      <c r="AU404" s="41">
        <v>0.0</v>
      </c>
      <c r="AV404" s="41">
        <v>0.0</v>
      </c>
      <c r="AW404" s="41">
        <v>0.0</v>
      </c>
      <c r="AX404" s="47">
        <v>0.0</v>
      </c>
      <c r="AY404" s="41">
        <v>0.0</v>
      </c>
      <c r="AZ404" s="41">
        <v>1.0</v>
      </c>
      <c r="BA404" s="41">
        <v>0.0</v>
      </c>
      <c r="BB404" s="41">
        <v>1.0</v>
      </c>
      <c r="BC404" s="47">
        <v>80.0</v>
      </c>
      <c r="BD404" s="41">
        <v>0.0</v>
      </c>
      <c r="BE404" s="41">
        <v>0.0</v>
      </c>
      <c r="BF404" s="41">
        <v>0.0</v>
      </c>
      <c r="BG404" s="41">
        <v>0.0</v>
      </c>
      <c r="BH404" s="41">
        <v>0.0</v>
      </c>
      <c r="BI404" s="41">
        <v>0.0</v>
      </c>
      <c r="BJ404" s="41">
        <v>0.0</v>
      </c>
      <c r="BK404" s="41">
        <v>0.0</v>
      </c>
      <c r="BL404" s="41">
        <v>0.0</v>
      </c>
      <c r="BM404" s="41">
        <v>0.0</v>
      </c>
      <c r="BN404" s="41">
        <v>0.0</v>
      </c>
      <c r="BO404" s="41">
        <v>0.0</v>
      </c>
      <c r="BP404" s="41">
        <v>0.0</v>
      </c>
      <c r="BQ404" s="41">
        <v>0.0</v>
      </c>
      <c r="BR404" s="41">
        <v>0.0</v>
      </c>
      <c r="BS404" s="41">
        <v>0.0</v>
      </c>
      <c r="BT404" s="41">
        <v>0.0</v>
      </c>
      <c r="BU404" s="41">
        <v>0.0</v>
      </c>
      <c r="BV404" s="41">
        <v>0.0</v>
      </c>
      <c r="BW404" s="41">
        <v>0.0</v>
      </c>
      <c r="BX404" s="41">
        <v>0.0</v>
      </c>
      <c r="BY404" s="41">
        <v>0.0</v>
      </c>
      <c r="BZ404" s="41">
        <v>0.0</v>
      </c>
      <c r="CA404" s="41">
        <v>0.0</v>
      </c>
      <c r="CB404" s="41">
        <v>0.0</v>
      </c>
      <c r="CC404" s="41">
        <v>0.0</v>
      </c>
      <c r="CD404" s="41">
        <v>0.0</v>
      </c>
      <c r="CE404" s="41">
        <v>0.0</v>
      </c>
      <c r="CF404" s="41">
        <v>0.0</v>
      </c>
      <c r="CG404" s="41">
        <v>0.0</v>
      </c>
      <c r="CH404" s="41">
        <v>0.0</v>
      </c>
      <c r="CI404" s="41">
        <v>0.0</v>
      </c>
      <c r="CJ404" s="41">
        <v>0.0</v>
      </c>
      <c r="CK404" s="41">
        <v>0.0</v>
      </c>
      <c r="CL404" s="41">
        <v>0.0</v>
      </c>
      <c r="CM404" s="41">
        <v>0.0</v>
      </c>
      <c r="CN404" s="41">
        <v>0.0</v>
      </c>
      <c r="CO404" s="41">
        <v>0.0</v>
      </c>
      <c r="CP404" s="41">
        <v>0.0</v>
      </c>
      <c r="CQ404" s="41">
        <v>0.0</v>
      </c>
      <c r="CR404" s="41">
        <v>0.0</v>
      </c>
      <c r="CS404" s="41">
        <v>0.0</v>
      </c>
      <c r="CT404" s="41">
        <v>0.0</v>
      </c>
      <c r="CU404" s="41">
        <v>0.0</v>
      </c>
      <c r="CV404" s="41">
        <v>0.0</v>
      </c>
      <c r="CW404" s="41">
        <v>0.0</v>
      </c>
      <c r="CX404" s="41">
        <v>0.0</v>
      </c>
      <c r="CY404" s="41">
        <v>0.0</v>
      </c>
      <c r="CZ404" s="41">
        <v>0.0</v>
      </c>
      <c r="DA404" s="41">
        <v>1.0</v>
      </c>
      <c r="DB404" s="41">
        <v>0.0</v>
      </c>
      <c r="DC404" s="41">
        <v>1.0</v>
      </c>
      <c r="DD404" s="48">
        <v>0.0</v>
      </c>
      <c r="DE404" s="48">
        <v>0.0</v>
      </c>
      <c r="DF404" s="48">
        <v>0.0</v>
      </c>
      <c r="DG404" s="48">
        <v>0.0</v>
      </c>
    </row>
    <row r="405" ht="14.25" customHeight="1">
      <c r="A405" s="46" t="s">
        <v>3811</v>
      </c>
      <c r="B405" s="46" t="s">
        <v>3812</v>
      </c>
      <c r="C405" s="46" t="s">
        <v>3813</v>
      </c>
      <c r="D405" s="46">
        <v>404.0</v>
      </c>
      <c r="E405" s="46">
        <v>15.0</v>
      </c>
      <c r="F405" s="46">
        <v>2.0</v>
      </c>
      <c r="G405" s="41">
        <v>1.0</v>
      </c>
      <c r="H405" s="41">
        <v>0.0</v>
      </c>
      <c r="I405" s="41">
        <v>0.0</v>
      </c>
      <c r="J405" s="41">
        <v>1.0</v>
      </c>
      <c r="K405" s="41">
        <v>0.0</v>
      </c>
      <c r="L405" s="41">
        <v>0.0</v>
      </c>
      <c r="M405" s="41">
        <v>0.0</v>
      </c>
      <c r="N405" s="41">
        <v>0.0</v>
      </c>
      <c r="O405" s="47">
        <v>0.0</v>
      </c>
      <c r="P405" s="41">
        <v>0.0</v>
      </c>
      <c r="Q405" s="41">
        <v>0.0</v>
      </c>
      <c r="R405" s="41">
        <v>0.0</v>
      </c>
      <c r="S405" s="41">
        <v>0.0</v>
      </c>
      <c r="T405" s="47">
        <v>0.0</v>
      </c>
      <c r="U405" s="41">
        <v>0.0</v>
      </c>
      <c r="V405" s="41">
        <v>0.0</v>
      </c>
      <c r="W405" s="41">
        <v>0.0</v>
      </c>
      <c r="X405" s="41">
        <v>0.0</v>
      </c>
      <c r="Y405" s="47">
        <v>0.0</v>
      </c>
      <c r="Z405" s="41">
        <v>0.0</v>
      </c>
      <c r="AA405" s="41">
        <v>0.0</v>
      </c>
      <c r="AB405" s="41">
        <v>1.0</v>
      </c>
      <c r="AC405" s="41">
        <v>1.0</v>
      </c>
      <c r="AD405" s="47">
        <v>72.0</v>
      </c>
      <c r="AE405" s="41">
        <v>0.0</v>
      </c>
      <c r="AF405" s="41">
        <v>0.0</v>
      </c>
      <c r="AG405" s="41">
        <v>0.0</v>
      </c>
      <c r="AH405" s="41">
        <v>0.0</v>
      </c>
      <c r="AI405" s="47">
        <v>0.0</v>
      </c>
      <c r="AJ405" s="41">
        <v>0.0</v>
      </c>
      <c r="AK405" s="41">
        <v>0.0</v>
      </c>
      <c r="AL405" s="41">
        <v>0.0</v>
      </c>
      <c r="AM405" s="41">
        <v>0.0</v>
      </c>
      <c r="AN405" s="47">
        <v>0.0</v>
      </c>
      <c r="AO405" s="41">
        <v>0.0</v>
      </c>
      <c r="AP405" s="41">
        <v>0.0</v>
      </c>
      <c r="AQ405" s="41">
        <v>0.0</v>
      </c>
      <c r="AR405" s="41">
        <v>0.0</v>
      </c>
      <c r="AS405" s="47">
        <v>0.0</v>
      </c>
      <c r="AT405" s="41">
        <v>0.0</v>
      </c>
      <c r="AU405" s="41">
        <v>0.0</v>
      </c>
      <c r="AV405" s="41">
        <v>0.0</v>
      </c>
      <c r="AW405" s="41">
        <v>0.0</v>
      </c>
      <c r="AX405" s="47">
        <v>0.0</v>
      </c>
      <c r="AY405" s="41">
        <v>0.0</v>
      </c>
      <c r="AZ405" s="41">
        <v>0.0</v>
      </c>
      <c r="BA405" s="41">
        <v>0.0</v>
      </c>
      <c r="BB405" s="41">
        <v>0.0</v>
      </c>
      <c r="BC405" s="47">
        <v>0.0</v>
      </c>
      <c r="BD405" s="41">
        <v>0.0</v>
      </c>
      <c r="BE405" s="41">
        <v>0.0</v>
      </c>
      <c r="BF405" s="41">
        <v>0.0</v>
      </c>
      <c r="BG405" s="41">
        <v>0.0</v>
      </c>
      <c r="BH405" s="41">
        <v>0.0</v>
      </c>
      <c r="BI405" s="41">
        <v>0.0</v>
      </c>
      <c r="BJ405" s="41">
        <v>0.0</v>
      </c>
      <c r="BK405" s="41">
        <v>0.0</v>
      </c>
      <c r="BL405" s="41">
        <v>0.0</v>
      </c>
      <c r="BM405" s="41">
        <v>0.0</v>
      </c>
      <c r="BN405" s="41">
        <v>0.0</v>
      </c>
      <c r="BO405" s="41">
        <v>0.0</v>
      </c>
      <c r="BP405" s="41">
        <v>0.0</v>
      </c>
      <c r="BQ405" s="41">
        <v>0.0</v>
      </c>
      <c r="BR405" s="41">
        <v>0.0</v>
      </c>
      <c r="BS405" s="41">
        <v>0.0</v>
      </c>
      <c r="BT405" s="41">
        <v>0.0</v>
      </c>
      <c r="BU405" s="41">
        <v>0.0</v>
      </c>
      <c r="BV405" s="41">
        <v>0.0</v>
      </c>
      <c r="BW405" s="41">
        <v>0.0</v>
      </c>
      <c r="BX405" s="41">
        <v>0.0</v>
      </c>
      <c r="BY405" s="41">
        <v>0.0</v>
      </c>
      <c r="BZ405" s="41">
        <v>0.0</v>
      </c>
      <c r="CA405" s="41">
        <v>0.0</v>
      </c>
      <c r="CB405" s="41">
        <v>0.0</v>
      </c>
      <c r="CC405" s="41">
        <v>0.0</v>
      </c>
      <c r="CD405" s="41">
        <v>0.0</v>
      </c>
      <c r="CE405" s="41">
        <v>0.0</v>
      </c>
      <c r="CF405" s="41">
        <v>0.0</v>
      </c>
      <c r="CG405" s="41">
        <v>0.0</v>
      </c>
      <c r="CH405" s="41">
        <v>0.0</v>
      </c>
      <c r="CI405" s="41">
        <v>0.0</v>
      </c>
      <c r="CJ405" s="41">
        <v>0.0</v>
      </c>
      <c r="CK405" s="41">
        <v>0.0</v>
      </c>
      <c r="CL405" s="41">
        <v>0.0</v>
      </c>
      <c r="CM405" s="41">
        <v>0.0</v>
      </c>
      <c r="CN405" s="41">
        <v>0.0</v>
      </c>
      <c r="CO405" s="41">
        <v>0.0</v>
      </c>
      <c r="CP405" s="41">
        <v>0.0</v>
      </c>
      <c r="CQ405" s="41">
        <v>0.0</v>
      </c>
      <c r="CR405" s="41">
        <v>0.0</v>
      </c>
      <c r="CS405" s="41">
        <v>0.0</v>
      </c>
      <c r="CT405" s="41">
        <v>0.0</v>
      </c>
      <c r="CU405" s="41">
        <v>0.0</v>
      </c>
      <c r="CV405" s="41">
        <v>0.0</v>
      </c>
      <c r="CW405" s="41">
        <v>0.0</v>
      </c>
      <c r="CX405" s="41">
        <v>0.0</v>
      </c>
      <c r="CY405" s="41">
        <v>0.0</v>
      </c>
      <c r="CZ405" s="41">
        <v>0.0</v>
      </c>
      <c r="DA405" s="41">
        <v>0.0</v>
      </c>
      <c r="DB405" s="41">
        <v>1.0</v>
      </c>
      <c r="DC405" s="41">
        <v>1.0</v>
      </c>
      <c r="DD405" s="48">
        <v>0.0</v>
      </c>
      <c r="DE405" s="48">
        <v>0.0</v>
      </c>
      <c r="DF405" s="48">
        <v>0.0</v>
      </c>
      <c r="DG405" s="48">
        <v>0.0</v>
      </c>
    </row>
    <row r="406" ht="14.25" customHeight="1">
      <c r="A406" s="46" t="s">
        <v>282</v>
      </c>
      <c r="B406" s="46">
        <v>0.0</v>
      </c>
      <c r="C406" s="46">
        <v>0.0</v>
      </c>
      <c r="D406" s="46">
        <v>405.0</v>
      </c>
      <c r="E406" s="46">
        <v>30.0</v>
      </c>
      <c r="F406" s="46">
        <v>30.0</v>
      </c>
      <c r="G406" s="41">
        <v>1.0</v>
      </c>
      <c r="H406" s="41">
        <v>0.0</v>
      </c>
      <c r="I406" s="41">
        <v>0.0</v>
      </c>
      <c r="J406" s="41">
        <v>1.0</v>
      </c>
      <c r="K406" s="41">
        <v>0.0</v>
      </c>
      <c r="L406" s="41">
        <v>0.0</v>
      </c>
      <c r="M406" s="41">
        <v>1.0</v>
      </c>
      <c r="N406" s="41">
        <v>1.0</v>
      </c>
      <c r="O406" s="47">
        <v>73.0</v>
      </c>
      <c r="P406" s="41">
        <v>0.0</v>
      </c>
      <c r="Q406" s="41">
        <v>0.0</v>
      </c>
      <c r="R406" s="41">
        <v>0.0</v>
      </c>
      <c r="S406" s="41">
        <v>0.0</v>
      </c>
      <c r="T406" s="47">
        <v>0.0</v>
      </c>
      <c r="U406" s="41">
        <v>0.0</v>
      </c>
      <c r="V406" s="41">
        <v>0.0</v>
      </c>
      <c r="W406" s="41">
        <v>0.0</v>
      </c>
      <c r="X406" s="41">
        <v>0.0</v>
      </c>
      <c r="Y406" s="47">
        <v>0.0</v>
      </c>
      <c r="Z406" s="41">
        <v>0.0</v>
      </c>
      <c r="AA406" s="41">
        <v>0.0</v>
      </c>
      <c r="AB406" s="41">
        <v>0.0</v>
      </c>
      <c r="AC406" s="41">
        <v>0.0</v>
      </c>
      <c r="AD406" s="47">
        <v>0.0</v>
      </c>
      <c r="AE406" s="41">
        <v>0.0</v>
      </c>
      <c r="AF406" s="41">
        <v>0.0</v>
      </c>
      <c r="AG406" s="41">
        <v>0.0</v>
      </c>
      <c r="AH406" s="41">
        <v>0.0</v>
      </c>
      <c r="AI406" s="47">
        <v>0.0</v>
      </c>
      <c r="AJ406" s="41">
        <v>0.0</v>
      </c>
      <c r="AK406" s="41">
        <v>0.0</v>
      </c>
      <c r="AL406" s="41">
        <v>0.0</v>
      </c>
      <c r="AM406" s="41">
        <v>0.0</v>
      </c>
      <c r="AN406" s="47">
        <v>0.0</v>
      </c>
      <c r="AO406" s="41">
        <v>0.0</v>
      </c>
      <c r="AP406" s="41">
        <v>0.0</v>
      </c>
      <c r="AQ406" s="41">
        <v>0.0</v>
      </c>
      <c r="AR406" s="41">
        <v>0.0</v>
      </c>
      <c r="AS406" s="47">
        <v>0.0</v>
      </c>
      <c r="AT406" s="41">
        <v>0.0</v>
      </c>
      <c r="AU406" s="41">
        <v>0.0</v>
      </c>
      <c r="AV406" s="41">
        <v>0.0</v>
      </c>
      <c r="AW406" s="41">
        <v>0.0</v>
      </c>
      <c r="AX406" s="47">
        <v>0.0</v>
      </c>
      <c r="AY406" s="41">
        <v>0.0</v>
      </c>
      <c r="AZ406" s="41">
        <v>0.0</v>
      </c>
      <c r="BA406" s="41">
        <v>0.0</v>
      </c>
      <c r="BB406" s="41">
        <v>0.0</v>
      </c>
      <c r="BC406" s="47">
        <v>0.0</v>
      </c>
      <c r="BD406" s="41">
        <v>0.0</v>
      </c>
      <c r="BE406" s="41">
        <v>0.0</v>
      </c>
      <c r="BF406" s="41">
        <v>0.0</v>
      </c>
      <c r="BG406" s="41">
        <v>0.0</v>
      </c>
      <c r="BH406" s="41">
        <v>0.0</v>
      </c>
      <c r="BI406" s="41">
        <v>0.0</v>
      </c>
      <c r="BJ406" s="41">
        <v>0.0</v>
      </c>
      <c r="BK406" s="41">
        <v>0.0</v>
      </c>
      <c r="BL406" s="41">
        <v>0.0</v>
      </c>
      <c r="BM406" s="41">
        <v>0.0</v>
      </c>
      <c r="BN406" s="41">
        <v>0.0</v>
      </c>
      <c r="BO406" s="41">
        <v>0.0</v>
      </c>
      <c r="BP406" s="41">
        <v>0.0</v>
      </c>
      <c r="BQ406" s="41">
        <v>0.0</v>
      </c>
      <c r="BR406" s="41">
        <v>0.0</v>
      </c>
      <c r="BS406" s="41">
        <v>0.0</v>
      </c>
      <c r="BT406" s="41">
        <v>0.0</v>
      </c>
      <c r="BU406" s="41">
        <v>0.0</v>
      </c>
      <c r="BV406" s="41">
        <v>0.0</v>
      </c>
      <c r="BW406" s="41">
        <v>0.0</v>
      </c>
      <c r="BX406" s="41">
        <v>0.0</v>
      </c>
      <c r="BY406" s="41">
        <v>0.0</v>
      </c>
      <c r="BZ406" s="41">
        <v>0.0</v>
      </c>
      <c r="CA406" s="41">
        <v>0.0</v>
      </c>
      <c r="CB406" s="41">
        <v>0.0</v>
      </c>
      <c r="CC406" s="41">
        <v>0.0</v>
      </c>
      <c r="CD406" s="41">
        <v>0.0</v>
      </c>
      <c r="CE406" s="41">
        <v>0.0</v>
      </c>
      <c r="CF406" s="41">
        <v>0.0</v>
      </c>
      <c r="CG406" s="41">
        <v>0.0</v>
      </c>
      <c r="CH406" s="41">
        <v>0.0</v>
      </c>
      <c r="CI406" s="41">
        <v>0.0</v>
      </c>
      <c r="CJ406" s="41">
        <v>0.0</v>
      </c>
      <c r="CK406" s="41">
        <v>0.0</v>
      </c>
      <c r="CL406" s="41">
        <v>0.0</v>
      </c>
      <c r="CM406" s="41">
        <v>0.0</v>
      </c>
      <c r="CN406" s="41">
        <v>0.0</v>
      </c>
      <c r="CO406" s="41">
        <v>0.0</v>
      </c>
      <c r="CP406" s="41">
        <v>0.0</v>
      </c>
      <c r="CQ406" s="41">
        <v>0.0</v>
      </c>
      <c r="CR406" s="41">
        <v>0.0</v>
      </c>
      <c r="CS406" s="41">
        <v>0.0</v>
      </c>
      <c r="CT406" s="41">
        <v>0.0</v>
      </c>
      <c r="CU406" s="41">
        <v>0.0</v>
      </c>
      <c r="CV406" s="41">
        <v>0.0</v>
      </c>
      <c r="CW406" s="41">
        <v>0.0</v>
      </c>
      <c r="CX406" s="41">
        <v>0.0</v>
      </c>
      <c r="CY406" s="41">
        <v>0.0</v>
      </c>
      <c r="CZ406" s="41">
        <v>0.0</v>
      </c>
      <c r="DA406" s="41">
        <v>0.0</v>
      </c>
      <c r="DB406" s="41">
        <v>1.0</v>
      </c>
      <c r="DC406" s="41">
        <v>1.0</v>
      </c>
      <c r="DD406" s="48">
        <v>0.0</v>
      </c>
      <c r="DE406" s="48">
        <v>0.0</v>
      </c>
      <c r="DF406" s="48">
        <v>0.0</v>
      </c>
      <c r="DG406" s="48">
        <v>0.0</v>
      </c>
    </row>
    <row r="407" ht="14.25" customHeight="1">
      <c r="A407" s="46" t="s">
        <v>3165</v>
      </c>
      <c r="B407" s="46" t="s">
        <v>1611</v>
      </c>
      <c r="C407" s="46" t="s">
        <v>1586</v>
      </c>
      <c r="D407" s="46">
        <v>406.0</v>
      </c>
      <c r="E407" s="46">
        <v>53.0</v>
      </c>
      <c r="F407" s="46">
        <v>9.0</v>
      </c>
      <c r="G407" s="41">
        <v>1.0</v>
      </c>
      <c r="H407" s="41">
        <v>0.0</v>
      </c>
      <c r="I407" s="41">
        <v>0.0</v>
      </c>
      <c r="J407" s="41">
        <v>1.0</v>
      </c>
      <c r="K407" s="41">
        <v>0.0</v>
      </c>
      <c r="L407" s="41">
        <v>0.0</v>
      </c>
      <c r="M407" s="41">
        <v>0.0</v>
      </c>
      <c r="N407" s="41">
        <v>0.0</v>
      </c>
      <c r="O407" s="47">
        <v>0.0</v>
      </c>
      <c r="P407" s="41">
        <v>0.0</v>
      </c>
      <c r="Q407" s="41">
        <v>0.0</v>
      </c>
      <c r="R407" s="41">
        <v>0.0</v>
      </c>
      <c r="S407" s="41">
        <v>0.0</v>
      </c>
      <c r="T407" s="47">
        <v>0.0</v>
      </c>
      <c r="U407" s="41">
        <v>0.0</v>
      </c>
      <c r="V407" s="41">
        <v>0.0</v>
      </c>
      <c r="W407" s="41">
        <v>0.0</v>
      </c>
      <c r="X407" s="41">
        <v>0.0</v>
      </c>
      <c r="Y407" s="47">
        <v>0.0</v>
      </c>
      <c r="Z407" s="41">
        <v>0.0</v>
      </c>
      <c r="AA407" s="41">
        <v>0.0</v>
      </c>
      <c r="AB407" s="41">
        <v>0.0</v>
      </c>
      <c r="AC407" s="41">
        <v>0.0</v>
      </c>
      <c r="AD407" s="47">
        <v>0.0</v>
      </c>
      <c r="AE407" s="41">
        <v>0.0</v>
      </c>
      <c r="AF407" s="41">
        <v>0.0</v>
      </c>
      <c r="AG407" s="41">
        <v>0.0</v>
      </c>
      <c r="AH407" s="41">
        <v>0.0</v>
      </c>
      <c r="AI407" s="47">
        <v>0.0</v>
      </c>
      <c r="AJ407" s="41">
        <v>0.0</v>
      </c>
      <c r="AK407" s="41">
        <v>0.0</v>
      </c>
      <c r="AL407" s="41">
        <v>0.0</v>
      </c>
      <c r="AM407" s="41">
        <v>0.0</v>
      </c>
      <c r="AN407" s="47">
        <v>0.0</v>
      </c>
      <c r="AO407" s="41">
        <v>0.0</v>
      </c>
      <c r="AP407" s="41">
        <v>0.0</v>
      </c>
      <c r="AQ407" s="41">
        <v>0.0</v>
      </c>
      <c r="AR407" s="41">
        <v>0.0</v>
      </c>
      <c r="AS407" s="47">
        <v>0.0</v>
      </c>
      <c r="AT407" s="41">
        <v>0.0</v>
      </c>
      <c r="AU407" s="41">
        <v>0.0</v>
      </c>
      <c r="AV407" s="41">
        <v>1.0</v>
      </c>
      <c r="AW407" s="41">
        <v>1.0</v>
      </c>
      <c r="AX407" s="47">
        <v>67.0</v>
      </c>
      <c r="AY407" s="41">
        <v>0.0</v>
      </c>
      <c r="AZ407" s="41">
        <v>0.0</v>
      </c>
      <c r="BA407" s="41">
        <v>0.0</v>
      </c>
      <c r="BB407" s="41">
        <v>0.0</v>
      </c>
      <c r="BC407" s="47">
        <v>0.0</v>
      </c>
      <c r="BD407" s="41">
        <v>0.0</v>
      </c>
      <c r="BE407" s="41">
        <v>0.0</v>
      </c>
      <c r="BF407" s="41">
        <v>0.0</v>
      </c>
      <c r="BG407" s="41">
        <v>0.0</v>
      </c>
      <c r="BH407" s="41">
        <v>0.0</v>
      </c>
      <c r="BI407" s="41">
        <v>0.0</v>
      </c>
      <c r="BJ407" s="41">
        <v>0.0</v>
      </c>
      <c r="BK407" s="41">
        <v>0.0</v>
      </c>
      <c r="BL407" s="41">
        <v>0.0</v>
      </c>
      <c r="BM407" s="41">
        <v>0.0</v>
      </c>
      <c r="BN407" s="41">
        <v>0.0</v>
      </c>
      <c r="BO407" s="41">
        <v>0.0</v>
      </c>
      <c r="BP407" s="41">
        <v>0.0</v>
      </c>
      <c r="BQ407" s="41">
        <v>0.0</v>
      </c>
      <c r="BR407" s="41">
        <v>0.0</v>
      </c>
      <c r="BS407" s="41">
        <v>0.0</v>
      </c>
      <c r="BT407" s="41">
        <v>0.0</v>
      </c>
      <c r="BU407" s="41">
        <v>0.0</v>
      </c>
      <c r="BV407" s="41">
        <v>0.0</v>
      </c>
      <c r="BW407" s="41">
        <v>0.0</v>
      </c>
      <c r="BX407" s="41">
        <v>0.0</v>
      </c>
      <c r="BY407" s="41">
        <v>0.0</v>
      </c>
      <c r="BZ407" s="41">
        <v>0.0</v>
      </c>
      <c r="CA407" s="41">
        <v>0.0</v>
      </c>
      <c r="CB407" s="41">
        <v>0.0</v>
      </c>
      <c r="CC407" s="41">
        <v>0.0</v>
      </c>
      <c r="CD407" s="41">
        <v>0.0</v>
      </c>
      <c r="CE407" s="41">
        <v>0.0</v>
      </c>
      <c r="CF407" s="41">
        <v>0.0</v>
      </c>
      <c r="CG407" s="41">
        <v>0.0</v>
      </c>
      <c r="CH407" s="41">
        <v>0.0</v>
      </c>
      <c r="CI407" s="41">
        <v>0.0</v>
      </c>
      <c r="CJ407" s="41">
        <v>0.0</v>
      </c>
      <c r="CK407" s="41">
        <v>0.0</v>
      </c>
      <c r="CL407" s="41">
        <v>0.0</v>
      </c>
      <c r="CM407" s="41">
        <v>0.0</v>
      </c>
      <c r="CN407" s="41">
        <v>0.0</v>
      </c>
      <c r="CO407" s="41">
        <v>0.0</v>
      </c>
      <c r="CP407" s="41">
        <v>0.0</v>
      </c>
      <c r="CQ407" s="41">
        <v>0.0</v>
      </c>
      <c r="CR407" s="41">
        <v>0.0</v>
      </c>
      <c r="CS407" s="41">
        <v>0.0</v>
      </c>
      <c r="CT407" s="41">
        <v>0.0</v>
      </c>
      <c r="CU407" s="41">
        <v>0.0</v>
      </c>
      <c r="CV407" s="41">
        <v>0.0</v>
      </c>
      <c r="CW407" s="41">
        <v>0.0</v>
      </c>
      <c r="CX407" s="41">
        <v>0.0</v>
      </c>
      <c r="CY407" s="41">
        <v>0.0</v>
      </c>
      <c r="CZ407" s="41">
        <v>0.0</v>
      </c>
      <c r="DA407" s="41">
        <v>0.0</v>
      </c>
      <c r="DB407" s="41">
        <v>1.0</v>
      </c>
      <c r="DC407" s="41">
        <v>1.0</v>
      </c>
      <c r="DD407" s="48">
        <v>0.0</v>
      </c>
      <c r="DE407" s="48">
        <v>0.0</v>
      </c>
      <c r="DF407" s="48">
        <v>0.0</v>
      </c>
      <c r="DG407" s="48">
        <v>0.0</v>
      </c>
    </row>
    <row r="408" ht="14.25" customHeight="1">
      <c r="A408" s="46" t="s">
        <v>2109</v>
      </c>
      <c r="B408" s="46" t="s">
        <v>2741</v>
      </c>
      <c r="C408" s="46" t="s">
        <v>2675</v>
      </c>
      <c r="D408" s="46">
        <v>407.0</v>
      </c>
      <c r="E408" s="46">
        <v>63.0</v>
      </c>
      <c r="F408" s="46">
        <v>4.0</v>
      </c>
      <c r="G408" s="41">
        <v>1.0</v>
      </c>
      <c r="H408" s="41">
        <v>0.0</v>
      </c>
      <c r="I408" s="41">
        <v>0.0</v>
      </c>
      <c r="J408" s="41">
        <v>1.0</v>
      </c>
      <c r="K408" s="41">
        <v>0.0</v>
      </c>
      <c r="L408" s="41">
        <v>0.0</v>
      </c>
      <c r="M408" s="41">
        <v>0.0</v>
      </c>
      <c r="N408" s="41">
        <v>0.0</v>
      </c>
      <c r="O408" s="47">
        <v>0.0</v>
      </c>
      <c r="P408" s="41">
        <v>0.0</v>
      </c>
      <c r="Q408" s="41">
        <v>0.0</v>
      </c>
      <c r="R408" s="41">
        <v>0.0</v>
      </c>
      <c r="S408" s="41">
        <v>0.0</v>
      </c>
      <c r="T408" s="47">
        <v>0.0</v>
      </c>
      <c r="U408" s="41">
        <v>0.0</v>
      </c>
      <c r="V408" s="41">
        <v>1.0</v>
      </c>
      <c r="W408" s="41">
        <v>0.0</v>
      </c>
      <c r="X408" s="41">
        <v>1.0</v>
      </c>
      <c r="Y408" s="47">
        <v>65.0</v>
      </c>
      <c r="Z408" s="41">
        <v>0.0</v>
      </c>
      <c r="AA408" s="41">
        <v>0.0</v>
      </c>
      <c r="AB408" s="41">
        <v>0.0</v>
      </c>
      <c r="AC408" s="41">
        <v>0.0</v>
      </c>
      <c r="AD408" s="47">
        <v>0.0</v>
      </c>
      <c r="AE408" s="41">
        <v>0.0</v>
      </c>
      <c r="AF408" s="41">
        <v>0.0</v>
      </c>
      <c r="AG408" s="41">
        <v>0.0</v>
      </c>
      <c r="AH408" s="41">
        <v>0.0</v>
      </c>
      <c r="AI408" s="47">
        <v>0.0</v>
      </c>
      <c r="AJ408" s="41">
        <v>0.0</v>
      </c>
      <c r="AK408" s="41">
        <v>0.0</v>
      </c>
      <c r="AL408" s="41">
        <v>0.0</v>
      </c>
      <c r="AM408" s="41">
        <v>0.0</v>
      </c>
      <c r="AN408" s="47">
        <v>0.0</v>
      </c>
      <c r="AO408" s="41">
        <v>0.0</v>
      </c>
      <c r="AP408" s="41">
        <v>0.0</v>
      </c>
      <c r="AQ408" s="41">
        <v>0.0</v>
      </c>
      <c r="AR408" s="41">
        <v>0.0</v>
      </c>
      <c r="AS408" s="47">
        <v>0.0</v>
      </c>
      <c r="AT408" s="41">
        <v>0.0</v>
      </c>
      <c r="AU408" s="41">
        <v>0.0</v>
      </c>
      <c r="AV408" s="41">
        <v>0.0</v>
      </c>
      <c r="AW408" s="41">
        <v>0.0</v>
      </c>
      <c r="AX408" s="47">
        <v>0.0</v>
      </c>
      <c r="AY408" s="41">
        <v>0.0</v>
      </c>
      <c r="AZ408" s="41">
        <v>0.0</v>
      </c>
      <c r="BA408" s="41">
        <v>0.0</v>
      </c>
      <c r="BB408" s="41">
        <v>0.0</v>
      </c>
      <c r="BC408" s="47">
        <v>0.0</v>
      </c>
      <c r="BD408" s="41">
        <v>0.0</v>
      </c>
      <c r="BE408" s="41">
        <v>0.0</v>
      </c>
      <c r="BF408" s="41">
        <v>0.0</v>
      </c>
      <c r="BG408" s="41">
        <v>0.0</v>
      </c>
      <c r="BH408" s="41">
        <v>0.0</v>
      </c>
      <c r="BI408" s="41">
        <v>0.0</v>
      </c>
      <c r="BJ408" s="41">
        <v>0.0</v>
      </c>
      <c r="BK408" s="41">
        <v>0.0</v>
      </c>
      <c r="BL408" s="41">
        <v>0.0</v>
      </c>
      <c r="BM408" s="41">
        <v>0.0</v>
      </c>
      <c r="BN408" s="41">
        <v>0.0</v>
      </c>
      <c r="BO408" s="41">
        <v>0.0</v>
      </c>
      <c r="BP408" s="41">
        <v>0.0</v>
      </c>
      <c r="BQ408" s="41">
        <v>0.0</v>
      </c>
      <c r="BR408" s="41">
        <v>0.0</v>
      </c>
      <c r="BS408" s="41">
        <v>0.0</v>
      </c>
      <c r="BT408" s="41">
        <v>0.0</v>
      </c>
      <c r="BU408" s="41">
        <v>0.0</v>
      </c>
      <c r="BV408" s="41">
        <v>0.0</v>
      </c>
      <c r="BW408" s="41">
        <v>0.0</v>
      </c>
      <c r="BX408" s="41">
        <v>0.0</v>
      </c>
      <c r="BY408" s="41">
        <v>0.0</v>
      </c>
      <c r="BZ408" s="41">
        <v>0.0</v>
      </c>
      <c r="CA408" s="41">
        <v>0.0</v>
      </c>
      <c r="CB408" s="41">
        <v>0.0</v>
      </c>
      <c r="CC408" s="41">
        <v>0.0</v>
      </c>
      <c r="CD408" s="41">
        <v>0.0</v>
      </c>
      <c r="CE408" s="41">
        <v>0.0</v>
      </c>
      <c r="CF408" s="41">
        <v>0.0</v>
      </c>
      <c r="CG408" s="41">
        <v>0.0</v>
      </c>
      <c r="CH408" s="41">
        <v>0.0</v>
      </c>
      <c r="CI408" s="41">
        <v>0.0</v>
      </c>
      <c r="CJ408" s="41">
        <v>0.0</v>
      </c>
      <c r="CK408" s="41">
        <v>0.0</v>
      </c>
      <c r="CL408" s="41">
        <v>0.0</v>
      </c>
      <c r="CM408" s="41">
        <v>0.0</v>
      </c>
      <c r="CN408" s="41">
        <v>0.0</v>
      </c>
      <c r="CO408" s="41">
        <v>0.0</v>
      </c>
      <c r="CP408" s="41">
        <v>0.0</v>
      </c>
      <c r="CQ408" s="41">
        <v>0.0</v>
      </c>
      <c r="CR408" s="41">
        <v>0.0</v>
      </c>
      <c r="CS408" s="41">
        <v>0.0</v>
      </c>
      <c r="CT408" s="41">
        <v>0.0</v>
      </c>
      <c r="CU408" s="41">
        <v>0.0</v>
      </c>
      <c r="CV408" s="41">
        <v>0.0</v>
      </c>
      <c r="CW408" s="41">
        <v>0.0</v>
      </c>
      <c r="CX408" s="41">
        <v>0.0</v>
      </c>
      <c r="CY408" s="41">
        <v>0.0</v>
      </c>
      <c r="CZ408" s="41">
        <v>0.0</v>
      </c>
      <c r="DA408" s="41">
        <v>1.0</v>
      </c>
      <c r="DB408" s="41">
        <v>0.0</v>
      </c>
      <c r="DC408" s="41">
        <v>1.0</v>
      </c>
      <c r="DD408" s="48">
        <v>0.0</v>
      </c>
      <c r="DE408" s="48">
        <v>0.0</v>
      </c>
      <c r="DF408" s="48">
        <v>0.0</v>
      </c>
      <c r="DG408" s="48">
        <v>0.0</v>
      </c>
    </row>
    <row r="409" ht="14.25" customHeight="1">
      <c r="A409" s="46" t="s">
        <v>543</v>
      </c>
      <c r="B409" s="46" t="s">
        <v>3395</v>
      </c>
      <c r="C409" s="46" t="s">
        <v>3396</v>
      </c>
      <c r="D409" s="46">
        <v>408.0</v>
      </c>
      <c r="E409" s="46">
        <v>11.0</v>
      </c>
      <c r="F409" s="46">
        <v>2.0</v>
      </c>
      <c r="G409" s="41">
        <v>1.0</v>
      </c>
      <c r="H409" s="41">
        <v>0.0</v>
      </c>
      <c r="I409" s="41">
        <v>0.0</v>
      </c>
      <c r="J409" s="41">
        <v>1.0</v>
      </c>
      <c r="K409" s="41">
        <v>0.0</v>
      </c>
      <c r="L409" s="41">
        <v>0.0</v>
      </c>
      <c r="M409" s="41">
        <v>0.0</v>
      </c>
      <c r="N409" s="41">
        <v>0.0</v>
      </c>
      <c r="O409" s="47">
        <v>0.0</v>
      </c>
      <c r="P409" s="41">
        <v>0.0</v>
      </c>
      <c r="Q409" s="41">
        <v>0.0</v>
      </c>
      <c r="R409" s="41">
        <v>0.0</v>
      </c>
      <c r="S409" s="41">
        <v>0.0</v>
      </c>
      <c r="T409" s="47">
        <v>0.0</v>
      </c>
      <c r="U409" s="41">
        <v>0.0</v>
      </c>
      <c r="V409" s="41">
        <v>0.0</v>
      </c>
      <c r="W409" s="41">
        <v>0.0</v>
      </c>
      <c r="X409" s="41">
        <v>0.0</v>
      </c>
      <c r="Y409" s="47">
        <v>0.0</v>
      </c>
      <c r="Z409" s="41">
        <v>0.0</v>
      </c>
      <c r="AA409" s="41">
        <v>0.0</v>
      </c>
      <c r="AB409" s="41">
        <v>0.0</v>
      </c>
      <c r="AC409" s="41">
        <v>0.0</v>
      </c>
      <c r="AD409" s="47">
        <v>0.0</v>
      </c>
      <c r="AE409" s="41">
        <v>0.0</v>
      </c>
      <c r="AF409" s="41">
        <v>0.0</v>
      </c>
      <c r="AG409" s="41">
        <v>0.0</v>
      </c>
      <c r="AH409" s="41">
        <v>0.0</v>
      </c>
      <c r="AI409" s="47">
        <v>0.0</v>
      </c>
      <c r="AJ409" s="41">
        <v>0.0</v>
      </c>
      <c r="AK409" s="41">
        <v>0.0</v>
      </c>
      <c r="AL409" s="41">
        <v>0.0</v>
      </c>
      <c r="AM409" s="41">
        <v>0.0</v>
      </c>
      <c r="AN409" s="47">
        <v>0.0</v>
      </c>
      <c r="AO409" s="41">
        <v>0.0</v>
      </c>
      <c r="AP409" s="41">
        <v>0.0</v>
      </c>
      <c r="AQ409" s="41">
        <v>0.0</v>
      </c>
      <c r="AR409" s="41">
        <v>0.0</v>
      </c>
      <c r="AS409" s="47">
        <v>0.0</v>
      </c>
      <c r="AT409" s="41">
        <v>0.0</v>
      </c>
      <c r="AU409" s="41">
        <v>0.0</v>
      </c>
      <c r="AV409" s="41">
        <v>1.0</v>
      </c>
      <c r="AW409" s="41">
        <v>1.0</v>
      </c>
      <c r="AX409" s="47">
        <v>67.0</v>
      </c>
      <c r="AY409" s="41">
        <v>0.0</v>
      </c>
      <c r="AZ409" s="41">
        <v>0.0</v>
      </c>
      <c r="BA409" s="41">
        <v>0.0</v>
      </c>
      <c r="BB409" s="41">
        <v>0.0</v>
      </c>
      <c r="BC409" s="47">
        <v>0.0</v>
      </c>
      <c r="BD409" s="41">
        <v>0.0</v>
      </c>
      <c r="BE409" s="41">
        <v>0.0</v>
      </c>
      <c r="BF409" s="41">
        <v>0.0</v>
      </c>
      <c r="BG409" s="41">
        <v>0.0</v>
      </c>
      <c r="BH409" s="41">
        <v>0.0</v>
      </c>
      <c r="BI409" s="41">
        <v>0.0</v>
      </c>
      <c r="BJ409" s="41">
        <v>0.0</v>
      </c>
      <c r="BK409" s="41">
        <v>0.0</v>
      </c>
      <c r="BL409" s="41">
        <v>0.0</v>
      </c>
      <c r="BM409" s="41">
        <v>0.0</v>
      </c>
      <c r="BN409" s="41">
        <v>0.0</v>
      </c>
      <c r="BO409" s="41">
        <v>0.0</v>
      </c>
      <c r="BP409" s="41">
        <v>0.0</v>
      </c>
      <c r="BQ409" s="41">
        <v>0.0</v>
      </c>
      <c r="BR409" s="41">
        <v>0.0</v>
      </c>
      <c r="BS409" s="41">
        <v>0.0</v>
      </c>
      <c r="BT409" s="41">
        <v>0.0</v>
      </c>
      <c r="BU409" s="41">
        <v>0.0</v>
      </c>
      <c r="BV409" s="41">
        <v>0.0</v>
      </c>
      <c r="BW409" s="41">
        <v>0.0</v>
      </c>
      <c r="BX409" s="41">
        <v>0.0</v>
      </c>
      <c r="BY409" s="41">
        <v>0.0</v>
      </c>
      <c r="BZ409" s="41">
        <v>0.0</v>
      </c>
      <c r="CA409" s="41">
        <v>0.0</v>
      </c>
      <c r="CB409" s="41">
        <v>0.0</v>
      </c>
      <c r="CC409" s="41">
        <v>0.0</v>
      </c>
      <c r="CD409" s="41">
        <v>0.0</v>
      </c>
      <c r="CE409" s="41">
        <v>0.0</v>
      </c>
      <c r="CF409" s="41">
        <v>0.0</v>
      </c>
      <c r="CG409" s="41">
        <v>0.0</v>
      </c>
      <c r="CH409" s="41">
        <v>0.0</v>
      </c>
      <c r="CI409" s="41">
        <v>0.0</v>
      </c>
      <c r="CJ409" s="41">
        <v>0.0</v>
      </c>
      <c r="CK409" s="41">
        <v>0.0</v>
      </c>
      <c r="CL409" s="41">
        <v>0.0</v>
      </c>
      <c r="CM409" s="41">
        <v>0.0</v>
      </c>
      <c r="CN409" s="41">
        <v>0.0</v>
      </c>
      <c r="CO409" s="41">
        <v>0.0</v>
      </c>
      <c r="CP409" s="41">
        <v>0.0</v>
      </c>
      <c r="CQ409" s="41">
        <v>0.0</v>
      </c>
      <c r="CR409" s="41">
        <v>0.0</v>
      </c>
      <c r="CS409" s="41">
        <v>0.0</v>
      </c>
      <c r="CT409" s="41">
        <v>0.0</v>
      </c>
      <c r="CU409" s="41">
        <v>0.0</v>
      </c>
      <c r="CV409" s="41">
        <v>0.0</v>
      </c>
      <c r="CW409" s="41">
        <v>0.0</v>
      </c>
      <c r="CX409" s="41">
        <v>0.0</v>
      </c>
      <c r="CY409" s="41">
        <v>0.0</v>
      </c>
      <c r="CZ409" s="41">
        <v>0.0</v>
      </c>
      <c r="DA409" s="41">
        <v>0.0</v>
      </c>
      <c r="DB409" s="41">
        <v>1.0</v>
      </c>
      <c r="DC409" s="41">
        <v>1.0</v>
      </c>
      <c r="DD409" s="48">
        <v>0.0</v>
      </c>
      <c r="DE409" s="48">
        <v>0.0</v>
      </c>
      <c r="DF409" s="48">
        <v>0.0</v>
      </c>
      <c r="DG409" s="48">
        <v>0.0</v>
      </c>
    </row>
    <row r="410" ht="14.25" customHeight="1">
      <c r="A410" s="46" t="s">
        <v>1639</v>
      </c>
      <c r="B410" s="46" t="s">
        <v>3074</v>
      </c>
      <c r="C410" s="46" t="s">
        <v>2675</v>
      </c>
      <c r="D410" s="46">
        <v>409.0</v>
      </c>
      <c r="E410" s="46">
        <v>64.0</v>
      </c>
      <c r="F410" s="46">
        <v>2.0</v>
      </c>
      <c r="G410" s="41">
        <v>1.0</v>
      </c>
      <c r="H410" s="41">
        <v>0.0</v>
      </c>
      <c r="I410" s="41">
        <v>0.0</v>
      </c>
      <c r="J410" s="41">
        <v>1.0</v>
      </c>
      <c r="K410" s="41">
        <v>0.0</v>
      </c>
      <c r="L410" s="41">
        <v>0.0</v>
      </c>
      <c r="M410" s="41">
        <v>0.0</v>
      </c>
      <c r="N410" s="41">
        <v>0.0</v>
      </c>
      <c r="O410" s="47">
        <v>0.0</v>
      </c>
      <c r="P410" s="41">
        <v>0.0</v>
      </c>
      <c r="Q410" s="41">
        <v>0.0</v>
      </c>
      <c r="R410" s="41">
        <v>0.0</v>
      </c>
      <c r="S410" s="41">
        <v>0.0</v>
      </c>
      <c r="T410" s="47">
        <v>0.0</v>
      </c>
      <c r="U410" s="41">
        <v>0.0</v>
      </c>
      <c r="V410" s="41">
        <v>0.0</v>
      </c>
      <c r="W410" s="41">
        <v>0.0</v>
      </c>
      <c r="X410" s="41">
        <v>0.0</v>
      </c>
      <c r="Y410" s="47">
        <v>0.0</v>
      </c>
      <c r="Z410" s="41">
        <v>0.0</v>
      </c>
      <c r="AA410" s="41">
        <v>0.0</v>
      </c>
      <c r="AB410" s="41">
        <v>0.0</v>
      </c>
      <c r="AC410" s="41">
        <v>0.0</v>
      </c>
      <c r="AD410" s="47">
        <v>0.0</v>
      </c>
      <c r="AE410" s="41">
        <v>0.0</v>
      </c>
      <c r="AF410" s="41">
        <v>0.0</v>
      </c>
      <c r="AG410" s="41">
        <v>1.0</v>
      </c>
      <c r="AH410" s="41">
        <v>1.0</v>
      </c>
      <c r="AI410" s="47">
        <v>48.0</v>
      </c>
      <c r="AJ410" s="41">
        <v>0.0</v>
      </c>
      <c r="AK410" s="41">
        <v>0.0</v>
      </c>
      <c r="AL410" s="41">
        <v>0.0</v>
      </c>
      <c r="AM410" s="41">
        <v>0.0</v>
      </c>
      <c r="AN410" s="47">
        <v>0.0</v>
      </c>
      <c r="AO410" s="41">
        <v>0.0</v>
      </c>
      <c r="AP410" s="41">
        <v>0.0</v>
      </c>
      <c r="AQ410" s="41">
        <v>0.0</v>
      </c>
      <c r="AR410" s="41">
        <v>0.0</v>
      </c>
      <c r="AS410" s="47">
        <v>0.0</v>
      </c>
      <c r="AT410" s="41">
        <v>0.0</v>
      </c>
      <c r="AU410" s="41">
        <v>0.0</v>
      </c>
      <c r="AV410" s="41">
        <v>0.0</v>
      </c>
      <c r="AW410" s="41">
        <v>0.0</v>
      </c>
      <c r="AX410" s="47">
        <v>0.0</v>
      </c>
      <c r="AY410" s="41">
        <v>0.0</v>
      </c>
      <c r="AZ410" s="41">
        <v>0.0</v>
      </c>
      <c r="BA410" s="41">
        <v>0.0</v>
      </c>
      <c r="BB410" s="41">
        <v>0.0</v>
      </c>
      <c r="BC410" s="47">
        <v>0.0</v>
      </c>
      <c r="BD410" s="41">
        <v>0.0</v>
      </c>
      <c r="BE410" s="41">
        <v>0.0</v>
      </c>
      <c r="BF410" s="41">
        <v>0.0</v>
      </c>
      <c r="BG410" s="41">
        <v>0.0</v>
      </c>
      <c r="BH410" s="41">
        <v>0.0</v>
      </c>
      <c r="BI410" s="41">
        <v>0.0</v>
      </c>
      <c r="BJ410" s="41">
        <v>0.0</v>
      </c>
      <c r="BK410" s="41">
        <v>0.0</v>
      </c>
      <c r="BL410" s="41">
        <v>0.0</v>
      </c>
      <c r="BM410" s="41">
        <v>0.0</v>
      </c>
      <c r="BN410" s="41">
        <v>0.0</v>
      </c>
      <c r="BO410" s="41">
        <v>0.0</v>
      </c>
      <c r="BP410" s="41">
        <v>0.0</v>
      </c>
      <c r="BQ410" s="41">
        <v>0.0</v>
      </c>
      <c r="BR410" s="41">
        <v>0.0</v>
      </c>
      <c r="BS410" s="41">
        <v>0.0</v>
      </c>
      <c r="BT410" s="41">
        <v>0.0</v>
      </c>
      <c r="BU410" s="41">
        <v>0.0</v>
      </c>
      <c r="BV410" s="41">
        <v>0.0</v>
      </c>
      <c r="BW410" s="41">
        <v>0.0</v>
      </c>
      <c r="BX410" s="41">
        <v>0.0</v>
      </c>
      <c r="BY410" s="41">
        <v>0.0</v>
      </c>
      <c r="BZ410" s="41">
        <v>0.0</v>
      </c>
      <c r="CA410" s="41">
        <v>0.0</v>
      </c>
      <c r="CB410" s="41">
        <v>0.0</v>
      </c>
      <c r="CC410" s="41">
        <v>0.0</v>
      </c>
      <c r="CD410" s="41">
        <v>0.0</v>
      </c>
      <c r="CE410" s="41">
        <v>0.0</v>
      </c>
      <c r="CF410" s="41">
        <v>0.0</v>
      </c>
      <c r="CG410" s="41">
        <v>0.0</v>
      </c>
      <c r="CH410" s="41">
        <v>0.0</v>
      </c>
      <c r="CI410" s="41">
        <v>0.0</v>
      </c>
      <c r="CJ410" s="41">
        <v>0.0</v>
      </c>
      <c r="CK410" s="41">
        <v>0.0</v>
      </c>
      <c r="CL410" s="41">
        <v>0.0</v>
      </c>
      <c r="CM410" s="41">
        <v>0.0</v>
      </c>
      <c r="CN410" s="41">
        <v>0.0</v>
      </c>
      <c r="CO410" s="41">
        <v>0.0</v>
      </c>
      <c r="CP410" s="41">
        <v>0.0</v>
      </c>
      <c r="CQ410" s="41">
        <v>0.0</v>
      </c>
      <c r="CR410" s="41">
        <v>0.0</v>
      </c>
      <c r="CS410" s="41">
        <v>0.0</v>
      </c>
      <c r="CT410" s="41">
        <v>0.0</v>
      </c>
      <c r="CU410" s="41">
        <v>0.0</v>
      </c>
      <c r="CV410" s="41">
        <v>0.0</v>
      </c>
      <c r="CW410" s="41">
        <v>0.0</v>
      </c>
      <c r="CX410" s="41">
        <v>0.0</v>
      </c>
      <c r="CY410" s="41">
        <v>0.0</v>
      </c>
      <c r="CZ410" s="41">
        <v>0.0</v>
      </c>
      <c r="DA410" s="41">
        <v>0.0</v>
      </c>
      <c r="DB410" s="41">
        <v>1.0</v>
      </c>
      <c r="DC410" s="41">
        <v>1.0</v>
      </c>
      <c r="DD410" s="48">
        <v>0.0</v>
      </c>
      <c r="DE410" s="48">
        <v>0.0</v>
      </c>
      <c r="DF410" s="48">
        <v>0.0</v>
      </c>
      <c r="DG410" s="48">
        <v>0.0</v>
      </c>
    </row>
    <row r="411" ht="14.25" customHeight="1">
      <c r="A411" s="46" t="s">
        <v>2057</v>
      </c>
      <c r="B411" s="46" t="s">
        <v>3983</v>
      </c>
      <c r="C411" s="46" t="s">
        <v>3972</v>
      </c>
      <c r="D411" s="46">
        <v>410.0</v>
      </c>
      <c r="E411" s="46">
        <v>11.0</v>
      </c>
      <c r="F411" s="46">
        <v>5.0</v>
      </c>
      <c r="G411" s="41">
        <v>1.0</v>
      </c>
      <c r="H411" s="41">
        <v>0.0</v>
      </c>
      <c r="I411" s="41">
        <v>0.0</v>
      </c>
      <c r="J411" s="41">
        <v>1.0</v>
      </c>
      <c r="K411" s="41">
        <v>0.0</v>
      </c>
      <c r="L411" s="41">
        <v>0.0</v>
      </c>
      <c r="M411" s="41">
        <v>0.0</v>
      </c>
      <c r="N411" s="41">
        <v>0.0</v>
      </c>
      <c r="O411" s="47">
        <v>0.0</v>
      </c>
      <c r="P411" s="41">
        <v>0.0</v>
      </c>
      <c r="Q411" s="41">
        <v>0.0</v>
      </c>
      <c r="R411" s="41">
        <v>0.0</v>
      </c>
      <c r="S411" s="41">
        <v>0.0</v>
      </c>
      <c r="T411" s="47">
        <v>0.0</v>
      </c>
      <c r="U411" s="41">
        <v>0.0</v>
      </c>
      <c r="V411" s="41">
        <v>0.0</v>
      </c>
      <c r="W411" s="41">
        <v>0.0</v>
      </c>
      <c r="X411" s="41">
        <v>0.0</v>
      </c>
      <c r="Y411" s="47">
        <v>0.0</v>
      </c>
      <c r="Z411" s="41">
        <v>0.0</v>
      </c>
      <c r="AA411" s="41">
        <v>0.0</v>
      </c>
      <c r="AB411" s="41">
        <v>0.0</v>
      </c>
      <c r="AC411" s="41">
        <v>0.0</v>
      </c>
      <c r="AD411" s="47">
        <v>0.0</v>
      </c>
      <c r="AE411" s="41">
        <v>0.0</v>
      </c>
      <c r="AF411" s="41">
        <v>0.0</v>
      </c>
      <c r="AG411" s="41">
        <v>0.0</v>
      </c>
      <c r="AH411" s="41">
        <v>0.0</v>
      </c>
      <c r="AI411" s="47">
        <v>0.0</v>
      </c>
      <c r="AJ411" s="41">
        <v>0.0</v>
      </c>
      <c r="AK411" s="41">
        <v>1.0</v>
      </c>
      <c r="AL411" s="41">
        <v>0.0</v>
      </c>
      <c r="AM411" s="41">
        <v>1.0</v>
      </c>
      <c r="AN411" s="47">
        <v>81.0</v>
      </c>
      <c r="AO411" s="41">
        <v>0.0</v>
      </c>
      <c r="AP411" s="41">
        <v>0.0</v>
      </c>
      <c r="AQ411" s="41">
        <v>0.0</v>
      </c>
      <c r="AR411" s="41">
        <v>0.0</v>
      </c>
      <c r="AS411" s="47">
        <v>0.0</v>
      </c>
      <c r="AT411" s="41">
        <v>0.0</v>
      </c>
      <c r="AU411" s="41">
        <v>0.0</v>
      </c>
      <c r="AV411" s="41">
        <v>0.0</v>
      </c>
      <c r="AW411" s="41">
        <v>0.0</v>
      </c>
      <c r="AX411" s="47">
        <v>0.0</v>
      </c>
      <c r="AY411" s="41">
        <v>0.0</v>
      </c>
      <c r="AZ411" s="41">
        <v>0.0</v>
      </c>
      <c r="BA411" s="41">
        <v>0.0</v>
      </c>
      <c r="BB411" s="41">
        <v>0.0</v>
      </c>
      <c r="BC411" s="47">
        <v>0.0</v>
      </c>
      <c r="BD411" s="41">
        <v>0.0</v>
      </c>
      <c r="BE411" s="41">
        <v>0.0</v>
      </c>
      <c r="BF411" s="41">
        <v>0.0</v>
      </c>
      <c r="BG411" s="41">
        <v>0.0</v>
      </c>
      <c r="BH411" s="41">
        <v>0.0</v>
      </c>
      <c r="BI411" s="41">
        <v>0.0</v>
      </c>
      <c r="BJ411" s="41">
        <v>0.0</v>
      </c>
      <c r="BK411" s="41">
        <v>0.0</v>
      </c>
      <c r="BL411" s="41">
        <v>0.0</v>
      </c>
      <c r="BM411" s="41">
        <v>0.0</v>
      </c>
      <c r="BN411" s="41">
        <v>0.0</v>
      </c>
      <c r="BO411" s="41">
        <v>0.0</v>
      </c>
      <c r="BP411" s="41">
        <v>0.0</v>
      </c>
      <c r="BQ411" s="41">
        <v>0.0</v>
      </c>
      <c r="BR411" s="41">
        <v>0.0</v>
      </c>
      <c r="BS411" s="41">
        <v>0.0</v>
      </c>
      <c r="BT411" s="41">
        <v>0.0</v>
      </c>
      <c r="BU411" s="41">
        <v>0.0</v>
      </c>
      <c r="BV411" s="41">
        <v>0.0</v>
      </c>
      <c r="BW411" s="41">
        <v>0.0</v>
      </c>
      <c r="BX411" s="41">
        <v>0.0</v>
      </c>
      <c r="BY411" s="41">
        <v>0.0</v>
      </c>
      <c r="BZ411" s="41">
        <v>0.0</v>
      </c>
      <c r="CA411" s="41">
        <v>0.0</v>
      </c>
      <c r="CB411" s="41">
        <v>0.0</v>
      </c>
      <c r="CC411" s="41">
        <v>0.0</v>
      </c>
      <c r="CD411" s="41">
        <v>0.0</v>
      </c>
      <c r="CE411" s="41">
        <v>0.0</v>
      </c>
      <c r="CF411" s="41">
        <v>0.0</v>
      </c>
      <c r="CG411" s="41">
        <v>0.0</v>
      </c>
      <c r="CH411" s="41">
        <v>0.0</v>
      </c>
      <c r="CI411" s="41">
        <v>0.0</v>
      </c>
      <c r="CJ411" s="41">
        <v>0.0</v>
      </c>
      <c r="CK411" s="41">
        <v>0.0</v>
      </c>
      <c r="CL411" s="41">
        <v>0.0</v>
      </c>
      <c r="CM411" s="41">
        <v>0.0</v>
      </c>
      <c r="CN411" s="41">
        <v>0.0</v>
      </c>
      <c r="CO411" s="41">
        <v>0.0</v>
      </c>
      <c r="CP411" s="41">
        <v>0.0</v>
      </c>
      <c r="CQ411" s="41">
        <v>0.0</v>
      </c>
      <c r="CR411" s="41">
        <v>0.0</v>
      </c>
      <c r="CS411" s="41">
        <v>0.0</v>
      </c>
      <c r="CT411" s="41">
        <v>0.0</v>
      </c>
      <c r="CU411" s="41">
        <v>0.0</v>
      </c>
      <c r="CV411" s="41">
        <v>0.0</v>
      </c>
      <c r="CW411" s="41">
        <v>0.0</v>
      </c>
      <c r="CX411" s="41">
        <v>0.0</v>
      </c>
      <c r="CY411" s="41">
        <v>0.0</v>
      </c>
      <c r="CZ411" s="41">
        <v>0.0</v>
      </c>
      <c r="DA411" s="41">
        <v>1.0</v>
      </c>
      <c r="DB411" s="41">
        <v>0.0</v>
      </c>
      <c r="DC411" s="41">
        <v>1.0</v>
      </c>
      <c r="DD411" s="48">
        <v>0.0</v>
      </c>
      <c r="DE411" s="48">
        <v>0.0</v>
      </c>
      <c r="DF411" s="48">
        <v>0.0</v>
      </c>
      <c r="DG411" s="48">
        <v>0.0</v>
      </c>
    </row>
    <row r="412" ht="14.25" customHeight="1">
      <c r="A412" s="46" t="s">
        <v>3141</v>
      </c>
      <c r="B412" s="46" t="s">
        <v>3812</v>
      </c>
      <c r="C412" s="46" t="s">
        <v>3813</v>
      </c>
      <c r="D412" s="46">
        <v>411.0</v>
      </c>
      <c r="E412" s="46">
        <v>16.0</v>
      </c>
      <c r="F412" s="46">
        <v>3.0</v>
      </c>
      <c r="G412" s="41">
        <v>1.0</v>
      </c>
      <c r="H412" s="41">
        <v>0.0</v>
      </c>
      <c r="I412" s="41">
        <v>0.0</v>
      </c>
      <c r="J412" s="41">
        <v>1.0</v>
      </c>
      <c r="K412" s="41">
        <v>0.0</v>
      </c>
      <c r="L412" s="41">
        <v>0.0</v>
      </c>
      <c r="M412" s="41">
        <v>0.0</v>
      </c>
      <c r="N412" s="41">
        <v>0.0</v>
      </c>
      <c r="O412" s="47">
        <v>0.0</v>
      </c>
      <c r="P412" s="41">
        <v>0.0</v>
      </c>
      <c r="Q412" s="41">
        <v>0.0</v>
      </c>
      <c r="R412" s="41">
        <v>0.0</v>
      </c>
      <c r="S412" s="41">
        <v>0.0</v>
      </c>
      <c r="T412" s="47">
        <v>0.0</v>
      </c>
      <c r="U412" s="41">
        <v>0.0</v>
      </c>
      <c r="V412" s="41">
        <v>0.0</v>
      </c>
      <c r="W412" s="41">
        <v>0.0</v>
      </c>
      <c r="X412" s="41">
        <v>0.0</v>
      </c>
      <c r="Y412" s="47">
        <v>0.0</v>
      </c>
      <c r="Z412" s="41">
        <v>0.0</v>
      </c>
      <c r="AA412" s="41">
        <v>0.0</v>
      </c>
      <c r="AB412" s="41">
        <v>0.0</v>
      </c>
      <c r="AC412" s="41">
        <v>0.0</v>
      </c>
      <c r="AD412" s="47">
        <v>0.0</v>
      </c>
      <c r="AE412" s="41">
        <v>0.0</v>
      </c>
      <c r="AF412" s="41">
        <v>0.0</v>
      </c>
      <c r="AG412" s="41">
        <v>0.0</v>
      </c>
      <c r="AH412" s="41">
        <v>0.0</v>
      </c>
      <c r="AI412" s="47">
        <v>0.0</v>
      </c>
      <c r="AJ412" s="41">
        <v>0.0</v>
      </c>
      <c r="AK412" s="41">
        <v>0.0</v>
      </c>
      <c r="AL412" s="41">
        <v>0.0</v>
      </c>
      <c r="AM412" s="41">
        <v>0.0</v>
      </c>
      <c r="AN412" s="47">
        <v>0.0</v>
      </c>
      <c r="AO412" s="41">
        <v>0.0</v>
      </c>
      <c r="AP412" s="41">
        <v>1.0</v>
      </c>
      <c r="AQ412" s="41">
        <v>0.0</v>
      </c>
      <c r="AR412" s="41">
        <v>1.0</v>
      </c>
      <c r="AS412" s="47">
        <v>68.0</v>
      </c>
      <c r="AT412" s="41">
        <v>0.0</v>
      </c>
      <c r="AU412" s="41">
        <v>0.0</v>
      </c>
      <c r="AV412" s="41">
        <v>0.0</v>
      </c>
      <c r="AW412" s="41">
        <v>0.0</v>
      </c>
      <c r="AX412" s="47">
        <v>0.0</v>
      </c>
      <c r="AY412" s="41">
        <v>0.0</v>
      </c>
      <c r="AZ412" s="41">
        <v>0.0</v>
      </c>
      <c r="BA412" s="41">
        <v>0.0</v>
      </c>
      <c r="BB412" s="41">
        <v>0.0</v>
      </c>
      <c r="BC412" s="47">
        <v>0.0</v>
      </c>
      <c r="BD412" s="41">
        <v>0.0</v>
      </c>
      <c r="BE412" s="41">
        <v>0.0</v>
      </c>
      <c r="BF412" s="41">
        <v>0.0</v>
      </c>
      <c r="BG412" s="41">
        <v>0.0</v>
      </c>
      <c r="BH412" s="41">
        <v>0.0</v>
      </c>
      <c r="BI412" s="41">
        <v>0.0</v>
      </c>
      <c r="BJ412" s="41">
        <v>0.0</v>
      </c>
      <c r="BK412" s="41">
        <v>0.0</v>
      </c>
      <c r="BL412" s="41">
        <v>0.0</v>
      </c>
      <c r="BM412" s="41">
        <v>0.0</v>
      </c>
      <c r="BN412" s="41">
        <v>0.0</v>
      </c>
      <c r="BO412" s="41">
        <v>0.0</v>
      </c>
      <c r="BP412" s="41">
        <v>0.0</v>
      </c>
      <c r="BQ412" s="41">
        <v>0.0</v>
      </c>
      <c r="BR412" s="41">
        <v>0.0</v>
      </c>
      <c r="BS412" s="41">
        <v>0.0</v>
      </c>
      <c r="BT412" s="41">
        <v>0.0</v>
      </c>
      <c r="BU412" s="41">
        <v>0.0</v>
      </c>
      <c r="BV412" s="41">
        <v>0.0</v>
      </c>
      <c r="BW412" s="41">
        <v>0.0</v>
      </c>
      <c r="BX412" s="41">
        <v>0.0</v>
      </c>
      <c r="BY412" s="41">
        <v>0.0</v>
      </c>
      <c r="BZ412" s="41">
        <v>0.0</v>
      </c>
      <c r="CA412" s="41">
        <v>0.0</v>
      </c>
      <c r="CB412" s="41">
        <v>0.0</v>
      </c>
      <c r="CC412" s="41">
        <v>0.0</v>
      </c>
      <c r="CD412" s="41">
        <v>0.0</v>
      </c>
      <c r="CE412" s="41">
        <v>0.0</v>
      </c>
      <c r="CF412" s="41">
        <v>0.0</v>
      </c>
      <c r="CG412" s="41">
        <v>0.0</v>
      </c>
      <c r="CH412" s="41">
        <v>0.0</v>
      </c>
      <c r="CI412" s="41">
        <v>0.0</v>
      </c>
      <c r="CJ412" s="41">
        <v>0.0</v>
      </c>
      <c r="CK412" s="41">
        <v>0.0</v>
      </c>
      <c r="CL412" s="41">
        <v>0.0</v>
      </c>
      <c r="CM412" s="41">
        <v>0.0</v>
      </c>
      <c r="CN412" s="41">
        <v>0.0</v>
      </c>
      <c r="CO412" s="41">
        <v>0.0</v>
      </c>
      <c r="CP412" s="41">
        <v>0.0</v>
      </c>
      <c r="CQ412" s="41">
        <v>0.0</v>
      </c>
      <c r="CR412" s="41">
        <v>0.0</v>
      </c>
      <c r="CS412" s="41">
        <v>0.0</v>
      </c>
      <c r="CT412" s="41">
        <v>0.0</v>
      </c>
      <c r="CU412" s="41">
        <v>0.0</v>
      </c>
      <c r="CV412" s="41">
        <v>0.0</v>
      </c>
      <c r="CW412" s="41">
        <v>1.0</v>
      </c>
      <c r="CX412" s="41">
        <v>0.0</v>
      </c>
      <c r="CY412" s="41">
        <v>1.0</v>
      </c>
      <c r="CZ412" s="41">
        <v>0.0</v>
      </c>
      <c r="DA412" s="41">
        <v>0.0</v>
      </c>
      <c r="DB412" s="41">
        <v>0.0</v>
      </c>
      <c r="DC412" s="41">
        <v>0.0</v>
      </c>
      <c r="DD412" s="48">
        <v>0.0</v>
      </c>
      <c r="DE412" s="48">
        <v>0.0</v>
      </c>
      <c r="DF412" s="48">
        <v>0.0</v>
      </c>
      <c r="DG412" s="48">
        <v>0.0</v>
      </c>
    </row>
    <row r="413" ht="14.25" customHeight="1">
      <c r="A413" s="46" t="s">
        <v>1246</v>
      </c>
      <c r="B413" s="46" t="s">
        <v>2741</v>
      </c>
      <c r="C413" s="46" t="s">
        <v>2675</v>
      </c>
      <c r="D413" s="46">
        <v>412.0</v>
      </c>
      <c r="E413" s="46">
        <v>65.0</v>
      </c>
      <c r="F413" s="46">
        <v>5.0</v>
      </c>
      <c r="G413" s="41">
        <v>1.0</v>
      </c>
      <c r="H413" s="41">
        <v>0.0</v>
      </c>
      <c r="I413" s="41">
        <v>0.0</v>
      </c>
      <c r="J413" s="41">
        <v>1.0</v>
      </c>
      <c r="K413" s="41">
        <v>0.0</v>
      </c>
      <c r="L413" s="41">
        <v>0.0</v>
      </c>
      <c r="M413" s="41">
        <v>0.0</v>
      </c>
      <c r="N413" s="41">
        <v>0.0</v>
      </c>
      <c r="O413" s="47">
        <v>0.0</v>
      </c>
      <c r="P413" s="41">
        <v>0.0</v>
      </c>
      <c r="Q413" s="41">
        <v>0.0</v>
      </c>
      <c r="R413" s="41">
        <v>0.0</v>
      </c>
      <c r="S413" s="41">
        <v>0.0</v>
      </c>
      <c r="T413" s="47">
        <v>0.0</v>
      </c>
      <c r="U413" s="41">
        <v>0.0</v>
      </c>
      <c r="V413" s="41">
        <v>0.0</v>
      </c>
      <c r="W413" s="41">
        <v>0.0</v>
      </c>
      <c r="X413" s="41">
        <v>0.0</v>
      </c>
      <c r="Y413" s="47">
        <v>0.0</v>
      </c>
      <c r="Z413" s="41">
        <v>0.0</v>
      </c>
      <c r="AA413" s="41">
        <v>0.0</v>
      </c>
      <c r="AB413" s="41">
        <v>0.0</v>
      </c>
      <c r="AC413" s="41">
        <v>0.0</v>
      </c>
      <c r="AD413" s="47">
        <v>0.0</v>
      </c>
      <c r="AE413" s="41">
        <v>1.0</v>
      </c>
      <c r="AF413" s="41">
        <v>0.0</v>
      </c>
      <c r="AG413" s="41">
        <v>0.0</v>
      </c>
      <c r="AH413" s="41">
        <v>1.0</v>
      </c>
      <c r="AI413" s="47">
        <v>48.0</v>
      </c>
      <c r="AJ413" s="41">
        <v>0.0</v>
      </c>
      <c r="AK413" s="41">
        <v>0.0</v>
      </c>
      <c r="AL413" s="41">
        <v>0.0</v>
      </c>
      <c r="AM413" s="41">
        <v>0.0</v>
      </c>
      <c r="AN413" s="47">
        <v>0.0</v>
      </c>
      <c r="AO413" s="41">
        <v>0.0</v>
      </c>
      <c r="AP413" s="41">
        <v>0.0</v>
      </c>
      <c r="AQ413" s="41">
        <v>0.0</v>
      </c>
      <c r="AR413" s="41">
        <v>0.0</v>
      </c>
      <c r="AS413" s="47">
        <v>0.0</v>
      </c>
      <c r="AT413" s="41">
        <v>0.0</v>
      </c>
      <c r="AU413" s="41">
        <v>0.0</v>
      </c>
      <c r="AV413" s="41">
        <v>0.0</v>
      </c>
      <c r="AW413" s="41">
        <v>0.0</v>
      </c>
      <c r="AX413" s="47">
        <v>0.0</v>
      </c>
      <c r="AY413" s="41">
        <v>0.0</v>
      </c>
      <c r="AZ413" s="41">
        <v>0.0</v>
      </c>
      <c r="BA413" s="41">
        <v>0.0</v>
      </c>
      <c r="BB413" s="41">
        <v>0.0</v>
      </c>
      <c r="BC413" s="47">
        <v>0.0</v>
      </c>
      <c r="BD413" s="41">
        <v>0.0</v>
      </c>
      <c r="BE413" s="41">
        <v>0.0</v>
      </c>
      <c r="BF413" s="41">
        <v>0.0</v>
      </c>
      <c r="BG413" s="41">
        <v>0.0</v>
      </c>
      <c r="BH413" s="41">
        <v>0.0</v>
      </c>
      <c r="BI413" s="41">
        <v>0.0</v>
      </c>
      <c r="BJ413" s="41">
        <v>0.0</v>
      </c>
      <c r="BK413" s="41">
        <v>0.0</v>
      </c>
      <c r="BL413" s="41">
        <v>0.0</v>
      </c>
      <c r="BM413" s="41">
        <v>0.0</v>
      </c>
      <c r="BN413" s="41">
        <v>0.0</v>
      </c>
      <c r="BO413" s="41">
        <v>0.0</v>
      </c>
      <c r="BP413" s="41">
        <v>0.0</v>
      </c>
      <c r="BQ413" s="41">
        <v>0.0</v>
      </c>
      <c r="BR413" s="41">
        <v>0.0</v>
      </c>
      <c r="BS413" s="41">
        <v>0.0</v>
      </c>
      <c r="BT413" s="41">
        <v>0.0</v>
      </c>
      <c r="BU413" s="41">
        <v>0.0</v>
      </c>
      <c r="BV413" s="41">
        <v>0.0</v>
      </c>
      <c r="BW413" s="41">
        <v>0.0</v>
      </c>
      <c r="BX413" s="41">
        <v>0.0</v>
      </c>
      <c r="BY413" s="41">
        <v>0.0</v>
      </c>
      <c r="BZ413" s="41">
        <v>0.0</v>
      </c>
      <c r="CA413" s="41">
        <v>0.0</v>
      </c>
      <c r="CB413" s="41">
        <v>0.0</v>
      </c>
      <c r="CC413" s="41">
        <v>0.0</v>
      </c>
      <c r="CD413" s="41">
        <v>0.0</v>
      </c>
      <c r="CE413" s="41">
        <v>0.0</v>
      </c>
      <c r="CF413" s="41">
        <v>0.0</v>
      </c>
      <c r="CG413" s="41">
        <v>0.0</v>
      </c>
      <c r="CH413" s="41">
        <v>0.0</v>
      </c>
      <c r="CI413" s="41">
        <v>0.0</v>
      </c>
      <c r="CJ413" s="41">
        <v>0.0</v>
      </c>
      <c r="CK413" s="41">
        <v>0.0</v>
      </c>
      <c r="CL413" s="41">
        <v>0.0</v>
      </c>
      <c r="CM413" s="41">
        <v>0.0</v>
      </c>
      <c r="CN413" s="41">
        <v>0.0</v>
      </c>
      <c r="CO413" s="41">
        <v>0.0</v>
      </c>
      <c r="CP413" s="41">
        <v>0.0</v>
      </c>
      <c r="CQ413" s="41">
        <v>0.0</v>
      </c>
      <c r="CR413" s="41">
        <v>0.0</v>
      </c>
      <c r="CS413" s="41">
        <v>0.0</v>
      </c>
      <c r="CT413" s="41">
        <v>0.0</v>
      </c>
      <c r="CU413" s="41">
        <v>0.0</v>
      </c>
      <c r="CV413" s="41">
        <v>1.0</v>
      </c>
      <c r="CW413" s="41">
        <v>0.0</v>
      </c>
      <c r="CX413" s="41">
        <v>0.0</v>
      </c>
      <c r="CY413" s="41">
        <v>1.0</v>
      </c>
      <c r="CZ413" s="41">
        <v>0.0</v>
      </c>
      <c r="DA413" s="41">
        <v>0.0</v>
      </c>
      <c r="DB413" s="41">
        <v>0.0</v>
      </c>
      <c r="DC413" s="41">
        <v>0.0</v>
      </c>
      <c r="DD413" s="48">
        <v>0.0</v>
      </c>
      <c r="DE413" s="48">
        <v>0.0</v>
      </c>
      <c r="DF413" s="48">
        <v>0.0</v>
      </c>
      <c r="DG413" s="48">
        <v>0.0</v>
      </c>
    </row>
    <row r="414" ht="14.25" customHeight="1">
      <c r="A414" s="46" t="s">
        <v>2266</v>
      </c>
      <c r="B414" s="46" t="s">
        <v>3305</v>
      </c>
      <c r="C414" s="46" t="s">
        <v>3306</v>
      </c>
      <c r="D414" s="46">
        <v>413.0</v>
      </c>
      <c r="E414" s="46">
        <v>7.0</v>
      </c>
      <c r="F414" s="46">
        <v>3.0</v>
      </c>
      <c r="G414" s="41">
        <v>1.0</v>
      </c>
      <c r="H414" s="41">
        <v>0.0</v>
      </c>
      <c r="I414" s="41">
        <v>0.0</v>
      </c>
      <c r="J414" s="41">
        <v>1.0</v>
      </c>
      <c r="K414" s="41">
        <v>0.0</v>
      </c>
      <c r="L414" s="41">
        <v>0.0</v>
      </c>
      <c r="M414" s="41">
        <v>0.0</v>
      </c>
      <c r="N414" s="41">
        <v>0.0</v>
      </c>
      <c r="O414" s="47">
        <v>0.0</v>
      </c>
      <c r="P414" s="41">
        <v>0.0</v>
      </c>
      <c r="Q414" s="41">
        <v>0.0</v>
      </c>
      <c r="R414" s="41">
        <v>0.0</v>
      </c>
      <c r="S414" s="41">
        <v>0.0</v>
      </c>
      <c r="T414" s="47">
        <v>0.0</v>
      </c>
      <c r="U414" s="41">
        <v>0.0</v>
      </c>
      <c r="V414" s="41">
        <v>0.0</v>
      </c>
      <c r="W414" s="41">
        <v>0.0</v>
      </c>
      <c r="X414" s="41">
        <v>0.0</v>
      </c>
      <c r="Y414" s="47">
        <v>0.0</v>
      </c>
      <c r="Z414" s="41">
        <v>0.0</v>
      </c>
      <c r="AA414" s="41">
        <v>1.0</v>
      </c>
      <c r="AB414" s="41">
        <v>0.0</v>
      </c>
      <c r="AC414" s="41">
        <v>1.0</v>
      </c>
      <c r="AD414" s="47">
        <v>72.0</v>
      </c>
      <c r="AE414" s="41">
        <v>0.0</v>
      </c>
      <c r="AF414" s="41">
        <v>0.0</v>
      </c>
      <c r="AG414" s="41">
        <v>0.0</v>
      </c>
      <c r="AH414" s="41">
        <v>0.0</v>
      </c>
      <c r="AI414" s="47">
        <v>0.0</v>
      </c>
      <c r="AJ414" s="41">
        <v>0.0</v>
      </c>
      <c r="AK414" s="41">
        <v>0.0</v>
      </c>
      <c r="AL414" s="41">
        <v>0.0</v>
      </c>
      <c r="AM414" s="41">
        <v>0.0</v>
      </c>
      <c r="AN414" s="47">
        <v>0.0</v>
      </c>
      <c r="AO414" s="41">
        <v>0.0</v>
      </c>
      <c r="AP414" s="41">
        <v>0.0</v>
      </c>
      <c r="AQ414" s="41">
        <v>0.0</v>
      </c>
      <c r="AR414" s="41">
        <v>0.0</v>
      </c>
      <c r="AS414" s="47">
        <v>0.0</v>
      </c>
      <c r="AT414" s="41">
        <v>0.0</v>
      </c>
      <c r="AU414" s="41">
        <v>0.0</v>
      </c>
      <c r="AV414" s="41">
        <v>0.0</v>
      </c>
      <c r="AW414" s="41">
        <v>0.0</v>
      </c>
      <c r="AX414" s="47">
        <v>0.0</v>
      </c>
      <c r="AY414" s="41">
        <v>0.0</v>
      </c>
      <c r="AZ414" s="41">
        <v>0.0</v>
      </c>
      <c r="BA414" s="41">
        <v>0.0</v>
      </c>
      <c r="BB414" s="41">
        <v>0.0</v>
      </c>
      <c r="BC414" s="47">
        <v>0.0</v>
      </c>
      <c r="BD414" s="41">
        <v>0.0</v>
      </c>
      <c r="BE414" s="41">
        <v>0.0</v>
      </c>
      <c r="BF414" s="41">
        <v>0.0</v>
      </c>
      <c r="BG414" s="41">
        <v>0.0</v>
      </c>
      <c r="BH414" s="41">
        <v>0.0</v>
      </c>
      <c r="BI414" s="41">
        <v>0.0</v>
      </c>
      <c r="BJ414" s="41">
        <v>0.0</v>
      </c>
      <c r="BK414" s="41">
        <v>0.0</v>
      </c>
      <c r="BL414" s="41">
        <v>0.0</v>
      </c>
      <c r="BM414" s="41">
        <v>0.0</v>
      </c>
      <c r="BN414" s="41">
        <v>0.0</v>
      </c>
      <c r="BO414" s="41">
        <v>0.0</v>
      </c>
      <c r="BP414" s="41">
        <v>0.0</v>
      </c>
      <c r="BQ414" s="41">
        <v>0.0</v>
      </c>
      <c r="BR414" s="41">
        <v>0.0</v>
      </c>
      <c r="BS414" s="41">
        <v>0.0</v>
      </c>
      <c r="BT414" s="41">
        <v>0.0</v>
      </c>
      <c r="BU414" s="41">
        <v>0.0</v>
      </c>
      <c r="BV414" s="41">
        <v>0.0</v>
      </c>
      <c r="BW414" s="41">
        <v>0.0</v>
      </c>
      <c r="BX414" s="41">
        <v>0.0</v>
      </c>
      <c r="BY414" s="41">
        <v>0.0</v>
      </c>
      <c r="BZ414" s="41">
        <v>0.0</v>
      </c>
      <c r="CA414" s="41">
        <v>0.0</v>
      </c>
      <c r="CB414" s="41">
        <v>0.0</v>
      </c>
      <c r="CC414" s="41">
        <v>0.0</v>
      </c>
      <c r="CD414" s="41">
        <v>0.0</v>
      </c>
      <c r="CE414" s="41">
        <v>0.0</v>
      </c>
      <c r="CF414" s="41">
        <v>0.0</v>
      </c>
      <c r="CG414" s="41">
        <v>0.0</v>
      </c>
      <c r="CH414" s="41">
        <v>0.0</v>
      </c>
      <c r="CI414" s="41">
        <v>0.0</v>
      </c>
      <c r="CJ414" s="41">
        <v>0.0</v>
      </c>
      <c r="CK414" s="41">
        <v>0.0</v>
      </c>
      <c r="CL414" s="41">
        <v>0.0</v>
      </c>
      <c r="CM414" s="41">
        <v>0.0</v>
      </c>
      <c r="CN414" s="41">
        <v>0.0</v>
      </c>
      <c r="CO414" s="41">
        <v>0.0</v>
      </c>
      <c r="CP414" s="41">
        <v>0.0</v>
      </c>
      <c r="CQ414" s="41">
        <v>0.0</v>
      </c>
      <c r="CR414" s="41">
        <v>0.0</v>
      </c>
      <c r="CS414" s="41">
        <v>0.0</v>
      </c>
      <c r="CT414" s="41">
        <v>0.0</v>
      </c>
      <c r="CU414" s="41">
        <v>0.0</v>
      </c>
      <c r="CV414" s="41">
        <v>0.0</v>
      </c>
      <c r="CW414" s="41">
        <v>1.0</v>
      </c>
      <c r="CX414" s="41">
        <v>0.0</v>
      </c>
      <c r="CY414" s="41">
        <v>1.0</v>
      </c>
      <c r="CZ414" s="41">
        <v>0.0</v>
      </c>
      <c r="DA414" s="41">
        <v>0.0</v>
      </c>
      <c r="DB414" s="41">
        <v>0.0</v>
      </c>
      <c r="DC414" s="41">
        <v>0.0</v>
      </c>
      <c r="DD414" s="48">
        <v>0.0</v>
      </c>
      <c r="DE414" s="48">
        <v>0.0</v>
      </c>
      <c r="DF414" s="48">
        <v>0.0</v>
      </c>
      <c r="DG414" s="48">
        <v>0.0</v>
      </c>
    </row>
    <row r="415" ht="14.25" customHeight="1">
      <c r="A415" s="46" t="s">
        <v>3767</v>
      </c>
      <c r="B415" s="46" t="s">
        <v>3286</v>
      </c>
      <c r="C415" s="46" t="s">
        <v>3280</v>
      </c>
      <c r="D415" s="46">
        <v>414.0</v>
      </c>
      <c r="E415" s="46">
        <v>3.0</v>
      </c>
      <c r="F415" s="46">
        <v>1.0</v>
      </c>
      <c r="G415" s="41">
        <v>1.0</v>
      </c>
      <c r="H415" s="41">
        <v>0.0</v>
      </c>
      <c r="I415" s="41">
        <v>0.0</v>
      </c>
      <c r="J415" s="41">
        <v>1.0</v>
      </c>
      <c r="K415" s="41">
        <v>0.0</v>
      </c>
      <c r="L415" s="41">
        <v>0.0</v>
      </c>
      <c r="M415" s="41">
        <v>0.0</v>
      </c>
      <c r="N415" s="41">
        <v>0.0</v>
      </c>
      <c r="O415" s="47">
        <v>0.0</v>
      </c>
      <c r="P415" s="41">
        <v>0.0</v>
      </c>
      <c r="Q415" s="41">
        <v>0.0</v>
      </c>
      <c r="R415" s="41">
        <v>0.0</v>
      </c>
      <c r="S415" s="41">
        <v>0.0</v>
      </c>
      <c r="T415" s="47">
        <v>0.0</v>
      </c>
      <c r="U415" s="41">
        <v>0.0</v>
      </c>
      <c r="V415" s="41">
        <v>0.0</v>
      </c>
      <c r="W415" s="41">
        <v>1.0</v>
      </c>
      <c r="X415" s="41">
        <v>1.0</v>
      </c>
      <c r="Y415" s="47">
        <v>65.0</v>
      </c>
      <c r="Z415" s="41">
        <v>0.0</v>
      </c>
      <c r="AA415" s="41">
        <v>0.0</v>
      </c>
      <c r="AB415" s="41">
        <v>0.0</v>
      </c>
      <c r="AC415" s="41">
        <v>0.0</v>
      </c>
      <c r="AD415" s="47">
        <v>0.0</v>
      </c>
      <c r="AE415" s="41">
        <v>0.0</v>
      </c>
      <c r="AF415" s="41">
        <v>0.0</v>
      </c>
      <c r="AG415" s="41">
        <v>0.0</v>
      </c>
      <c r="AH415" s="41">
        <v>0.0</v>
      </c>
      <c r="AI415" s="47">
        <v>0.0</v>
      </c>
      <c r="AJ415" s="41">
        <v>0.0</v>
      </c>
      <c r="AK415" s="41">
        <v>0.0</v>
      </c>
      <c r="AL415" s="41">
        <v>0.0</v>
      </c>
      <c r="AM415" s="41">
        <v>0.0</v>
      </c>
      <c r="AN415" s="47">
        <v>0.0</v>
      </c>
      <c r="AO415" s="41">
        <v>0.0</v>
      </c>
      <c r="AP415" s="41">
        <v>0.0</v>
      </c>
      <c r="AQ415" s="41">
        <v>0.0</v>
      </c>
      <c r="AR415" s="41">
        <v>0.0</v>
      </c>
      <c r="AS415" s="47">
        <v>0.0</v>
      </c>
      <c r="AT415" s="41">
        <v>0.0</v>
      </c>
      <c r="AU415" s="41">
        <v>0.0</v>
      </c>
      <c r="AV415" s="41">
        <v>0.0</v>
      </c>
      <c r="AW415" s="41">
        <v>0.0</v>
      </c>
      <c r="AX415" s="47">
        <v>0.0</v>
      </c>
      <c r="AY415" s="41">
        <v>0.0</v>
      </c>
      <c r="AZ415" s="41">
        <v>0.0</v>
      </c>
      <c r="BA415" s="41">
        <v>0.0</v>
      </c>
      <c r="BB415" s="41">
        <v>0.0</v>
      </c>
      <c r="BC415" s="47">
        <v>0.0</v>
      </c>
      <c r="BD415" s="41">
        <v>0.0</v>
      </c>
      <c r="BE415" s="41">
        <v>0.0</v>
      </c>
      <c r="BF415" s="41">
        <v>0.0</v>
      </c>
      <c r="BG415" s="41">
        <v>0.0</v>
      </c>
      <c r="BH415" s="41">
        <v>0.0</v>
      </c>
      <c r="BI415" s="41">
        <v>0.0</v>
      </c>
      <c r="BJ415" s="41">
        <v>0.0</v>
      </c>
      <c r="BK415" s="41">
        <v>0.0</v>
      </c>
      <c r="BL415" s="41">
        <v>0.0</v>
      </c>
      <c r="BM415" s="41">
        <v>0.0</v>
      </c>
      <c r="BN415" s="41">
        <v>0.0</v>
      </c>
      <c r="BO415" s="41">
        <v>0.0</v>
      </c>
      <c r="BP415" s="41">
        <v>0.0</v>
      </c>
      <c r="BQ415" s="41">
        <v>0.0</v>
      </c>
      <c r="BR415" s="41">
        <v>0.0</v>
      </c>
      <c r="BS415" s="41">
        <v>0.0</v>
      </c>
      <c r="BT415" s="41">
        <v>0.0</v>
      </c>
      <c r="BU415" s="41">
        <v>0.0</v>
      </c>
      <c r="BV415" s="41">
        <v>0.0</v>
      </c>
      <c r="BW415" s="41">
        <v>0.0</v>
      </c>
      <c r="BX415" s="41">
        <v>0.0</v>
      </c>
      <c r="BY415" s="41">
        <v>0.0</v>
      </c>
      <c r="BZ415" s="41">
        <v>0.0</v>
      </c>
      <c r="CA415" s="41">
        <v>0.0</v>
      </c>
      <c r="CB415" s="41">
        <v>0.0</v>
      </c>
      <c r="CC415" s="41">
        <v>0.0</v>
      </c>
      <c r="CD415" s="41">
        <v>0.0</v>
      </c>
      <c r="CE415" s="41">
        <v>0.0</v>
      </c>
      <c r="CF415" s="41">
        <v>0.0</v>
      </c>
      <c r="CG415" s="41">
        <v>0.0</v>
      </c>
      <c r="CH415" s="41">
        <v>0.0</v>
      </c>
      <c r="CI415" s="41">
        <v>0.0</v>
      </c>
      <c r="CJ415" s="41">
        <v>0.0</v>
      </c>
      <c r="CK415" s="41">
        <v>0.0</v>
      </c>
      <c r="CL415" s="41">
        <v>0.0</v>
      </c>
      <c r="CM415" s="41">
        <v>0.0</v>
      </c>
      <c r="CN415" s="41">
        <v>0.0</v>
      </c>
      <c r="CO415" s="41">
        <v>0.0</v>
      </c>
      <c r="CP415" s="41">
        <v>0.0</v>
      </c>
      <c r="CQ415" s="41">
        <v>0.0</v>
      </c>
      <c r="CR415" s="41">
        <v>0.0</v>
      </c>
      <c r="CS415" s="41">
        <v>0.0</v>
      </c>
      <c r="CT415" s="41">
        <v>0.0</v>
      </c>
      <c r="CU415" s="41">
        <v>0.0</v>
      </c>
      <c r="CV415" s="41">
        <v>0.0</v>
      </c>
      <c r="CW415" s="41">
        <v>0.0</v>
      </c>
      <c r="CX415" s="41">
        <v>1.0</v>
      </c>
      <c r="CY415" s="41">
        <v>1.0</v>
      </c>
      <c r="CZ415" s="41">
        <v>0.0</v>
      </c>
      <c r="DA415" s="41">
        <v>0.0</v>
      </c>
      <c r="DB415" s="41">
        <v>0.0</v>
      </c>
      <c r="DC415" s="41">
        <v>0.0</v>
      </c>
      <c r="DD415" s="48">
        <v>0.0</v>
      </c>
      <c r="DE415" s="48">
        <v>0.0</v>
      </c>
      <c r="DF415" s="48">
        <v>0.0</v>
      </c>
      <c r="DG415" s="48">
        <v>0.0</v>
      </c>
    </row>
    <row r="416" ht="14.25" customHeight="1">
      <c r="A416" s="46" t="s">
        <v>3788</v>
      </c>
      <c r="B416" s="46" t="s">
        <v>783</v>
      </c>
      <c r="C416" s="46" t="s">
        <v>767</v>
      </c>
      <c r="D416" s="46">
        <v>415.0</v>
      </c>
      <c r="E416" s="46">
        <v>66.0</v>
      </c>
      <c r="F416" s="46">
        <v>16.0</v>
      </c>
      <c r="G416" s="41">
        <v>1.0</v>
      </c>
      <c r="H416" s="41">
        <v>0.0</v>
      </c>
      <c r="I416" s="41">
        <v>0.0</v>
      </c>
      <c r="J416" s="41">
        <v>1.0</v>
      </c>
      <c r="K416" s="41">
        <v>0.0</v>
      </c>
      <c r="L416" s="41">
        <v>0.0</v>
      </c>
      <c r="M416" s="41">
        <v>0.0</v>
      </c>
      <c r="N416" s="41">
        <v>0.0</v>
      </c>
      <c r="O416" s="47">
        <v>0.0</v>
      </c>
      <c r="P416" s="41">
        <v>0.0</v>
      </c>
      <c r="Q416" s="41">
        <v>0.0</v>
      </c>
      <c r="R416" s="41">
        <v>0.0</v>
      </c>
      <c r="S416" s="41">
        <v>0.0</v>
      </c>
      <c r="T416" s="47">
        <v>0.0</v>
      </c>
      <c r="U416" s="41">
        <v>0.0</v>
      </c>
      <c r="V416" s="41">
        <v>0.0</v>
      </c>
      <c r="W416" s="41">
        <v>0.0</v>
      </c>
      <c r="X416" s="41">
        <v>0.0</v>
      </c>
      <c r="Y416" s="47">
        <v>0.0</v>
      </c>
      <c r="Z416" s="41">
        <v>0.0</v>
      </c>
      <c r="AA416" s="41">
        <v>0.0</v>
      </c>
      <c r="AB416" s="41">
        <v>0.0</v>
      </c>
      <c r="AC416" s="41">
        <v>0.0</v>
      </c>
      <c r="AD416" s="47">
        <v>0.0</v>
      </c>
      <c r="AE416" s="41">
        <v>0.0</v>
      </c>
      <c r="AF416" s="41">
        <v>0.0</v>
      </c>
      <c r="AG416" s="41">
        <v>0.0</v>
      </c>
      <c r="AH416" s="41">
        <v>0.0</v>
      </c>
      <c r="AI416" s="47">
        <v>0.0</v>
      </c>
      <c r="AJ416" s="41">
        <v>0.0</v>
      </c>
      <c r="AK416" s="41">
        <v>0.0</v>
      </c>
      <c r="AL416" s="41">
        <v>0.0</v>
      </c>
      <c r="AM416" s="41">
        <v>0.0</v>
      </c>
      <c r="AN416" s="47">
        <v>0.0</v>
      </c>
      <c r="AO416" s="41">
        <v>0.0</v>
      </c>
      <c r="AP416" s="41">
        <v>1.0</v>
      </c>
      <c r="AQ416" s="41">
        <v>0.0</v>
      </c>
      <c r="AR416" s="41">
        <v>1.0</v>
      </c>
      <c r="AS416" s="47">
        <v>68.0</v>
      </c>
      <c r="AT416" s="41">
        <v>0.0</v>
      </c>
      <c r="AU416" s="41">
        <v>0.0</v>
      </c>
      <c r="AV416" s="41">
        <v>0.0</v>
      </c>
      <c r="AW416" s="41">
        <v>0.0</v>
      </c>
      <c r="AX416" s="47">
        <v>0.0</v>
      </c>
      <c r="AY416" s="41">
        <v>0.0</v>
      </c>
      <c r="AZ416" s="41">
        <v>0.0</v>
      </c>
      <c r="BA416" s="41">
        <v>0.0</v>
      </c>
      <c r="BB416" s="41">
        <v>0.0</v>
      </c>
      <c r="BC416" s="47">
        <v>0.0</v>
      </c>
      <c r="BD416" s="41">
        <v>0.0</v>
      </c>
      <c r="BE416" s="41">
        <v>0.0</v>
      </c>
      <c r="BF416" s="41">
        <v>0.0</v>
      </c>
      <c r="BG416" s="41">
        <v>0.0</v>
      </c>
      <c r="BH416" s="41">
        <v>0.0</v>
      </c>
      <c r="BI416" s="41">
        <v>0.0</v>
      </c>
      <c r="BJ416" s="41">
        <v>0.0</v>
      </c>
      <c r="BK416" s="41">
        <v>0.0</v>
      </c>
      <c r="BL416" s="41">
        <v>0.0</v>
      </c>
      <c r="BM416" s="41">
        <v>0.0</v>
      </c>
      <c r="BN416" s="41">
        <v>0.0</v>
      </c>
      <c r="BO416" s="41">
        <v>0.0</v>
      </c>
      <c r="BP416" s="41">
        <v>0.0</v>
      </c>
      <c r="BQ416" s="41">
        <v>0.0</v>
      </c>
      <c r="BR416" s="41">
        <v>0.0</v>
      </c>
      <c r="BS416" s="41">
        <v>0.0</v>
      </c>
      <c r="BT416" s="41">
        <v>0.0</v>
      </c>
      <c r="BU416" s="41">
        <v>0.0</v>
      </c>
      <c r="BV416" s="41">
        <v>0.0</v>
      </c>
      <c r="BW416" s="41">
        <v>0.0</v>
      </c>
      <c r="BX416" s="41">
        <v>0.0</v>
      </c>
      <c r="BY416" s="41">
        <v>0.0</v>
      </c>
      <c r="BZ416" s="41">
        <v>0.0</v>
      </c>
      <c r="CA416" s="41">
        <v>0.0</v>
      </c>
      <c r="CB416" s="41">
        <v>0.0</v>
      </c>
      <c r="CC416" s="41">
        <v>0.0</v>
      </c>
      <c r="CD416" s="41">
        <v>0.0</v>
      </c>
      <c r="CE416" s="41">
        <v>0.0</v>
      </c>
      <c r="CF416" s="41">
        <v>0.0</v>
      </c>
      <c r="CG416" s="41">
        <v>0.0</v>
      </c>
      <c r="CH416" s="41">
        <v>0.0</v>
      </c>
      <c r="CI416" s="41">
        <v>0.0</v>
      </c>
      <c r="CJ416" s="41">
        <v>0.0</v>
      </c>
      <c r="CK416" s="41">
        <v>0.0</v>
      </c>
      <c r="CL416" s="41">
        <v>0.0</v>
      </c>
      <c r="CM416" s="41">
        <v>0.0</v>
      </c>
      <c r="CN416" s="41">
        <v>0.0</v>
      </c>
      <c r="CO416" s="41">
        <v>0.0</v>
      </c>
      <c r="CP416" s="41">
        <v>0.0</v>
      </c>
      <c r="CQ416" s="41">
        <v>0.0</v>
      </c>
      <c r="CR416" s="41">
        <v>0.0</v>
      </c>
      <c r="CS416" s="41">
        <v>0.0</v>
      </c>
      <c r="CT416" s="41">
        <v>0.0</v>
      </c>
      <c r="CU416" s="41">
        <v>0.0</v>
      </c>
      <c r="CV416" s="41">
        <v>0.0</v>
      </c>
      <c r="CW416" s="41">
        <v>1.0</v>
      </c>
      <c r="CX416" s="41">
        <v>0.0</v>
      </c>
      <c r="CY416" s="41">
        <v>1.0</v>
      </c>
      <c r="CZ416" s="41">
        <v>0.0</v>
      </c>
      <c r="DA416" s="41">
        <v>0.0</v>
      </c>
      <c r="DB416" s="41">
        <v>0.0</v>
      </c>
      <c r="DC416" s="41">
        <v>0.0</v>
      </c>
      <c r="DD416" s="48">
        <v>0.0</v>
      </c>
      <c r="DE416" s="48">
        <v>0.0</v>
      </c>
      <c r="DF416" s="48">
        <v>0.0</v>
      </c>
      <c r="DG416" s="48">
        <v>0.0</v>
      </c>
    </row>
    <row r="417" ht="14.25" customHeight="1">
      <c r="A417" s="46" t="s">
        <v>2740</v>
      </c>
      <c r="B417" s="46" t="s">
        <v>2778</v>
      </c>
      <c r="C417" s="46" t="s">
        <v>2675</v>
      </c>
      <c r="D417" s="46">
        <v>416.0</v>
      </c>
      <c r="E417" s="46">
        <v>66.0</v>
      </c>
      <c r="F417" s="46">
        <v>3.0</v>
      </c>
      <c r="G417" s="41">
        <v>1.0</v>
      </c>
      <c r="H417" s="41">
        <v>0.0</v>
      </c>
      <c r="I417" s="41">
        <v>0.0</v>
      </c>
      <c r="J417" s="41">
        <v>1.0</v>
      </c>
      <c r="K417" s="41">
        <v>0.0</v>
      </c>
      <c r="L417" s="41">
        <v>0.0</v>
      </c>
      <c r="M417" s="41">
        <v>0.0</v>
      </c>
      <c r="N417" s="41">
        <v>0.0</v>
      </c>
      <c r="O417" s="47">
        <v>0.0</v>
      </c>
      <c r="P417" s="41">
        <v>0.0</v>
      </c>
      <c r="Q417" s="41">
        <v>0.0</v>
      </c>
      <c r="R417" s="41">
        <v>1.0</v>
      </c>
      <c r="S417" s="41">
        <v>1.0</v>
      </c>
      <c r="T417" s="47">
        <v>73.0</v>
      </c>
      <c r="U417" s="41">
        <v>0.0</v>
      </c>
      <c r="V417" s="41">
        <v>0.0</v>
      </c>
      <c r="W417" s="41">
        <v>0.0</v>
      </c>
      <c r="X417" s="41">
        <v>0.0</v>
      </c>
      <c r="Y417" s="47">
        <v>0.0</v>
      </c>
      <c r="Z417" s="41">
        <v>0.0</v>
      </c>
      <c r="AA417" s="41">
        <v>0.0</v>
      </c>
      <c r="AB417" s="41">
        <v>0.0</v>
      </c>
      <c r="AC417" s="41">
        <v>0.0</v>
      </c>
      <c r="AD417" s="47">
        <v>0.0</v>
      </c>
      <c r="AE417" s="41">
        <v>0.0</v>
      </c>
      <c r="AF417" s="41">
        <v>0.0</v>
      </c>
      <c r="AG417" s="41">
        <v>0.0</v>
      </c>
      <c r="AH417" s="41">
        <v>0.0</v>
      </c>
      <c r="AI417" s="47">
        <v>0.0</v>
      </c>
      <c r="AJ417" s="41">
        <v>0.0</v>
      </c>
      <c r="AK417" s="41">
        <v>0.0</v>
      </c>
      <c r="AL417" s="41">
        <v>0.0</v>
      </c>
      <c r="AM417" s="41">
        <v>0.0</v>
      </c>
      <c r="AN417" s="47">
        <v>0.0</v>
      </c>
      <c r="AO417" s="41">
        <v>0.0</v>
      </c>
      <c r="AP417" s="41">
        <v>0.0</v>
      </c>
      <c r="AQ417" s="41">
        <v>0.0</v>
      </c>
      <c r="AR417" s="41">
        <v>0.0</v>
      </c>
      <c r="AS417" s="47">
        <v>0.0</v>
      </c>
      <c r="AT417" s="41">
        <v>0.0</v>
      </c>
      <c r="AU417" s="41">
        <v>0.0</v>
      </c>
      <c r="AV417" s="41">
        <v>0.0</v>
      </c>
      <c r="AW417" s="41">
        <v>0.0</v>
      </c>
      <c r="AX417" s="47">
        <v>0.0</v>
      </c>
      <c r="AY417" s="41">
        <v>0.0</v>
      </c>
      <c r="AZ417" s="41">
        <v>0.0</v>
      </c>
      <c r="BA417" s="41">
        <v>0.0</v>
      </c>
      <c r="BB417" s="41">
        <v>0.0</v>
      </c>
      <c r="BC417" s="47">
        <v>0.0</v>
      </c>
      <c r="BD417" s="41">
        <v>0.0</v>
      </c>
      <c r="BE417" s="41">
        <v>0.0</v>
      </c>
      <c r="BF417" s="41">
        <v>0.0</v>
      </c>
      <c r="BG417" s="41">
        <v>0.0</v>
      </c>
      <c r="BH417" s="41">
        <v>0.0</v>
      </c>
      <c r="BI417" s="41">
        <v>0.0</v>
      </c>
      <c r="BJ417" s="41">
        <v>0.0</v>
      </c>
      <c r="BK417" s="41">
        <v>0.0</v>
      </c>
      <c r="BL417" s="41">
        <v>0.0</v>
      </c>
      <c r="BM417" s="41">
        <v>0.0</v>
      </c>
      <c r="BN417" s="41">
        <v>0.0</v>
      </c>
      <c r="BO417" s="41">
        <v>0.0</v>
      </c>
      <c r="BP417" s="41">
        <v>0.0</v>
      </c>
      <c r="BQ417" s="41">
        <v>0.0</v>
      </c>
      <c r="BR417" s="41">
        <v>0.0</v>
      </c>
      <c r="BS417" s="41">
        <v>0.0</v>
      </c>
      <c r="BT417" s="41">
        <v>0.0</v>
      </c>
      <c r="BU417" s="41">
        <v>0.0</v>
      </c>
      <c r="BV417" s="41">
        <v>0.0</v>
      </c>
      <c r="BW417" s="41">
        <v>0.0</v>
      </c>
      <c r="BX417" s="41">
        <v>0.0</v>
      </c>
      <c r="BY417" s="41">
        <v>0.0</v>
      </c>
      <c r="BZ417" s="41">
        <v>0.0</v>
      </c>
      <c r="CA417" s="41">
        <v>0.0</v>
      </c>
      <c r="CB417" s="41">
        <v>0.0</v>
      </c>
      <c r="CC417" s="41">
        <v>0.0</v>
      </c>
      <c r="CD417" s="41">
        <v>0.0</v>
      </c>
      <c r="CE417" s="41">
        <v>0.0</v>
      </c>
      <c r="CF417" s="41">
        <v>0.0</v>
      </c>
      <c r="CG417" s="41">
        <v>0.0</v>
      </c>
      <c r="CH417" s="41">
        <v>0.0</v>
      </c>
      <c r="CI417" s="41">
        <v>0.0</v>
      </c>
      <c r="CJ417" s="41">
        <v>0.0</v>
      </c>
      <c r="CK417" s="41">
        <v>0.0</v>
      </c>
      <c r="CL417" s="41">
        <v>0.0</v>
      </c>
      <c r="CM417" s="41">
        <v>0.0</v>
      </c>
      <c r="CN417" s="41">
        <v>0.0</v>
      </c>
      <c r="CO417" s="41">
        <v>0.0</v>
      </c>
      <c r="CP417" s="41">
        <v>0.0</v>
      </c>
      <c r="CQ417" s="41">
        <v>0.0</v>
      </c>
      <c r="CR417" s="41">
        <v>0.0</v>
      </c>
      <c r="CS417" s="41">
        <v>0.0</v>
      </c>
      <c r="CT417" s="41">
        <v>0.0</v>
      </c>
      <c r="CU417" s="41">
        <v>0.0</v>
      </c>
      <c r="CV417" s="41">
        <v>0.0</v>
      </c>
      <c r="CW417" s="41">
        <v>0.0</v>
      </c>
      <c r="CX417" s="41">
        <v>1.0</v>
      </c>
      <c r="CY417" s="41">
        <v>1.0</v>
      </c>
      <c r="CZ417" s="41">
        <v>0.0</v>
      </c>
      <c r="DA417" s="41">
        <v>0.0</v>
      </c>
      <c r="DB417" s="41">
        <v>0.0</v>
      </c>
      <c r="DC417" s="41">
        <v>0.0</v>
      </c>
      <c r="DD417" s="48">
        <v>0.0</v>
      </c>
      <c r="DE417" s="48">
        <v>0.0</v>
      </c>
      <c r="DF417" s="48">
        <v>0.0</v>
      </c>
      <c r="DG417" s="48">
        <v>0.0</v>
      </c>
    </row>
    <row r="418" ht="14.25" customHeight="1">
      <c r="A418" s="46" t="s">
        <v>2320</v>
      </c>
      <c r="B418" s="46" t="s">
        <v>766</v>
      </c>
      <c r="C418" s="46" t="s">
        <v>767</v>
      </c>
      <c r="D418" s="46">
        <v>417.0</v>
      </c>
      <c r="E418" s="46">
        <v>67.0</v>
      </c>
      <c r="F418" s="46">
        <v>13.0</v>
      </c>
      <c r="G418" s="41">
        <v>1.0</v>
      </c>
      <c r="H418" s="41">
        <v>0.0</v>
      </c>
      <c r="I418" s="41">
        <v>0.0</v>
      </c>
      <c r="J418" s="41">
        <v>1.0</v>
      </c>
      <c r="K418" s="41">
        <v>0.0</v>
      </c>
      <c r="L418" s="41">
        <v>1.0</v>
      </c>
      <c r="M418" s="41">
        <v>0.0</v>
      </c>
      <c r="N418" s="41">
        <v>1.0</v>
      </c>
      <c r="O418" s="47">
        <v>73.0</v>
      </c>
      <c r="P418" s="41">
        <v>0.0</v>
      </c>
      <c r="Q418" s="41">
        <v>0.0</v>
      </c>
      <c r="R418" s="41">
        <v>0.0</v>
      </c>
      <c r="S418" s="41">
        <v>0.0</v>
      </c>
      <c r="T418" s="47">
        <v>0.0</v>
      </c>
      <c r="U418" s="41">
        <v>0.0</v>
      </c>
      <c r="V418" s="41">
        <v>0.0</v>
      </c>
      <c r="W418" s="41">
        <v>0.0</v>
      </c>
      <c r="X418" s="41">
        <v>0.0</v>
      </c>
      <c r="Y418" s="47">
        <v>0.0</v>
      </c>
      <c r="Z418" s="41">
        <v>0.0</v>
      </c>
      <c r="AA418" s="41">
        <v>0.0</v>
      </c>
      <c r="AB418" s="41">
        <v>0.0</v>
      </c>
      <c r="AC418" s="41">
        <v>0.0</v>
      </c>
      <c r="AD418" s="47">
        <v>0.0</v>
      </c>
      <c r="AE418" s="41">
        <v>0.0</v>
      </c>
      <c r="AF418" s="41">
        <v>0.0</v>
      </c>
      <c r="AG418" s="41">
        <v>0.0</v>
      </c>
      <c r="AH418" s="41">
        <v>0.0</v>
      </c>
      <c r="AI418" s="47">
        <v>0.0</v>
      </c>
      <c r="AJ418" s="41">
        <v>0.0</v>
      </c>
      <c r="AK418" s="41">
        <v>0.0</v>
      </c>
      <c r="AL418" s="41">
        <v>0.0</v>
      </c>
      <c r="AM418" s="41">
        <v>0.0</v>
      </c>
      <c r="AN418" s="47">
        <v>0.0</v>
      </c>
      <c r="AO418" s="41">
        <v>0.0</v>
      </c>
      <c r="AP418" s="41">
        <v>0.0</v>
      </c>
      <c r="AQ418" s="41">
        <v>0.0</v>
      </c>
      <c r="AR418" s="41">
        <v>0.0</v>
      </c>
      <c r="AS418" s="47">
        <v>0.0</v>
      </c>
      <c r="AT418" s="41">
        <v>0.0</v>
      </c>
      <c r="AU418" s="41">
        <v>0.0</v>
      </c>
      <c r="AV418" s="41">
        <v>0.0</v>
      </c>
      <c r="AW418" s="41">
        <v>0.0</v>
      </c>
      <c r="AX418" s="47">
        <v>0.0</v>
      </c>
      <c r="AY418" s="41">
        <v>0.0</v>
      </c>
      <c r="AZ418" s="41">
        <v>0.0</v>
      </c>
      <c r="BA418" s="41">
        <v>0.0</v>
      </c>
      <c r="BB418" s="41">
        <v>0.0</v>
      </c>
      <c r="BC418" s="47">
        <v>0.0</v>
      </c>
      <c r="BD418" s="41">
        <v>0.0</v>
      </c>
      <c r="BE418" s="41">
        <v>0.0</v>
      </c>
      <c r="BF418" s="41">
        <v>0.0</v>
      </c>
      <c r="BG418" s="41">
        <v>0.0</v>
      </c>
      <c r="BH418" s="41">
        <v>0.0</v>
      </c>
      <c r="BI418" s="41">
        <v>0.0</v>
      </c>
      <c r="BJ418" s="41">
        <v>0.0</v>
      </c>
      <c r="BK418" s="41">
        <v>0.0</v>
      </c>
      <c r="BL418" s="41">
        <v>0.0</v>
      </c>
      <c r="BM418" s="41">
        <v>0.0</v>
      </c>
      <c r="BN418" s="41">
        <v>0.0</v>
      </c>
      <c r="BO418" s="41">
        <v>0.0</v>
      </c>
      <c r="BP418" s="41">
        <v>0.0</v>
      </c>
      <c r="BQ418" s="41">
        <v>0.0</v>
      </c>
      <c r="BR418" s="41">
        <v>0.0</v>
      </c>
      <c r="BS418" s="41">
        <v>0.0</v>
      </c>
      <c r="BT418" s="41">
        <v>0.0</v>
      </c>
      <c r="BU418" s="41">
        <v>0.0</v>
      </c>
      <c r="BV418" s="41">
        <v>0.0</v>
      </c>
      <c r="BW418" s="41">
        <v>0.0</v>
      </c>
      <c r="BX418" s="41">
        <v>0.0</v>
      </c>
      <c r="BY418" s="41">
        <v>0.0</v>
      </c>
      <c r="BZ418" s="41">
        <v>0.0</v>
      </c>
      <c r="CA418" s="41">
        <v>0.0</v>
      </c>
      <c r="CB418" s="41">
        <v>0.0</v>
      </c>
      <c r="CC418" s="41">
        <v>0.0</v>
      </c>
      <c r="CD418" s="41">
        <v>0.0</v>
      </c>
      <c r="CE418" s="41">
        <v>0.0</v>
      </c>
      <c r="CF418" s="41">
        <v>0.0</v>
      </c>
      <c r="CG418" s="41">
        <v>0.0</v>
      </c>
      <c r="CH418" s="41">
        <v>0.0</v>
      </c>
      <c r="CI418" s="41">
        <v>0.0</v>
      </c>
      <c r="CJ418" s="41">
        <v>0.0</v>
      </c>
      <c r="CK418" s="41">
        <v>0.0</v>
      </c>
      <c r="CL418" s="41">
        <v>0.0</v>
      </c>
      <c r="CM418" s="41">
        <v>0.0</v>
      </c>
      <c r="CN418" s="41">
        <v>0.0</v>
      </c>
      <c r="CO418" s="41">
        <v>0.0</v>
      </c>
      <c r="CP418" s="41">
        <v>0.0</v>
      </c>
      <c r="CQ418" s="41">
        <v>0.0</v>
      </c>
      <c r="CR418" s="41">
        <v>0.0</v>
      </c>
      <c r="CS418" s="41">
        <v>0.0</v>
      </c>
      <c r="CT418" s="41">
        <v>0.0</v>
      </c>
      <c r="CU418" s="41">
        <v>0.0</v>
      </c>
      <c r="CV418" s="41">
        <v>0.0</v>
      </c>
      <c r="CW418" s="41">
        <v>1.0</v>
      </c>
      <c r="CX418" s="41">
        <v>0.0</v>
      </c>
      <c r="CY418" s="41">
        <v>1.0</v>
      </c>
      <c r="CZ418" s="41">
        <v>0.0</v>
      </c>
      <c r="DA418" s="41">
        <v>0.0</v>
      </c>
      <c r="DB418" s="41">
        <v>0.0</v>
      </c>
      <c r="DC418" s="41">
        <v>0.0</v>
      </c>
      <c r="DD418" s="48">
        <v>0.0</v>
      </c>
      <c r="DE418" s="48">
        <v>0.0</v>
      </c>
      <c r="DF418" s="48">
        <v>0.0</v>
      </c>
      <c r="DG418" s="48">
        <v>0.0</v>
      </c>
    </row>
    <row r="419" ht="14.25" customHeight="1">
      <c r="A419" s="46" t="s">
        <v>517</v>
      </c>
      <c r="B419" s="46" t="s">
        <v>3543</v>
      </c>
      <c r="C419" s="46" t="s">
        <v>3523</v>
      </c>
      <c r="D419" s="46">
        <v>418.0</v>
      </c>
      <c r="E419" s="46">
        <v>17.0</v>
      </c>
      <c r="F419" s="46">
        <v>3.0</v>
      </c>
      <c r="G419" s="41">
        <v>1.0</v>
      </c>
      <c r="H419" s="41">
        <v>0.0</v>
      </c>
      <c r="I419" s="41">
        <v>0.0</v>
      </c>
      <c r="J419" s="41">
        <v>1.0</v>
      </c>
      <c r="K419" s="41">
        <v>0.0</v>
      </c>
      <c r="L419" s="41">
        <v>0.0</v>
      </c>
      <c r="M419" s="41">
        <v>0.0</v>
      </c>
      <c r="N419" s="41">
        <v>0.0</v>
      </c>
      <c r="O419" s="47">
        <v>0.0</v>
      </c>
      <c r="P419" s="41">
        <v>0.0</v>
      </c>
      <c r="Q419" s="41">
        <v>0.0</v>
      </c>
      <c r="R419" s="41">
        <v>0.0</v>
      </c>
      <c r="S419" s="41">
        <v>0.0</v>
      </c>
      <c r="T419" s="47">
        <v>0.0</v>
      </c>
      <c r="U419" s="41">
        <v>0.0</v>
      </c>
      <c r="V419" s="41">
        <v>0.0</v>
      </c>
      <c r="W419" s="41">
        <v>0.0</v>
      </c>
      <c r="X419" s="41">
        <v>0.0</v>
      </c>
      <c r="Y419" s="47">
        <v>0.0</v>
      </c>
      <c r="Z419" s="41">
        <v>0.0</v>
      </c>
      <c r="AA419" s="41">
        <v>0.0</v>
      </c>
      <c r="AB419" s="41">
        <v>1.0</v>
      </c>
      <c r="AC419" s="41">
        <v>1.0</v>
      </c>
      <c r="AD419" s="47">
        <v>72.0</v>
      </c>
      <c r="AE419" s="41">
        <v>0.0</v>
      </c>
      <c r="AF419" s="41">
        <v>0.0</v>
      </c>
      <c r="AG419" s="41">
        <v>0.0</v>
      </c>
      <c r="AH419" s="41">
        <v>0.0</v>
      </c>
      <c r="AI419" s="47">
        <v>0.0</v>
      </c>
      <c r="AJ419" s="41">
        <v>0.0</v>
      </c>
      <c r="AK419" s="41">
        <v>0.0</v>
      </c>
      <c r="AL419" s="41">
        <v>0.0</v>
      </c>
      <c r="AM419" s="41">
        <v>0.0</v>
      </c>
      <c r="AN419" s="47">
        <v>0.0</v>
      </c>
      <c r="AO419" s="41">
        <v>0.0</v>
      </c>
      <c r="AP419" s="41">
        <v>0.0</v>
      </c>
      <c r="AQ419" s="41">
        <v>0.0</v>
      </c>
      <c r="AR419" s="41">
        <v>0.0</v>
      </c>
      <c r="AS419" s="47">
        <v>0.0</v>
      </c>
      <c r="AT419" s="41">
        <v>0.0</v>
      </c>
      <c r="AU419" s="41">
        <v>0.0</v>
      </c>
      <c r="AV419" s="41">
        <v>0.0</v>
      </c>
      <c r="AW419" s="41">
        <v>0.0</v>
      </c>
      <c r="AX419" s="47">
        <v>0.0</v>
      </c>
      <c r="AY419" s="41">
        <v>0.0</v>
      </c>
      <c r="AZ419" s="41">
        <v>0.0</v>
      </c>
      <c r="BA419" s="41">
        <v>0.0</v>
      </c>
      <c r="BB419" s="41">
        <v>0.0</v>
      </c>
      <c r="BC419" s="47">
        <v>0.0</v>
      </c>
      <c r="BD419" s="41">
        <v>0.0</v>
      </c>
      <c r="BE419" s="41">
        <v>0.0</v>
      </c>
      <c r="BF419" s="41">
        <v>0.0</v>
      </c>
      <c r="BG419" s="41">
        <v>0.0</v>
      </c>
      <c r="BH419" s="41">
        <v>0.0</v>
      </c>
      <c r="BI419" s="41">
        <v>0.0</v>
      </c>
      <c r="BJ419" s="41">
        <v>0.0</v>
      </c>
      <c r="BK419" s="41">
        <v>0.0</v>
      </c>
      <c r="BL419" s="41">
        <v>0.0</v>
      </c>
      <c r="BM419" s="41">
        <v>0.0</v>
      </c>
      <c r="BN419" s="41">
        <v>0.0</v>
      </c>
      <c r="BO419" s="41">
        <v>0.0</v>
      </c>
      <c r="BP419" s="41">
        <v>0.0</v>
      </c>
      <c r="BQ419" s="41">
        <v>0.0</v>
      </c>
      <c r="BR419" s="41">
        <v>0.0</v>
      </c>
      <c r="BS419" s="41">
        <v>0.0</v>
      </c>
      <c r="BT419" s="41">
        <v>0.0</v>
      </c>
      <c r="BU419" s="41">
        <v>0.0</v>
      </c>
      <c r="BV419" s="41">
        <v>0.0</v>
      </c>
      <c r="BW419" s="41">
        <v>0.0</v>
      </c>
      <c r="BX419" s="41">
        <v>0.0</v>
      </c>
      <c r="BY419" s="41">
        <v>0.0</v>
      </c>
      <c r="BZ419" s="41">
        <v>0.0</v>
      </c>
      <c r="CA419" s="41">
        <v>0.0</v>
      </c>
      <c r="CB419" s="41">
        <v>0.0</v>
      </c>
      <c r="CC419" s="41">
        <v>0.0</v>
      </c>
      <c r="CD419" s="41">
        <v>0.0</v>
      </c>
      <c r="CE419" s="41">
        <v>0.0</v>
      </c>
      <c r="CF419" s="41">
        <v>0.0</v>
      </c>
      <c r="CG419" s="41">
        <v>0.0</v>
      </c>
      <c r="CH419" s="41">
        <v>0.0</v>
      </c>
      <c r="CI419" s="41">
        <v>0.0</v>
      </c>
      <c r="CJ419" s="41">
        <v>0.0</v>
      </c>
      <c r="CK419" s="41">
        <v>0.0</v>
      </c>
      <c r="CL419" s="41">
        <v>0.0</v>
      </c>
      <c r="CM419" s="41">
        <v>0.0</v>
      </c>
      <c r="CN419" s="41">
        <v>0.0</v>
      </c>
      <c r="CO419" s="41">
        <v>0.0</v>
      </c>
      <c r="CP419" s="41">
        <v>0.0</v>
      </c>
      <c r="CQ419" s="41">
        <v>0.0</v>
      </c>
      <c r="CR419" s="41">
        <v>0.0</v>
      </c>
      <c r="CS419" s="41">
        <v>0.0</v>
      </c>
      <c r="CT419" s="41">
        <v>1.0</v>
      </c>
      <c r="CU419" s="41">
        <v>1.0</v>
      </c>
      <c r="CV419" s="41">
        <v>0.0</v>
      </c>
      <c r="CW419" s="41">
        <v>0.0</v>
      </c>
      <c r="CX419" s="41">
        <v>0.0</v>
      </c>
      <c r="CY419" s="41">
        <v>0.0</v>
      </c>
      <c r="CZ419" s="41">
        <v>0.0</v>
      </c>
      <c r="DA419" s="41">
        <v>0.0</v>
      </c>
      <c r="DB419" s="41">
        <v>0.0</v>
      </c>
      <c r="DC419" s="41">
        <v>0.0</v>
      </c>
      <c r="DD419" s="48">
        <v>0.0</v>
      </c>
      <c r="DE419" s="48">
        <v>0.0</v>
      </c>
      <c r="DF419" s="48">
        <v>0.0</v>
      </c>
      <c r="DG419" s="48">
        <v>0.0</v>
      </c>
    </row>
    <row r="420" ht="14.25" customHeight="1">
      <c r="A420" s="46" t="s">
        <v>786</v>
      </c>
      <c r="B420" s="46" t="s">
        <v>3035</v>
      </c>
      <c r="C420" s="46" t="s">
        <v>2675</v>
      </c>
      <c r="D420" s="46">
        <v>419.0</v>
      </c>
      <c r="E420" s="46">
        <v>67.0</v>
      </c>
      <c r="F420" s="46">
        <v>1.0</v>
      </c>
      <c r="G420" s="41">
        <v>1.0</v>
      </c>
      <c r="H420" s="41">
        <v>0.0</v>
      </c>
      <c r="I420" s="41">
        <v>0.0</v>
      </c>
      <c r="J420" s="41">
        <v>1.0</v>
      </c>
      <c r="K420" s="41">
        <v>0.0</v>
      </c>
      <c r="L420" s="41">
        <v>0.0</v>
      </c>
      <c r="M420" s="41">
        <v>0.0</v>
      </c>
      <c r="N420" s="41">
        <v>0.0</v>
      </c>
      <c r="O420" s="47">
        <v>0.0</v>
      </c>
      <c r="P420" s="41">
        <v>0.0</v>
      </c>
      <c r="Q420" s="41">
        <v>0.0</v>
      </c>
      <c r="R420" s="41">
        <v>0.0</v>
      </c>
      <c r="S420" s="41">
        <v>0.0</v>
      </c>
      <c r="T420" s="47">
        <v>0.0</v>
      </c>
      <c r="U420" s="41">
        <v>0.0</v>
      </c>
      <c r="V420" s="41">
        <v>0.0</v>
      </c>
      <c r="W420" s="41">
        <v>0.0</v>
      </c>
      <c r="X420" s="41">
        <v>0.0</v>
      </c>
      <c r="Y420" s="47">
        <v>0.0</v>
      </c>
      <c r="Z420" s="41">
        <v>0.0</v>
      </c>
      <c r="AA420" s="41">
        <v>0.0</v>
      </c>
      <c r="AB420" s="41">
        <v>0.0</v>
      </c>
      <c r="AC420" s="41">
        <v>0.0</v>
      </c>
      <c r="AD420" s="47">
        <v>0.0</v>
      </c>
      <c r="AE420" s="41">
        <v>0.0</v>
      </c>
      <c r="AF420" s="41">
        <v>0.0</v>
      </c>
      <c r="AG420" s="41">
        <v>0.0</v>
      </c>
      <c r="AH420" s="41">
        <v>0.0</v>
      </c>
      <c r="AI420" s="47">
        <v>0.0</v>
      </c>
      <c r="AJ420" s="41">
        <v>0.0</v>
      </c>
      <c r="AK420" s="41">
        <v>0.0</v>
      </c>
      <c r="AL420" s="41">
        <v>0.0</v>
      </c>
      <c r="AM420" s="41">
        <v>0.0</v>
      </c>
      <c r="AN420" s="47">
        <v>0.0</v>
      </c>
      <c r="AO420" s="41">
        <v>1.0</v>
      </c>
      <c r="AP420" s="41">
        <v>0.0</v>
      </c>
      <c r="AQ420" s="41">
        <v>0.0</v>
      </c>
      <c r="AR420" s="41">
        <v>1.0</v>
      </c>
      <c r="AS420" s="47">
        <v>68.0</v>
      </c>
      <c r="AT420" s="41">
        <v>0.0</v>
      </c>
      <c r="AU420" s="41">
        <v>0.0</v>
      </c>
      <c r="AV420" s="41">
        <v>0.0</v>
      </c>
      <c r="AW420" s="41">
        <v>0.0</v>
      </c>
      <c r="AX420" s="47">
        <v>0.0</v>
      </c>
      <c r="AY420" s="41">
        <v>0.0</v>
      </c>
      <c r="AZ420" s="41">
        <v>0.0</v>
      </c>
      <c r="BA420" s="41">
        <v>0.0</v>
      </c>
      <c r="BB420" s="41">
        <v>0.0</v>
      </c>
      <c r="BC420" s="47">
        <v>0.0</v>
      </c>
      <c r="BD420" s="41">
        <v>0.0</v>
      </c>
      <c r="BE420" s="41">
        <v>0.0</v>
      </c>
      <c r="BF420" s="41">
        <v>0.0</v>
      </c>
      <c r="BG420" s="41">
        <v>0.0</v>
      </c>
      <c r="BH420" s="41">
        <v>0.0</v>
      </c>
      <c r="BI420" s="41">
        <v>0.0</v>
      </c>
      <c r="BJ420" s="41">
        <v>0.0</v>
      </c>
      <c r="BK420" s="41">
        <v>0.0</v>
      </c>
      <c r="BL420" s="41">
        <v>0.0</v>
      </c>
      <c r="BM420" s="41">
        <v>0.0</v>
      </c>
      <c r="BN420" s="41">
        <v>0.0</v>
      </c>
      <c r="BO420" s="41">
        <v>0.0</v>
      </c>
      <c r="BP420" s="41">
        <v>0.0</v>
      </c>
      <c r="BQ420" s="41">
        <v>0.0</v>
      </c>
      <c r="BR420" s="41">
        <v>0.0</v>
      </c>
      <c r="BS420" s="41">
        <v>0.0</v>
      </c>
      <c r="BT420" s="41">
        <v>0.0</v>
      </c>
      <c r="BU420" s="41">
        <v>0.0</v>
      </c>
      <c r="BV420" s="41">
        <v>0.0</v>
      </c>
      <c r="BW420" s="41">
        <v>0.0</v>
      </c>
      <c r="BX420" s="41">
        <v>0.0</v>
      </c>
      <c r="BY420" s="41">
        <v>0.0</v>
      </c>
      <c r="BZ420" s="41">
        <v>0.0</v>
      </c>
      <c r="CA420" s="41">
        <v>0.0</v>
      </c>
      <c r="CB420" s="41">
        <v>0.0</v>
      </c>
      <c r="CC420" s="41">
        <v>0.0</v>
      </c>
      <c r="CD420" s="41">
        <v>0.0</v>
      </c>
      <c r="CE420" s="41">
        <v>0.0</v>
      </c>
      <c r="CF420" s="41">
        <v>0.0</v>
      </c>
      <c r="CG420" s="41">
        <v>0.0</v>
      </c>
      <c r="CH420" s="41">
        <v>0.0</v>
      </c>
      <c r="CI420" s="41">
        <v>0.0</v>
      </c>
      <c r="CJ420" s="41">
        <v>0.0</v>
      </c>
      <c r="CK420" s="41">
        <v>0.0</v>
      </c>
      <c r="CL420" s="41">
        <v>0.0</v>
      </c>
      <c r="CM420" s="41">
        <v>0.0</v>
      </c>
      <c r="CN420" s="41">
        <v>0.0</v>
      </c>
      <c r="CO420" s="41">
        <v>0.0</v>
      </c>
      <c r="CP420" s="41">
        <v>0.0</v>
      </c>
      <c r="CQ420" s="41">
        <v>0.0</v>
      </c>
      <c r="CR420" s="41">
        <v>1.0</v>
      </c>
      <c r="CS420" s="41">
        <v>0.0</v>
      </c>
      <c r="CT420" s="41">
        <v>0.0</v>
      </c>
      <c r="CU420" s="41">
        <v>1.0</v>
      </c>
      <c r="CV420" s="41">
        <v>0.0</v>
      </c>
      <c r="CW420" s="41">
        <v>0.0</v>
      </c>
      <c r="CX420" s="41">
        <v>0.0</v>
      </c>
      <c r="CY420" s="41">
        <v>0.0</v>
      </c>
      <c r="CZ420" s="41">
        <v>0.0</v>
      </c>
      <c r="DA420" s="41">
        <v>0.0</v>
      </c>
      <c r="DB420" s="41">
        <v>0.0</v>
      </c>
      <c r="DC420" s="41">
        <v>0.0</v>
      </c>
      <c r="DD420" s="48">
        <v>0.0</v>
      </c>
      <c r="DE420" s="48">
        <v>0.0</v>
      </c>
      <c r="DF420" s="48">
        <v>0.0</v>
      </c>
      <c r="DG420" s="48">
        <v>0.0</v>
      </c>
    </row>
    <row r="421" ht="14.25" customHeight="1">
      <c r="A421" s="46" t="s">
        <v>3499</v>
      </c>
      <c r="B421" s="46" t="s">
        <v>766</v>
      </c>
      <c r="C421" s="46" t="s">
        <v>767</v>
      </c>
      <c r="D421" s="46">
        <v>420.0</v>
      </c>
      <c r="E421" s="46">
        <v>68.0</v>
      </c>
      <c r="F421" s="46">
        <v>14.0</v>
      </c>
      <c r="G421" s="41">
        <v>1.0</v>
      </c>
      <c r="H421" s="41">
        <v>0.0</v>
      </c>
      <c r="I421" s="41">
        <v>0.0</v>
      </c>
      <c r="J421" s="41">
        <v>1.0</v>
      </c>
      <c r="K421" s="41">
        <v>0.0</v>
      </c>
      <c r="L421" s="41">
        <v>0.0</v>
      </c>
      <c r="M421" s="41">
        <v>0.0</v>
      </c>
      <c r="N421" s="41">
        <v>0.0</v>
      </c>
      <c r="O421" s="47">
        <v>0.0</v>
      </c>
      <c r="P421" s="41">
        <v>0.0</v>
      </c>
      <c r="Q421" s="41">
        <v>0.0</v>
      </c>
      <c r="R421" s="41">
        <v>0.0</v>
      </c>
      <c r="S421" s="41">
        <v>0.0</v>
      </c>
      <c r="T421" s="47">
        <v>0.0</v>
      </c>
      <c r="U421" s="41">
        <v>0.0</v>
      </c>
      <c r="V421" s="41">
        <v>0.0</v>
      </c>
      <c r="W421" s="41">
        <v>0.0</v>
      </c>
      <c r="X421" s="41">
        <v>0.0</v>
      </c>
      <c r="Y421" s="47">
        <v>0.0</v>
      </c>
      <c r="Z421" s="41">
        <v>0.0</v>
      </c>
      <c r="AA421" s="41">
        <v>0.0</v>
      </c>
      <c r="AB421" s="41">
        <v>0.0</v>
      </c>
      <c r="AC421" s="41">
        <v>0.0</v>
      </c>
      <c r="AD421" s="47">
        <v>0.0</v>
      </c>
      <c r="AE421" s="41">
        <v>0.0</v>
      </c>
      <c r="AF421" s="41">
        <v>0.0</v>
      </c>
      <c r="AG421" s="41">
        <v>0.0</v>
      </c>
      <c r="AH421" s="41">
        <v>0.0</v>
      </c>
      <c r="AI421" s="47">
        <v>0.0</v>
      </c>
      <c r="AJ421" s="41">
        <v>0.0</v>
      </c>
      <c r="AK421" s="41">
        <v>0.0</v>
      </c>
      <c r="AL421" s="41">
        <v>0.0</v>
      </c>
      <c r="AM421" s="41">
        <v>0.0</v>
      </c>
      <c r="AN421" s="47">
        <v>0.0</v>
      </c>
      <c r="AO421" s="41">
        <v>0.0</v>
      </c>
      <c r="AP421" s="41">
        <v>0.0</v>
      </c>
      <c r="AQ421" s="41">
        <v>0.0</v>
      </c>
      <c r="AR421" s="41">
        <v>0.0</v>
      </c>
      <c r="AS421" s="47">
        <v>0.0</v>
      </c>
      <c r="AT421" s="41">
        <v>0.0</v>
      </c>
      <c r="AU421" s="41">
        <v>0.0</v>
      </c>
      <c r="AV421" s="41">
        <v>0.0</v>
      </c>
      <c r="AW421" s="41">
        <v>0.0</v>
      </c>
      <c r="AX421" s="47">
        <v>0.0</v>
      </c>
      <c r="AY421" s="41">
        <v>0.0</v>
      </c>
      <c r="AZ421" s="41">
        <v>0.0</v>
      </c>
      <c r="BA421" s="41">
        <v>1.0</v>
      </c>
      <c r="BB421" s="41">
        <v>1.0</v>
      </c>
      <c r="BC421" s="47">
        <v>80.0</v>
      </c>
      <c r="BD421" s="41">
        <v>0.0</v>
      </c>
      <c r="BE421" s="41">
        <v>0.0</v>
      </c>
      <c r="BF421" s="41">
        <v>0.0</v>
      </c>
      <c r="BG421" s="41">
        <v>0.0</v>
      </c>
      <c r="BH421" s="41">
        <v>0.0</v>
      </c>
      <c r="BI421" s="41">
        <v>0.0</v>
      </c>
      <c r="BJ421" s="41">
        <v>0.0</v>
      </c>
      <c r="BK421" s="41">
        <v>0.0</v>
      </c>
      <c r="BL421" s="41">
        <v>0.0</v>
      </c>
      <c r="BM421" s="41">
        <v>0.0</v>
      </c>
      <c r="BN421" s="41">
        <v>0.0</v>
      </c>
      <c r="BO421" s="41">
        <v>0.0</v>
      </c>
      <c r="BP421" s="41">
        <v>0.0</v>
      </c>
      <c r="BQ421" s="41">
        <v>0.0</v>
      </c>
      <c r="BR421" s="41">
        <v>0.0</v>
      </c>
      <c r="BS421" s="41">
        <v>0.0</v>
      </c>
      <c r="BT421" s="41">
        <v>0.0</v>
      </c>
      <c r="BU421" s="41">
        <v>0.0</v>
      </c>
      <c r="BV421" s="41">
        <v>0.0</v>
      </c>
      <c r="BW421" s="41">
        <v>0.0</v>
      </c>
      <c r="BX421" s="41">
        <v>0.0</v>
      </c>
      <c r="BY421" s="41">
        <v>0.0</v>
      </c>
      <c r="BZ421" s="41">
        <v>0.0</v>
      </c>
      <c r="CA421" s="41">
        <v>0.0</v>
      </c>
      <c r="CB421" s="41">
        <v>0.0</v>
      </c>
      <c r="CC421" s="41">
        <v>0.0</v>
      </c>
      <c r="CD421" s="41">
        <v>0.0</v>
      </c>
      <c r="CE421" s="41">
        <v>0.0</v>
      </c>
      <c r="CF421" s="41">
        <v>0.0</v>
      </c>
      <c r="CG421" s="41">
        <v>0.0</v>
      </c>
      <c r="CH421" s="41">
        <v>0.0</v>
      </c>
      <c r="CI421" s="41">
        <v>0.0</v>
      </c>
      <c r="CJ421" s="41">
        <v>0.0</v>
      </c>
      <c r="CK421" s="41">
        <v>0.0</v>
      </c>
      <c r="CL421" s="41">
        <v>0.0</v>
      </c>
      <c r="CM421" s="41">
        <v>0.0</v>
      </c>
      <c r="CN421" s="41">
        <v>0.0</v>
      </c>
      <c r="CO421" s="41">
        <v>0.0</v>
      </c>
      <c r="CP421" s="41">
        <v>0.0</v>
      </c>
      <c r="CQ421" s="41">
        <v>0.0</v>
      </c>
      <c r="CR421" s="41">
        <v>0.0</v>
      </c>
      <c r="CS421" s="41">
        <v>0.0</v>
      </c>
      <c r="CT421" s="41">
        <v>1.0</v>
      </c>
      <c r="CU421" s="41">
        <v>1.0</v>
      </c>
      <c r="CV421" s="41">
        <v>0.0</v>
      </c>
      <c r="CW421" s="41">
        <v>0.0</v>
      </c>
      <c r="CX421" s="41">
        <v>0.0</v>
      </c>
      <c r="CY421" s="41">
        <v>0.0</v>
      </c>
      <c r="CZ421" s="41">
        <v>0.0</v>
      </c>
      <c r="DA421" s="41">
        <v>0.0</v>
      </c>
      <c r="DB421" s="41">
        <v>0.0</v>
      </c>
      <c r="DC421" s="41">
        <v>0.0</v>
      </c>
      <c r="DD421" s="48">
        <v>0.0</v>
      </c>
      <c r="DE421" s="48">
        <v>0.0</v>
      </c>
      <c r="DF421" s="48">
        <v>0.0</v>
      </c>
      <c r="DG421" s="48">
        <v>0.0</v>
      </c>
    </row>
    <row r="422" ht="14.25" customHeight="1">
      <c r="A422" s="46" t="s">
        <v>2094</v>
      </c>
      <c r="B422" s="46" t="s">
        <v>3519</v>
      </c>
      <c r="C422" s="46" t="s">
        <v>3508</v>
      </c>
      <c r="D422" s="46">
        <v>421.0</v>
      </c>
      <c r="E422" s="46">
        <v>4.0</v>
      </c>
      <c r="F422" s="46">
        <v>2.0</v>
      </c>
      <c r="G422" s="41">
        <v>1.0</v>
      </c>
      <c r="H422" s="41">
        <v>0.0</v>
      </c>
      <c r="I422" s="41">
        <v>0.0</v>
      </c>
      <c r="J422" s="41">
        <v>1.0</v>
      </c>
      <c r="K422" s="41">
        <v>0.0</v>
      </c>
      <c r="L422" s="41">
        <v>0.0</v>
      </c>
      <c r="M422" s="41">
        <v>0.0</v>
      </c>
      <c r="N422" s="41">
        <v>0.0</v>
      </c>
      <c r="O422" s="47">
        <v>0.0</v>
      </c>
      <c r="P422" s="41">
        <v>0.0</v>
      </c>
      <c r="Q422" s="41">
        <v>0.0</v>
      </c>
      <c r="R422" s="41">
        <v>0.0</v>
      </c>
      <c r="S422" s="41">
        <v>0.0</v>
      </c>
      <c r="T422" s="47">
        <v>0.0</v>
      </c>
      <c r="U422" s="41">
        <v>0.0</v>
      </c>
      <c r="V422" s="41">
        <v>0.0</v>
      </c>
      <c r="W422" s="41">
        <v>0.0</v>
      </c>
      <c r="X422" s="41">
        <v>0.0</v>
      </c>
      <c r="Y422" s="47">
        <v>0.0</v>
      </c>
      <c r="Z422" s="41">
        <v>1.0</v>
      </c>
      <c r="AA422" s="41">
        <v>0.0</v>
      </c>
      <c r="AB422" s="41">
        <v>0.0</v>
      </c>
      <c r="AC422" s="41">
        <v>1.0</v>
      </c>
      <c r="AD422" s="47">
        <v>72.0</v>
      </c>
      <c r="AE422" s="41">
        <v>0.0</v>
      </c>
      <c r="AF422" s="41">
        <v>0.0</v>
      </c>
      <c r="AG422" s="41">
        <v>0.0</v>
      </c>
      <c r="AH422" s="41">
        <v>0.0</v>
      </c>
      <c r="AI422" s="47">
        <v>0.0</v>
      </c>
      <c r="AJ422" s="41">
        <v>0.0</v>
      </c>
      <c r="AK422" s="41">
        <v>0.0</v>
      </c>
      <c r="AL422" s="41">
        <v>0.0</v>
      </c>
      <c r="AM422" s="41">
        <v>0.0</v>
      </c>
      <c r="AN422" s="47">
        <v>0.0</v>
      </c>
      <c r="AO422" s="41">
        <v>0.0</v>
      </c>
      <c r="AP422" s="41">
        <v>0.0</v>
      </c>
      <c r="AQ422" s="41">
        <v>0.0</v>
      </c>
      <c r="AR422" s="41">
        <v>0.0</v>
      </c>
      <c r="AS422" s="47">
        <v>0.0</v>
      </c>
      <c r="AT422" s="41">
        <v>0.0</v>
      </c>
      <c r="AU422" s="41">
        <v>0.0</v>
      </c>
      <c r="AV422" s="41">
        <v>0.0</v>
      </c>
      <c r="AW422" s="41">
        <v>0.0</v>
      </c>
      <c r="AX422" s="47">
        <v>0.0</v>
      </c>
      <c r="AY422" s="41">
        <v>0.0</v>
      </c>
      <c r="AZ422" s="41">
        <v>0.0</v>
      </c>
      <c r="BA422" s="41">
        <v>0.0</v>
      </c>
      <c r="BB422" s="41">
        <v>0.0</v>
      </c>
      <c r="BC422" s="47">
        <v>0.0</v>
      </c>
      <c r="BD422" s="41">
        <v>0.0</v>
      </c>
      <c r="BE422" s="41">
        <v>0.0</v>
      </c>
      <c r="BF422" s="41">
        <v>0.0</v>
      </c>
      <c r="BG422" s="41">
        <v>0.0</v>
      </c>
      <c r="BH422" s="41">
        <v>0.0</v>
      </c>
      <c r="BI422" s="41">
        <v>0.0</v>
      </c>
      <c r="BJ422" s="41">
        <v>0.0</v>
      </c>
      <c r="BK422" s="41">
        <v>0.0</v>
      </c>
      <c r="BL422" s="41">
        <v>0.0</v>
      </c>
      <c r="BM422" s="41">
        <v>0.0</v>
      </c>
      <c r="BN422" s="41">
        <v>0.0</v>
      </c>
      <c r="BO422" s="41">
        <v>0.0</v>
      </c>
      <c r="BP422" s="41">
        <v>0.0</v>
      </c>
      <c r="BQ422" s="41">
        <v>0.0</v>
      </c>
      <c r="BR422" s="41">
        <v>0.0</v>
      </c>
      <c r="BS422" s="41">
        <v>0.0</v>
      </c>
      <c r="BT422" s="41">
        <v>0.0</v>
      </c>
      <c r="BU422" s="41">
        <v>0.0</v>
      </c>
      <c r="BV422" s="41">
        <v>0.0</v>
      </c>
      <c r="BW422" s="41">
        <v>0.0</v>
      </c>
      <c r="BX422" s="41">
        <v>0.0</v>
      </c>
      <c r="BY422" s="41">
        <v>0.0</v>
      </c>
      <c r="BZ422" s="41">
        <v>0.0</v>
      </c>
      <c r="CA422" s="41">
        <v>0.0</v>
      </c>
      <c r="CB422" s="41">
        <v>0.0</v>
      </c>
      <c r="CC422" s="41">
        <v>0.0</v>
      </c>
      <c r="CD422" s="41">
        <v>0.0</v>
      </c>
      <c r="CE422" s="41">
        <v>0.0</v>
      </c>
      <c r="CF422" s="41">
        <v>0.0</v>
      </c>
      <c r="CG422" s="41">
        <v>0.0</v>
      </c>
      <c r="CH422" s="41">
        <v>0.0</v>
      </c>
      <c r="CI422" s="41">
        <v>0.0</v>
      </c>
      <c r="CJ422" s="41">
        <v>0.0</v>
      </c>
      <c r="CK422" s="41">
        <v>0.0</v>
      </c>
      <c r="CL422" s="41">
        <v>0.0</v>
      </c>
      <c r="CM422" s="41">
        <v>0.0</v>
      </c>
      <c r="CN422" s="41">
        <v>0.0</v>
      </c>
      <c r="CO422" s="41">
        <v>0.0</v>
      </c>
      <c r="CP422" s="41">
        <v>0.0</v>
      </c>
      <c r="CQ422" s="41">
        <v>0.0</v>
      </c>
      <c r="CR422" s="41">
        <v>1.0</v>
      </c>
      <c r="CS422" s="41">
        <v>0.0</v>
      </c>
      <c r="CT422" s="41">
        <v>0.0</v>
      </c>
      <c r="CU422" s="41">
        <v>1.0</v>
      </c>
      <c r="CV422" s="41">
        <v>0.0</v>
      </c>
      <c r="CW422" s="41">
        <v>0.0</v>
      </c>
      <c r="CX422" s="41">
        <v>0.0</v>
      </c>
      <c r="CY422" s="41">
        <v>0.0</v>
      </c>
      <c r="CZ422" s="41">
        <v>0.0</v>
      </c>
      <c r="DA422" s="41">
        <v>0.0</v>
      </c>
      <c r="DB422" s="41">
        <v>0.0</v>
      </c>
      <c r="DC422" s="41">
        <v>0.0</v>
      </c>
      <c r="DD422" s="48">
        <v>0.0</v>
      </c>
      <c r="DE422" s="48">
        <v>0.0</v>
      </c>
      <c r="DF422" s="48">
        <v>0.0</v>
      </c>
      <c r="DG422" s="48">
        <v>0.0</v>
      </c>
    </row>
    <row r="423" ht="14.25" customHeight="1">
      <c r="A423" s="46" t="s">
        <v>4013</v>
      </c>
      <c r="B423" s="46" t="s">
        <v>3724</v>
      </c>
      <c r="C423" s="46" t="s">
        <v>3659</v>
      </c>
      <c r="D423" s="46">
        <v>422.0</v>
      </c>
      <c r="E423" s="46">
        <v>11.0</v>
      </c>
      <c r="F423" s="46">
        <v>3.0</v>
      </c>
      <c r="G423" s="41">
        <v>1.0</v>
      </c>
      <c r="H423" s="41">
        <v>0.0</v>
      </c>
      <c r="I423" s="41">
        <v>0.0</v>
      </c>
      <c r="J423" s="41">
        <v>1.0</v>
      </c>
      <c r="K423" s="41">
        <v>0.0</v>
      </c>
      <c r="L423" s="41">
        <v>0.0</v>
      </c>
      <c r="M423" s="41">
        <v>0.0</v>
      </c>
      <c r="N423" s="41">
        <v>0.0</v>
      </c>
      <c r="O423" s="47">
        <v>0.0</v>
      </c>
      <c r="P423" s="41">
        <v>0.0</v>
      </c>
      <c r="Q423" s="41">
        <v>0.0</v>
      </c>
      <c r="R423" s="41">
        <v>0.0</v>
      </c>
      <c r="S423" s="41">
        <v>0.0</v>
      </c>
      <c r="T423" s="47">
        <v>0.0</v>
      </c>
      <c r="U423" s="41">
        <v>0.0</v>
      </c>
      <c r="V423" s="41">
        <v>0.0</v>
      </c>
      <c r="W423" s="41">
        <v>0.0</v>
      </c>
      <c r="X423" s="41">
        <v>0.0</v>
      </c>
      <c r="Y423" s="47">
        <v>0.0</v>
      </c>
      <c r="Z423" s="41">
        <v>0.0</v>
      </c>
      <c r="AA423" s="41">
        <v>0.0</v>
      </c>
      <c r="AB423" s="41">
        <v>0.0</v>
      </c>
      <c r="AC423" s="41">
        <v>0.0</v>
      </c>
      <c r="AD423" s="47">
        <v>0.0</v>
      </c>
      <c r="AE423" s="41">
        <v>0.0</v>
      </c>
      <c r="AF423" s="41">
        <v>0.0</v>
      </c>
      <c r="AG423" s="41">
        <v>0.0</v>
      </c>
      <c r="AH423" s="41">
        <v>0.0</v>
      </c>
      <c r="AI423" s="47">
        <v>0.0</v>
      </c>
      <c r="AJ423" s="41">
        <v>0.0</v>
      </c>
      <c r="AK423" s="41">
        <v>1.0</v>
      </c>
      <c r="AL423" s="41">
        <v>0.0</v>
      </c>
      <c r="AM423" s="41">
        <v>1.0</v>
      </c>
      <c r="AN423" s="47">
        <v>81.0</v>
      </c>
      <c r="AO423" s="41">
        <v>0.0</v>
      </c>
      <c r="AP423" s="41">
        <v>0.0</v>
      </c>
      <c r="AQ423" s="41">
        <v>0.0</v>
      </c>
      <c r="AR423" s="41">
        <v>0.0</v>
      </c>
      <c r="AS423" s="47">
        <v>0.0</v>
      </c>
      <c r="AT423" s="41">
        <v>0.0</v>
      </c>
      <c r="AU423" s="41">
        <v>0.0</v>
      </c>
      <c r="AV423" s="41">
        <v>0.0</v>
      </c>
      <c r="AW423" s="41">
        <v>0.0</v>
      </c>
      <c r="AX423" s="47">
        <v>0.0</v>
      </c>
      <c r="AY423" s="41">
        <v>0.0</v>
      </c>
      <c r="AZ423" s="41">
        <v>0.0</v>
      </c>
      <c r="BA423" s="41">
        <v>0.0</v>
      </c>
      <c r="BB423" s="41">
        <v>0.0</v>
      </c>
      <c r="BC423" s="47">
        <v>0.0</v>
      </c>
      <c r="BD423" s="41">
        <v>0.0</v>
      </c>
      <c r="BE423" s="41">
        <v>0.0</v>
      </c>
      <c r="BF423" s="41">
        <v>0.0</v>
      </c>
      <c r="BG423" s="41">
        <v>0.0</v>
      </c>
      <c r="BH423" s="41">
        <v>0.0</v>
      </c>
      <c r="BI423" s="41">
        <v>0.0</v>
      </c>
      <c r="BJ423" s="41">
        <v>0.0</v>
      </c>
      <c r="BK423" s="41">
        <v>0.0</v>
      </c>
      <c r="BL423" s="41">
        <v>0.0</v>
      </c>
      <c r="BM423" s="41">
        <v>0.0</v>
      </c>
      <c r="BN423" s="41">
        <v>0.0</v>
      </c>
      <c r="BO423" s="41">
        <v>0.0</v>
      </c>
      <c r="BP423" s="41">
        <v>0.0</v>
      </c>
      <c r="BQ423" s="41">
        <v>0.0</v>
      </c>
      <c r="BR423" s="41">
        <v>0.0</v>
      </c>
      <c r="BS423" s="41">
        <v>0.0</v>
      </c>
      <c r="BT423" s="41">
        <v>0.0</v>
      </c>
      <c r="BU423" s="41">
        <v>0.0</v>
      </c>
      <c r="BV423" s="41">
        <v>0.0</v>
      </c>
      <c r="BW423" s="41">
        <v>0.0</v>
      </c>
      <c r="BX423" s="41">
        <v>0.0</v>
      </c>
      <c r="BY423" s="41">
        <v>0.0</v>
      </c>
      <c r="BZ423" s="41">
        <v>0.0</v>
      </c>
      <c r="CA423" s="41">
        <v>0.0</v>
      </c>
      <c r="CB423" s="41">
        <v>0.0</v>
      </c>
      <c r="CC423" s="41">
        <v>0.0</v>
      </c>
      <c r="CD423" s="41">
        <v>0.0</v>
      </c>
      <c r="CE423" s="41">
        <v>0.0</v>
      </c>
      <c r="CF423" s="41">
        <v>0.0</v>
      </c>
      <c r="CG423" s="41">
        <v>0.0</v>
      </c>
      <c r="CH423" s="41">
        <v>0.0</v>
      </c>
      <c r="CI423" s="41">
        <v>0.0</v>
      </c>
      <c r="CJ423" s="41">
        <v>0.0</v>
      </c>
      <c r="CK423" s="41">
        <v>0.0</v>
      </c>
      <c r="CL423" s="41">
        <v>0.0</v>
      </c>
      <c r="CM423" s="41">
        <v>0.0</v>
      </c>
      <c r="CN423" s="41">
        <v>0.0</v>
      </c>
      <c r="CO423" s="41">
        <v>0.0</v>
      </c>
      <c r="CP423" s="41">
        <v>0.0</v>
      </c>
      <c r="CQ423" s="41">
        <v>0.0</v>
      </c>
      <c r="CR423" s="41">
        <v>0.0</v>
      </c>
      <c r="CS423" s="41">
        <v>1.0</v>
      </c>
      <c r="CT423" s="41">
        <v>0.0</v>
      </c>
      <c r="CU423" s="41">
        <v>1.0</v>
      </c>
      <c r="CV423" s="41">
        <v>0.0</v>
      </c>
      <c r="CW423" s="41">
        <v>0.0</v>
      </c>
      <c r="CX423" s="41">
        <v>0.0</v>
      </c>
      <c r="CY423" s="41">
        <v>0.0</v>
      </c>
      <c r="CZ423" s="41">
        <v>0.0</v>
      </c>
      <c r="DA423" s="41">
        <v>0.0</v>
      </c>
      <c r="DB423" s="41">
        <v>0.0</v>
      </c>
      <c r="DC423" s="41">
        <v>0.0</v>
      </c>
      <c r="DD423" s="48">
        <v>0.0</v>
      </c>
      <c r="DE423" s="48">
        <v>0.0</v>
      </c>
      <c r="DF423" s="48">
        <v>0.0</v>
      </c>
      <c r="DG423" s="48">
        <v>0.0</v>
      </c>
    </row>
    <row r="424" ht="14.25" customHeight="1">
      <c r="A424" s="46" t="s">
        <v>1641</v>
      </c>
      <c r="B424" s="46" t="s">
        <v>2953</v>
      </c>
      <c r="C424" s="46" t="s">
        <v>2675</v>
      </c>
      <c r="D424" s="46">
        <v>423.0</v>
      </c>
      <c r="E424" s="46">
        <v>68.0</v>
      </c>
      <c r="F424" s="46">
        <v>5.0</v>
      </c>
      <c r="G424" s="41">
        <v>1.0</v>
      </c>
      <c r="H424" s="41">
        <v>0.0</v>
      </c>
      <c r="I424" s="41">
        <v>0.0</v>
      </c>
      <c r="J424" s="41">
        <v>1.0</v>
      </c>
      <c r="K424" s="41">
        <v>0.0</v>
      </c>
      <c r="L424" s="41">
        <v>0.0</v>
      </c>
      <c r="M424" s="41">
        <v>0.0</v>
      </c>
      <c r="N424" s="41">
        <v>0.0</v>
      </c>
      <c r="O424" s="47">
        <v>0.0</v>
      </c>
      <c r="P424" s="41">
        <v>0.0</v>
      </c>
      <c r="Q424" s="41">
        <v>1.0</v>
      </c>
      <c r="R424" s="41">
        <v>0.0</v>
      </c>
      <c r="S424" s="41">
        <v>1.0</v>
      </c>
      <c r="T424" s="47">
        <v>73.0</v>
      </c>
      <c r="U424" s="41">
        <v>0.0</v>
      </c>
      <c r="V424" s="41">
        <v>0.0</v>
      </c>
      <c r="W424" s="41">
        <v>0.0</v>
      </c>
      <c r="X424" s="41">
        <v>0.0</v>
      </c>
      <c r="Y424" s="47">
        <v>0.0</v>
      </c>
      <c r="Z424" s="41">
        <v>0.0</v>
      </c>
      <c r="AA424" s="41">
        <v>0.0</v>
      </c>
      <c r="AB424" s="41">
        <v>0.0</v>
      </c>
      <c r="AC424" s="41">
        <v>0.0</v>
      </c>
      <c r="AD424" s="47">
        <v>0.0</v>
      </c>
      <c r="AE424" s="41">
        <v>0.0</v>
      </c>
      <c r="AF424" s="41">
        <v>0.0</v>
      </c>
      <c r="AG424" s="41">
        <v>0.0</v>
      </c>
      <c r="AH424" s="41">
        <v>0.0</v>
      </c>
      <c r="AI424" s="47">
        <v>0.0</v>
      </c>
      <c r="AJ424" s="41">
        <v>0.0</v>
      </c>
      <c r="AK424" s="41">
        <v>0.0</v>
      </c>
      <c r="AL424" s="41">
        <v>0.0</v>
      </c>
      <c r="AM424" s="41">
        <v>0.0</v>
      </c>
      <c r="AN424" s="47">
        <v>0.0</v>
      </c>
      <c r="AO424" s="41">
        <v>0.0</v>
      </c>
      <c r="AP424" s="41">
        <v>0.0</v>
      </c>
      <c r="AQ424" s="41">
        <v>0.0</v>
      </c>
      <c r="AR424" s="41">
        <v>0.0</v>
      </c>
      <c r="AS424" s="47">
        <v>0.0</v>
      </c>
      <c r="AT424" s="41">
        <v>0.0</v>
      </c>
      <c r="AU424" s="41">
        <v>0.0</v>
      </c>
      <c r="AV424" s="41">
        <v>0.0</v>
      </c>
      <c r="AW424" s="41">
        <v>0.0</v>
      </c>
      <c r="AX424" s="47">
        <v>0.0</v>
      </c>
      <c r="AY424" s="41">
        <v>0.0</v>
      </c>
      <c r="AZ424" s="41">
        <v>0.0</v>
      </c>
      <c r="BA424" s="41">
        <v>0.0</v>
      </c>
      <c r="BB424" s="41">
        <v>0.0</v>
      </c>
      <c r="BC424" s="47">
        <v>0.0</v>
      </c>
      <c r="BD424" s="41">
        <v>0.0</v>
      </c>
      <c r="BE424" s="41">
        <v>0.0</v>
      </c>
      <c r="BF424" s="41">
        <v>0.0</v>
      </c>
      <c r="BG424" s="41">
        <v>0.0</v>
      </c>
      <c r="BH424" s="41">
        <v>0.0</v>
      </c>
      <c r="BI424" s="41">
        <v>0.0</v>
      </c>
      <c r="BJ424" s="41">
        <v>0.0</v>
      </c>
      <c r="BK424" s="41">
        <v>0.0</v>
      </c>
      <c r="BL424" s="41">
        <v>0.0</v>
      </c>
      <c r="BM424" s="41">
        <v>0.0</v>
      </c>
      <c r="BN424" s="41">
        <v>0.0</v>
      </c>
      <c r="BO424" s="41">
        <v>0.0</v>
      </c>
      <c r="BP424" s="41">
        <v>0.0</v>
      </c>
      <c r="BQ424" s="41">
        <v>0.0</v>
      </c>
      <c r="BR424" s="41">
        <v>0.0</v>
      </c>
      <c r="BS424" s="41">
        <v>0.0</v>
      </c>
      <c r="BT424" s="41">
        <v>0.0</v>
      </c>
      <c r="BU424" s="41">
        <v>0.0</v>
      </c>
      <c r="BV424" s="41">
        <v>0.0</v>
      </c>
      <c r="BW424" s="41">
        <v>0.0</v>
      </c>
      <c r="BX424" s="41">
        <v>0.0</v>
      </c>
      <c r="BY424" s="41">
        <v>0.0</v>
      </c>
      <c r="BZ424" s="41">
        <v>0.0</v>
      </c>
      <c r="CA424" s="41">
        <v>0.0</v>
      </c>
      <c r="CB424" s="41">
        <v>0.0</v>
      </c>
      <c r="CC424" s="41">
        <v>0.0</v>
      </c>
      <c r="CD424" s="41">
        <v>0.0</v>
      </c>
      <c r="CE424" s="41">
        <v>0.0</v>
      </c>
      <c r="CF424" s="41">
        <v>0.0</v>
      </c>
      <c r="CG424" s="41">
        <v>0.0</v>
      </c>
      <c r="CH424" s="41">
        <v>0.0</v>
      </c>
      <c r="CI424" s="41">
        <v>0.0</v>
      </c>
      <c r="CJ424" s="41">
        <v>0.0</v>
      </c>
      <c r="CK424" s="41">
        <v>0.0</v>
      </c>
      <c r="CL424" s="41">
        <v>0.0</v>
      </c>
      <c r="CM424" s="41">
        <v>0.0</v>
      </c>
      <c r="CN424" s="41">
        <v>0.0</v>
      </c>
      <c r="CO424" s="41">
        <v>0.0</v>
      </c>
      <c r="CP424" s="41">
        <v>0.0</v>
      </c>
      <c r="CQ424" s="41">
        <v>0.0</v>
      </c>
      <c r="CR424" s="41">
        <v>0.0</v>
      </c>
      <c r="CS424" s="41">
        <v>1.0</v>
      </c>
      <c r="CT424" s="41">
        <v>0.0</v>
      </c>
      <c r="CU424" s="41">
        <v>1.0</v>
      </c>
      <c r="CV424" s="41">
        <v>0.0</v>
      </c>
      <c r="CW424" s="41">
        <v>0.0</v>
      </c>
      <c r="CX424" s="41">
        <v>0.0</v>
      </c>
      <c r="CY424" s="41">
        <v>0.0</v>
      </c>
      <c r="CZ424" s="41">
        <v>0.0</v>
      </c>
      <c r="DA424" s="41">
        <v>0.0</v>
      </c>
      <c r="DB424" s="41">
        <v>0.0</v>
      </c>
      <c r="DC424" s="41">
        <v>0.0</v>
      </c>
      <c r="DD424" s="48">
        <v>0.0</v>
      </c>
      <c r="DE424" s="48">
        <v>0.0</v>
      </c>
      <c r="DF424" s="48">
        <v>0.0</v>
      </c>
      <c r="DG424" s="48">
        <v>0.0</v>
      </c>
    </row>
    <row r="425" ht="14.25" customHeight="1">
      <c r="A425" s="46" t="s">
        <v>4113</v>
      </c>
      <c r="B425" s="46" t="s">
        <v>3166</v>
      </c>
      <c r="C425" s="46" t="s">
        <v>3175</v>
      </c>
      <c r="D425" s="46">
        <v>424.0</v>
      </c>
      <c r="E425" s="46">
        <v>6.0</v>
      </c>
      <c r="F425" s="46">
        <v>1.0</v>
      </c>
      <c r="G425" s="41">
        <v>1.0</v>
      </c>
      <c r="H425" s="41">
        <v>0.0</v>
      </c>
      <c r="I425" s="41">
        <v>0.0</v>
      </c>
      <c r="J425" s="41">
        <v>1.0</v>
      </c>
      <c r="K425" s="41">
        <v>0.0</v>
      </c>
      <c r="L425" s="41">
        <v>0.0</v>
      </c>
      <c r="M425" s="41">
        <v>0.0</v>
      </c>
      <c r="N425" s="41">
        <v>0.0</v>
      </c>
      <c r="O425" s="47">
        <v>0.0</v>
      </c>
      <c r="P425" s="41">
        <v>0.0</v>
      </c>
      <c r="Q425" s="41">
        <v>0.0</v>
      </c>
      <c r="R425" s="41">
        <v>0.0</v>
      </c>
      <c r="S425" s="41">
        <v>0.0</v>
      </c>
      <c r="T425" s="47">
        <v>0.0</v>
      </c>
      <c r="U425" s="41">
        <v>0.0</v>
      </c>
      <c r="V425" s="41">
        <v>0.0</v>
      </c>
      <c r="W425" s="41">
        <v>0.0</v>
      </c>
      <c r="X425" s="41">
        <v>0.0</v>
      </c>
      <c r="Y425" s="47">
        <v>0.0</v>
      </c>
      <c r="Z425" s="41">
        <v>0.0</v>
      </c>
      <c r="AA425" s="41">
        <v>0.0</v>
      </c>
      <c r="AB425" s="41">
        <v>0.0</v>
      </c>
      <c r="AC425" s="41">
        <v>0.0</v>
      </c>
      <c r="AD425" s="47">
        <v>0.0</v>
      </c>
      <c r="AE425" s="41">
        <v>0.0</v>
      </c>
      <c r="AF425" s="41">
        <v>0.0</v>
      </c>
      <c r="AG425" s="41">
        <v>1.0</v>
      </c>
      <c r="AH425" s="41">
        <v>1.0</v>
      </c>
      <c r="AI425" s="47">
        <v>48.0</v>
      </c>
      <c r="AJ425" s="41">
        <v>0.0</v>
      </c>
      <c r="AK425" s="41">
        <v>0.0</v>
      </c>
      <c r="AL425" s="41">
        <v>0.0</v>
      </c>
      <c r="AM425" s="41">
        <v>0.0</v>
      </c>
      <c r="AN425" s="47">
        <v>0.0</v>
      </c>
      <c r="AO425" s="41">
        <v>0.0</v>
      </c>
      <c r="AP425" s="41">
        <v>0.0</v>
      </c>
      <c r="AQ425" s="41">
        <v>0.0</v>
      </c>
      <c r="AR425" s="41">
        <v>0.0</v>
      </c>
      <c r="AS425" s="47">
        <v>0.0</v>
      </c>
      <c r="AT425" s="41">
        <v>0.0</v>
      </c>
      <c r="AU425" s="41">
        <v>0.0</v>
      </c>
      <c r="AV425" s="41">
        <v>0.0</v>
      </c>
      <c r="AW425" s="41">
        <v>0.0</v>
      </c>
      <c r="AX425" s="47">
        <v>0.0</v>
      </c>
      <c r="AY425" s="41">
        <v>0.0</v>
      </c>
      <c r="AZ425" s="41">
        <v>0.0</v>
      </c>
      <c r="BA425" s="41">
        <v>0.0</v>
      </c>
      <c r="BB425" s="41">
        <v>0.0</v>
      </c>
      <c r="BC425" s="47">
        <v>0.0</v>
      </c>
      <c r="BD425" s="41">
        <v>0.0</v>
      </c>
      <c r="BE425" s="41">
        <v>0.0</v>
      </c>
      <c r="BF425" s="41">
        <v>0.0</v>
      </c>
      <c r="BG425" s="41">
        <v>0.0</v>
      </c>
      <c r="BH425" s="41">
        <v>0.0</v>
      </c>
      <c r="BI425" s="41">
        <v>0.0</v>
      </c>
      <c r="BJ425" s="41">
        <v>0.0</v>
      </c>
      <c r="BK425" s="41">
        <v>0.0</v>
      </c>
      <c r="BL425" s="41">
        <v>0.0</v>
      </c>
      <c r="BM425" s="41">
        <v>0.0</v>
      </c>
      <c r="BN425" s="41">
        <v>0.0</v>
      </c>
      <c r="BO425" s="41">
        <v>0.0</v>
      </c>
      <c r="BP425" s="41">
        <v>0.0</v>
      </c>
      <c r="BQ425" s="41">
        <v>0.0</v>
      </c>
      <c r="BR425" s="41">
        <v>0.0</v>
      </c>
      <c r="BS425" s="41">
        <v>0.0</v>
      </c>
      <c r="BT425" s="41">
        <v>0.0</v>
      </c>
      <c r="BU425" s="41">
        <v>0.0</v>
      </c>
      <c r="BV425" s="41">
        <v>0.0</v>
      </c>
      <c r="BW425" s="41">
        <v>0.0</v>
      </c>
      <c r="BX425" s="41">
        <v>0.0</v>
      </c>
      <c r="BY425" s="41">
        <v>0.0</v>
      </c>
      <c r="BZ425" s="41">
        <v>0.0</v>
      </c>
      <c r="CA425" s="41">
        <v>0.0</v>
      </c>
      <c r="CB425" s="41">
        <v>0.0</v>
      </c>
      <c r="CC425" s="41">
        <v>0.0</v>
      </c>
      <c r="CD425" s="41">
        <v>0.0</v>
      </c>
      <c r="CE425" s="41">
        <v>0.0</v>
      </c>
      <c r="CF425" s="41">
        <v>0.0</v>
      </c>
      <c r="CG425" s="41">
        <v>0.0</v>
      </c>
      <c r="CH425" s="41">
        <v>0.0</v>
      </c>
      <c r="CI425" s="41">
        <v>0.0</v>
      </c>
      <c r="CJ425" s="41">
        <v>0.0</v>
      </c>
      <c r="CK425" s="41">
        <v>0.0</v>
      </c>
      <c r="CL425" s="41">
        <v>0.0</v>
      </c>
      <c r="CM425" s="41">
        <v>0.0</v>
      </c>
      <c r="CN425" s="41">
        <v>0.0</v>
      </c>
      <c r="CO425" s="41">
        <v>0.0</v>
      </c>
      <c r="CP425" s="41">
        <v>1.0</v>
      </c>
      <c r="CQ425" s="41">
        <v>1.0</v>
      </c>
      <c r="CR425" s="41">
        <v>0.0</v>
      </c>
      <c r="CS425" s="41">
        <v>0.0</v>
      </c>
      <c r="CT425" s="41">
        <v>0.0</v>
      </c>
      <c r="CU425" s="41">
        <v>0.0</v>
      </c>
      <c r="CV425" s="41">
        <v>0.0</v>
      </c>
      <c r="CW425" s="41">
        <v>0.0</v>
      </c>
      <c r="CX425" s="41">
        <v>0.0</v>
      </c>
      <c r="CY425" s="41">
        <v>0.0</v>
      </c>
      <c r="CZ425" s="41">
        <v>0.0</v>
      </c>
      <c r="DA425" s="41">
        <v>0.0</v>
      </c>
      <c r="DB425" s="41">
        <v>0.0</v>
      </c>
      <c r="DC425" s="41">
        <v>0.0</v>
      </c>
      <c r="DD425" s="48">
        <v>0.0</v>
      </c>
      <c r="DE425" s="48">
        <v>0.0</v>
      </c>
      <c r="DF425" s="48">
        <v>0.0</v>
      </c>
      <c r="DG425" s="48">
        <v>0.0</v>
      </c>
    </row>
    <row r="426" ht="14.25" customHeight="1">
      <c r="A426" s="46" t="s">
        <v>2609</v>
      </c>
      <c r="B426" s="46" t="s">
        <v>3724</v>
      </c>
      <c r="C426" s="46" t="s">
        <v>3659</v>
      </c>
      <c r="D426" s="46">
        <v>425.0</v>
      </c>
      <c r="E426" s="46">
        <v>12.0</v>
      </c>
      <c r="F426" s="46">
        <v>4.0</v>
      </c>
      <c r="G426" s="41">
        <v>1.0</v>
      </c>
      <c r="H426" s="41">
        <v>0.0</v>
      </c>
      <c r="I426" s="41">
        <v>0.0</v>
      </c>
      <c r="J426" s="41">
        <v>1.0</v>
      </c>
      <c r="K426" s="41">
        <v>0.0</v>
      </c>
      <c r="L426" s="41">
        <v>1.0</v>
      </c>
      <c r="M426" s="41">
        <v>0.0</v>
      </c>
      <c r="N426" s="41">
        <v>1.0</v>
      </c>
      <c r="O426" s="47">
        <v>73.0</v>
      </c>
      <c r="P426" s="41">
        <v>0.0</v>
      </c>
      <c r="Q426" s="41">
        <v>0.0</v>
      </c>
      <c r="R426" s="41">
        <v>0.0</v>
      </c>
      <c r="S426" s="41">
        <v>0.0</v>
      </c>
      <c r="T426" s="47">
        <v>0.0</v>
      </c>
      <c r="U426" s="41">
        <v>0.0</v>
      </c>
      <c r="V426" s="41">
        <v>0.0</v>
      </c>
      <c r="W426" s="41">
        <v>0.0</v>
      </c>
      <c r="X426" s="41">
        <v>0.0</v>
      </c>
      <c r="Y426" s="47">
        <v>0.0</v>
      </c>
      <c r="Z426" s="41">
        <v>0.0</v>
      </c>
      <c r="AA426" s="41">
        <v>0.0</v>
      </c>
      <c r="AB426" s="41">
        <v>0.0</v>
      </c>
      <c r="AC426" s="41">
        <v>0.0</v>
      </c>
      <c r="AD426" s="47">
        <v>0.0</v>
      </c>
      <c r="AE426" s="41">
        <v>0.0</v>
      </c>
      <c r="AF426" s="41">
        <v>0.0</v>
      </c>
      <c r="AG426" s="41">
        <v>0.0</v>
      </c>
      <c r="AH426" s="41">
        <v>0.0</v>
      </c>
      <c r="AI426" s="47">
        <v>0.0</v>
      </c>
      <c r="AJ426" s="41">
        <v>0.0</v>
      </c>
      <c r="AK426" s="41">
        <v>0.0</v>
      </c>
      <c r="AL426" s="41">
        <v>0.0</v>
      </c>
      <c r="AM426" s="41">
        <v>0.0</v>
      </c>
      <c r="AN426" s="47">
        <v>0.0</v>
      </c>
      <c r="AO426" s="41">
        <v>0.0</v>
      </c>
      <c r="AP426" s="41">
        <v>0.0</v>
      </c>
      <c r="AQ426" s="41">
        <v>0.0</v>
      </c>
      <c r="AR426" s="41">
        <v>0.0</v>
      </c>
      <c r="AS426" s="47">
        <v>0.0</v>
      </c>
      <c r="AT426" s="41">
        <v>0.0</v>
      </c>
      <c r="AU426" s="41">
        <v>0.0</v>
      </c>
      <c r="AV426" s="41">
        <v>0.0</v>
      </c>
      <c r="AW426" s="41">
        <v>0.0</v>
      </c>
      <c r="AX426" s="47">
        <v>0.0</v>
      </c>
      <c r="AY426" s="41">
        <v>0.0</v>
      </c>
      <c r="AZ426" s="41">
        <v>0.0</v>
      </c>
      <c r="BA426" s="41">
        <v>0.0</v>
      </c>
      <c r="BB426" s="41">
        <v>0.0</v>
      </c>
      <c r="BC426" s="47">
        <v>0.0</v>
      </c>
      <c r="BD426" s="41">
        <v>0.0</v>
      </c>
      <c r="BE426" s="41">
        <v>0.0</v>
      </c>
      <c r="BF426" s="41">
        <v>0.0</v>
      </c>
      <c r="BG426" s="41">
        <v>0.0</v>
      </c>
      <c r="BH426" s="41">
        <v>0.0</v>
      </c>
      <c r="BI426" s="41">
        <v>0.0</v>
      </c>
      <c r="BJ426" s="41">
        <v>0.0</v>
      </c>
      <c r="BK426" s="41">
        <v>0.0</v>
      </c>
      <c r="BL426" s="41">
        <v>0.0</v>
      </c>
      <c r="BM426" s="41">
        <v>0.0</v>
      </c>
      <c r="BN426" s="41">
        <v>0.0</v>
      </c>
      <c r="BO426" s="41">
        <v>0.0</v>
      </c>
      <c r="BP426" s="41">
        <v>0.0</v>
      </c>
      <c r="BQ426" s="41">
        <v>0.0</v>
      </c>
      <c r="BR426" s="41">
        <v>0.0</v>
      </c>
      <c r="BS426" s="41">
        <v>0.0</v>
      </c>
      <c r="BT426" s="41">
        <v>0.0</v>
      </c>
      <c r="BU426" s="41">
        <v>0.0</v>
      </c>
      <c r="BV426" s="41">
        <v>0.0</v>
      </c>
      <c r="BW426" s="41">
        <v>0.0</v>
      </c>
      <c r="BX426" s="41">
        <v>0.0</v>
      </c>
      <c r="BY426" s="41">
        <v>0.0</v>
      </c>
      <c r="BZ426" s="41">
        <v>0.0</v>
      </c>
      <c r="CA426" s="41">
        <v>0.0</v>
      </c>
      <c r="CB426" s="41">
        <v>0.0</v>
      </c>
      <c r="CC426" s="41">
        <v>0.0</v>
      </c>
      <c r="CD426" s="41">
        <v>0.0</v>
      </c>
      <c r="CE426" s="41">
        <v>0.0</v>
      </c>
      <c r="CF426" s="41">
        <v>0.0</v>
      </c>
      <c r="CG426" s="41">
        <v>0.0</v>
      </c>
      <c r="CH426" s="41">
        <v>0.0</v>
      </c>
      <c r="CI426" s="41">
        <v>0.0</v>
      </c>
      <c r="CJ426" s="41">
        <v>0.0</v>
      </c>
      <c r="CK426" s="41">
        <v>0.0</v>
      </c>
      <c r="CL426" s="41">
        <v>0.0</v>
      </c>
      <c r="CM426" s="41">
        <v>0.0</v>
      </c>
      <c r="CN426" s="41">
        <v>0.0</v>
      </c>
      <c r="CO426" s="41">
        <v>1.0</v>
      </c>
      <c r="CP426" s="41">
        <v>0.0</v>
      </c>
      <c r="CQ426" s="41">
        <v>1.0</v>
      </c>
      <c r="CR426" s="41">
        <v>0.0</v>
      </c>
      <c r="CS426" s="41">
        <v>0.0</v>
      </c>
      <c r="CT426" s="41">
        <v>0.0</v>
      </c>
      <c r="CU426" s="41">
        <v>0.0</v>
      </c>
      <c r="CV426" s="41">
        <v>0.0</v>
      </c>
      <c r="CW426" s="41">
        <v>0.0</v>
      </c>
      <c r="CX426" s="41">
        <v>0.0</v>
      </c>
      <c r="CY426" s="41">
        <v>0.0</v>
      </c>
      <c r="CZ426" s="41">
        <v>0.0</v>
      </c>
      <c r="DA426" s="41">
        <v>0.0</v>
      </c>
      <c r="DB426" s="41">
        <v>0.0</v>
      </c>
      <c r="DC426" s="41">
        <v>0.0</v>
      </c>
      <c r="DD426" s="48">
        <v>0.0</v>
      </c>
      <c r="DE426" s="48">
        <v>0.0</v>
      </c>
      <c r="DF426" s="48">
        <v>0.0</v>
      </c>
      <c r="DG426" s="48">
        <v>0.0</v>
      </c>
    </row>
    <row r="427" ht="14.25" customHeight="1">
      <c r="A427" s="46" t="s">
        <v>539</v>
      </c>
      <c r="B427" s="46" t="s">
        <v>193</v>
      </c>
      <c r="C427" s="46" t="s">
        <v>194</v>
      </c>
      <c r="D427" s="46">
        <v>426.0</v>
      </c>
      <c r="E427" s="46">
        <v>16.0</v>
      </c>
      <c r="F427" s="46">
        <v>9.0</v>
      </c>
      <c r="G427" s="41">
        <v>1.0</v>
      </c>
      <c r="H427" s="41">
        <v>0.0</v>
      </c>
      <c r="I427" s="41">
        <v>0.0</v>
      </c>
      <c r="J427" s="41">
        <v>1.0</v>
      </c>
      <c r="K427" s="41">
        <v>0.0</v>
      </c>
      <c r="L427" s="41">
        <v>0.0</v>
      </c>
      <c r="M427" s="41">
        <v>0.0</v>
      </c>
      <c r="N427" s="41">
        <v>0.0</v>
      </c>
      <c r="O427" s="47">
        <v>0.0</v>
      </c>
      <c r="P427" s="41">
        <v>0.0</v>
      </c>
      <c r="Q427" s="41">
        <v>0.0</v>
      </c>
      <c r="R427" s="41">
        <v>0.0</v>
      </c>
      <c r="S427" s="41">
        <v>0.0</v>
      </c>
      <c r="T427" s="47">
        <v>0.0</v>
      </c>
      <c r="U427" s="41">
        <v>0.0</v>
      </c>
      <c r="V427" s="41">
        <v>0.0</v>
      </c>
      <c r="W427" s="41">
        <v>0.0</v>
      </c>
      <c r="X427" s="41">
        <v>0.0</v>
      </c>
      <c r="Y427" s="47">
        <v>0.0</v>
      </c>
      <c r="Z427" s="41">
        <v>0.0</v>
      </c>
      <c r="AA427" s="41">
        <v>0.0</v>
      </c>
      <c r="AB427" s="41">
        <v>0.0</v>
      </c>
      <c r="AC427" s="41">
        <v>0.0</v>
      </c>
      <c r="AD427" s="47">
        <v>0.0</v>
      </c>
      <c r="AE427" s="41">
        <v>0.0</v>
      </c>
      <c r="AF427" s="41">
        <v>0.0</v>
      </c>
      <c r="AG427" s="41">
        <v>0.0</v>
      </c>
      <c r="AH427" s="41">
        <v>0.0</v>
      </c>
      <c r="AI427" s="47">
        <v>0.0</v>
      </c>
      <c r="AJ427" s="41">
        <v>0.0</v>
      </c>
      <c r="AK427" s="41">
        <v>0.0</v>
      </c>
      <c r="AL427" s="41">
        <v>0.0</v>
      </c>
      <c r="AM427" s="41">
        <v>0.0</v>
      </c>
      <c r="AN427" s="47">
        <v>0.0</v>
      </c>
      <c r="AO427" s="41">
        <v>0.0</v>
      </c>
      <c r="AP427" s="41">
        <v>0.0</v>
      </c>
      <c r="AQ427" s="41">
        <v>0.0</v>
      </c>
      <c r="AR427" s="41">
        <v>0.0</v>
      </c>
      <c r="AS427" s="47">
        <v>0.0</v>
      </c>
      <c r="AT427" s="41">
        <v>0.0</v>
      </c>
      <c r="AU427" s="41">
        <v>0.0</v>
      </c>
      <c r="AV427" s="41">
        <v>0.0</v>
      </c>
      <c r="AW427" s="41">
        <v>0.0</v>
      </c>
      <c r="AX427" s="47">
        <v>0.0</v>
      </c>
      <c r="AY427" s="41">
        <v>1.0</v>
      </c>
      <c r="AZ427" s="41">
        <v>0.0</v>
      </c>
      <c r="BA427" s="41">
        <v>0.0</v>
      </c>
      <c r="BB427" s="41">
        <v>1.0</v>
      </c>
      <c r="BC427" s="47">
        <v>80.0</v>
      </c>
      <c r="BD427" s="41">
        <v>0.0</v>
      </c>
      <c r="BE427" s="41">
        <v>0.0</v>
      </c>
      <c r="BF427" s="41">
        <v>0.0</v>
      </c>
      <c r="BG427" s="41">
        <v>0.0</v>
      </c>
      <c r="BH427" s="41">
        <v>0.0</v>
      </c>
      <c r="BI427" s="41">
        <v>0.0</v>
      </c>
      <c r="BJ427" s="41">
        <v>0.0</v>
      </c>
      <c r="BK427" s="41">
        <v>0.0</v>
      </c>
      <c r="BL427" s="41">
        <v>0.0</v>
      </c>
      <c r="BM427" s="41">
        <v>0.0</v>
      </c>
      <c r="BN427" s="41">
        <v>0.0</v>
      </c>
      <c r="BO427" s="41">
        <v>0.0</v>
      </c>
      <c r="BP427" s="41">
        <v>0.0</v>
      </c>
      <c r="BQ427" s="41">
        <v>0.0</v>
      </c>
      <c r="BR427" s="41">
        <v>0.0</v>
      </c>
      <c r="BS427" s="41">
        <v>0.0</v>
      </c>
      <c r="BT427" s="41">
        <v>0.0</v>
      </c>
      <c r="BU427" s="41">
        <v>0.0</v>
      </c>
      <c r="BV427" s="41">
        <v>0.0</v>
      </c>
      <c r="BW427" s="41">
        <v>0.0</v>
      </c>
      <c r="BX427" s="41">
        <v>0.0</v>
      </c>
      <c r="BY427" s="41">
        <v>0.0</v>
      </c>
      <c r="BZ427" s="41">
        <v>0.0</v>
      </c>
      <c r="CA427" s="41">
        <v>0.0</v>
      </c>
      <c r="CB427" s="41">
        <v>0.0</v>
      </c>
      <c r="CC427" s="41">
        <v>0.0</v>
      </c>
      <c r="CD427" s="41">
        <v>0.0</v>
      </c>
      <c r="CE427" s="41">
        <v>0.0</v>
      </c>
      <c r="CF427" s="41">
        <v>0.0</v>
      </c>
      <c r="CG427" s="41">
        <v>0.0</v>
      </c>
      <c r="CH427" s="41">
        <v>0.0</v>
      </c>
      <c r="CI427" s="41">
        <v>0.0</v>
      </c>
      <c r="CJ427" s="41">
        <v>0.0</v>
      </c>
      <c r="CK427" s="41">
        <v>0.0</v>
      </c>
      <c r="CL427" s="41">
        <v>0.0</v>
      </c>
      <c r="CM427" s="41">
        <v>0.0</v>
      </c>
      <c r="CN427" s="41">
        <v>1.0</v>
      </c>
      <c r="CO427" s="41">
        <v>0.0</v>
      </c>
      <c r="CP427" s="41">
        <v>0.0</v>
      </c>
      <c r="CQ427" s="41">
        <v>1.0</v>
      </c>
      <c r="CR427" s="41">
        <v>0.0</v>
      </c>
      <c r="CS427" s="41">
        <v>0.0</v>
      </c>
      <c r="CT427" s="41">
        <v>0.0</v>
      </c>
      <c r="CU427" s="41">
        <v>0.0</v>
      </c>
      <c r="CV427" s="41">
        <v>0.0</v>
      </c>
      <c r="CW427" s="41">
        <v>0.0</v>
      </c>
      <c r="CX427" s="41">
        <v>0.0</v>
      </c>
      <c r="CY427" s="41">
        <v>0.0</v>
      </c>
      <c r="CZ427" s="41">
        <v>0.0</v>
      </c>
      <c r="DA427" s="41">
        <v>0.0</v>
      </c>
      <c r="DB427" s="41">
        <v>0.0</v>
      </c>
      <c r="DC427" s="41">
        <v>0.0</v>
      </c>
      <c r="DD427" s="48">
        <v>0.0</v>
      </c>
      <c r="DE427" s="48">
        <v>0.0</v>
      </c>
      <c r="DF427" s="48">
        <v>0.0</v>
      </c>
      <c r="DG427" s="48">
        <v>0.0</v>
      </c>
    </row>
    <row r="428" ht="14.25" customHeight="1">
      <c r="A428" s="46" t="s">
        <v>2279</v>
      </c>
      <c r="B428" s="46" t="s">
        <v>2787</v>
      </c>
      <c r="C428" s="46" t="s">
        <v>2675</v>
      </c>
      <c r="D428" s="46">
        <v>427.0</v>
      </c>
      <c r="E428" s="46">
        <v>69.0</v>
      </c>
      <c r="F428" s="46">
        <v>1.0</v>
      </c>
      <c r="G428" s="41">
        <v>1.0</v>
      </c>
      <c r="H428" s="41">
        <v>0.0</v>
      </c>
      <c r="I428" s="41">
        <v>0.0</v>
      </c>
      <c r="J428" s="41">
        <v>1.0</v>
      </c>
      <c r="K428" s="41">
        <v>0.0</v>
      </c>
      <c r="L428" s="41">
        <v>0.0</v>
      </c>
      <c r="M428" s="41">
        <v>0.0</v>
      </c>
      <c r="N428" s="41">
        <v>0.0</v>
      </c>
      <c r="O428" s="47">
        <v>0.0</v>
      </c>
      <c r="P428" s="41">
        <v>0.0</v>
      </c>
      <c r="Q428" s="41">
        <v>0.0</v>
      </c>
      <c r="R428" s="41">
        <v>0.0</v>
      </c>
      <c r="S428" s="41">
        <v>0.0</v>
      </c>
      <c r="T428" s="47">
        <v>0.0</v>
      </c>
      <c r="U428" s="41">
        <v>0.0</v>
      </c>
      <c r="V428" s="41">
        <v>1.0</v>
      </c>
      <c r="W428" s="41">
        <v>0.0</v>
      </c>
      <c r="X428" s="41">
        <v>1.0</v>
      </c>
      <c r="Y428" s="47">
        <v>65.0</v>
      </c>
      <c r="Z428" s="41">
        <v>0.0</v>
      </c>
      <c r="AA428" s="41">
        <v>0.0</v>
      </c>
      <c r="AB428" s="41">
        <v>0.0</v>
      </c>
      <c r="AC428" s="41">
        <v>0.0</v>
      </c>
      <c r="AD428" s="47">
        <v>0.0</v>
      </c>
      <c r="AE428" s="41">
        <v>0.0</v>
      </c>
      <c r="AF428" s="41">
        <v>0.0</v>
      </c>
      <c r="AG428" s="41">
        <v>0.0</v>
      </c>
      <c r="AH428" s="41">
        <v>0.0</v>
      </c>
      <c r="AI428" s="47">
        <v>0.0</v>
      </c>
      <c r="AJ428" s="41">
        <v>0.0</v>
      </c>
      <c r="AK428" s="41">
        <v>0.0</v>
      </c>
      <c r="AL428" s="41">
        <v>0.0</v>
      </c>
      <c r="AM428" s="41">
        <v>0.0</v>
      </c>
      <c r="AN428" s="47">
        <v>0.0</v>
      </c>
      <c r="AO428" s="41">
        <v>0.0</v>
      </c>
      <c r="AP428" s="41">
        <v>0.0</v>
      </c>
      <c r="AQ428" s="41">
        <v>0.0</v>
      </c>
      <c r="AR428" s="41">
        <v>0.0</v>
      </c>
      <c r="AS428" s="47">
        <v>0.0</v>
      </c>
      <c r="AT428" s="41">
        <v>0.0</v>
      </c>
      <c r="AU428" s="41">
        <v>0.0</v>
      </c>
      <c r="AV428" s="41">
        <v>0.0</v>
      </c>
      <c r="AW428" s="41">
        <v>0.0</v>
      </c>
      <c r="AX428" s="47">
        <v>0.0</v>
      </c>
      <c r="AY428" s="41">
        <v>0.0</v>
      </c>
      <c r="AZ428" s="41">
        <v>0.0</v>
      </c>
      <c r="BA428" s="41">
        <v>0.0</v>
      </c>
      <c r="BB428" s="41">
        <v>0.0</v>
      </c>
      <c r="BC428" s="47">
        <v>0.0</v>
      </c>
      <c r="BD428" s="41">
        <v>0.0</v>
      </c>
      <c r="BE428" s="41">
        <v>0.0</v>
      </c>
      <c r="BF428" s="41">
        <v>0.0</v>
      </c>
      <c r="BG428" s="41">
        <v>0.0</v>
      </c>
      <c r="BH428" s="41">
        <v>0.0</v>
      </c>
      <c r="BI428" s="41">
        <v>0.0</v>
      </c>
      <c r="BJ428" s="41">
        <v>0.0</v>
      </c>
      <c r="BK428" s="41">
        <v>0.0</v>
      </c>
      <c r="BL428" s="41">
        <v>0.0</v>
      </c>
      <c r="BM428" s="41">
        <v>0.0</v>
      </c>
      <c r="BN428" s="41">
        <v>0.0</v>
      </c>
      <c r="BO428" s="41">
        <v>0.0</v>
      </c>
      <c r="BP428" s="41">
        <v>0.0</v>
      </c>
      <c r="BQ428" s="41">
        <v>0.0</v>
      </c>
      <c r="BR428" s="41">
        <v>0.0</v>
      </c>
      <c r="BS428" s="41">
        <v>0.0</v>
      </c>
      <c r="BT428" s="41">
        <v>0.0</v>
      </c>
      <c r="BU428" s="41">
        <v>0.0</v>
      </c>
      <c r="BV428" s="41">
        <v>0.0</v>
      </c>
      <c r="BW428" s="41">
        <v>0.0</v>
      </c>
      <c r="BX428" s="41">
        <v>0.0</v>
      </c>
      <c r="BY428" s="41">
        <v>0.0</v>
      </c>
      <c r="BZ428" s="41">
        <v>0.0</v>
      </c>
      <c r="CA428" s="41">
        <v>0.0</v>
      </c>
      <c r="CB428" s="41">
        <v>0.0</v>
      </c>
      <c r="CC428" s="41">
        <v>0.0</v>
      </c>
      <c r="CD428" s="41">
        <v>0.0</v>
      </c>
      <c r="CE428" s="41">
        <v>0.0</v>
      </c>
      <c r="CF428" s="41">
        <v>0.0</v>
      </c>
      <c r="CG428" s="41">
        <v>0.0</v>
      </c>
      <c r="CH428" s="41">
        <v>0.0</v>
      </c>
      <c r="CI428" s="41">
        <v>0.0</v>
      </c>
      <c r="CJ428" s="41">
        <v>0.0</v>
      </c>
      <c r="CK428" s="41">
        <v>0.0</v>
      </c>
      <c r="CL428" s="41">
        <v>0.0</v>
      </c>
      <c r="CM428" s="41">
        <v>0.0</v>
      </c>
      <c r="CN428" s="41">
        <v>0.0</v>
      </c>
      <c r="CO428" s="41">
        <v>1.0</v>
      </c>
      <c r="CP428" s="41">
        <v>0.0</v>
      </c>
      <c r="CQ428" s="41">
        <v>1.0</v>
      </c>
      <c r="CR428" s="41">
        <v>0.0</v>
      </c>
      <c r="CS428" s="41">
        <v>0.0</v>
      </c>
      <c r="CT428" s="41">
        <v>0.0</v>
      </c>
      <c r="CU428" s="41">
        <v>0.0</v>
      </c>
      <c r="CV428" s="41">
        <v>0.0</v>
      </c>
      <c r="CW428" s="41">
        <v>0.0</v>
      </c>
      <c r="CX428" s="41">
        <v>0.0</v>
      </c>
      <c r="CY428" s="41">
        <v>0.0</v>
      </c>
      <c r="CZ428" s="41">
        <v>0.0</v>
      </c>
      <c r="DA428" s="41">
        <v>0.0</v>
      </c>
      <c r="DB428" s="41">
        <v>0.0</v>
      </c>
      <c r="DC428" s="41">
        <v>0.0</v>
      </c>
      <c r="DD428" s="48">
        <v>0.0</v>
      </c>
      <c r="DE428" s="48">
        <v>0.0</v>
      </c>
      <c r="DF428" s="48">
        <v>0.0</v>
      </c>
      <c r="DG428" s="48">
        <v>0.0</v>
      </c>
    </row>
    <row r="429" ht="14.25" customHeight="1">
      <c r="A429" s="46" t="s">
        <v>1616</v>
      </c>
      <c r="B429" s="46" t="s">
        <v>3737</v>
      </c>
      <c r="C429" s="46" t="s">
        <v>3659</v>
      </c>
      <c r="D429" s="46">
        <v>428.0</v>
      </c>
      <c r="E429" s="46">
        <v>13.0</v>
      </c>
      <c r="F429" s="46">
        <v>3.0</v>
      </c>
      <c r="G429" s="41">
        <v>1.0</v>
      </c>
      <c r="H429" s="41">
        <v>0.0</v>
      </c>
      <c r="I429" s="41">
        <v>0.0</v>
      </c>
      <c r="J429" s="41">
        <v>1.0</v>
      </c>
      <c r="K429" s="41">
        <v>0.0</v>
      </c>
      <c r="L429" s="41">
        <v>0.0</v>
      </c>
      <c r="M429" s="41">
        <v>0.0</v>
      </c>
      <c r="N429" s="41">
        <v>0.0</v>
      </c>
      <c r="O429" s="47">
        <v>0.0</v>
      </c>
      <c r="P429" s="41">
        <v>0.0</v>
      </c>
      <c r="Q429" s="41">
        <v>0.0</v>
      </c>
      <c r="R429" s="41">
        <v>0.0</v>
      </c>
      <c r="S429" s="41">
        <v>0.0</v>
      </c>
      <c r="T429" s="47">
        <v>0.0</v>
      </c>
      <c r="U429" s="41">
        <v>0.0</v>
      </c>
      <c r="V429" s="41">
        <v>0.0</v>
      </c>
      <c r="W429" s="41">
        <v>0.0</v>
      </c>
      <c r="X429" s="41">
        <v>0.0</v>
      </c>
      <c r="Y429" s="47">
        <v>0.0</v>
      </c>
      <c r="Z429" s="41">
        <v>0.0</v>
      </c>
      <c r="AA429" s="41">
        <v>1.0</v>
      </c>
      <c r="AB429" s="41">
        <v>0.0</v>
      </c>
      <c r="AC429" s="41">
        <v>1.0</v>
      </c>
      <c r="AD429" s="47">
        <v>72.0</v>
      </c>
      <c r="AE429" s="41">
        <v>0.0</v>
      </c>
      <c r="AF429" s="41">
        <v>0.0</v>
      </c>
      <c r="AG429" s="41">
        <v>0.0</v>
      </c>
      <c r="AH429" s="41">
        <v>0.0</v>
      </c>
      <c r="AI429" s="47">
        <v>0.0</v>
      </c>
      <c r="AJ429" s="41">
        <v>0.0</v>
      </c>
      <c r="AK429" s="41">
        <v>0.0</v>
      </c>
      <c r="AL429" s="41">
        <v>0.0</v>
      </c>
      <c r="AM429" s="41">
        <v>0.0</v>
      </c>
      <c r="AN429" s="47">
        <v>0.0</v>
      </c>
      <c r="AO429" s="41">
        <v>0.0</v>
      </c>
      <c r="AP429" s="41">
        <v>0.0</v>
      </c>
      <c r="AQ429" s="41">
        <v>0.0</v>
      </c>
      <c r="AR429" s="41">
        <v>0.0</v>
      </c>
      <c r="AS429" s="47">
        <v>0.0</v>
      </c>
      <c r="AT429" s="41">
        <v>0.0</v>
      </c>
      <c r="AU429" s="41">
        <v>0.0</v>
      </c>
      <c r="AV429" s="41">
        <v>0.0</v>
      </c>
      <c r="AW429" s="41">
        <v>0.0</v>
      </c>
      <c r="AX429" s="47">
        <v>0.0</v>
      </c>
      <c r="AY429" s="41">
        <v>0.0</v>
      </c>
      <c r="AZ429" s="41">
        <v>0.0</v>
      </c>
      <c r="BA429" s="41">
        <v>0.0</v>
      </c>
      <c r="BB429" s="41">
        <v>0.0</v>
      </c>
      <c r="BC429" s="47">
        <v>0.0</v>
      </c>
      <c r="BD429" s="41">
        <v>0.0</v>
      </c>
      <c r="BE429" s="41">
        <v>0.0</v>
      </c>
      <c r="BF429" s="41">
        <v>0.0</v>
      </c>
      <c r="BG429" s="41">
        <v>0.0</v>
      </c>
      <c r="BH429" s="41">
        <v>0.0</v>
      </c>
      <c r="BI429" s="41">
        <v>0.0</v>
      </c>
      <c r="BJ429" s="41">
        <v>0.0</v>
      </c>
      <c r="BK429" s="41">
        <v>0.0</v>
      </c>
      <c r="BL429" s="41">
        <v>0.0</v>
      </c>
      <c r="BM429" s="41">
        <v>0.0</v>
      </c>
      <c r="BN429" s="41">
        <v>0.0</v>
      </c>
      <c r="BO429" s="41">
        <v>0.0</v>
      </c>
      <c r="BP429" s="41">
        <v>0.0</v>
      </c>
      <c r="BQ429" s="41">
        <v>0.0</v>
      </c>
      <c r="BR429" s="41">
        <v>0.0</v>
      </c>
      <c r="BS429" s="41">
        <v>0.0</v>
      </c>
      <c r="BT429" s="41">
        <v>0.0</v>
      </c>
      <c r="BU429" s="41">
        <v>0.0</v>
      </c>
      <c r="BV429" s="41">
        <v>0.0</v>
      </c>
      <c r="BW429" s="41">
        <v>0.0</v>
      </c>
      <c r="BX429" s="41">
        <v>0.0</v>
      </c>
      <c r="BY429" s="41">
        <v>0.0</v>
      </c>
      <c r="BZ429" s="41">
        <v>0.0</v>
      </c>
      <c r="CA429" s="41">
        <v>0.0</v>
      </c>
      <c r="CB429" s="41">
        <v>0.0</v>
      </c>
      <c r="CC429" s="41">
        <v>0.0</v>
      </c>
      <c r="CD429" s="41">
        <v>0.0</v>
      </c>
      <c r="CE429" s="41">
        <v>0.0</v>
      </c>
      <c r="CF429" s="41">
        <v>0.0</v>
      </c>
      <c r="CG429" s="41">
        <v>0.0</v>
      </c>
      <c r="CH429" s="41">
        <v>0.0</v>
      </c>
      <c r="CI429" s="41">
        <v>0.0</v>
      </c>
      <c r="CJ429" s="41">
        <v>0.0</v>
      </c>
      <c r="CK429" s="41">
        <v>0.0</v>
      </c>
      <c r="CL429" s="41">
        <v>0.0</v>
      </c>
      <c r="CM429" s="41">
        <v>0.0</v>
      </c>
      <c r="CN429" s="41">
        <v>0.0</v>
      </c>
      <c r="CO429" s="41">
        <v>1.0</v>
      </c>
      <c r="CP429" s="41">
        <v>0.0</v>
      </c>
      <c r="CQ429" s="41">
        <v>1.0</v>
      </c>
      <c r="CR429" s="41">
        <v>0.0</v>
      </c>
      <c r="CS429" s="41">
        <v>0.0</v>
      </c>
      <c r="CT429" s="41">
        <v>0.0</v>
      </c>
      <c r="CU429" s="41">
        <v>0.0</v>
      </c>
      <c r="CV429" s="41">
        <v>0.0</v>
      </c>
      <c r="CW429" s="41">
        <v>0.0</v>
      </c>
      <c r="CX429" s="41">
        <v>0.0</v>
      </c>
      <c r="CY429" s="41">
        <v>0.0</v>
      </c>
      <c r="CZ429" s="41">
        <v>0.0</v>
      </c>
      <c r="DA429" s="41">
        <v>0.0</v>
      </c>
      <c r="DB429" s="41">
        <v>0.0</v>
      </c>
      <c r="DC429" s="41">
        <v>0.0</v>
      </c>
      <c r="DD429" s="48">
        <v>0.0</v>
      </c>
      <c r="DE429" s="48">
        <v>0.0</v>
      </c>
      <c r="DF429" s="48">
        <v>0.0</v>
      </c>
      <c r="DG429" s="48">
        <v>0.0</v>
      </c>
    </row>
    <row r="430" ht="14.25" customHeight="1">
      <c r="A430" s="46" t="s">
        <v>278</v>
      </c>
      <c r="B430" s="46" t="s">
        <v>3522</v>
      </c>
      <c r="C430" s="46" t="s">
        <v>3523</v>
      </c>
      <c r="D430" s="46">
        <v>429.0</v>
      </c>
      <c r="E430" s="46">
        <v>18.0</v>
      </c>
      <c r="F430" s="46">
        <v>13.0</v>
      </c>
      <c r="G430" s="41">
        <v>1.0</v>
      </c>
      <c r="H430" s="41">
        <v>0.0</v>
      </c>
      <c r="I430" s="41">
        <v>0.0</v>
      </c>
      <c r="J430" s="41">
        <v>1.0</v>
      </c>
      <c r="K430" s="41">
        <v>0.0</v>
      </c>
      <c r="L430" s="41">
        <v>0.0</v>
      </c>
      <c r="M430" s="41">
        <v>0.0</v>
      </c>
      <c r="N430" s="41">
        <v>0.0</v>
      </c>
      <c r="O430" s="47">
        <v>0.0</v>
      </c>
      <c r="P430" s="41">
        <v>0.0</v>
      </c>
      <c r="Q430" s="41">
        <v>0.0</v>
      </c>
      <c r="R430" s="41">
        <v>0.0</v>
      </c>
      <c r="S430" s="41">
        <v>0.0</v>
      </c>
      <c r="T430" s="47">
        <v>0.0</v>
      </c>
      <c r="U430" s="41">
        <v>0.0</v>
      </c>
      <c r="V430" s="41">
        <v>0.0</v>
      </c>
      <c r="W430" s="41">
        <v>0.0</v>
      </c>
      <c r="X430" s="41">
        <v>0.0</v>
      </c>
      <c r="Y430" s="47">
        <v>0.0</v>
      </c>
      <c r="Z430" s="41">
        <v>0.0</v>
      </c>
      <c r="AA430" s="41">
        <v>0.0</v>
      </c>
      <c r="AB430" s="41">
        <v>0.0</v>
      </c>
      <c r="AC430" s="41">
        <v>0.0</v>
      </c>
      <c r="AD430" s="47">
        <v>0.0</v>
      </c>
      <c r="AE430" s="41">
        <v>0.0</v>
      </c>
      <c r="AF430" s="41">
        <v>0.0</v>
      </c>
      <c r="AG430" s="41">
        <v>0.0</v>
      </c>
      <c r="AH430" s="41">
        <v>0.0</v>
      </c>
      <c r="AI430" s="47">
        <v>0.0</v>
      </c>
      <c r="AJ430" s="41">
        <v>0.0</v>
      </c>
      <c r="AK430" s="41">
        <v>0.0</v>
      </c>
      <c r="AL430" s="41">
        <v>0.0</v>
      </c>
      <c r="AM430" s="41">
        <v>0.0</v>
      </c>
      <c r="AN430" s="47">
        <v>0.0</v>
      </c>
      <c r="AO430" s="41">
        <v>0.0</v>
      </c>
      <c r="AP430" s="41">
        <v>0.0</v>
      </c>
      <c r="AQ430" s="41">
        <v>0.0</v>
      </c>
      <c r="AR430" s="41">
        <v>0.0</v>
      </c>
      <c r="AS430" s="47">
        <v>0.0</v>
      </c>
      <c r="AT430" s="41">
        <v>0.0</v>
      </c>
      <c r="AU430" s="41">
        <v>1.0</v>
      </c>
      <c r="AV430" s="41">
        <v>0.0</v>
      </c>
      <c r="AW430" s="41">
        <v>1.0</v>
      </c>
      <c r="AX430" s="47">
        <v>67.0</v>
      </c>
      <c r="AY430" s="41">
        <v>0.0</v>
      </c>
      <c r="AZ430" s="41">
        <v>0.0</v>
      </c>
      <c r="BA430" s="41">
        <v>0.0</v>
      </c>
      <c r="BB430" s="41">
        <v>0.0</v>
      </c>
      <c r="BC430" s="47">
        <v>0.0</v>
      </c>
      <c r="BD430" s="41">
        <v>0.0</v>
      </c>
      <c r="BE430" s="41">
        <v>0.0</v>
      </c>
      <c r="BF430" s="41">
        <v>0.0</v>
      </c>
      <c r="BG430" s="41">
        <v>0.0</v>
      </c>
      <c r="BH430" s="41">
        <v>0.0</v>
      </c>
      <c r="BI430" s="41">
        <v>0.0</v>
      </c>
      <c r="BJ430" s="41">
        <v>0.0</v>
      </c>
      <c r="BK430" s="41">
        <v>0.0</v>
      </c>
      <c r="BL430" s="41">
        <v>0.0</v>
      </c>
      <c r="BM430" s="41">
        <v>0.0</v>
      </c>
      <c r="BN430" s="41">
        <v>0.0</v>
      </c>
      <c r="BO430" s="41">
        <v>0.0</v>
      </c>
      <c r="BP430" s="41">
        <v>0.0</v>
      </c>
      <c r="BQ430" s="41">
        <v>0.0</v>
      </c>
      <c r="BR430" s="41">
        <v>0.0</v>
      </c>
      <c r="BS430" s="41">
        <v>0.0</v>
      </c>
      <c r="BT430" s="41">
        <v>0.0</v>
      </c>
      <c r="BU430" s="41">
        <v>0.0</v>
      </c>
      <c r="BV430" s="41">
        <v>0.0</v>
      </c>
      <c r="BW430" s="41">
        <v>0.0</v>
      </c>
      <c r="BX430" s="41">
        <v>0.0</v>
      </c>
      <c r="BY430" s="41">
        <v>0.0</v>
      </c>
      <c r="BZ430" s="41">
        <v>0.0</v>
      </c>
      <c r="CA430" s="41">
        <v>0.0</v>
      </c>
      <c r="CB430" s="41">
        <v>0.0</v>
      </c>
      <c r="CC430" s="41">
        <v>0.0</v>
      </c>
      <c r="CD430" s="41">
        <v>0.0</v>
      </c>
      <c r="CE430" s="41">
        <v>0.0</v>
      </c>
      <c r="CF430" s="41">
        <v>0.0</v>
      </c>
      <c r="CG430" s="41">
        <v>0.0</v>
      </c>
      <c r="CH430" s="41">
        <v>0.0</v>
      </c>
      <c r="CI430" s="41">
        <v>0.0</v>
      </c>
      <c r="CJ430" s="41">
        <v>0.0</v>
      </c>
      <c r="CK430" s="41">
        <v>0.0</v>
      </c>
      <c r="CL430" s="41">
        <v>0.0</v>
      </c>
      <c r="CM430" s="41">
        <v>0.0</v>
      </c>
      <c r="CN430" s="41">
        <v>0.0</v>
      </c>
      <c r="CO430" s="41">
        <v>1.0</v>
      </c>
      <c r="CP430" s="41">
        <v>0.0</v>
      </c>
      <c r="CQ430" s="41">
        <v>1.0</v>
      </c>
      <c r="CR430" s="41">
        <v>0.0</v>
      </c>
      <c r="CS430" s="41">
        <v>0.0</v>
      </c>
      <c r="CT430" s="41">
        <v>0.0</v>
      </c>
      <c r="CU430" s="41">
        <v>0.0</v>
      </c>
      <c r="CV430" s="41">
        <v>0.0</v>
      </c>
      <c r="CW430" s="41">
        <v>0.0</v>
      </c>
      <c r="CX430" s="41">
        <v>0.0</v>
      </c>
      <c r="CY430" s="41">
        <v>0.0</v>
      </c>
      <c r="CZ430" s="41">
        <v>0.0</v>
      </c>
      <c r="DA430" s="41">
        <v>0.0</v>
      </c>
      <c r="DB430" s="41">
        <v>0.0</v>
      </c>
      <c r="DC430" s="41">
        <v>0.0</v>
      </c>
      <c r="DD430" s="48">
        <v>0.0</v>
      </c>
      <c r="DE430" s="48">
        <v>0.0</v>
      </c>
      <c r="DF430" s="48">
        <v>0.0</v>
      </c>
      <c r="DG430" s="48">
        <v>0.0</v>
      </c>
    </row>
    <row r="431" ht="14.25" customHeight="1">
      <c r="A431" s="46" t="s">
        <v>841</v>
      </c>
      <c r="B431" s="46" t="s">
        <v>3395</v>
      </c>
      <c r="C431" s="46" t="s">
        <v>3396</v>
      </c>
      <c r="D431" s="46">
        <v>430.0</v>
      </c>
      <c r="E431" s="46">
        <v>12.0</v>
      </c>
      <c r="F431" s="46">
        <v>3.0</v>
      </c>
      <c r="G431" s="41">
        <v>1.0</v>
      </c>
      <c r="H431" s="41">
        <v>0.0</v>
      </c>
      <c r="I431" s="41">
        <v>0.0</v>
      </c>
      <c r="J431" s="41">
        <v>1.0</v>
      </c>
      <c r="K431" s="41">
        <v>0.0</v>
      </c>
      <c r="L431" s="41">
        <v>0.0</v>
      </c>
      <c r="M431" s="41">
        <v>0.0</v>
      </c>
      <c r="N431" s="41">
        <v>0.0</v>
      </c>
      <c r="O431" s="47">
        <v>0.0</v>
      </c>
      <c r="P431" s="41">
        <v>0.0</v>
      </c>
      <c r="Q431" s="41">
        <v>0.0</v>
      </c>
      <c r="R431" s="41">
        <v>0.0</v>
      </c>
      <c r="S431" s="41">
        <v>0.0</v>
      </c>
      <c r="T431" s="47">
        <v>0.0</v>
      </c>
      <c r="U431" s="41">
        <v>0.0</v>
      </c>
      <c r="V431" s="41">
        <v>0.0</v>
      </c>
      <c r="W431" s="41">
        <v>0.0</v>
      </c>
      <c r="X431" s="41">
        <v>0.0</v>
      </c>
      <c r="Y431" s="47">
        <v>0.0</v>
      </c>
      <c r="Z431" s="41">
        <v>0.0</v>
      </c>
      <c r="AA431" s="41">
        <v>0.0</v>
      </c>
      <c r="AB431" s="41">
        <v>0.0</v>
      </c>
      <c r="AC431" s="41">
        <v>0.0</v>
      </c>
      <c r="AD431" s="47">
        <v>0.0</v>
      </c>
      <c r="AE431" s="41">
        <v>0.0</v>
      </c>
      <c r="AF431" s="41">
        <v>0.0</v>
      </c>
      <c r="AG431" s="41">
        <v>0.0</v>
      </c>
      <c r="AH431" s="41">
        <v>0.0</v>
      </c>
      <c r="AI431" s="47">
        <v>0.0</v>
      </c>
      <c r="AJ431" s="41">
        <v>0.0</v>
      </c>
      <c r="AK431" s="41">
        <v>0.0</v>
      </c>
      <c r="AL431" s="41">
        <v>0.0</v>
      </c>
      <c r="AM431" s="41">
        <v>0.0</v>
      </c>
      <c r="AN431" s="47">
        <v>0.0</v>
      </c>
      <c r="AO431" s="41">
        <v>0.0</v>
      </c>
      <c r="AP431" s="41">
        <v>0.0</v>
      </c>
      <c r="AQ431" s="41">
        <v>0.0</v>
      </c>
      <c r="AR431" s="41">
        <v>0.0</v>
      </c>
      <c r="AS431" s="47">
        <v>0.0</v>
      </c>
      <c r="AT431" s="41">
        <v>0.0</v>
      </c>
      <c r="AU431" s="41">
        <v>1.0</v>
      </c>
      <c r="AV431" s="41">
        <v>0.0</v>
      </c>
      <c r="AW431" s="41">
        <v>1.0</v>
      </c>
      <c r="AX431" s="47">
        <v>67.0</v>
      </c>
      <c r="AY431" s="41">
        <v>0.0</v>
      </c>
      <c r="AZ431" s="41">
        <v>0.0</v>
      </c>
      <c r="BA431" s="41">
        <v>0.0</v>
      </c>
      <c r="BB431" s="41">
        <v>0.0</v>
      </c>
      <c r="BC431" s="47">
        <v>0.0</v>
      </c>
      <c r="BD431" s="41">
        <v>0.0</v>
      </c>
      <c r="BE431" s="41">
        <v>0.0</v>
      </c>
      <c r="BF431" s="41">
        <v>0.0</v>
      </c>
      <c r="BG431" s="41">
        <v>0.0</v>
      </c>
      <c r="BH431" s="41">
        <v>0.0</v>
      </c>
      <c r="BI431" s="41">
        <v>0.0</v>
      </c>
      <c r="BJ431" s="41">
        <v>0.0</v>
      </c>
      <c r="BK431" s="41">
        <v>0.0</v>
      </c>
      <c r="BL431" s="41">
        <v>0.0</v>
      </c>
      <c r="BM431" s="41">
        <v>0.0</v>
      </c>
      <c r="BN431" s="41">
        <v>0.0</v>
      </c>
      <c r="BO431" s="41">
        <v>0.0</v>
      </c>
      <c r="BP431" s="41">
        <v>0.0</v>
      </c>
      <c r="BQ431" s="41">
        <v>0.0</v>
      </c>
      <c r="BR431" s="41">
        <v>0.0</v>
      </c>
      <c r="BS431" s="41">
        <v>0.0</v>
      </c>
      <c r="BT431" s="41">
        <v>0.0</v>
      </c>
      <c r="BU431" s="41">
        <v>0.0</v>
      </c>
      <c r="BV431" s="41">
        <v>0.0</v>
      </c>
      <c r="BW431" s="41">
        <v>0.0</v>
      </c>
      <c r="BX431" s="41">
        <v>0.0</v>
      </c>
      <c r="BY431" s="41">
        <v>0.0</v>
      </c>
      <c r="BZ431" s="41">
        <v>0.0</v>
      </c>
      <c r="CA431" s="41">
        <v>0.0</v>
      </c>
      <c r="CB431" s="41">
        <v>0.0</v>
      </c>
      <c r="CC431" s="41">
        <v>0.0</v>
      </c>
      <c r="CD431" s="41">
        <v>0.0</v>
      </c>
      <c r="CE431" s="41">
        <v>0.0</v>
      </c>
      <c r="CF431" s="41">
        <v>0.0</v>
      </c>
      <c r="CG431" s="41">
        <v>0.0</v>
      </c>
      <c r="CH431" s="41">
        <v>0.0</v>
      </c>
      <c r="CI431" s="41">
        <v>0.0</v>
      </c>
      <c r="CJ431" s="41">
        <v>0.0</v>
      </c>
      <c r="CK431" s="41">
        <v>0.0</v>
      </c>
      <c r="CL431" s="41">
        <v>0.0</v>
      </c>
      <c r="CM431" s="41">
        <v>0.0</v>
      </c>
      <c r="CN431" s="41">
        <v>0.0</v>
      </c>
      <c r="CO431" s="41">
        <v>1.0</v>
      </c>
      <c r="CP431" s="41">
        <v>0.0</v>
      </c>
      <c r="CQ431" s="41">
        <v>1.0</v>
      </c>
      <c r="CR431" s="41">
        <v>0.0</v>
      </c>
      <c r="CS431" s="41">
        <v>0.0</v>
      </c>
      <c r="CT431" s="41">
        <v>0.0</v>
      </c>
      <c r="CU431" s="41">
        <v>0.0</v>
      </c>
      <c r="CV431" s="41">
        <v>0.0</v>
      </c>
      <c r="CW431" s="41">
        <v>0.0</v>
      </c>
      <c r="CX431" s="41">
        <v>0.0</v>
      </c>
      <c r="CY431" s="41">
        <v>0.0</v>
      </c>
      <c r="CZ431" s="41">
        <v>0.0</v>
      </c>
      <c r="DA431" s="41">
        <v>0.0</v>
      </c>
      <c r="DB431" s="41">
        <v>0.0</v>
      </c>
      <c r="DC431" s="41">
        <v>0.0</v>
      </c>
      <c r="DD431" s="48">
        <v>0.0</v>
      </c>
      <c r="DE431" s="48">
        <v>0.0</v>
      </c>
      <c r="DF431" s="48">
        <v>0.0</v>
      </c>
      <c r="DG431" s="48">
        <v>0.0</v>
      </c>
    </row>
    <row r="432" ht="14.25" customHeight="1">
      <c r="A432" s="46" t="s">
        <v>1439</v>
      </c>
      <c r="B432" s="46" t="s">
        <v>3301</v>
      </c>
      <c r="C432" s="46" t="s">
        <v>3302</v>
      </c>
      <c r="D432" s="46">
        <v>431.0</v>
      </c>
      <c r="E432" s="46">
        <v>1.0</v>
      </c>
      <c r="F432" s="46">
        <v>1.0</v>
      </c>
      <c r="G432" s="41">
        <v>1.0</v>
      </c>
      <c r="H432" s="41">
        <v>0.0</v>
      </c>
      <c r="I432" s="41">
        <v>0.0</v>
      </c>
      <c r="J432" s="41">
        <v>1.0</v>
      </c>
      <c r="K432" s="41">
        <v>0.0</v>
      </c>
      <c r="L432" s="41">
        <v>0.0</v>
      </c>
      <c r="M432" s="41">
        <v>0.0</v>
      </c>
      <c r="N432" s="41">
        <v>0.0</v>
      </c>
      <c r="O432" s="47">
        <v>0.0</v>
      </c>
      <c r="P432" s="41">
        <v>0.0</v>
      </c>
      <c r="Q432" s="41">
        <v>0.0</v>
      </c>
      <c r="R432" s="41">
        <v>0.0</v>
      </c>
      <c r="S432" s="41">
        <v>0.0</v>
      </c>
      <c r="T432" s="47">
        <v>0.0</v>
      </c>
      <c r="U432" s="41">
        <v>0.0</v>
      </c>
      <c r="V432" s="41">
        <v>0.0</v>
      </c>
      <c r="W432" s="41">
        <v>0.0</v>
      </c>
      <c r="X432" s="41">
        <v>0.0</v>
      </c>
      <c r="Y432" s="47">
        <v>0.0</v>
      </c>
      <c r="Z432" s="41">
        <v>0.0</v>
      </c>
      <c r="AA432" s="41">
        <v>0.0</v>
      </c>
      <c r="AB432" s="41">
        <v>0.0</v>
      </c>
      <c r="AC432" s="41">
        <v>0.0</v>
      </c>
      <c r="AD432" s="47">
        <v>0.0</v>
      </c>
      <c r="AE432" s="41">
        <v>0.0</v>
      </c>
      <c r="AF432" s="41">
        <v>0.0</v>
      </c>
      <c r="AG432" s="41">
        <v>0.0</v>
      </c>
      <c r="AH432" s="41">
        <v>0.0</v>
      </c>
      <c r="AI432" s="47">
        <v>0.0</v>
      </c>
      <c r="AJ432" s="41">
        <v>0.0</v>
      </c>
      <c r="AK432" s="41">
        <v>0.0</v>
      </c>
      <c r="AL432" s="41">
        <v>0.0</v>
      </c>
      <c r="AM432" s="41">
        <v>0.0</v>
      </c>
      <c r="AN432" s="47">
        <v>0.0</v>
      </c>
      <c r="AO432" s="41">
        <v>0.0</v>
      </c>
      <c r="AP432" s="41">
        <v>0.0</v>
      </c>
      <c r="AQ432" s="41">
        <v>0.0</v>
      </c>
      <c r="AR432" s="41">
        <v>0.0</v>
      </c>
      <c r="AS432" s="47">
        <v>0.0</v>
      </c>
      <c r="AT432" s="41">
        <v>1.0</v>
      </c>
      <c r="AU432" s="41">
        <v>0.0</v>
      </c>
      <c r="AV432" s="41">
        <v>0.0</v>
      </c>
      <c r="AW432" s="41">
        <v>1.0</v>
      </c>
      <c r="AX432" s="47">
        <v>67.0</v>
      </c>
      <c r="AY432" s="41">
        <v>0.0</v>
      </c>
      <c r="AZ432" s="41">
        <v>0.0</v>
      </c>
      <c r="BA432" s="41">
        <v>0.0</v>
      </c>
      <c r="BB432" s="41">
        <v>0.0</v>
      </c>
      <c r="BC432" s="47">
        <v>0.0</v>
      </c>
      <c r="BD432" s="41">
        <v>0.0</v>
      </c>
      <c r="BE432" s="41">
        <v>0.0</v>
      </c>
      <c r="BF432" s="41">
        <v>0.0</v>
      </c>
      <c r="BG432" s="41">
        <v>0.0</v>
      </c>
      <c r="BH432" s="41">
        <v>0.0</v>
      </c>
      <c r="BI432" s="41">
        <v>0.0</v>
      </c>
      <c r="BJ432" s="41">
        <v>0.0</v>
      </c>
      <c r="BK432" s="41">
        <v>0.0</v>
      </c>
      <c r="BL432" s="41">
        <v>0.0</v>
      </c>
      <c r="BM432" s="41">
        <v>0.0</v>
      </c>
      <c r="BN432" s="41">
        <v>0.0</v>
      </c>
      <c r="BO432" s="41">
        <v>0.0</v>
      </c>
      <c r="BP432" s="41">
        <v>0.0</v>
      </c>
      <c r="BQ432" s="41">
        <v>0.0</v>
      </c>
      <c r="BR432" s="41">
        <v>0.0</v>
      </c>
      <c r="BS432" s="41">
        <v>0.0</v>
      </c>
      <c r="BT432" s="41">
        <v>0.0</v>
      </c>
      <c r="BU432" s="41">
        <v>0.0</v>
      </c>
      <c r="BV432" s="41">
        <v>0.0</v>
      </c>
      <c r="BW432" s="41">
        <v>0.0</v>
      </c>
      <c r="BX432" s="41">
        <v>0.0</v>
      </c>
      <c r="BY432" s="41">
        <v>0.0</v>
      </c>
      <c r="BZ432" s="41">
        <v>0.0</v>
      </c>
      <c r="CA432" s="41">
        <v>0.0</v>
      </c>
      <c r="CB432" s="41">
        <v>0.0</v>
      </c>
      <c r="CC432" s="41">
        <v>0.0</v>
      </c>
      <c r="CD432" s="41">
        <v>0.0</v>
      </c>
      <c r="CE432" s="41">
        <v>0.0</v>
      </c>
      <c r="CF432" s="41">
        <v>0.0</v>
      </c>
      <c r="CG432" s="41">
        <v>0.0</v>
      </c>
      <c r="CH432" s="41">
        <v>0.0</v>
      </c>
      <c r="CI432" s="41">
        <v>0.0</v>
      </c>
      <c r="CJ432" s="41">
        <v>1.0</v>
      </c>
      <c r="CK432" s="41">
        <v>0.0</v>
      </c>
      <c r="CL432" s="41">
        <v>0.0</v>
      </c>
      <c r="CM432" s="41">
        <v>1.0</v>
      </c>
      <c r="CN432" s="41">
        <v>0.0</v>
      </c>
      <c r="CO432" s="41">
        <v>0.0</v>
      </c>
      <c r="CP432" s="41">
        <v>0.0</v>
      </c>
      <c r="CQ432" s="41">
        <v>0.0</v>
      </c>
      <c r="CR432" s="41">
        <v>0.0</v>
      </c>
      <c r="CS432" s="41">
        <v>0.0</v>
      </c>
      <c r="CT432" s="41">
        <v>0.0</v>
      </c>
      <c r="CU432" s="41">
        <v>0.0</v>
      </c>
      <c r="CV432" s="41">
        <v>0.0</v>
      </c>
      <c r="CW432" s="41">
        <v>0.0</v>
      </c>
      <c r="CX432" s="41">
        <v>0.0</v>
      </c>
      <c r="CY432" s="41">
        <v>0.0</v>
      </c>
      <c r="CZ432" s="41">
        <v>0.0</v>
      </c>
      <c r="DA432" s="41">
        <v>0.0</v>
      </c>
      <c r="DB432" s="41">
        <v>0.0</v>
      </c>
      <c r="DC432" s="41">
        <v>0.0</v>
      </c>
      <c r="DD432" s="48">
        <v>0.0</v>
      </c>
      <c r="DE432" s="48">
        <v>0.0</v>
      </c>
      <c r="DF432" s="48">
        <v>0.0</v>
      </c>
      <c r="DG432" s="48">
        <v>0.0</v>
      </c>
    </row>
    <row r="433" ht="14.25" customHeight="1">
      <c r="A433" s="46" t="s">
        <v>3285</v>
      </c>
      <c r="B433" s="46" t="s">
        <v>3543</v>
      </c>
      <c r="C433" s="46" t="s">
        <v>3523</v>
      </c>
      <c r="D433" s="46">
        <v>432.0</v>
      </c>
      <c r="E433" s="46">
        <v>19.0</v>
      </c>
      <c r="F433" s="46">
        <v>4.0</v>
      </c>
      <c r="G433" s="41">
        <v>1.0</v>
      </c>
      <c r="H433" s="41">
        <v>0.0</v>
      </c>
      <c r="I433" s="41">
        <v>0.0</v>
      </c>
      <c r="J433" s="41">
        <v>1.0</v>
      </c>
      <c r="K433" s="41">
        <v>0.0</v>
      </c>
      <c r="L433" s="41">
        <v>0.0</v>
      </c>
      <c r="M433" s="41">
        <v>0.0</v>
      </c>
      <c r="N433" s="41">
        <v>0.0</v>
      </c>
      <c r="O433" s="47">
        <v>0.0</v>
      </c>
      <c r="P433" s="41">
        <v>0.0</v>
      </c>
      <c r="Q433" s="41">
        <v>0.0</v>
      </c>
      <c r="R433" s="41">
        <v>0.0</v>
      </c>
      <c r="S433" s="41">
        <v>0.0</v>
      </c>
      <c r="T433" s="47">
        <v>0.0</v>
      </c>
      <c r="U433" s="41">
        <v>0.0</v>
      </c>
      <c r="V433" s="41">
        <v>0.0</v>
      </c>
      <c r="W433" s="41">
        <v>0.0</v>
      </c>
      <c r="X433" s="41">
        <v>0.0</v>
      </c>
      <c r="Y433" s="47">
        <v>0.0</v>
      </c>
      <c r="Z433" s="41">
        <v>0.0</v>
      </c>
      <c r="AA433" s="41">
        <v>0.0</v>
      </c>
      <c r="AB433" s="41">
        <v>0.0</v>
      </c>
      <c r="AC433" s="41">
        <v>0.0</v>
      </c>
      <c r="AD433" s="47">
        <v>0.0</v>
      </c>
      <c r="AE433" s="41">
        <v>0.0</v>
      </c>
      <c r="AF433" s="41">
        <v>0.0</v>
      </c>
      <c r="AG433" s="41">
        <v>0.0</v>
      </c>
      <c r="AH433" s="41">
        <v>0.0</v>
      </c>
      <c r="AI433" s="47">
        <v>0.0</v>
      </c>
      <c r="AJ433" s="41">
        <v>0.0</v>
      </c>
      <c r="AK433" s="41">
        <v>0.0</v>
      </c>
      <c r="AL433" s="41">
        <v>0.0</v>
      </c>
      <c r="AM433" s="41">
        <v>0.0</v>
      </c>
      <c r="AN433" s="47">
        <v>0.0</v>
      </c>
      <c r="AO433" s="41">
        <v>0.0</v>
      </c>
      <c r="AP433" s="41">
        <v>0.0</v>
      </c>
      <c r="AQ433" s="41">
        <v>0.0</v>
      </c>
      <c r="AR433" s="41">
        <v>0.0</v>
      </c>
      <c r="AS433" s="47">
        <v>0.0</v>
      </c>
      <c r="AT433" s="41">
        <v>0.0</v>
      </c>
      <c r="AU433" s="41">
        <v>0.0</v>
      </c>
      <c r="AV433" s="41">
        <v>0.0</v>
      </c>
      <c r="AW433" s="41">
        <v>0.0</v>
      </c>
      <c r="AX433" s="47">
        <v>0.0</v>
      </c>
      <c r="AY433" s="41">
        <v>0.0</v>
      </c>
      <c r="AZ433" s="41">
        <v>0.0</v>
      </c>
      <c r="BA433" s="41">
        <v>1.0</v>
      </c>
      <c r="BB433" s="41">
        <v>1.0</v>
      </c>
      <c r="BC433" s="47">
        <v>80.0</v>
      </c>
      <c r="BD433" s="41">
        <v>0.0</v>
      </c>
      <c r="BE433" s="41">
        <v>0.0</v>
      </c>
      <c r="BF433" s="41">
        <v>0.0</v>
      </c>
      <c r="BG433" s="41">
        <v>0.0</v>
      </c>
      <c r="BH433" s="41">
        <v>0.0</v>
      </c>
      <c r="BI433" s="41">
        <v>0.0</v>
      </c>
      <c r="BJ433" s="41">
        <v>0.0</v>
      </c>
      <c r="BK433" s="41">
        <v>0.0</v>
      </c>
      <c r="BL433" s="41">
        <v>0.0</v>
      </c>
      <c r="BM433" s="41">
        <v>0.0</v>
      </c>
      <c r="BN433" s="41">
        <v>0.0</v>
      </c>
      <c r="BO433" s="41">
        <v>0.0</v>
      </c>
      <c r="BP433" s="41">
        <v>0.0</v>
      </c>
      <c r="BQ433" s="41">
        <v>0.0</v>
      </c>
      <c r="BR433" s="41">
        <v>0.0</v>
      </c>
      <c r="BS433" s="41">
        <v>0.0</v>
      </c>
      <c r="BT433" s="41">
        <v>0.0</v>
      </c>
      <c r="BU433" s="41">
        <v>0.0</v>
      </c>
      <c r="BV433" s="41">
        <v>0.0</v>
      </c>
      <c r="BW433" s="41">
        <v>0.0</v>
      </c>
      <c r="BX433" s="41">
        <v>0.0</v>
      </c>
      <c r="BY433" s="41">
        <v>0.0</v>
      </c>
      <c r="BZ433" s="41">
        <v>0.0</v>
      </c>
      <c r="CA433" s="41">
        <v>0.0</v>
      </c>
      <c r="CB433" s="41">
        <v>0.0</v>
      </c>
      <c r="CC433" s="41">
        <v>0.0</v>
      </c>
      <c r="CD433" s="41">
        <v>0.0</v>
      </c>
      <c r="CE433" s="41">
        <v>0.0</v>
      </c>
      <c r="CF433" s="41">
        <v>0.0</v>
      </c>
      <c r="CG433" s="41">
        <v>0.0</v>
      </c>
      <c r="CH433" s="41">
        <v>0.0</v>
      </c>
      <c r="CI433" s="41">
        <v>0.0</v>
      </c>
      <c r="CJ433" s="41">
        <v>0.0</v>
      </c>
      <c r="CK433" s="41">
        <v>0.0</v>
      </c>
      <c r="CL433" s="41">
        <v>1.0</v>
      </c>
      <c r="CM433" s="41">
        <v>1.0</v>
      </c>
      <c r="CN433" s="41">
        <v>0.0</v>
      </c>
      <c r="CO433" s="41">
        <v>0.0</v>
      </c>
      <c r="CP433" s="41">
        <v>0.0</v>
      </c>
      <c r="CQ433" s="41">
        <v>0.0</v>
      </c>
      <c r="CR433" s="41">
        <v>0.0</v>
      </c>
      <c r="CS433" s="41">
        <v>0.0</v>
      </c>
      <c r="CT433" s="41">
        <v>0.0</v>
      </c>
      <c r="CU433" s="41">
        <v>0.0</v>
      </c>
      <c r="CV433" s="41">
        <v>0.0</v>
      </c>
      <c r="CW433" s="41">
        <v>0.0</v>
      </c>
      <c r="CX433" s="41">
        <v>0.0</v>
      </c>
      <c r="CY433" s="41">
        <v>0.0</v>
      </c>
      <c r="CZ433" s="41">
        <v>0.0</v>
      </c>
      <c r="DA433" s="41">
        <v>0.0</v>
      </c>
      <c r="DB433" s="41">
        <v>0.0</v>
      </c>
      <c r="DC433" s="41">
        <v>0.0</v>
      </c>
      <c r="DD433" s="48">
        <v>0.0</v>
      </c>
      <c r="DE433" s="48">
        <v>0.0</v>
      </c>
      <c r="DF433" s="48">
        <v>0.0</v>
      </c>
      <c r="DG433" s="48">
        <v>0.0</v>
      </c>
    </row>
    <row r="434" ht="14.25" customHeight="1">
      <c r="A434" s="46" t="s">
        <v>835</v>
      </c>
      <c r="B434" s="46" t="s">
        <v>1591</v>
      </c>
      <c r="C434" s="46" t="s">
        <v>1586</v>
      </c>
      <c r="D434" s="46">
        <v>433.0</v>
      </c>
      <c r="E434" s="46">
        <v>54.0</v>
      </c>
      <c r="F434" s="46">
        <v>12.0</v>
      </c>
      <c r="G434" s="41">
        <v>1.0</v>
      </c>
      <c r="H434" s="41">
        <v>0.0</v>
      </c>
      <c r="I434" s="41">
        <v>0.0</v>
      </c>
      <c r="J434" s="41">
        <v>1.0</v>
      </c>
      <c r="K434" s="41">
        <v>0.0</v>
      </c>
      <c r="L434" s="41">
        <v>0.0</v>
      </c>
      <c r="M434" s="41">
        <v>0.0</v>
      </c>
      <c r="N434" s="41">
        <v>0.0</v>
      </c>
      <c r="O434" s="47">
        <v>0.0</v>
      </c>
      <c r="P434" s="41">
        <v>0.0</v>
      </c>
      <c r="Q434" s="41">
        <v>0.0</v>
      </c>
      <c r="R434" s="41">
        <v>0.0</v>
      </c>
      <c r="S434" s="41">
        <v>0.0</v>
      </c>
      <c r="T434" s="47">
        <v>0.0</v>
      </c>
      <c r="U434" s="41">
        <v>0.0</v>
      </c>
      <c r="V434" s="41">
        <v>0.0</v>
      </c>
      <c r="W434" s="41">
        <v>0.0</v>
      </c>
      <c r="X434" s="41">
        <v>0.0</v>
      </c>
      <c r="Y434" s="47">
        <v>0.0</v>
      </c>
      <c r="Z434" s="41">
        <v>0.0</v>
      </c>
      <c r="AA434" s="41">
        <v>0.0</v>
      </c>
      <c r="AB434" s="41">
        <v>1.0</v>
      </c>
      <c r="AC434" s="41">
        <v>1.0</v>
      </c>
      <c r="AD434" s="47">
        <v>72.0</v>
      </c>
      <c r="AE434" s="41">
        <v>0.0</v>
      </c>
      <c r="AF434" s="41">
        <v>0.0</v>
      </c>
      <c r="AG434" s="41">
        <v>0.0</v>
      </c>
      <c r="AH434" s="41">
        <v>0.0</v>
      </c>
      <c r="AI434" s="47">
        <v>0.0</v>
      </c>
      <c r="AJ434" s="41">
        <v>0.0</v>
      </c>
      <c r="AK434" s="41">
        <v>0.0</v>
      </c>
      <c r="AL434" s="41">
        <v>0.0</v>
      </c>
      <c r="AM434" s="41">
        <v>0.0</v>
      </c>
      <c r="AN434" s="47">
        <v>0.0</v>
      </c>
      <c r="AO434" s="41">
        <v>0.0</v>
      </c>
      <c r="AP434" s="41">
        <v>0.0</v>
      </c>
      <c r="AQ434" s="41">
        <v>0.0</v>
      </c>
      <c r="AR434" s="41">
        <v>0.0</v>
      </c>
      <c r="AS434" s="47">
        <v>0.0</v>
      </c>
      <c r="AT434" s="41">
        <v>0.0</v>
      </c>
      <c r="AU434" s="41">
        <v>0.0</v>
      </c>
      <c r="AV434" s="41">
        <v>0.0</v>
      </c>
      <c r="AW434" s="41">
        <v>0.0</v>
      </c>
      <c r="AX434" s="47">
        <v>0.0</v>
      </c>
      <c r="AY434" s="41">
        <v>0.0</v>
      </c>
      <c r="AZ434" s="41">
        <v>0.0</v>
      </c>
      <c r="BA434" s="41">
        <v>0.0</v>
      </c>
      <c r="BB434" s="41">
        <v>0.0</v>
      </c>
      <c r="BC434" s="47">
        <v>0.0</v>
      </c>
      <c r="BD434" s="41">
        <v>0.0</v>
      </c>
      <c r="BE434" s="41">
        <v>0.0</v>
      </c>
      <c r="BF434" s="41">
        <v>0.0</v>
      </c>
      <c r="BG434" s="41">
        <v>0.0</v>
      </c>
      <c r="BH434" s="41">
        <v>0.0</v>
      </c>
      <c r="BI434" s="41">
        <v>0.0</v>
      </c>
      <c r="BJ434" s="41">
        <v>0.0</v>
      </c>
      <c r="BK434" s="41">
        <v>0.0</v>
      </c>
      <c r="BL434" s="41">
        <v>0.0</v>
      </c>
      <c r="BM434" s="41">
        <v>0.0</v>
      </c>
      <c r="BN434" s="41">
        <v>0.0</v>
      </c>
      <c r="BO434" s="41">
        <v>0.0</v>
      </c>
      <c r="BP434" s="41">
        <v>0.0</v>
      </c>
      <c r="BQ434" s="41">
        <v>0.0</v>
      </c>
      <c r="BR434" s="41">
        <v>0.0</v>
      </c>
      <c r="BS434" s="41">
        <v>0.0</v>
      </c>
      <c r="BT434" s="41">
        <v>0.0</v>
      </c>
      <c r="BU434" s="41">
        <v>0.0</v>
      </c>
      <c r="BV434" s="41">
        <v>0.0</v>
      </c>
      <c r="BW434" s="41">
        <v>0.0</v>
      </c>
      <c r="BX434" s="41">
        <v>0.0</v>
      </c>
      <c r="BY434" s="41">
        <v>0.0</v>
      </c>
      <c r="BZ434" s="41">
        <v>0.0</v>
      </c>
      <c r="CA434" s="41">
        <v>0.0</v>
      </c>
      <c r="CB434" s="41">
        <v>0.0</v>
      </c>
      <c r="CC434" s="41">
        <v>0.0</v>
      </c>
      <c r="CD434" s="41">
        <v>0.0</v>
      </c>
      <c r="CE434" s="41">
        <v>0.0</v>
      </c>
      <c r="CF434" s="41">
        <v>0.0</v>
      </c>
      <c r="CG434" s="41">
        <v>0.0</v>
      </c>
      <c r="CH434" s="41">
        <v>0.0</v>
      </c>
      <c r="CI434" s="41">
        <v>0.0</v>
      </c>
      <c r="CJ434" s="41">
        <v>0.0</v>
      </c>
      <c r="CK434" s="41">
        <v>0.0</v>
      </c>
      <c r="CL434" s="41">
        <v>1.0</v>
      </c>
      <c r="CM434" s="41">
        <v>1.0</v>
      </c>
      <c r="CN434" s="41">
        <v>0.0</v>
      </c>
      <c r="CO434" s="41">
        <v>0.0</v>
      </c>
      <c r="CP434" s="41">
        <v>0.0</v>
      </c>
      <c r="CQ434" s="41">
        <v>0.0</v>
      </c>
      <c r="CR434" s="41">
        <v>0.0</v>
      </c>
      <c r="CS434" s="41">
        <v>0.0</v>
      </c>
      <c r="CT434" s="41">
        <v>0.0</v>
      </c>
      <c r="CU434" s="41">
        <v>0.0</v>
      </c>
      <c r="CV434" s="41">
        <v>0.0</v>
      </c>
      <c r="CW434" s="41">
        <v>0.0</v>
      </c>
      <c r="CX434" s="41">
        <v>0.0</v>
      </c>
      <c r="CY434" s="41">
        <v>0.0</v>
      </c>
      <c r="CZ434" s="41">
        <v>0.0</v>
      </c>
      <c r="DA434" s="41">
        <v>0.0</v>
      </c>
      <c r="DB434" s="41">
        <v>0.0</v>
      </c>
      <c r="DC434" s="41">
        <v>0.0</v>
      </c>
      <c r="DD434" s="48">
        <v>0.0</v>
      </c>
      <c r="DE434" s="48">
        <v>0.0</v>
      </c>
      <c r="DF434" s="48">
        <v>0.0</v>
      </c>
      <c r="DG434" s="48">
        <v>0.0</v>
      </c>
    </row>
    <row r="435" ht="14.25" customHeight="1">
      <c r="A435" s="46" t="s">
        <v>4075</v>
      </c>
      <c r="B435" s="46" t="s">
        <v>1602</v>
      </c>
      <c r="C435" s="46" t="s">
        <v>1586</v>
      </c>
      <c r="D435" s="46">
        <v>434.0</v>
      </c>
      <c r="E435" s="46">
        <v>55.0</v>
      </c>
      <c r="F435" s="46">
        <v>6.0</v>
      </c>
      <c r="G435" s="41">
        <v>1.0</v>
      </c>
      <c r="H435" s="41">
        <v>0.0</v>
      </c>
      <c r="I435" s="41">
        <v>0.0</v>
      </c>
      <c r="J435" s="41">
        <v>1.0</v>
      </c>
      <c r="K435" s="41">
        <v>0.0</v>
      </c>
      <c r="L435" s="41">
        <v>0.0</v>
      </c>
      <c r="M435" s="41">
        <v>0.0</v>
      </c>
      <c r="N435" s="41">
        <v>0.0</v>
      </c>
      <c r="O435" s="47">
        <v>0.0</v>
      </c>
      <c r="P435" s="41">
        <v>0.0</v>
      </c>
      <c r="Q435" s="41">
        <v>0.0</v>
      </c>
      <c r="R435" s="41">
        <v>0.0</v>
      </c>
      <c r="S435" s="41">
        <v>0.0</v>
      </c>
      <c r="T435" s="47">
        <v>0.0</v>
      </c>
      <c r="U435" s="41">
        <v>0.0</v>
      </c>
      <c r="V435" s="41">
        <v>0.0</v>
      </c>
      <c r="W435" s="41">
        <v>0.0</v>
      </c>
      <c r="X435" s="41">
        <v>0.0</v>
      </c>
      <c r="Y435" s="47">
        <v>0.0</v>
      </c>
      <c r="Z435" s="41">
        <v>0.0</v>
      </c>
      <c r="AA435" s="41">
        <v>0.0</v>
      </c>
      <c r="AB435" s="41">
        <v>0.0</v>
      </c>
      <c r="AC435" s="41">
        <v>0.0</v>
      </c>
      <c r="AD435" s="47">
        <v>0.0</v>
      </c>
      <c r="AE435" s="41">
        <v>0.0</v>
      </c>
      <c r="AF435" s="41">
        <v>0.0</v>
      </c>
      <c r="AG435" s="41">
        <v>0.0</v>
      </c>
      <c r="AH435" s="41">
        <v>0.0</v>
      </c>
      <c r="AI435" s="47">
        <v>0.0</v>
      </c>
      <c r="AJ435" s="41">
        <v>0.0</v>
      </c>
      <c r="AK435" s="41">
        <v>0.0</v>
      </c>
      <c r="AL435" s="41">
        <v>0.0</v>
      </c>
      <c r="AM435" s="41">
        <v>0.0</v>
      </c>
      <c r="AN435" s="47">
        <v>0.0</v>
      </c>
      <c r="AO435" s="41">
        <v>0.0</v>
      </c>
      <c r="AP435" s="41">
        <v>0.0</v>
      </c>
      <c r="AQ435" s="41">
        <v>0.0</v>
      </c>
      <c r="AR435" s="41">
        <v>0.0</v>
      </c>
      <c r="AS435" s="47">
        <v>0.0</v>
      </c>
      <c r="AT435" s="41">
        <v>0.0</v>
      </c>
      <c r="AU435" s="41">
        <v>1.0</v>
      </c>
      <c r="AV435" s="41">
        <v>0.0</v>
      </c>
      <c r="AW435" s="41">
        <v>1.0</v>
      </c>
      <c r="AX435" s="47">
        <v>67.0</v>
      </c>
      <c r="AY435" s="41">
        <v>0.0</v>
      </c>
      <c r="AZ435" s="41">
        <v>0.0</v>
      </c>
      <c r="BA435" s="41">
        <v>0.0</v>
      </c>
      <c r="BB435" s="41">
        <v>0.0</v>
      </c>
      <c r="BC435" s="47">
        <v>0.0</v>
      </c>
      <c r="BD435" s="41">
        <v>0.0</v>
      </c>
      <c r="BE435" s="41">
        <v>0.0</v>
      </c>
      <c r="BF435" s="41">
        <v>0.0</v>
      </c>
      <c r="BG435" s="41">
        <v>0.0</v>
      </c>
      <c r="BH435" s="41">
        <v>0.0</v>
      </c>
      <c r="BI435" s="41">
        <v>0.0</v>
      </c>
      <c r="BJ435" s="41">
        <v>0.0</v>
      </c>
      <c r="BK435" s="41">
        <v>0.0</v>
      </c>
      <c r="BL435" s="41">
        <v>0.0</v>
      </c>
      <c r="BM435" s="41">
        <v>0.0</v>
      </c>
      <c r="BN435" s="41">
        <v>0.0</v>
      </c>
      <c r="BO435" s="41">
        <v>0.0</v>
      </c>
      <c r="BP435" s="41">
        <v>0.0</v>
      </c>
      <c r="BQ435" s="41">
        <v>0.0</v>
      </c>
      <c r="BR435" s="41">
        <v>0.0</v>
      </c>
      <c r="BS435" s="41">
        <v>0.0</v>
      </c>
      <c r="BT435" s="41">
        <v>0.0</v>
      </c>
      <c r="BU435" s="41">
        <v>0.0</v>
      </c>
      <c r="BV435" s="41">
        <v>0.0</v>
      </c>
      <c r="BW435" s="41">
        <v>0.0</v>
      </c>
      <c r="BX435" s="41">
        <v>0.0</v>
      </c>
      <c r="BY435" s="41">
        <v>0.0</v>
      </c>
      <c r="BZ435" s="41">
        <v>0.0</v>
      </c>
      <c r="CA435" s="41">
        <v>0.0</v>
      </c>
      <c r="CB435" s="41">
        <v>0.0</v>
      </c>
      <c r="CC435" s="41">
        <v>0.0</v>
      </c>
      <c r="CD435" s="41">
        <v>0.0</v>
      </c>
      <c r="CE435" s="41">
        <v>0.0</v>
      </c>
      <c r="CF435" s="41">
        <v>0.0</v>
      </c>
      <c r="CG435" s="41">
        <v>0.0</v>
      </c>
      <c r="CH435" s="41">
        <v>0.0</v>
      </c>
      <c r="CI435" s="41">
        <v>0.0</v>
      </c>
      <c r="CJ435" s="41">
        <v>0.0</v>
      </c>
      <c r="CK435" s="41">
        <v>1.0</v>
      </c>
      <c r="CL435" s="41">
        <v>0.0</v>
      </c>
      <c r="CM435" s="41">
        <v>1.0</v>
      </c>
      <c r="CN435" s="41">
        <v>0.0</v>
      </c>
      <c r="CO435" s="41">
        <v>0.0</v>
      </c>
      <c r="CP435" s="41">
        <v>0.0</v>
      </c>
      <c r="CQ435" s="41">
        <v>0.0</v>
      </c>
      <c r="CR435" s="41">
        <v>0.0</v>
      </c>
      <c r="CS435" s="41">
        <v>0.0</v>
      </c>
      <c r="CT435" s="41">
        <v>0.0</v>
      </c>
      <c r="CU435" s="41">
        <v>0.0</v>
      </c>
      <c r="CV435" s="41">
        <v>0.0</v>
      </c>
      <c r="CW435" s="41">
        <v>0.0</v>
      </c>
      <c r="CX435" s="41">
        <v>0.0</v>
      </c>
      <c r="CY435" s="41">
        <v>0.0</v>
      </c>
      <c r="CZ435" s="41">
        <v>0.0</v>
      </c>
      <c r="DA435" s="41">
        <v>0.0</v>
      </c>
      <c r="DB435" s="41">
        <v>0.0</v>
      </c>
      <c r="DC435" s="41">
        <v>0.0</v>
      </c>
      <c r="DD435" s="48">
        <v>0.0</v>
      </c>
      <c r="DE435" s="48">
        <v>0.0</v>
      </c>
      <c r="DF435" s="48">
        <v>0.0</v>
      </c>
      <c r="DG435" s="48">
        <v>0.0</v>
      </c>
    </row>
    <row r="436" ht="14.25" customHeight="1">
      <c r="A436" s="46" t="s">
        <v>769</v>
      </c>
      <c r="B436" s="46" t="s">
        <v>3812</v>
      </c>
      <c r="C436" s="46" t="s">
        <v>3813</v>
      </c>
      <c r="D436" s="46">
        <v>435.0</v>
      </c>
      <c r="E436" s="46">
        <v>17.0</v>
      </c>
      <c r="F436" s="46">
        <v>4.0</v>
      </c>
      <c r="G436" s="41">
        <v>1.0</v>
      </c>
      <c r="H436" s="41">
        <v>0.0</v>
      </c>
      <c r="I436" s="41">
        <v>0.0</v>
      </c>
      <c r="J436" s="41">
        <v>1.0</v>
      </c>
      <c r="K436" s="41">
        <v>0.0</v>
      </c>
      <c r="L436" s="41">
        <v>0.0</v>
      </c>
      <c r="M436" s="41">
        <v>0.0</v>
      </c>
      <c r="N436" s="41">
        <v>0.0</v>
      </c>
      <c r="O436" s="47">
        <v>0.0</v>
      </c>
      <c r="P436" s="41">
        <v>0.0</v>
      </c>
      <c r="Q436" s="41">
        <v>0.0</v>
      </c>
      <c r="R436" s="41">
        <v>0.0</v>
      </c>
      <c r="S436" s="41">
        <v>0.0</v>
      </c>
      <c r="T436" s="47">
        <v>0.0</v>
      </c>
      <c r="U436" s="41">
        <v>0.0</v>
      </c>
      <c r="V436" s="41">
        <v>0.0</v>
      </c>
      <c r="W436" s="41">
        <v>0.0</v>
      </c>
      <c r="X436" s="41">
        <v>0.0</v>
      </c>
      <c r="Y436" s="47">
        <v>0.0</v>
      </c>
      <c r="Z436" s="41">
        <v>0.0</v>
      </c>
      <c r="AA436" s="41">
        <v>0.0</v>
      </c>
      <c r="AB436" s="41">
        <v>0.0</v>
      </c>
      <c r="AC436" s="41">
        <v>0.0</v>
      </c>
      <c r="AD436" s="47">
        <v>0.0</v>
      </c>
      <c r="AE436" s="41">
        <v>0.0</v>
      </c>
      <c r="AF436" s="41">
        <v>1.0</v>
      </c>
      <c r="AG436" s="41">
        <v>0.0</v>
      </c>
      <c r="AH436" s="41">
        <v>1.0</v>
      </c>
      <c r="AI436" s="47">
        <v>48.0</v>
      </c>
      <c r="AJ436" s="41">
        <v>0.0</v>
      </c>
      <c r="AK436" s="41">
        <v>0.0</v>
      </c>
      <c r="AL436" s="41">
        <v>0.0</v>
      </c>
      <c r="AM436" s="41">
        <v>0.0</v>
      </c>
      <c r="AN436" s="47">
        <v>0.0</v>
      </c>
      <c r="AO436" s="41">
        <v>0.0</v>
      </c>
      <c r="AP436" s="41">
        <v>0.0</v>
      </c>
      <c r="AQ436" s="41">
        <v>0.0</v>
      </c>
      <c r="AR436" s="41">
        <v>0.0</v>
      </c>
      <c r="AS436" s="47">
        <v>0.0</v>
      </c>
      <c r="AT436" s="41">
        <v>0.0</v>
      </c>
      <c r="AU436" s="41">
        <v>0.0</v>
      </c>
      <c r="AV436" s="41">
        <v>0.0</v>
      </c>
      <c r="AW436" s="41">
        <v>0.0</v>
      </c>
      <c r="AX436" s="47">
        <v>0.0</v>
      </c>
      <c r="AY436" s="41">
        <v>0.0</v>
      </c>
      <c r="AZ436" s="41">
        <v>0.0</v>
      </c>
      <c r="BA436" s="41">
        <v>0.0</v>
      </c>
      <c r="BB436" s="41">
        <v>0.0</v>
      </c>
      <c r="BC436" s="47">
        <v>0.0</v>
      </c>
      <c r="BD436" s="41">
        <v>0.0</v>
      </c>
      <c r="BE436" s="41">
        <v>0.0</v>
      </c>
      <c r="BF436" s="41">
        <v>0.0</v>
      </c>
      <c r="BG436" s="41">
        <v>0.0</v>
      </c>
      <c r="BH436" s="41">
        <v>0.0</v>
      </c>
      <c r="BI436" s="41">
        <v>0.0</v>
      </c>
      <c r="BJ436" s="41">
        <v>0.0</v>
      </c>
      <c r="BK436" s="41">
        <v>0.0</v>
      </c>
      <c r="BL436" s="41">
        <v>0.0</v>
      </c>
      <c r="BM436" s="41">
        <v>0.0</v>
      </c>
      <c r="BN436" s="41">
        <v>0.0</v>
      </c>
      <c r="BO436" s="41">
        <v>0.0</v>
      </c>
      <c r="BP436" s="41">
        <v>0.0</v>
      </c>
      <c r="BQ436" s="41">
        <v>0.0</v>
      </c>
      <c r="BR436" s="41">
        <v>0.0</v>
      </c>
      <c r="BS436" s="41">
        <v>0.0</v>
      </c>
      <c r="BT436" s="41">
        <v>0.0</v>
      </c>
      <c r="BU436" s="41">
        <v>0.0</v>
      </c>
      <c r="BV436" s="41">
        <v>0.0</v>
      </c>
      <c r="BW436" s="41">
        <v>0.0</v>
      </c>
      <c r="BX436" s="41">
        <v>0.0</v>
      </c>
      <c r="BY436" s="41">
        <v>0.0</v>
      </c>
      <c r="BZ436" s="41">
        <v>0.0</v>
      </c>
      <c r="CA436" s="41">
        <v>0.0</v>
      </c>
      <c r="CB436" s="41">
        <v>0.0</v>
      </c>
      <c r="CC436" s="41">
        <v>0.0</v>
      </c>
      <c r="CD436" s="41">
        <v>0.0</v>
      </c>
      <c r="CE436" s="41">
        <v>0.0</v>
      </c>
      <c r="CF436" s="41">
        <v>0.0</v>
      </c>
      <c r="CG436" s="41">
        <v>0.0</v>
      </c>
      <c r="CH436" s="41">
        <v>0.0</v>
      </c>
      <c r="CI436" s="41">
        <v>0.0</v>
      </c>
      <c r="CJ436" s="41">
        <v>0.0</v>
      </c>
      <c r="CK436" s="41">
        <v>1.0</v>
      </c>
      <c r="CL436" s="41">
        <v>0.0</v>
      </c>
      <c r="CM436" s="41">
        <v>1.0</v>
      </c>
      <c r="CN436" s="41">
        <v>0.0</v>
      </c>
      <c r="CO436" s="41">
        <v>0.0</v>
      </c>
      <c r="CP436" s="41">
        <v>0.0</v>
      </c>
      <c r="CQ436" s="41">
        <v>0.0</v>
      </c>
      <c r="CR436" s="41">
        <v>0.0</v>
      </c>
      <c r="CS436" s="41">
        <v>0.0</v>
      </c>
      <c r="CT436" s="41">
        <v>0.0</v>
      </c>
      <c r="CU436" s="41">
        <v>0.0</v>
      </c>
      <c r="CV436" s="41">
        <v>0.0</v>
      </c>
      <c r="CW436" s="41">
        <v>0.0</v>
      </c>
      <c r="CX436" s="41">
        <v>0.0</v>
      </c>
      <c r="CY436" s="41">
        <v>0.0</v>
      </c>
      <c r="CZ436" s="41">
        <v>0.0</v>
      </c>
      <c r="DA436" s="41">
        <v>0.0</v>
      </c>
      <c r="DB436" s="41">
        <v>0.0</v>
      </c>
      <c r="DC436" s="41">
        <v>0.0</v>
      </c>
      <c r="DD436" s="48">
        <v>0.0</v>
      </c>
      <c r="DE436" s="48">
        <v>0.0</v>
      </c>
      <c r="DF436" s="48">
        <v>0.0</v>
      </c>
      <c r="DG436" s="48">
        <v>0.0</v>
      </c>
    </row>
    <row r="437" ht="14.25" customHeight="1">
      <c r="A437" s="46" t="s">
        <v>3674</v>
      </c>
      <c r="B437" s="46" t="s">
        <v>3828</v>
      </c>
      <c r="C437" s="46" t="s">
        <v>3813</v>
      </c>
      <c r="D437" s="46">
        <v>436.0</v>
      </c>
      <c r="E437" s="46">
        <v>18.0</v>
      </c>
      <c r="F437" s="46">
        <v>1.0</v>
      </c>
      <c r="G437" s="41">
        <v>1.0</v>
      </c>
      <c r="H437" s="41">
        <v>0.0</v>
      </c>
      <c r="I437" s="41">
        <v>0.0</v>
      </c>
      <c r="J437" s="41">
        <v>1.0</v>
      </c>
      <c r="K437" s="41">
        <v>0.0</v>
      </c>
      <c r="L437" s="41">
        <v>0.0</v>
      </c>
      <c r="M437" s="41">
        <v>1.0</v>
      </c>
      <c r="N437" s="41">
        <v>1.0</v>
      </c>
      <c r="O437" s="47">
        <v>73.0</v>
      </c>
      <c r="P437" s="41">
        <v>0.0</v>
      </c>
      <c r="Q437" s="41">
        <v>0.0</v>
      </c>
      <c r="R437" s="41">
        <v>0.0</v>
      </c>
      <c r="S437" s="41">
        <v>0.0</v>
      </c>
      <c r="T437" s="47">
        <v>0.0</v>
      </c>
      <c r="U437" s="41">
        <v>0.0</v>
      </c>
      <c r="V437" s="41">
        <v>0.0</v>
      </c>
      <c r="W437" s="41">
        <v>0.0</v>
      </c>
      <c r="X437" s="41">
        <v>0.0</v>
      </c>
      <c r="Y437" s="47">
        <v>0.0</v>
      </c>
      <c r="Z437" s="41">
        <v>0.0</v>
      </c>
      <c r="AA437" s="41">
        <v>0.0</v>
      </c>
      <c r="AB437" s="41">
        <v>0.0</v>
      </c>
      <c r="AC437" s="41">
        <v>0.0</v>
      </c>
      <c r="AD437" s="47">
        <v>0.0</v>
      </c>
      <c r="AE437" s="41">
        <v>0.0</v>
      </c>
      <c r="AF437" s="41">
        <v>0.0</v>
      </c>
      <c r="AG437" s="41">
        <v>0.0</v>
      </c>
      <c r="AH437" s="41">
        <v>0.0</v>
      </c>
      <c r="AI437" s="47">
        <v>0.0</v>
      </c>
      <c r="AJ437" s="41">
        <v>0.0</v>
      </c>
      <c r="AK437" s="41">
        <v>0.0</v>
      </c>
      <c r="AL437" s="41">
        <v>0.0</v>
      </c>
      <c r="AM437" s="41">
        <v>0.0</v>
      </c>
      <c r="AN437" s="47">
        <v>0.0</v>
      </c>
      <c r="AO437" s="41">
        <v>0.0</v>
      </c>
      <c r="AP437" s="41">
        <v>0.0</v>
      </c>
      <c r="AQ437" s="41">
        <v>0.0</v>
      </c>
      <c r="AR437" s="41">
        <v>0.0</v>
      </c>
      <c r="AS437" s="47">
        <v>0.0</v>
      </c>
      <c r="AT437" s="41">
        <v>0.0</v>
      </c>
      <c r="AU437" s="41">
        <v>0.0</v>
      </c>
      <c r="AV437" s="41">
        <v>0.0</v>
      </c>
      <c r="AW437" s="41">
        <v>0.0</v>
      </c>
      <c r="AX437" s="47">
        <v>0.0</v>
      </c>
      <c r="AY437" s="41">
        <v>0.0</v>
      </c>
      <c r="AZ437" s="41">
        <v>0.0</v>
      </c>
      <c r="BA437" s="41">
        <v>0.0</v>
      </c>
      <c r="BB437" s="41">
        <v>0.0</v>
      </c>
      <c r="BC437" s="47">
        <v>0.0</v>
      </c>
      <c r="BD437" s="41">
        <v>0.0</v>
      </c>
      <c r="BE437" s="41">
        <v>0.0</v>
      </c>
      <c r="BF437" s="41">
        <v>0.0</v>
      </c>
      <c r="BG437" s="41">
        <v>0.0</v>
      </c>
      <c r="BH437" s="41">
        <v>0.0</v>
      </c>
      <c r="BI437" s="41">
        <v>0.0</v>
      </c>
      <c r="BJ437" s="41">
        <v>0.0</v>
      </c>
      <c r="BK437" s="41">
        <v>0.0</v>
      </c>
      <c r="BL437" s="41">
        <v>0.0</v>
      </c>
      <c r="BM437" s="41">
        <v>0.0</v>
      </c>
      <c r="BN437" s="41">
        <v>0.0</v>
      </c>
      <c r="BO437" s="41">
        <v>0.0</v>
      </c>
      <c r="BP437" s="41">
        <v>0.0</v>
      </c>
      <c r="BQ437" s="41">
        <v>0.0</v>
      </c>
      <c r="BR437" s="41">
        <v>0.0</v>
      </c>
      <c r="BS437" s="41">
        <v>0.0</v>
      </c>
      <c r="BT437" s="41">
        <v>0.0</v>
      </c>
      <c r="BU437" s="41">
        <v>0.0</v>
      </c>
      <c r="BV437" s="41">
        <v>0.0</v>
      </c>
      <c r="BW437" s="41">
        <v>0.0</v>
      </c>
      <c r="BX437" s="41">
        <v>0.0</v>
      </c>
      <c r="BY437" s="41">
        <v>0.0</v>
      </c>
      <c r="BZ437" s="41">
        <v>0.0</v>
      </c>
      <c r="CA437" s="41">
        <v>0.0</v>
      </c>
      <c r="CB437" s="41">
        <v>0.0</v>
      </c>
      <c r="CC437" s="41">
        <v>0.0</v>
      </c>
      <c r="CD437" s="41">
        <v>0.0</v>
      </c>
      <c r="CE437" s="41">
        <v>0.0</v>
      </c>
      <c r="CF437" s="41">
        <v>0.0</v>
      </c>
      <c r="CG437" s="41">
        <v>0.0</v>
      </c>
      <c r="CH437" s="41">
        <v>0.0</v>
      </c>
      <c r="CI437" s="41">
        <v>0.0</v>
      </c>
      <c r="CJ437" s="41">
        <v>0.0</v>
      </c>
      <c r="CK437" s="41">
        <v>0.0</v>
      </c>
      <c r="CL437" s="41">
        <v>1.0</v>
      </c>
      <c r="CM437" s="41">
        <v>1.0</v>
      </c>
      <c r="CN437" s="41">
        <v>0.0</v>
      </c>
      <c r="CO437" s="41">
        <v>0.0</v>
      </c>
      <c r="CP437" s="41">
        <v>0.0</v>
      </c>
      <c r="CQ437" s="41">
        <v>0.0</v>
      </c>
      <c r="CR437" s="41">
        <v>0.0</v>
      </c>
      <c r="CS437" s="41">
        <v>0.0</v>
      </c>
      <c r="CT437" s="41">
        <v>0.0</v>
      </c>
      <c r="CU437" s="41">
        <v>0.0</v>
      </c>
      <c r="CV437" s="41">
        <v>0.0</v>
      </c>
      <c r="CW437" s="41">
        <v>0.0</v>
      </c>
      <c r="CX437" s="41">
        <v>0.0</v>
      </c>
      <c r="CY437" s="41">
        <v>0.0</v>
      </c>
      <c r="CZ437" s="41">
        <v>0.0</v>
      </c>
      <c r="DA437" s="41">
        <v>0.0</v>
      </c>
      <c r="DB437" s="41">
        <v>0.0</v>
      </c>
      <c r="DC437" s="41">
        <v>0.0</v>
      </c>
      <c r="DD437" s="48">
        <v>0.0</v>
      </c>
      <c r="DE437" s="48">
        <v>0.0</v>
      </c>
      <c r="DF437" s="48">
        <v>0.0</v>
      </c>
      <c r="DG437" s="48">
        <v>0.0</v>
      </c>
    </row>
    <row r="438" ht="14.25" customHeight="1">
      <c r="A438" s="46" t="s">
        <v>1782</v>
      </c>
      <c r="B438" s="46" t="s">
        <v>3474</v>
      </c>
      <c r="C438" s="46" t="s">
        <v>3475</v>
      </c>
      <c r="D438" s="46">
        <v>437.0</v>
      </c>
      <c r="E438" s="46">
        <v>2.0</v>
      </c>
      <c r="F438" s="46">
        <v>2.0</v>
      </c>
      <c r="G438" s="41">
        <v>1.0</v>
      </c>
      <c r="H438" s="41">
        <v>0.0</v>
      </c>
      <c r="I438" s="41">
        <v>0.0</v>
      </c>
      <c r="J438" s="41">
        <v>1.0</v>
      </c>
      <c r="K438" s="41">
        <v>0.0</v>
      </c>
      <c r="L438" s="41">
        <v>0.0</v>
      </c>
      <c r="M438" s="41">
        <v>0.0</v>
      </c>
      <c r="N438" s="41">
        <v>0.0</v>
      </c>
      <c r="O438" s="47">
        <v>0.0</v>
      </c>
      <c r="P438" s="41">
        <v>0.0</v>
      </c>
      <c r="Q438" s="41">
        <v>1.0</v>
      </c>
      <c r="R438" s="41">
        <v>0.0</v>
      </c>
      <c r="S438" s="41">
        <v>1.0</v>
      </c>
      <c r="T438" s="47">
        <v>73.0</v>
      </c>
      <c r="U438" s="41">
        <v>0.0</v>
      </c>
      <c r="V438" s="41">
        <v>0.0</v>
      </c>
      <c r="W438" s="41">
        <v>0.0</v>
      </c>
      <c r="X438" s="41">
        <v>0.0</v>
      </c>
      <c r="Y438" s="47">
        <v>0.0</v>
      </c>
      <c r="Z438" s="41">
        <v>0.0</v>
      </c>
      <c r="AA438" s="41">
        <v>0.0</v>
      </c>
      <c r="AB438" s="41">
        <v>0.0</v>
      </c>
      <c r="AC438" s="41">
        <v>0.0</v>
      </c>
      <c r="AD438" s="47">
        <v>0.0</v>
      </c>
      <c r="AE438" s="41">
        <v>0.0</v>
      </c>
      <c r="AF438" s="41">
        <v>0.0</v>
      </c>
      <c r="AG438" s="41">
        <v>0.0</v>
      </c>
      <c r="AH438" s="41">
        <v>0.0</v>
      </c>
      <c r="AI438" s="47">
        <v>0.0</v>
      </c>
      <c r="AJ438" s="41">
        <v>0.0</v>
      </c>
      <c r="AK438" s="41">
        <v>0.0</v>
      </c>
      <c r="AL438" s="41">
        <v>0.0</v>
      </c>
      <c r="AM438" s="41">
        <v>0.0</v>
      </c>
      <c r="AN438" s="47">
        <v>0.0</v>
      </c>
      <c r="AO438" s="41">
        <v>0.0</v>
      </c>
      <c r="AP438" s="41">
        <v>0.0</v>
      </c>
      <c r="AQ438" s="41">
        <v>0.0</v>
      </c>
      <c r="AR438" s="41">
        <v>0.0</v>
      </c>
      <c r="AS438" s="47">
        <v>0.0</v>
      </c>
      <c r="AT438" s="41">
        <v>0.0</v>
      </c>
      <c r="AU438" s="41">
        <v>0.0</v>
      </c>
      <c r="AV438" s="41">
        <v>0.0</v>
      </c>
      <c r="AW438" s="41">
        <v>0.0</v>
      </c>
      <c r="AX438" s="47">
        <v>0.0</v>
      </c>
      <c r="AY438" s="41">
        <v>0.0</v>
      </c>
      <c r="AZ438" s="41">
        <v>0.0</v>
      </c>
      <c r="BA438" s="41">
        <v>0.0</v>
      </c>
      <c r="BB438" s="41">
        <v>0.0</v>
      </c>
      <c r="BC438" s="47">
        <v>0.0</v>
      </c>
      <c r="BD438" s="41">
        <v>0.0</v>
      </c>
      <c r="BE438" s="41">
        <v>0.0</v>
      </c>
      <c r="BF438" s="41">
        <v>0.0</v>
      </c>
      <c r="BG438" s="41">
        <v>0.0</v>
      </c>
      <c r="BH438" s="41">
        <v>0.0</v>
      </c>
      <c r="BI438" s="41">
        <v>0.0</v>
      </c>
      <c r="BJ438" s="41">
        <v>0.0</v>
      </c>
      <c r="BK438" s="41">
        <v>0.0</v>
      </c>
      <c r="BL438" s="41">
        <v>0.0</v>
      </c>
      <c r="BM438" s="41">
        <v>0.0</v>
      </c>
      <c r="BN438" s="41">
        <v>0.0</v>
      </c>
      <c r="BO438" s="41">
        <v>0.0</v>
      </c>
      <c r="BP438" s="41">
        <v>0.0</v>
      </c>
      <c r="BQ438" s="41">
        <v>0.0</v>
      </c>
      <c r="BR438" s="41">
        <v>0.0</v>
      </c>
      <c r="BS438" s="41">
        <v>0.0</v>
      </c>
      <c r="BT438" s="41">
        <v>0.0</v>
      </c>
      <c r="BU438" s="41">
        <v>0.0</v>
      </c>
      <c r="BV438" s="41">
        <v>0.0</v>
      </c>
      <c r="BW438" s="41">
        <v>0.0</v>
      </c>
      <c r="BX438" s="41">
        <v>0.0</v>
      </c>
      <c r="BY438" s="41">
        <v>0.0</v>
      </c>
      <c r="BZ438" s="41">
        <v>0.0</v>
      </c>
      <c r="CA438" s="41">
        <v>0.0</v>
      </c>
      <c r="CB438" s="41">
        <v>0.0</v>
      </c>
      <c r="CC438" s="41">
        <v>0.0</v>
      </c>
      <c r="CD438" s="41">
        <v>0.0</v>
      </c>
      <c r="CE438" s="41">
        <v>0.0</v>
      </c>
      <c r="CF438" s="41">
        <v>0.0</v>
      </c>
      <c r="CG438" s="41">
        <v>0.0</v>
      </c>
      <c r="CH438" s="41">
        <v>0.0</v>
      </c>
      <c r="CI438" s="41">
        <v>0.0</v>
      </c>
      <c r="CJ438" s="41">
        <v>0.0</v>
      </c>
      <c r="CK438" s="41">
        <v>1.0</v>
      </c>
      <c r="CL438" s="41">
        <v>0.0</v>
      </c>
      <c r="CM438" s="41">
        <v>1.0</v>
      </c>
      <c r="CN438" s="41">
        <v>0.0</v>
      </c>
      <c r="CO438" s="41">
        <v>0.0</v>
      </c>
      <c r="CP438" s="41">
        <v>0.0</v>
      </c>
      <c r="CQ438" s="41">
        <v>0.0</v>
      </c>
      <c r="CR438" s="41">
        <v>0.0</v>
      </c>
      <c r="CS438" s="41">
        <v>0.0</v>
      </c>
      <c r="CT438" s="41">
        <v>0.0</v>
      </c>
      <c r="CU438" s="41">
        <v>0.0</v>
      </c>
      <c r="CV438" s="41">
        <v>0.0</v>
      </c>
      <c r="CW438" s="41">
        <v>0.0</v>
      </c>
      <c r="CX438" s="41">
        <v>0.0</v>
      </c>
      <c r="CY438" s="41">
        <v>0.0</v>
      </c>
      <c r="CZ438" s="41">
        <v>0.0</v>
      </c>
      <c r="DA438" s="41">
        <v>0.0</v>
      </c>
      <c r="DB438" s="41">
        <v>0.0</v>
      </c>
      <c r="DC438" s="41">
        <v>0.0</v>
      </c>
      <c r="DD438" s="48">
        <v>0.0</v>
      </c>
      <c r="DE438" s="48">
        <v>0.0</v>
      </c>
      <c r="DF438" s="48">
        <v>0.0</v>
      </c>
      <c r="DG438" s="48">
        <v>0.0</v>
      </c>
    </row>
    <row r="439" ht="14.25" customHeight="1">
      <c r="A439" s="46" t="s">
        <v>3583</v>
      </c>
      <c r="B439" s="46" t="s">
        <v>2765</v>
      </c>
      <c r="C439" s="46" t="s">
        <v>2675</v>
      </c>
      <c r="D439" s="46">
        <v>438.0</v>
      </c>
      <c r="E439" s="46">
        <v>70.0</v>
      </c>
      <c r="F439" s="46">
        <v>21.0</v>
      </c>
      <c r="G439" s="41">
        <v>1.0</v>
      </c>
      <c r="H439" s="41">
        <v>0.0</v>
      </c>
      <c r="I439" s="41">
        <v>0.0</v>
      </c>
      <c r="J439" s="41">
        <v>1.0</v>
      </c>
      <c r="K439" s="41">
        <v>0.0</v>
      </c>
      <c r="L439" s="41">
        <v>0.0</v>
      </c>
      <c r="M439" s="41">
        <v>1.0</v>
      </c>
      <c r="N439" s="41">
        <v>1.0</v>
      </c>
      <c r="O439" s="47">
        <v>73.0</v>
      </c>
      <c r="P439" s="41">
        <v>0.0</v>
      </c>
      <c r="Q439" s="41">
        <v>0.0</v>
      </c>
      <c r="R439" s="41">
        <v>0.0</v>
      </c>
      <c r="S439" s="41">
        <v>0.0</v>
      </c>
      <c r="T439" s="47">
        <v>0.0</v>
      </c>
      <c r="U439" s="41">
        <v>0.0</v>
      </c>
      <c r="V439" s="41">
        <v>0.0</v>
      </c>
      <c r="W439" s="41">
        <v>0.0</v>
      </c>
      <c r="X439" s="41">
        <v>0.0</v>
      </c>
      <c r="Y439" s="47">
        <v>0.0</v>
      </c>
      <c r="Z439" s="41">
        <v>0.0</v>
      </c>
      <c r="AA439" s="41">
        <v>0.0</v>
      </c>
      <c r="AB439" s="41">
        <v>0.0</v>
      </c>
      <c r="AC439" s="41">
        <v>0.0</v>
      </c>
      <c r="AD439" s="47">
        <v>0.0</v>
      </c>
      <c r="AE439" s="41">
        <v>0.0</v>
      </c>
      <c r="AF439" s="41">
        <v>0.0</v>
      </c>
      <c r="AG439" s="41">
        <v>0.0</v>
      </c>
      <c r="AH439" s="41">
        <v>0.0</v>
      </c>
      <c r="AI439" s="47">
        <v>0.0</v>
      </c>
      <c r="AJ439" s="41">
        <v>0.0</v>
      </c>
      <c r="AK439" s="41">
        <v>0.0</v>
      </c>
      <c r="AL439" s="41">
        <v>0.0</v>
      </c>
      <c r="AM439" s="41">
        <v>0.0</v>
      </c>
      <c r="AN439" s="47">
        <v>0.0</v>
      </c>
      <c r="AO439" s="41">
        <v>0.0</v>
      </c>
      <c r="AP439" s="41">
        <v>0.0</v>
      </c>
      <c r="AQ439" s="41">
        <v>0.0</v>
      </c>
      <c r="AR439" s="41">
        <v>0.0</v>
      </c>
      <c r="AS439" s="47">
        <v>0.0</v>
      </c>
      <c r="AT439" s="41">
        <v>0.0</v>
      </c>
      <c r="AU439" s="41">
        <v>0.0</v>
      </c>
      <c r="AV439" s="41">
        <v>0.0</v>
      </c>
      <c r="AW439" s="41">
        <v>0.0</v>
      </c>
      <c r="AX439" s="47">
        <v>0.0</v>
      </c>
      <c r="AY439" s="41">
        <v>0.0</v>
      </c>
      <c r="AZ439" s="41">
        <v>0.0</v>
      </c>
      <c r="BA439" s="41">
        <v>0.0</v>
      </c>
      <c r="BB439" s="41">
        <v>0.0</v>
      </c>
      <c r="BC439" s="47">
        <v>0.0</v>
      </c>
      <c r="BD439" s="41">
        <v>0.0</v>
      </c>
      <c r="BE439" s="41">
        <v>0.0</v>
      </c>
      <c r="BF439" s="41">
        <v>0.0</v>
      </c>
      <c r="BG439" s="41">
        <v>0.0</v>
      </c>
      <c r="BH439" s="41">
        <v>0.0</v>
      </c>
      <c r="BI439" s="41">
        <v>0.0</v>
      </c>
      <c r="BJ439" s="41">
        <v>0.0</v>
      </c>
      <c r="BK439" s="41">
        <v>0.0</v>
      </c>
      <c r="BL439" s="41">
        <v>0.0</v>
      </c>
      <c r="BM439" s="41">
        <v>0.0</v>
      </c>
      <c r="BN439" s="41">
        <v>0.0</v>
      </c>
      <c r="BO439" s="41">
        <v>0.0</v>
      </c>
      <c r="BP439" s="41">
        <v>0.0</v>
      </c>
      <c r="BQ439" s="41">
        <v>0.0</v>
      </c>
      <c r="BR439" s="41">
        <v>0.0</v>
      </c>
      <c r="BS439" s="41">
        <v>0.0</v>
      </c>
      <c r="BT439" s="41">
        <v>0.0</v>
      </c>
      <c r="BU439" s="41">
        <v>0.0</v>
      </c>
      <c r="BV439" s="41">
        <v>0.0</v>
      </c>
      <c r="BW439" s="41">
        <v>0.0</v>
      </c>
      <c r="BX439" s="41">
        <v>0.0</v>
      </c>
      <c r="BY439" s="41">
        <v>0.0</v>
      </c>
      <c r="BZ439" s="41">
        <v>0.0</v>
      </c>
      <c r="CA439" s="41">
        <v>0.0</v>
      </c>
      <c r="CB439" s="41">
        <v>0.0</v>
      </c>
      <c r="CC439" s="41">
        <v>0.0</v>
      </c>
      <c r="CD439" s="41">
        <v>0.0</v>
      </c>
      <c r="CE439" s="41">
        <v>0.0</v>
      </c>
      <c r="CF439" s="41">
        <v>0.0</v>
      </c>
      <c r="CG439" s="41">
        <v>0.0</v>
      </c>
      <c r="CH439" s="41">
        <v>0.0</v>
      </c>
      <c r="CI439" s="41">
        <v>0.0</v>
      </c>
      <c r="CJ439" s="41">
        <v>0.0</v>
      </c>
      <c r="CK439" s="41">
        <v>0.0</v>
      </c>
      <c r="CL439" s="41">
        <v>1.0</v>
      </c>
      <c r="CM439" s="41">
        <v>1.0</v>
      </c>
      <c r="CN439" s="41">
        <v>0.0</v>
      </c>
      <c r="CO439" s="41">
        <v>0.0</v>
      </c>
      <c r="CP439" s="41">
        <v>0.0</v>
      </c>
      <c r="CQ439" s="41">
        <v>0.0</v>
      </c>
      <c r="CR439" s="41">
        <v>0.0</v>
      </c>
      <c r="CS439" s="41">
        <v>0.0</v>
      </c>
      <c r="CT439" s="41">
        <v>0.0</v>
      </c>
      <c r="CU439" s="41">
        <v>0.0</v>
      </c>
      <c r="CV439" s="41">
        <v>0.0</v>
      </c>
      <c r="CW439" s="41">
        <v>0.0</v>
      </c>
      <c r="CX439" s="41">
        <v>0.0</v>
      </c>
      <c r="CY439" s="41">
        <v>0.0</v>
      </c>
      <c r="CZ439" s="41">
        <v>0.0</v>
      </c>
      <c r="DA439" s="41">
        <v>0.0</v>
      </c>
      <c r="DB439" s="41">
        <v>0.0</v>
      </c>
      <c r="DC439" s="41">
        <v>0.0</v>
      </c>
      <c r="DD439" s="48">
        <v>0.0</v>
      </c>
      <c r="DE439" s="48">
        <v>0.0</v>
      </c>
      <c r="DF439" s="48">
        <v>0.0</v>
      </c>
      <c r="DG439" s="48">
        <v>0.0</v>
      </c>
    </row>
    <row r="440" ht="14.25" customHeight="1">
      <c r="A440" s="46" t="s">
        <v>4305</v>
      </c>
      <c r="B440" s="46" t="s">
        <v>3399</v>
      </c>
      <c r="C440" s="46" t="s">
        <v>3396</v>
      </c>
      <c r="D440" s="46">
        <v>439.0</v>
      </c>
      <c r="E440" s="46">
        <v>13.0</v>
      </c>
      <c r="F440" s="46">
        <v>3.0</v>
      </c>
      <c r="G440" s="41">
        <v>1.0</v>
      </c>
      <c r="H440" s="41">
        <v>0.0</v>
      </c>
      <c r="I440" s="41">
        <v>0.0</v>
      </c>
      <c r="J440" s="41">
        <v>1.0</v>
      </c>
      <c r="K440" s="41">
        <v>0.0</v>
      </c>
      <c r="L440" s="41">
        <v>0.0</v>
      </c>
      <c r="M440" s="41">
        <v>0.0</v>
      </c>
      <c r="N440" s="41">
        <v>0.0</v>
      </c>
      <c r="O440" s="47">
        <v>0.0</v>
      </c>
      <c r="P440" s="41">
        <v>0.0</v>
      </c>
      <c r="Q440" s="41">
        <v>0.0</v>
      </c>
      <c r="R440" s="41">
        <v>0.0</v>
      </c>
      <c r="S440" s="41">
        <v>0.0</v>
      </c>
      <c r="T440" s="47">
        <v>0.0</v>
      </c>
      <c r="U440" s="41">
        <v>0.0</v>
      </c>
      <c r="V440" s="41">
        <v>0.0</v>
      </c>
      <c r="W440" s="41">
        <v>0.0</v>
      </c>
      <c r="X440" s="41">
        <v>0.0</v>
      </c>
      <c r="Y440" s="47">
        <v>0.0</v>
      </c>
      <c r="Z440" s="41">
        <v>0.0</v>
      </c>
      <c r="AA440" s="41">
        <v>0.0</v>
      </c>
      <c r="AB440" s="41">
        <v>0.0</v>
      </c>
      <c r="AC440" s="41">
        <v>0.0</v>
      </c>
      <c r="AD440" s="47">
        <v>0.0</v>
      </c>
      <c r="AE440" s="41">
        <v>0.0</v>
      </c>
      <c r="AF440" s="41">
        <v>0.0</v>
      </c>
      <c r="AG440" s="41">
        <v>0.0</v>
      </c>
      <c r="AH440" s="41">
        <v>0.0</v>
      </c>
      <c r="AI440" s="47">
        <v>0.0</v>
      </c>
      <c r="AJ440" s="41">
        <v>0.0</v>
      </c>
      <c r="AK440" s="41">
        <v>0.0</v>
      </c>
      <c r="AL440" s="41">
        <v>0.0</v>
      </c>
      <c r="AM440" s="41">
        <v>0.0</v>
      </c>
      <c r="AN440" s="47">
        <v>0.0</v>
      </c>
      <c r="AO440" s="41">
        <v>0.0</v>
      </c>
      <c r="AP440" s="41">
        <v>0.0</v>
      </c>
      <c r="AQ440" s="41">
        <v>0.0</v>
      </c>
      <c r="AR440" s="41">
        <v>0.0</v>
      </c>
      <c r="AS440" s="47">
        <v>0.0</v>
      </c>
      <c r="AT440" s="41">
        <v>0.0</v>
      </c>
      <c r="AU440" s="41">
        <v>0.0</v>
      </c>
      <c r="AV440" s="41">
        <v>0.0</v>
      </c>
      <c r="AW440" s="41">
        <v>0.0</v>
      </c>
      <c r="AX440" s="47">
        <v>0.0</v>
      </c>
      <c r="AY440" s="41">
        <v>0.0</v>
      </c>
      <c r="AZ440" s="41">
        <v>0.0</v>
      </c>
      <c r="BA440" s="41">
        <v>1.0</v>
      </c>
      <c r="BB440" s="41">
        <v>1.0</v>
      </c>
      <c r="BC440" s="47">
        <v>80.0</v>
      </c>
      <c r="BD440" s="41">
        <v>0.0</v>
      </c>
      <c r="BE440" s="41">
        <v>0.0</v>
      </c>
      <c r="BF440" s="41">
        <v>0.0</v>
      </c>
      <c r="BG440" s="41">
        <v>0.0</v>
      </c>
      <c r="BH440" s="41">
        <v>0.0</v>
      </c>
      <c r="BI440" s="41">
        <v>0.0</v>
      </c>
      <c r="BJ440" s="41">
        <v>0.0</v>
      </c>
      <c r="BK440" s="41">
        <v>0.0</v>
      </c>
      <c r="BL440" s="41">
        <v>0.0</v>
      </c>
      <c r="BM440" s="41">
        <v>0.0</v>
      </c>
      <c r="BN440" s="41">
        <v>0.0</v>
      </c>
      <c r="BO440" s="41">
        <v>0.0</v>
      </c>
      <c r="BP440" s="41">
        <v>0.0</v>
      </c>
      <c r="BQ440" s="41">
        <v>0.0</v>
      </c>
      <c r="BR440" s="41">
        <v>0.0</v>
      </c>
      <c r="BS440" s="41">
        <v>0.0</v>
      </c>
      <c r="BT440" s="41">
        <v>0.0</v>
      </c>
      <c r="BU440" s="41">
        <v>0.0</v>
      </c>
      <c r="BV440" s="41">
        <v>0.0</v>
      </c>
      <c r="BW440" s="41">
        <v>0.0</v>
      </c>
      <c r="BX440" s="41">
        <v>0.0</v>
      </c>
      <c r="BY440" s="41">
        <v>0.0</v>
      </c>
      <c r="BZ440" s="41">
        <v>0.0</v>
      </c>
      <c r="CA440" s="41">
        <v>0.0</v>
      </c>
      <c r="CB440" s="41">
        <v>0.0</v>
      </c>
      <c r="CC440" s="41">
        <v>0.0</v>
      </c>
      <c r="CD440" s="41">
        <v>0.0</v>
      </c>
      <c r="CE440" s="41">
        <v>0.0</v>
      </c>
      <c r="CF440" s="41">
        <v>0.0</v>
      </c>
      <c r="CG440" s="41">
        <v>0.0</v>
      </c>
      <c r="CH440" s="41">
        <v>1.0</v>
      </c>
      <c r="CI440" s="41">
        <v>1.0</v>
      </c>
      <c r="CJ440" s="41">
        <v>0.0</v>
      </c>
      <c r="CK440" s="41">
        <v>0.0</v>
      </c>
      <c r="CL440" s="41">
        <v>0.0</v>
      </c>
      <c r="CM440" s="41">
        <v>0.0</v>
      </c>
      <c r="CN440" s="41">
        <v>0.0</v>
      </c>
      <c r="CO440" s="41">
        <v>0.0</v>
      </c>
      <c r="CP440" s="41">
        <v>0.0</v>
      </c>
      <c r="CQ440" s="41">
        <v>0.0</v>
      </c>
      <c r="CR440" s="41">
        <v>0.0</v>
      </c>
      <c r="CS440" s="41">
        <v>0.0</v>
      </c>
      <c r="CT440" s="41">
        <v>0.0</v>
      </c>
      <c r="CU440" s="41">
        <v>0.0</v>
      </c>
      <c r="CV440" s="41">
        <v>0.0</v>
      </c>
      <c r="CW440" s="41">
        <v>0.0</v>
      </c>
      <c r="CX440" s="41">
        <v>0.0</v>
      </c>
      <c r="CY440" s="41">
        <v>0.0</v>
      </c>
      <c r="CZ440" s="41">
        <v>0.0</v>
      </c>
      <c r="DA440" s="41">
        <v>0.0</v>
      </c>
      <c r="DB440" s="41">
        <v>0.0</v>
      </c>
      <c r="DC440" s="41">
        <v>0.0</v>
      </c>
      <c r="DD440" s="48">
        <v>0.0</v>
      </c>
      <c r="DE440" s="48">
        <v>0.0</v>
      </c>
      <c r="DF440" s="48">
        <v>0.0</v>
      </c>
      <c r="DG440" s="48">
        <v>0.0</v>
      </c>
    </row>
    <row r="441" ht="14.25" customHeight="1">
      <c r="A441" s="46" t="s">
        <v>4306</v>
      </c>
      <c r="B441" s="46" t="s">
        <v>544</v>
      </c>
      <c r="C441" s="46" t="s">
        <v>541</v>
      </c>
      <c r="D441" s="46">
        <v>440.0</v>
      </c>
      <c r="E441" s="46">
        <v>18.0</v>
      </c>
      <c r="F441" s="46">
        <v>2.0</v>
      </c>
      <c r="G441" s="41">
        <v>1.0</v>
      </c>
      <c r="H441" s="41">
        <v>0.0</v>
      </c>
      <c r="I441" s="41">
        <v>0.0</v>
      </c>
      <c r="J441" s="41">
        <v>1.0</v>
      </c>
      <c r="K441" s="41">
        <v>0.0</v>
      </c>
      <c r="L441" s="41">
        <v>0.0</v>
      </c>
      <c r="M441" s="41">
        <v>0.0</v>
      </c>
      <c r="N441" s="41">
        <v>0.0</v>
      </c>
      <c r="O441" s="47">
        <v>0.0</v>
      </c>
      <c r="P441" s="41">
        <v>0.0</v>
      </c>
      <c r="Q441" s="41">
        <v>0.0</v>
      </c>
      <c r="R441" s="41">
        <v>0.0</v>
      </c>
      <c r="S441" s="41">
        <v>0.0</v>
      </c>
      <c r="T441" s="47">
        <v>0.0</v>
      </c>
      <c r="U441" s="41">
        <v>0.0</v>
      </c>
      <c r="V441" s="41">
        <v>0.0</v>
      </c>
      <c r="W441" s="41">
        <v>0.0</v>
      </c>
      <c r="X441" s="41">
        <v>0.0</v>
      </c>
      <c r="Y441" s="47">
        <v>0.0</v>
      </c>
      <c r="Z441" s="41">
        <v>0.0</v>
      </c>
      <c r="AA441" s="41">
        <v>0.0</v>
      </c>
      <c r="AB441" s="41">
        <v>0.0</v>
      </c>
      <c r="AC441" s="41">
        <v>0.0</v>
      </c>
      <c r="AD441" s="47">
        <v>0.0</v>
      </c>
      <c r="AE441" s="41">
        <v>0.0</v>
      </c>
      <c r="AF441" s="41">
        <v>0.0</v>
      </c>
      <c r="AG441" s="41">
        <v>0.0</v>
      </c>
      <c r="AH441" s="41">
        <v>0.0</v>
      </c>
      <c r="AI441" s="47">
        <v>0.0</v>
      </c>
      <c r="AJ441" s="41">
        <v>0.0</v>
      </c>
      <c r="AK441" s="41">
        <v>0.0</v>
      </c>
      <c r="AL441" s="41">
        <v>0.0</v>
      </c>
      <c r="AM441" s="41">
        <v>0.0</v>
      </c>
      <c r="AN441" s="47">
        <v>0.0</v>
      </c>
      <c r="AO441" s="41">
        <v>0.0</v>
      </c>
      <c r="AP441" s="41">
        <v>0.0</v>
      </c>
      <c r="AQ441" s="41">
        <v>0.0</v>
      </c>
      <c r="AR441" s="41">
        <v>0.0</v>
      </c>
      <c r="AS441" s="47">
        <v>0.0</v>
      </c>
      <c r="AT441" s="41">
        <v>0.0</v>
      </c>
      <c r="AU441" s="41">
        <v>0.0</v>
      </c>
      <c r="AV441" s="41">
        <v>0.0</v>
      </c>
      <c r="AW441" s="41">
        <v>0.0</v>
      </c>
      <c r="AX441" s="47">
        <v>0.0</v>
      </c>
      <c r="AY441" s="41">
        <v>0.0</v>
      </c>
      <c r="AZ441" s="41">
        <v>0.0</v>
      </c>
      <c r="BA441" s="41">
        <v>1.0</v>
      </c>
      <c r="BB441" s="41">
        <v>1.0</v>
      </c>
      <c r="BC441" s="47">
        <v>80.0</v>
      </c>
      <c r="BD441" s="41">
        <v>0.0</v>
      </c>
      <c r="BE441" s="41">
        <v>0.0</v>
      </c>
      <c r="BF441" s="41">
        <v>0.0</v>
      </c>
      <c r="BG441" s="41">
        <v>0.0</v>
      </c>
      <c r="BH441" s="41">
        <v>0.0</v>
      </c>
      <c r="BI441" s="41">
        <v>0.0</v>
      </c>
      <c r="BJ441" s="41">
        <v>0.0</v>
      </c>
      <c r="BK441" s="41">
        <v>0.0</v>
      </c>
      <c r="BL441" s="41">
        <v>0.0</v>
      </c>
      <c r="BM441" s="41">
        <v>0.0</v>
      </c>
      <c r="BN441" s="41">
        <v>0.0</v>
      </c>
      <c r="BO441" s="41">
        <v>0.0</v>
      </c>
      <c r="BP441" s="41">
        <v>0.0</v>
      </c>
      <c r="BQ441" s="41">
        <v>0.0</v>
      </c>
      <c r="BR441" s="41">
        <v>0.0</v>
      </c>
      <c r="BS441" s="41">
        <v>0.0</v>
      </c>
      <c r="BT441" s="41">
        <v>0.0</v>
      </c>
      <c r="BU441" s="41">
        <v>0.0</v>
      </c>
      <c r="BV441" s="41">
        <v>0.0</v>
      </c>
      <c r="BW441" s="41">
        <v>0.0</v>
      </c>
      <c r="BX441" s="41">
        <v>0.0</v>
      </c>
      <c r="BY441" s="41">
        <v>0.0</v>
      </c>
      <c r="BZ441" s="41">
        <v>0.0</v>
      </c>
      <c r="CA441" s="41">
        <v>0.0</v>
      </c>
      <c r="CB441" s="41">
        <v>0.0</v>
      </c>
      <c r="CC441" s="41">
        <v>0.0</v>
      </c>
      <c r="CD441" s="41">
        <v>0.0</v>
      </c>
      <c r="CE441" s="41">
        <v>0.0</v>
      </c>
      <c r="CF441" s="41">
        <v>0.0</v>
      </c>
      <c r="CG441" s="41">
        <v>0.0</v>
      </c>
      <c r="CH441" s="41">
        <v>1.0</v>
      </c>
      <c r="CI441" s="41">
        <v>1.0</v>
      </c>
      <c r="CJ441" s="41">
        <v>0.0</v>
      </c>
      <c r="CK441" s="41">
        <v>0.0</v>
      </c>
      <c r="CL441" s="41">
        <v>0.0</v>
      </c>
      <c r="CM441" s="41">
        <v>0.0</v>
      </c>
      <c r="CN441" s="41">
        <v>0.0</v>
      </c>
      <c r="CO441" s="41">
        <v>0.0</v>
      </c>
      <c r="CP441" s="41">
        <v>0.0</v>
      </c>
      <c r="CQ441" s="41">
        <v>0.0</v>
      </c>
      <c r="CR441" s="41">
        <v>0.0</v>
      </c>
      <c r="CS441" s="41">
        <v>0.0</v>
      </c>
      <c r="CT441" s="41">
        <v>0.0</v>
      </c>
      <c r="CU441" s="41">
        <v>0.0</v>
      </c>
      <c r="CV441" s="41">
        <v>0.0</v>
      </c>
      <c r="CW441" s="41">
        <v>0.0</v>
      </c>
      <c r="CX441" s="41">
        <v>0.0</v>
      </c>
      <c r="CY441" s="41">
        <v>0.0</v>
      </c>
      <c r="CZ441" s="41">
        <v>0.0</v>
      </c>
      <c r="DA441" s="41">
        <v>0.0</v>
      </c>
      <c r="DB441" s="41">
        <v>0.0</v>
      </c>
      <c r="DC441" s="41">
        <v>0.0</v>
      </c>
      <c r="DD441" s="48">
        <v>0.0</v>
      </c>
      <c r="DE441" s="48">
        <v>0.0</v>
      </c>
      <c r="DF441" s="48">
        <v>0.0</v>
      </c>
      <c r="DG441" s="48">
        <v>0.0</v>
      </c>
    </row>
    <row r="442" ht="14.25" customHeight="1">
      <c r="A442" s="46" t="s">
        <v>3325</v>
      </c>
      <c r="B442" s="46" t="s">
        <v>1545</v>
      </c>
      <c r="C442" s="46" t="s">
        <v>1527</v>
      </c>
      <c r="D442" s="46">
        <v>441.0</v>
      </c>
      <c r="E442" s="46">
        <v>7.0</v>
      </c>
      <c r="F442" s="46">
        <v>5.0</v>
      </c>
      <c r="G442" s="41">
        <v>1.0</v>
      </c>
      <c r="H442" s="41">
        <v>0.0</v>
      </c>
      <c r="I442" s="41">
        <v>0.0</v>
      </c>
      <c r="J442" s="41">
        <v>1.0</v>
      </c>
      <c r="K442" s="41">
        <v>0.0</v>
      </c>
      <c r="L442" s="41">
        <v>1.0</v>
      </c>
      <c r="M442" s="41">
        <v>0.0</v>
      </c>
      <c r="N442" s="41">
        <v>1.0</v>
      </c>
      <c r="O442" s="47">
        <v>73.0</v>
      </c>
      <c r="P442" s="41">
        <v>0.0</v>
      </c>
      <c r="Q442" s="41">
        <v>0.0</v>
      </c>
      <c r="R442" s="41">
        <v>0.0</v>
      </c>
      <c r="S442" s="41">
        <v>0.0</v>
      </c>
      <c r="T442" s="47">
        <v>0.0</v>
      </c>
      <c r="U442" s="41">
        <v>0.0</v>
      </c>
      <c r="V442" s="41">
        <v>0.0</v>
      </c>
      <c r="W442" s="41">
        <v>0.0</v>
      </c>
      <c r="X442" s="41">
        <v>0.0</v>
      </c>
      <c r="Y442" s="47">
        <v>0.0</v>
      </c>
      <c r="Z442" s="41">
        <v>0.0</v>
      </c>
      <c r="AA442" s="41">
        <v>0.0</v>
      </c>
      <c r="AB442" s="41">
        <v>0.0</v>
      </c>
      <c r="AC442" s="41">
        <v>0.0</v>
      </c>
      <c r="AD442" s="47">
        <v>0.0</v>
      </c>
      <c r="AE442" s="41">
        <v>0.0</v>
      </c>
      <c r="AF442" s="41">
        <v>0.0</v>
      </c>
      <c r="AG442" s="41">
        <v>0.0</v>
      </c>
      <c r="AH442" s="41">
        <v>0.0</v>
      </c>
      <c r="AI442" s="47">
        <v>0.0</v>
      </c>
      <c r="AJ442" s="41">
        <v>0.0</v>
      </c>
      <c r="AK442" s="41">
        <v>0.0</v>
      </c>
      <c r="AL442" s="41">
        <v>0.0</v>
      </c>
      <c r="AM442" s="41">
        <v>0.0</v>
      </c>
      <c r="AN442" s="47">
        <v>0.0</v>
      </c>
      <c r="AO442" s="41">
        <v>0.0</v>
      </c>
      <c r="AP442" s="41">
        <v>0.0</v>
      </c>
      <c r="AQ442" s="41">
        <v>0.0</v>
      </c>
      <c r="AR442" s="41">
        <v>0.0</v>
      </c>
      <c r="AS442" s="47">
        <v>0.0</v>
      </c>
      <c r="AT442" s="41">
        <v>0.0</v>
      </c>
      <c r="AU442" s="41">
        <v>0.0</v>
      </c>
      <c r="AV442" s="41">
        <v>0.0</v>
      </c>
      <c r="AW442" s="41">
        <v>0.0</v>
      </c>
      <c r="AX442" s="47">
        <v>0.0</v>
      </c>
      <c r="AY442" s="41">
        <v>0.0</v>
      </c>
      <c r="AZ442" s="41">
        <v>0.0</v>
      </c>
      <c r="BA442" s="41">
        <v>0.0</v>
      </c>
      <c r="BB442" s="41">
        <v>0.0</v>
      </c>
      <c r="BC442" s="47">
        <v>0.0</v>
      </c>
      <c r="BD442" s="41">
        <v>0.0</v>
      </c>
      <c r="BE442" s="41">
        <v>0.0</v>
      </c>
      <c r="BF442" s="41">
        <v>0.0</v>
      </c>
      <c r="BG442" s="41">
        <v>0.0</v>
      </c>
      <c r="BH442" s="41">
        <v>0.0</v>
      </c>
      <c r="BI442" s="41">
        <v>0.0</v>
      </c>
      <c r="BJ442" s="41">
        <v>0.0</v>
      </c>
      <c r="BK442" s="41">
        <v>0.0</v>
      </c>
      <c r="BL442" s="41">
        <v>0.0</v>
      </c>
      <c r="BM442" s="41">
        <v>0.0</v>
      </c>
      <c r="BN442" s="41">
        <v>0.0</v>
      </c>
      <c r="BO442" s="41">
        <v>0.0</v>
      </c>
      <c r="BP442" s="41">
        <v>0.0</v>
      </c>
      <c r="BQ442" s="41">
        <v>0.0</v>
      </c>
      <c r="BR442" s="41">
        <v>0.0</v>
      </c>
      <c r="BS442" s="41">
        <v>0.0</v>
      </c>
      <c r="BT442" s="41">
        <v>0.0</v>
      </c>
      <c r="BU442" s="41">
        <v>0.0</v>
      </c>
      <c r="BV442" s="41">
        <v>0.0</v>
      </c>
      <c r="BW442" s="41">
        <v>0.0</v>
      </c>
      <c r="BX442" s="41">
        <v>0.0</v>
      </c>
      <c r="BY442" s="41">
        <v>0.0</v>
      </c>
      <c r="BZ442" s="41">
        <v>0.0</v>
      </c>
      <c r="CA442" s="41">
        <v>0.0</v>
      </c>
      <c r="CB442" s="41">
        <v>0.0</v>
      </c>
      <c r="CC442" s="41">
        <v>0.0</v>
      </c>
      <c r="CD442" s="41">
        <v>0.0</v>
      </c>
      <c r="CE442" s="41">
        <v>0.0</v>
      </c>
      <c r="CF442" s="41">
        <v>0.0</v>
      </c>
      <c r="CG442" s="41">
        <v>1.0</v>
      </c>
      <c r="CH442" s="41">
        <v>0.0</v>
      </c>
      <c r="CI442" s="41">
        <v>1.0</v>
      </c>
      <c r="CJ442" s="41">
        <v>0.0</v>
      </c>
      <c r="CK442" s="41">
        <v>0.0</v>
      </c>
      <c r="CL442" s="41">
        <v>0.0</v>
      </c>
      <c r="CM442" s="41">
        <v>0.0</v>
      </c>
      <c r="CN442" s="41">
        <v>0.0</v>
      </c>
      <c r="CO442" s="41">
        <v>0.0</v>
      </c>
      <c r="CP442" s="41">
        <v>0.0</v>
      </c>
      <c r="CQ442" s="41">
        <v>0.0</v>
      </c>
      <c r="CR442" s="41">
        <v>0.0</v>
      </c>
      <c r="CS442" s="41">
        <v>0.0</v>
      </c>
      <c r="CT442" s="41">
        <v>0.0</v>
      </c>
      <c r="CU442" s="41">
        <v>0.0</v>
      </c>
      <c r="CV442" s="41">
        <v>0.0</v>
      </c>
      <c r="CW442" s="41">
        <v>0.0</v>
      </c>
      <c r="CX442" s="41">
        <v>0.0</v>
      </c>
      <c r="CY442" s="41">
        <v>0.0</v>
      </c>
      <c r="CZ442" s="41">
        <v>0.0</v>
      </c>
      <c r="DA442" s="41">
        <v>0.0</v>
      </c>
      <c r="DB442" s="41">
        <v>0.0</v>
      </c>
      <c r="DC442" s="41">
        <v>0.0</v>
      </c>
      <c r="DD442" s="48">
        <v>0.0</v>
      </c>
      <c r="DE442" s="48">
        <v>0.0</v>
      </c>
      <c r="DF442" s="48">
        <v>0.0</v>
      </c>
      <c r="DG442" s="48">
        <v>0.0</v>
      </c>
    </row>
    <row r="443" ht="14.25" customHeight="1">
      <c r="A443" s="46" t="s">
        <v>4307</v>
      </c>
      <c r="B443" s="46" t="s">
        <v>3816</v>
      </c>
      <c r="C443" s="46" t="s">
        <v>3813</v>
      </c>
      <c r="D443" s="46">
        <v>442.0</v>
      </c>
      <c r="E443" s="46">
        <v>19.0</v>
      </c>
      <c r="F443" s="46">
        <v>4.0</v>
      </c>
      <c r="G443" s="41">
        <v>1.0</v>
      </c>
      <c r="H443" s="41">
        <v>0.0</v>
      </c>
      <c r="I443" s="41">
        <v>0.0</v>
      </c>
      <c r="J443" s="41">
        <v>1.0</v>
      </c>
      <c r="K443" s="41">
        <v>0.0</v>
      </c>
      <c r="L443" s="41">
        <v>0.0</v>
      </c>
      <c r="M443" s="41">
        <v>0.0</v>
      </c>
      <c r="N443" s="41">
        <v>0.0</v>
      </c>
      <c r="O443" s="47">
        <v>0.0</v>
      </c>
      <c r="P443" s="41">
        <v>0.0</v>
      </c>
      <c r="Q443" s="41">
        <v>0.0</v>
      </c>
      <c r="R443" s="41">
        <v>0.0</v>
      </c>
      <c r="S443" s="41">
        <v>0.0</v>
      </c>
      <c r="T443" s="47">
        <v>0.0</v>
      </c>
      <c r="U443" s="41">
        <v>0.0</v>
      </c>
      <c r="V443" s="41">
        <v>0.0</v>
      </c>
      <c r="W443" s="41">
        <v>0.0</v>
      </c>
      <c r="X443" s="41">
        <v>0.0</v>
      </c>
      <c r="Y443" s="47">
        <v>0.0</v>
      </c>
      <c r="Z443" s="41">
        <v>0.0</v>
      </c>
      <c r="AA443" s="41">
        <v>0.0</v>
      </c>
      <c r="AB443" s="41">
        <v>0.0</v>
      </c>
      <c r="AC443" s="41">
        <v>0.0</v>
      </c>
      <c r="AD443" s="47">
        <v>0.0</v>
      </c>
      <c r="AE443" s="41">
        <v>0.0</v>
      </c>
      <c r="AF443" s="41">
        <v>0.0</v>
      </c>
      <c r="AG443" s="41">
        <v>1.0</v>
      </c>
      <c r="AH443" s="41">
        <v>1.0</v>
      </c>
      <c r="AI443" s="47">
        <v>48.0</v>
      </c>
      <c r="AJ443" s="41">
        <v>0.0</v>
      </c>
      <c r="AK443" s="41">
        <v>0.0</v>
      </c>
      <c r="AL443" s="41">
        <v>0.0</v>
      </c>
      <c r="AM443" s="41">
        <v>0.0</v>
      </c>
      <c r="AN443" s="47">
        <v>0.0</v>
      </c>
      <c r="AO443" s="41">
        <v>0.0</v>
      </c>
      <c r="AP443" s="41">
        <v>0.0</v>
      </c>
      <c r="AQ443" s="41">
        <v>0.0</v>
      </c>
      <c r="AR443" s="41">
        <v>0.0</v>
      </c>
      <c r="AS443" s="47">
        <v>0.0</v>
      </c>
      <c r="AT443" s="41">
        <v>0.0</v>
      </c>
      <c r="AU443" s="41">
        <v>0.0</v>
      </c>
      <c r="AV443" s="41">
        <v>0.0</v>
      </c>
      <c r="AW443" s="41">
        <v>0.0</v>
      </c>
      <c r="AX443" s="47">
        <v>0.0</v>
      </c>
      <c r="AY443" s="41">
        <v>0.0</v>
      </c>
      <c r="AZ443" s="41">
        <v>0.0</v>
      </c>
      <c r="BA443" s="41">
        <v>0.0</v>
      </c>
      <c r="BB443" s="41">
        <v>0.0</v>
      </c>
      <c r="BC443" s="47">
        <v>0.0</v>
      </c>
      <c r="BD443" s="41">
        <v>0.0</v>
      </c>
      <c r="BE443" s="41">
        <v>0.0</v>
      </c>
      <c r="BF443" s="41">
        <v>0.0</v>
      </c>
      <c r="BG443" s="41">
        <v>0.0</v>
      </c>
      <c r="BH443" s="41">
        <v>0.0</v>
      </c>
      <c r="BI443" s="41">
        <v>0.0</v>
      </c>
      <c r="BJ443" s="41">
        <v>0.0</v>
      </c>
      <c r="BK443" s="41">
        <v>0.0</v>
      </c>
      <c r="BL443" s="41">
        <v>0.0</v>
      </c>
      <c r="BM443" s="41">
        <v>0.0</v>
      </c>
      <c r="BN443" s="41">
        <v>0.0</v>
      </c>
      <c r="BO443" s="41">
        <v>0.0</v>
      </c>
      <c r="BP443" s="41">
        <v>0.0</v>
      </c>
      <c r="BQ443" s="41">
        <v>0.0</v>
      </c>
      <c r="BR443" s="41">
        <v>0.0</v>
      </c>
      <c r="BS443" s="41">
        <v>0.0</v>
      </c>
      <c r="BT443" s="41">
        <v>0.0</v>
      </c>
      <c r="BU443" s="41">
        <v>0.0</v>
      </c>
      <c r="BV443" s="41">
        <v>0.0</v>
      </c>
      <c r="BW443" s="41">
        <v>0.0</v>
      </c>
      <c r="BX443" s="41">
        <v>0.0</v>
      </c>
      <c r="BY443" s="41">
        <v>0.0</v>
      </c>
      <c r="BZ443" s="41">
        <v>0.0</v>
      </c>
      <c r="CA443" s="41">
        <v>0.0</v>
      </c>
      <c r="CB443" s="41">
        <v>0.0</v>
      </c>
      <c r="CC443" s="41">
        <v>0.0</v>
      </c>
      <c r="CD443" s="41">
        <v>0.0</v>
      </c>
      <c r="CE443" s="41">
        <v>0.0</v>
      </c>
      <c r="CF443" s="41">
        <v>0.0</v>
      </c>
      <c r="CG443" s="41">
        <v>0.0</v>
      </c>
      <c r="CH443" s="41">
        <v>1.0</v>
      </c>
      <c r="CI443" s="41">
        <v>1.0</v>
      </c>
      <c r="CJ443" s="41">
        <v>0.0</v>
      </c>
      <c r="CK443" s="41">
        <v>0.0</v>
      </c>
      <c r="CL443" s="41">
        <v>0.0</v>
      </c>
      <c r="CM443" s="41">
        <v>0.0</v>
      </c>
      <c r="CN443" s="41">
        <v>0.0</v>
      </c>
      <c r="CO443" s="41">
        <v>0.0</v>
      </c>
      <c r="CP443" s="41">
        <v>0.0</v>
      </c>
      <c r="CQ443" s="41">
        <v>0.0</v>
      </c>
      <c r="CR443" s="41">
        <v>0.0</v>
      </c>
      <c r="CS443" s="41">
        <v>0.0</v>
      </c>
      <c r="CT443" s="41">
        <v>0.0</v>
      </c>
      <c r="CU443" s="41">
        <v>0.0</v>
      </c>
      <c r="CV443" s="41">
        <v>0.0</v>
      </c>
      <c r="CW443" s="41">
        <v>0.0</v>
      </c>
      <c r="CX443" s="41">
        <v>0.0</v>
      </c>
      <c r="CY443" s="41">
        <v>0.0</v>
      </c>
      <c r="CZ443" s="41">
        <v>0.0</v>
      </c>
      <c r="DA443" s="41">
        <v>0.0</v>
      </c>
      <c r="DB443" s="41">
        <v>0.0</v>
      </c>
      <c r="DC443" s="41">
        <v>0.0</v>
      </c>
      <c r="DD443" s="48">
        <v>0.0</v>
      </c>
      <c r="DE443" s="48">
        <v>0.0</v>
      </c>
      <c r="DF443" s="48">
        <v>0.0</v>
      </c>
      <c r="DG443" s="48">
        <v>0.0</v>
      </c>
    </row>
    <row r="444" ht="14.25" customHeight="1">
      <c r="A444" s="46" t="s">
        <v>366</v>
      </c>
      <c r="B444" s="46" t="s">
        <v>3500</v>
      </c>
      <c r="C444" s="46" t="s">
        <v>3501</v>
      </c>
      <c r="D444" s="46">
        <v>443.0</v>
      </c>
      <c r="E444" s="46">
        <v>1.0</v>
      </c>
      <c r="F444" s="46">
        <v>1.0</v>
      </c>
      <c r="G444" s="41">
        <v>1.0</v>
      </c>
      <c r="H444" s="41">
        <v>0.0</v>
      </c>
      <c r="I444" s="41">
        <v>0.0</v>
      </c>
      <c r="J444" s="41">
        <v>1.0</v>
      </c>
      <c r="K444" s="41">
        <v>0.0</v>
      </c>
      <c r="L444" s="41">
        <v>0.0</v>
      </c>
      <c r="M444" s="41">
        <v>0.0</v>
      </c>
      <c r="N444" s="41">
        <v>0.0</v>
      </c>
      <c r="O444" s="47">
        <v>0.0</v>
      </c>
      <c r="P444" s="41">
        <v>0.0</v>
      </c>
      <c r="Q444" s="41">
        <v>0.0</v>
      </c>
      <c r="R444" s="41">
        <v>0.0</v>
      </c>
      <c r="S444" s="41">
        <v>0.0</v>
      </c>
      <c r="T444" s="47">
        <v>0.0</v>
      </c>
      <c r="U444" s="41">
        <v>0.0</v>
      </c>
      <c r="V444" s="41">
        <v>1.0</v>
      </c>
      <c r="W444" s="41">
        <v>0.0</v>
      </c>
      <c r="X444" s="41">
        <v>1.0</v>
      </c>
      <c r="Y444" s="47">
        <v>65.0</v>
      </c>
      <c r="Z444" s="41">
        <v>0.0</v>
      </c>
      <c r="AA444" s="41">
        <v>0.0</v>
      </c>
      <c r="AB444" s="41">
        <v>0.0</v>
      </c>
      <c r="AC444" s="41">
        <v>0.0</v>
      </c>
      <c r="AD444" s="47">
        <v>0.0</v>
      </c>
      <c r="AE444" s="41">
        <v>0.0</v>
      </c>
      <c r="AF444" s="41">
        <v>0.0</v>
      </c>
      <c r="AG444" s="41">
        <v>0.0</v>
      </c>
      <c r="AH444" s="41">
        <v>0.0</v>
      </c>
      <c r="AI444" s="47">
        <v>0.0</v>
      </c>
      <c r="AJ444" s="41">
        <v>0.0</v>
      </c>
      <c r="AK444" s="41">
        <v>0.0</v>
      </c>
      <c r="AL444" s="41">
        <v>0.0</v>
      </c>
      <c r="AM444" s="41">
        <v>0.0</v>
      </c>
      <c r="AN444" s="47">
        <v>0.0</v>
      </c>
      <c r="AO444" s="41">
        <v>0.0</v>
      </c>
      <c r="AP444" s="41">
        <v>0.0</v>
      </c>
      <c r="AQ444" s="41">
        <v>0.0</v>
      </c>
      <c r="AR444" s="41">
        <v>0.0</v>
      </c>
      <c r="AS444" s="47">
        <v>0.0</v>
      </c>
      <c r="AT444" s="41">
        <v>0.0</v>
      </c>
      <c r="AU444" s="41">
        <v>0.0</v>
      </c>
      <c r="AV444" s="41">
        <v>0.0</v>
      </c>
      <c r="AW444" s="41">
        <v>0.0</v>
      </c>
      <c r="AX444" s="47">
        <v>0.0</v>
      </c>
      <c r="AY444" s="41">
        <v>0.0</v>
      </c>
      <c r="AZ444" s="41">
        <v>0.0</v>
      </c>
      <c r="BA444" s="41">
        <v>0.0</v>
      </c>
      <c r="BB444" s="41">
        <v>0.0</v>
      </c>
      <c r="BC444" s="47">
        <v>0.0</v>
      </c>
      <c r="BD444" s="41">
        <v>0.0</v>
      </c>
      <c r="BE444" s="41">
        <v>0.0</v>
      </c>
      <c r="BF444" s="41">
        <v>0.0</v>
      </c>
      <c r="BG444" s="41">
        <v>0.0</v>
      </c>
      <c r="BH444" s="41">
        <v>0.0</v>
      </c>
      <c r="BI444" s="41">
        <v>0.0</v>
      </c>
      <c r="BJ444" s="41">
        <v>0.0</v>
      </c>
      <c r="BK444" s="41">
        <v>0.0</v>
      </c>
      <c r="BL444" s="41">
        <v>0.0</v>
      </c>
      <c r="BM444" s="41">
        <v>0.0</v>
      </c>
      <c r="BN444" s="41">
        <v>0.0</v>
      </c>
      <c r="BO444" s="41">
        <v>0.0</v>
      </c>
      <c r="BP444" s="41">
        <v>0.0</v>
      </c>
      <c r="BQ444" s="41">
        <v>0.0</v>
      </c>
      <c r="BR444" s="41">
        <v>0.0</v>
      </c>
      <c r="BS444" s="41">
        <v>0.0</v>
      </c>
      <c r="BT444" s="41">
        <v>0.0</v>
      </c>
      <c r="BU444" s="41">
        <v>0.0</v>
      </c>
      <c r="BV444" s="41">
        <v>0.0</v>
      </c>
      <c r="BW444" s="41">
        <v>0.0</v>
      </c>
      <c r="BX444" s="41">
        <v>0.0</v>
      </c>
      <c r="BY444" s="41">
        <v>0.0</v>
      </c>
      <c r="BZ444" s="41">
        <v>0.0</v>
      </c>
      <c r="CA444" s="41">
        <v>0.0</v>
      </c>
      <c r="CB444" s="41">
        <v>0.0</v>
      </c>
      <c r="CC444" s="41">
        <v>0.0</v>
      </c>
      <c r="CD444" s="41">
        <v>0.0</v>
      </c>
      <c r="CE444" s="41">
        <v>0.0</v>
      </c>
      <c r="CF444" s="41">
        <v>0.0</v>
      </c>
      <c r="CG444" s="41">
        <v>1.0</v>
      </c>
      <c r="CH444" s="41">
        <v>0.0</v>
      </c>
      <c r="CI444" s="41">
        <v>1.0</v>
      </c>
      <c r="CJ444" s="41">
        <v>0.0</v>
      </c>
      <c r="CK444" s="41">
        <v>0.0</v>
      </c>
      <c r="CL444" s="41">
        <v>0.0</v>
      </c>
      <c r="CM444" s="41">
        <v>0.0</v>
      </c>
      <c r="CN444" s="41">
        <v>0.0</v>
      </c>
      <c r="CO444" s="41">
        <v>0.0</v>
      </c>
      <c r="CP444" s="41">
        <v>0.0</v>
      </c>
      <c r="CQ444" s="41">
        <v>0.0</v>
      </c>
      <c r="CR444" s="41">
        <v>0.0</v>
      </c>
      <c r="CS444" s="41">
        <v>0.0</v>
      </c>
      <c r="CT444" s="41">
        <v>0.0</v>
      </c>
      <c r="CU444" s="41">
        <v>0.0</v>
      </c>
      <c r="CV444" s="41">
        <v>0.0</v>
      </c>
      <c r="CW444" s="41">
        <v>0.0</v>
      </c>
      <c r="CX444" s="41">
        <v>0.0</v>
      </c>
      <c r="CY444" s="41">
        <v>0.0</v>
      </c>
      <c r="CZ444" s="41">
        <v>0.0</v>
      </c>
      <c r="DA444" s="41">
        <v>0.0</v>
      </c>
      <c r="DB444" s="41">
        <v>0.0</v>
      </c>
      <c r="DC444" s="41">
        <v>0.0</v>
      </c>
      <c r="DD444" s="48">
        <v>0.0</v>
      </c>
      <c r="DE444" s="48">
        <v>0.0</v>
      </c>
      <c r="DF444" s="48">
        <v>0.0</v>
      </c>
      <c r="DG444" s="48">
        <v>0.0</v>
      </c>
    </row>
    <row r="445" ht="14.25" customHeight="1">
      <c r="A445" s="46" t="s">
        <v>2034</v>
      </c>
      <c r="B445" s="46" t="s">
        <v>2348</v>
      </c>
      <c r="C445" s="46" t="s">
        <v>2036</v>
      </c>
      <c r="D445" s="46">
        <v>444.0</v>
      </c>
      <c r="E445" s="46">
        <v>59.0</v>
      </c>
      <c r="F445" s="46">
        <v>2.0</v>
      </c>
      <c r="G445" s="41">
        <v>1.0</v>
      </c>
      <c r="H445" s="41">
        <v>0.0</v>
      </c>
      <c r="I445" s="41">
        <v>0.0</v>
      </c>
      <c r="J445" s="41">
        <v>1.0</v>
      </c>
      <c r="K445" s="41">
        <v>0.0</v>
      </c>
      <c r="L445" s="41">
        <v>0.0</v>
      </c>
      <c r="M445" s="41">
        <v>0.0</v>
      </c>
      <c r="N445" s="41">
        <v>0.0</v>
      </c>
      <c r="O445" s="47">
        <v>0.0</v>
      </c>
      <c r="P445" s="41">
        <v>0.0</v>
      </c>
      <c r="Q445" s="41">
        <v>0.0</v>
      </c>
      <c r="R445" s="41">
        <v>0.0</v>
      </c>
      <c r="S445" s="41">
        <v>0.0</v>
      </c>
      <c r="T445" s="47">
        <v>0.0</v>
      </c>
      <c r="U445" s="41">
        <v>0.0</v>
      </c>
      <c r="V445" s="41">
        <v>0.0</v>
      </c>
      <c r="W445" s="41">
        <v>0.0</v>
      </c>
      <c r="X445" s="41">
        <v>0.0</v>
      </c>
      <c r="Y445" s="47">
        <v>0.0</v>
      </c>
      <c r="Z445" s="41">
        <v>0.0</v>
      </c>
      <c r="AA445" s="41">
        <v>0.0</v>
      </c>
      <c r="AB445" s="41">
        <v>0.0</v>
      </c>
      <c r="AC445" s="41">
        <v>0.0</v>
      </c>
      <c r="AD445" s="47">
        <v>0.0</v>
      </c>
      <c r="AE445" s="41">
        <v>0.0</v>
      </c>
      <c r="AF445" s="41">
        <v>0.0</v>
      </c>
      <c r="AG445" s="41">
        <v>1.0</v>
      </c>
      <c r="AH445" s="41">
        <v>1.0</v>
      </c>
      <c r="AI445" s="47">
        <v>48.0</v>
      </c>
      <c r="AJ445" s="41">
        <v>0.0</v>
      </c>
      <c r="AK445" s="41">
        <v>0.0</v>
      </c>
      <c r="AL445" s="41">
        <v>0.0</v>
      </c>
      <c r="AM445" s="41">
        <v>0.0</v>
      </c>
      <c r="AN445" s="47">
        <v>0.0</v>
      </c>
      <c r="AO445" s="41">
        <v>0.0</v>
      </c>
      <c r="AP445" s="41">
        <v>0.0</v>
      </c>
      <c r="AQ445" s="41">
        <v>0.0</v>
      </c>
      <c r="AR445" s="41">
        <v>0.0</v>
      </c>
      <c r="AS445" s="47">
        <v>0.0</v>
      </c>
      <c r="AT445" s="41">
        <v>0.0</v>
      </c>
      <c r="AU445" s="41">
        <v>0.0</v>
      </c>
      <c r="AV445" s="41">
        <v>0.0</v>
      </c>
      <c r="AW445" s="41">
        <v>0.0</v>
      </c>
      <c r="AX445" s="47">
        <v>0.0</v>
      </c>
      <c r="AY445" s="41">
        <v>0.0</v>
      </c>
      <c r="AZ445" s="41">
        <v>0.0</v>
      </c>
      <c r="BA445" s="41">
        <v>0.0</v>
      </c>
      <c r="BB445" s="41">
        <v>0.0</v>
      </c>
      <c r="BC445" s="47">
        <v>0.0</v>
      </c>
      <c r="BD445" s="41">
        <v>0.0</v>
      </c>
      <c r="BE445" s="41">
        <v>0.0</v>
      </c>
      <c r="BF445" s="41">
        <v>0.0</v>
      </c>
      <c r="BG445" s="41">
        <v>0.0</v>
      </c>
      <c r="BH445" s="41">
        <v>0.0</v>
      </c>
      <c r="BI445" s="41">
        <v>0.0</v>
      </c>
      <c r="BJ445" s="41">
        <v>0.0</v>
      </c>
      <c r="BK445" s="41">
        <v>0.0</v>
      </c>
      <c r="BL445" s="41">
        <v>0.0</v>
      </c>
      <c r="BM445" s="41">
        <v>0.0</v>
      </c>
      <c r="BN445" s="41">
        <v>0.0</v>
      </c>
      <c r="BO445" s="41">
        <v>0.0</v>
      </c>
      <c r="BP445" s="41">
        <v>0.0</v>
      </c>
      <c r="BQ445" s="41">
        <v>0.0</v>
      </c>
      <c r="BR445" s="41">
        <v>0.0</v>
      </c>
      <c r="BS445" s="41">
        <v>0.0</v>
      </c>
      <c r="BT445" s="41">
        <v>0.0</v>
      </c>
      <c r="BU445" s="41">
        <v>0.0</v>
      </c>
      <c r="BV445" s="41">
        <v>0.0</v>
      </c>
      <c r="BW445" s="41">
        <v>0.0</v>
      </c>
      <c r="BX445" s="41">
        <v>0.0</v>
      </c>
      <c r="BY445" s="41">
        <v>0.0</v>
      </c>
      <c r="BZ445" s="41">
        <v>0.0</v>
      </c>
      <c r="CA445" s="41">
        <v>0.0</v>
      </c>
      <c r="CB445" s="41">
        <v>0.0</v>
      </c>
      <c r="CC445" s="41">
        <v>0.0</v>
      </c>
      <c r="CD445" s="41">
        <v>0.0</v>
      </c>
      <c r="CE445" s="41">
        <v>0.0</v>
      </c>
      <c r="CF445" s="41">
        <v>0.0</v>
      </c>
      <c r="CG445" s="41">
        <v>0.0</v>
      </c>
      <c r="CH445" s="41">
        <v>1.0</v>
      </c>
      <c r="CI445" s="41">
        <v>1.0</v>
      </c>
      <c r="CJ445" s="41">
        <v>0.0</v>
      </c>
      <c r="CK445" s="41">
        <v>0.0</v>
      </c>
      <c r="CL445" s="41">
        <v>0.0</v>
      </c>
      <c r="CM445" s="41">
        <v>0.0</v>
      </c>
      <c r="CN445" s="41">
        <v>0.0</v>
      </c>
      <c r="CO445" s="41">
        <v>0.0</v>
      </c>
      <c r="CP445" s="41">
        <v>0.0</v>
      </c>
      <c r="CQ445" s="41">
        <v>0.0</v>
      </c>
      <c r="CR445" s="41">
        <v>0.0</v>
      </c>
      <c r="CS445" s="41">
        <v>0.0</v>
      </c>
      <c r="CT445" s="41">
        <v>0.0</v>
      </c>
      <c r="CU445" s="41">
        <v>0.0</v>
      </c>
      <c r="CV445" s="41">
        <v>0.0</v>
      </c>
      <c r="CW445" s="41">
        <v>0.0</v>
      </c>
      <c r="CX445" s="41">
        <v>0.0</v>
      </c>
      <c r="CY445" s="41">
        <v>0.0</v>
      </c>
      <c r="CZ445" s="41">
        <v>0.0</v>
      </c>
      <c r="DA445" s="41">
        <v>0.0</v>
      </c>
      <c r="DB445" s="41">
        <v>0.0</v>
      </c>
      <c r="DC445" s="41">
        <v>0.0</v>
      </c>
      <c r="DD445" s="48">
        <v>0.0</v>
      </c>
      <c r="DE445" s="48">
        <v>0.0</v>
      </c>
      <c r="DF445" s="48">
        <v>0.0</v>
      </c>
      <c r="DG445" s="48">
        <v>0.0</v>
      </c>
    </row>
    <row r="446" ht="14.25" customHeight="1">
      <c r="A446" s="46" t="s">
        <v>4308</v>
      </c>
      <c r="B446" s="46" t="s">
        <v>2741</v>
      </c>
      <c r="C446" s="46" t="s">
        <v>2675</v>
      </c>
      <c r="D446" s="46">
        <v>445.0</v>
      </c>
      <c r="E446" s="46">
        <v>71.0</v>
      </c>
      <c r="F446" s="46">
        <v>6.0</v>
      </c>
      <c r="G446" s="41">
        <v>1.0</v>
      </c>
      <c r="H446" s="41">
        <v>0.0</v>
      </c>
      <c r="I446" s="41">
        <v>0.0</v>
      </c>
      <c r="J446" s="41">
        <v>1.0</v>
      </c>
      <c r="K446" s="41">
        <v>0.0</v>
      </c>
      <c r="L446" s="41">
        <v>0.0</v>
      </c>
      <c r="M446" s="41">
        <v>0.0</v>
      </c>
      <c r="N446" s="41">
        <v>0.0</v>
      </c>
      <c r="O446" s="47">
        <v>0.0</v>
      </c>
      <c r="P446" s="41">
        <v>0.0</v>
      </c>
      <c r="Q446" s="41">
        <v>0.0</v>
      </c>
      <c r="R446" s="41">
        <v>0.0</v>
      </c>
      <c r="S446" s="41">
        <v>0.0</v>
      </c>
      <c r="T446" s="47">
        <v>0.0</v>
      </c>
      <c r="U446" s="41">
        <v>0.0</v>
      </c>
      <c r="V446" s="41">
        <v>0.0</v>
      </c>
      <c r="W446" s="41">
        <v>1.0</v>
      </c>
      <c r="X446" s="41">
        <v>1.0</v>
      </c>
      <c r="Y446" s="47">
        <v>65.0</v>
      </c>
      <c r="Z446" s="41">
        <v>0.0</v>
      </c>
      <c r="AA446" s="41">
        <v>0.0</v>
      </c>
      <c r="AB446" s="41">
        <v>0.0</v>
      </c>
      <c r="AC446" s="41">
        <v>0.0</v>
      </c>
      <c r="AD446" s="47">
        <v>0.0</v>
      </c>
      <c r="AE446" s="41">
        <v>0.0</v>
      </c>
      <c r="AF446" s="41">
        <v>0.0</v>
      </c>
      <c r="AG446" s="41">
        <v>0.0</v>
      </c>
      <c r="AH446" s="41">
        <v>0.0</v>
      </c>
      <c r="AI446" s="47">
        <v>0.0</v>
      </c>
      <c r="AJ446" s="41">
        <v>0.0</v>
      </c>
      <c r="AK446" s="41">
        <v>0.0</v>
      </c>
      <c r="AL446" s="41">
        <v>0.0</v>
      </c>
      <c r="AM446" s="41">
        <v>0.0</v>
      </c>
      <c r="AN446" s="47">
        <v>0.0</v>
      </c>
      <c r="AO446" s="41">
        <v>0.0</v>
      </c>
      <c r="AP446" s="41">
        <v>0.0</v>
      </c>
      <c r="AQ446" s="41">
        <v>0.0</v>
      </c>
      <c r="AR446" s="41">
        <v>0.0</v>
      </c>
      <c r="AS446" s="47">
        <v>0.0</v>
      </c>
      <c r="AT446" s="41">
        <v>0.0</v>
      </c>
      <c r="AU446" s="41">
        <v>0.0</v>
      </c>
      <c r="AV446" s="41">
        <v>0.0</v>
      </c>
      <c r="AW446" s="41">
        <v>0.0</v>
      </c>
      <c r="AX446" s="47">
        <v>0.0</v>
      </c>
      <c r="AY446" s="41">
        <v>0.0</v>
      </c>
      <c r="AZ446" s="41">
        <v>0.0</v>
      </c>
      <c r="BA446" s="41">
        <v>0.0</v>
      </c>
      <c r="BB446" s="41">
        <v>0.0</v>
      </c>
      <c r="BC446" s="47">
        <v>0.0</v>
      </c>
      <c r="BD446" s="41">
        <v>0.0</v>
      </c>
      <c r="BE446" s="41">
        <v>0.0</v>
      </c>
      <c r="BF446" s="41">
        <v>0.0</v>
      </c>
      <c r="BG446" s="41">
        <v>0.0</v>
      </c>
      <c r="BH446" s="41">
        <v>0.0</v>
      </c>
      <c r="BI446" s="41">
        <v>0.0</v>
      </c>
      <c r="BJ446" s="41">
        <v>0.0</v>
      </c>
      <c r="BK446" s="41">
        <v>0.0</v>
      </c>
      <c r="BL446" s="41">
        <v>0.0</v>
      </c>
      <c r="BM446" s="41">
        <v>0.0</v>
      </c>
      <c r="BN446" s="41">
        <v>0.0</v>
      </c>
      <c r="BO446" s="41">
        <v>0.0</v>
      </c>
      <c r="BP446" s="41">
        <v>0.0</v>
      </c>
      <c r="BQ446" s="41">
        <v>0.0</v>
      </c>
      <c r="BR446" s="41">
        <v>0.0</v>
      </c>
      <c r="BS446" s="41">
        <v>0.0</v>
      </c>
      <c r="BT446" s="41">
        <v>0.0</v>
      </c>
      <c r="BU446" s="41">
        <v>0.0</v>
      </c>
      <c r="BV446" s="41">
        <v>0.0</v>
      </c>
      <c r="BW446" s="41">
        <v>0.0</v>
      </c>
      <c r="BX446" s="41">
        <v>0.0</v>
      </c>
      <c r="BY446" s="41">
        <v>0.0</v>
      </c>
      <c r="BZ446" s="41">
        <v>0.0</v>
      </c>
      <c r="CA446" s="41">
        <v>0.0</v>
      </c>
      <c r="CB446" s="41">
        <v>0.0</v>
      </c>
      <c r="CC446" s="41">
        <v>0.0</v>
      </c>
      <c r="CD446" s="41">
        <v>0.0</v>
      </c>
      <c r="CE446" s="41">
        <v>0.0</v>
      </c>
      <c r="CF446" s="41">
        <v>0.0</v>
      </c>
      <c r="CG446" s="41">
        <v>0.0</v>
      </c>
      <c r="CH446" s="41">
        <v>1.0</v>
      </c>
      <c r="CI446" s="41">
        <v>1.0</v>
      </c>
      <c r="CJ446" s="41">
        <v>0.0</v>
      </c>
      <c r="CK446" s="41">
        <v>0.0</v>
      </c>
      <c r="CL446" s="41">
        <v>0.0</v>
      </c>
      <c r="CM446" s="41">
        <v>0.0</v>
      </c>
      <c r="CN446" s="41">
        <v>0.0</v>
      </c>
      <c r="CO446" s="41">
        <v>0.0</v>
      </c>
      <c r="CP446" s="41">
        <v>0.0</v>
      </c>
      <c r="CQ446" s="41">
        <v>0.0</v>
      </c>
      <c r="CR446" s="41">
        <v>0.0</v>
      </c>
      <c r="CS446" s="41">
        <v>0.0</v>
      </c>
      <c r="CT446" s="41">
        <v>0.0</v>
      </c>
      <c r="CU446" s="41">
        <v>0.0</v>
      </c>
      <c r="CV446" s="41">
        <v>0.0</v>
      </c>
      <c r="CW446" s="41">
        <v>0.0</v>
      </c>
      <c r="CX446" s="41">
        <v>0.0</v>
      </c>
      <c r="CY446" s="41">
        <v>0.0</v>
      </c>
      <c r="CZ446" s="41">
        <v>0.0</v>
      </c>
      <c r="DA446" s="41">
        <v>0.0</v>
      </c>
      <c r="DB446" s="41">
        <v>0.0</v>
      </c>
      <c r="DC446" s="41">
        <v>0.0</v>
      </c>
      <c r="DD446" s="48">
        <v>0.0</v>
      </c>
      <c r="DE446" s="48">
        <v>0.0</v>
      </c>
      <c r="DF446" s="48">
        <v>0.0</v>
      </c>
      <c r="DG446" s="48">
        <v>0.0</v>
      </c>
    </row>
    <row r="447" ht="14.25" customHeight="1">
      <c r="A447" s="46" t="s">
        <v>3827</v>
      </c>
      <c r="B447" s="46" t="s">
        <v>283</v>
      </c>
      <c r="C447" s="46" t="s">
        <v>194</v>
      </c>
      <c r="D447" s="46">
        <v>446.0</v>
      </c>
      <c r="E447" s="46">
        <v>17.0</v>
      </c>
      <c r="F447" s="46">
        <v>4.0</v>
      </c>
      <c r="G447" s="41">
        <v>1.0</v>
      </c>
      <c r="H447" s="41">
        <v>0.0</v>
      </c>
      <c r="I447" s="41">
        <v>0.0</v>
      </c>
      <c r="J447" s="41">
        <v>1.0</v>
      </c>
      <c r="K447" s="41">
        <v>0.0</v>
      </c>
      <c r="L447" s="41">
        <v>0.0</v>
      </c>
      <c r="M447" s="41">
        <v>1.0</v>
      </c>
      <c r="N447" s="41">
        <v>1.0</v>
      </c>
      <c r="O447" s="47">
        <v>73.0</v>
      </c>
      <c r="P447" s="41">
        <v>0.0</v>
      </c>
      <c r="Q447" s="41">
        <v>0.0</v>
      </c>
      <c r="R447" s="41">
        <v>0.0</v>
      </c>
      <c r="S447" s="41">
        <v>0.0</v>
      </c>
      <c r="T447" s="47">
        <v>0.0</v>
      </c>
      <c r="U447" s="41">
        <v>0.0</v>
      </c>
      <c r="V447" s="41">
        <v>0.0</v>
      </c>
      <c r="W447" s="41">
        <v>0.0</v>
      </c>
      <c r="X447" s="41">
        <v>0.0</v>
      </c>
      <c r="Y447" s="47">
        <v>0.0</v>
      </c>
      <c r="Z447" s="41">
        <v>0.0</v>
      </c>
      <c r="AA447" s="41">
        <v>0.0</v>
      </c>
      <c r="AB447" s="41">
        <v>0.0</v>
      </c>
      <c r="AC447" s="41">
        <v>0.0</v>
      </c>
      <c r="AD447" s="47">
        <v>0.0</v>
      </c>
      <c r="AE447" s="41">
        <v>0.0</v>
      </c>
      <c r="AF447" s="41">
        <v>0.0</v>
      </c>
      <c r="AG447" s="41">
        <v>0.0</v>
      </c>
      <c r="AH447" s="41">
        <v>0.0</v>
      </c>
      <c r="AI447" s="47">
        <v>0.0</v>
      </c>
      <c r="AJ447" s="41">
        <v>0.0</v>
      </c>
      <c r="AK447" s="41">
        <v>0.0</v>
      </c>
      <c r="AL447" s="41">
        <v>0.0</v>
      </c>
      <c r="AM447" s="41">
        <v>0.0</v>
      </c>
      <c r="AN447" s="47">
        <v>0.0</v>
      </c>
      <c r="AO447" s="41">
        <v>0.0</v>
      </c>
      <c r="AP447" s="41">
        <v>0.0</v>
      </c>
      <c r="AQ447" s="41">
        <v>0.0</v>
      </c>
      <c r="AR447" s="41">
        <v>0.0</v>
      </c>
      <c r="AS447" s="47">
        <v>0.0</v>
      </c>
      <c r="AT447" s="41">
        <v>0.0</v>
      </c>
      <c r="AU447" s="41">
        <v>0.0</v>
      </c>
      <c r="AV447" s="41">
        <v>0.0</v>
      </c>
      <c r="AW447" s="41">
        <v>0.0</v>
      </c>
      <c r="AX447" s="47">
        <v>0.0</v>
      </c>
      <c r="AY447" s="41">
        <v>0.0</v>
      </c>
      <c r="AZ447" s="41">
        <v>0.0</v>
      </c>
      <c r="BA447" s="41">
        <v>0.0</v>
      </c>
      <c r="BB447" s="41">
        <v>0.0</v>
      </c>
      <c r="BC447" s="47">
        <v>0.0</v>
      </c>
      <c r="BD447" s="41">
        <v>0.0</v>
      </c>
      <c r="BE447" s="41">
        <v>0.0</v>
      </c>
      <c r="BF447" s="41">
        <v>0.0</v>
      </c>
      <c r="BG447" s="41">
        <v>0.0</v>
      </c>
      <c r="BH447" s="41">
        <v>0.0</v>
      </c>
      <c r="BI447" s="41">
        <v>0.0</v>
      </c>
      <c r="BJ447" s="41">
        <v>0.0</v>
      </c>
      <c r="BK447" s="41">
        <v>0.0</v>
      </c>
      <c r="BL447" s="41">
        <v>0.0</v>
      </c>
      <c r="BM447" s="41">
        <v>0.0</v>
      </c>
      <c r="BN447" s="41">
        <v>0.0</v>
      </c>
      <c r="BO447" s="41">
        <v>0.0</v>
      </c>
      <c r="BP447" s="41">
        <v>0.0</v>
      </c>
      <c r="BQ447" s="41">
        <v>0.0</v>
      </c>
      <c r="BR447" s="41">
        <v>0.0</v>
      </c>
      <c r="BS447" s="41">
        <v>0.0</v>
      </c>
      <c r="BT447" s="41">
        <v>0.0</v>
      </c>
      <c r="BU447" s="41">
        <v>0.0</v>
      </c>
      <c r="BV447" s="41">
        <v>0.0</v>
      </c>
      <c r="BW447" s="41">
        <v>0.0</v>
      </c>
      <c r="BX447" s="41">
        <v>0.0</v>
      </c>
      <c r="BY447" s="41">
        <v>0.0</v>
      </c>
      <c r="BZ447" s="41">
        <v>0.0</v>
      </c>
      <c r="CA447" s="41">
        <v>0.0</v>
      </c>
      <c r="CB447" s="41">
        <v>0.0</v>
      </c>
      <c r="CC447" s="41">
        <v>0.0</v>
      </c>
      <c r="CD447" s="41">
        <v>1.0</v>
      </c>
      <c r="CE447" s="41">
        <v>1.0</v>
      </c>
      <c r="CF447" s="41">
        <v>0.0</v>
      </c>
      <c r="CG447" s="41">
        <v>0.0</v>
      </c>
      <c r="CH447" s="41">
        <v>0.0</v>
      </c>
      <c r="CI447" s="41">
        <v>0.0</v>
      </c>
      <c r="CJ447" s="41">
        <v>0.0</v>
      </c>
      <c r="CK447" s="41">
        <v>0.0</v>
      </c>
      <c r="CL447" s="41">
        <v>0.0</v>
      </c>
      <c r="CM447" s="41">
        <v>0.0</v>
      </c>
      <c r="CN447" s="41">
        <v>0.0</v>
      </c>
      <c r="CO447" s="41">
        <v>0.0</v>
      </c>
      <c r="CP447" s="41">
        <v>0.0</v>
      </c>
      <c r="CQ447" s="41">
        <v>0.0</v>
      </c>
      <c r="CR447" s="41">
        <v>0.0</v>
      </c>
      <c r="CS447" s="41">
        <v>0.0</v>
      </c>
      <c r="CT447" s="41">
        <v>0.0</v>
      </c>
      <c r="CU447" s="41">
        <v>0.0</v>
      </c>
      <c r="CV447" s="41">
        <v>0.0</v>
      </c>
      <c r="CW447" s="41">
        <v>0.0</v>
      </c>
      <c r="CX447" s="41">
        <v>0.0</v>
      </c>
      <c r="CY447" s="41">
        <v>0.0</v>
      </c>
      <c r="CZ447" s="41">
        <v>0.0</v>
      </c>
      <c r="DA447" s="41">
        <v>0.0</v>
      </c>
      <c r="DB447" s="41">
        <v>0.0</v>
      </c>
      <c r="DC447" s="41">
        <v>0.0</v>
      </c>
      <c r="DD447" s="48">
        <v>0.0</v>
      </c>
      <c r="DE447" s="48">
        <v>0.0</v>
      </c>
      <c r="DF447" s="48">
        <v>0.0</v>
      </c>
      <c r="DG447" s="48">
        <v>0.0</v>
      </c>
    </row>
    <row r="448" ht="14.25" customHeight="1">
      <c r="A448" s="46" t="s">
        <v>280</v>
      </c>
      <c r="B448" s="46" t="s">
        <v>836</v>
      </c>
      <c r="C448" s="46" t="s">
        <v>767</v>
      </c>
      <c r="D448" s="46">
        <v>447.0</v>
      </c>
      <c r="E448" s="46">
        <v>69.0</v>
      </c>
      <c r="F448" s="46">
        <v>12.0</v>
      </c>
      <c r="G448" s="41">
        <v>1.0</v>
      </c>
      <c r="H448" s="41">
        <v>0.0</v>
      </c>
      <c r="I448" s="41">
        <v>0.0</v>
      </c>
      <c r="J448" s="41">
        <v>1.0</v>
      </c>
      <c r="K448" s="41">
        <v>0.0</v>
      </c>
      <c r="L448" s="41">
        <v>0.0</v>
      </c>
      <c r="M448" s="41">
        <v>0.0</v>
      </c>
      <c r="N448" s="41">
        <v>0.0</v>
      </c>
      <c r="O448" s="47">
        <v>0.0</v>
      </c>
      <c r="P448" s="41">
        <v>0.0</v>
      </c>
      <c r="Q448" s="41">
        <v>0.0</v>
      </c>
      <c r="R448" s="41">
        <v>0.0</v>
      </c>
      <c r="S448" s="41">
        <v>0.0</v>
      </c>
      <c r="T448" s="47">
        <v>0.0</v>
      </c>
      <c r="U448" s="41">
        <v>0.0</v>
      </c>
      <c r="V448" s="41">
        <v>1.0</v>
      </c>
      <c r="W448" s="41">
        <v>0.0</v>
      </c>
      <c r="X448" s="41">
        <v>1.0</v>
      </c>
      <c r="Y448" s="47">
        <v>65.0</v>
      </c>
      <c r="Z448" s="41">
        <v>0.0</v>
      </c>
      <c r="AA448" s="41">
        <v>0.0</v>
      </c>
      <c r="AB448" s="41">
        <v>0.0</v>
      </c>
      <c r="AC448" s="41">
        <v>0.0</v>
      </c>
      <c r="AD448" s="47">
        <v>0.0</v>
      </c>
      <c r="AE448" s="41">
        <v>0.0</v>
      </c>
      <c r="AF448" s="41">
        <v>0.0</v>
      </c>
      <c r="AG448" s="41">
        <v>0.0</v>
      </c>
      <c r="AH448" s="41">
        <v>0.0</v>
      </c>
      <c r="AI448" s="47">
        <v>0.0</v>
      </c>
      <c r="AJ448" s="41">
        <v>0.0</v>
      </c>
      <c r="AK448" s="41">
        <v>0.0</v>
      </c>
      <c r="AL448" s="41">
        <v>0.0</v>
      </c>
      <c r="AM448" s="41">
        <v>0.0</v>
      </c>
      <c r="AN448" s="47">
        <v>0.0</v>
      </c>
      <c r="AO448" s="41">
        <v>0.0</v>
      </c>
      <c r="AP448" s="41">
        <v>0.0</v>
      </c>
      <c r="AQ448" s="41">
        <v>0.0</v>
      </c>
      <c r="AR448" s="41">
        <v>0.0</v>
      </c>
      <c r="AS448" s="47">
        <v>0.0</v>
      </c>
      <c r="AT448" s="41">
        <v>0.0</v>
      </c>
      <c r="AU448" s="41">
        <v>0.0</v>
      </c>
      <c r="AV448" s="41">
        <v>0.0</v>
      </c>
      <c r="AW448" s="41">
        <v>0.0</v>
      </c>
      <c r="AX448" s="47">
        <v>0.0</v>
      </c>
      <c r="AY448" s="41">
        <v>0.0</v>
      </c>
      <c r="AZ448" s="41">
        <v>0.0</v>
      </c>
      <c r="BA448" s="41">
        <v>0.0</v>
      </c>
      <c r="BB448" s="41">
        <v>0.0</v>
      </c>
      <c r="BC448" s="47">
        <v>0.0</v>
      </c>
      <c r="BD448" s="41">
        <v>0.0</v>
      </c>
      <c r="BE448" s="41">
        <v>0.0</v>
      </c>
      <c r="BF448" s="41">
        <v>0.0</v>
      </c>
      <c r="BG448" s="41">
        <v>0.0</v>
      </c>
      <c r="BH448" s="41">
        <v>0.0</v>
      </c>
      <c r="BI448" s="41">
        <v>0.0</v>
      </c>
      <c r="BJ448" s="41">
        <v>0.0</v>
      </c>
      <c r="BK448" s="41">
        <v>0.0</v>
      </c>
      <c r="BL448" s="41">
        <v>0.0</v>
      </c>
      <c r="BM448" s="41">
        <v>0.0</v>
      </c>
      <c r="BN448" s="41">
        <v>0.0</v>
      </c>
      <c r="BO448" s="41">
        <v>0.0</v>
      </c>
      <c r="BP448" s="41">
        <v>0.0</v>
      </c>
      <c r="BQ448" s="41">
        <v>0.0</v>
      </c>
      <c r="BR448" s="41">
        <v>0.0</v>
      </c>
      <c r="BS448" s="41">
        <v>0.0</v>
      </c>
      <c r="BT448" s="41">
        <v>0.0</v>
      </c>
      <c r="BU448" s="41">
        <v>0.0</v>
      </c>
      <c r="BV448" s="41">
        <v>0.0</v>
      </c>
      <c r="BW448" s="41">
        <v>0.0</v>
      </c>
      <c r="BX448" s="41">
        <v>0.0</v>
      </c>
      <c r="BY448" s="41">
        <v>0.0</v>
      </c>
      <c r="BZ448" s="41">
        <v>0.0</v>
      </c>
      <c r="CA448" s="41">
        <v>0.0</v>
      </c>
      <c r="CB448" s="41">
        <v>0.0</v>
      </c>
      <c r="CC448" s="41">
        <v>1.0</v>
      </c>
      <c r="CD448" s="41">
        <v>0.0</v>
      </c>
      <c r="CE448" s="41">
        <v>1.0</v>
      </c>
      <c r="CF448" s="41">
        <v>0.0</v>
      </c>
      <c r="CG448" s="41">
        <v>0.0</v>
      </c>
      <c r="CH448" s="41">
        <v>0.0</v>
      </c>
      <c r="CI448" s="41">
        <v>0.0</v>
      </c>
      <c r="CJ448" s="41">
        <v>0.0</v>
      </c>
      <c r="CK448" s="41">
        <v>0.0</v>
      </c>
      <c r="CL448" s="41">
        <v>0.0</v>
      </c>
      <c r="CM448" s="41">
        <v>0.0</v>
      </c>
      <c r="CN448" s="41">
        <v>0.0</v>
      </c>
      <c r="CO448" s="41">
        <v>0.0</v>
      </c>
      <c r="CP448" s="41">
        <v>0.0</v>
      </c>
      <c r="CQ448" s="41">
        <v>0.0</v>
      </c>
      <c r="CR448" s="41">
        <v>0.0</v>
      </c>
      <c r="CS448" s="41">
        <v>0.0</v>
      </c>
      <c r="CT448" s="41">
        <v>0.0</v>
      </c>
      <c r="CU448" s="41">
        <v>0.0</v>
      </c>
      <c r="CV448" s="41">
        <v>0.0</v>
      </c>
      <c r="CW448" s="41">
        <v>0.0</v>
      </c>
      <c r="CX448" s="41">
        <v>0.0</v>
      </c>
      <c r="CY448" s="41">
        <v>0.0</v>
      </c>
      <c r="CZ448" s="41">
        <v>0.0</v>
      </c>
      <c r="DA448" s="41">
        <v>0.0</v>
      </c>
      <c r="DB448" s="41">
        <v>0.0</v>
      </c>
      <c r="DC448" s="41">
        <v>0.0</v>
      </c>
      <c r="DD448" s="48">
        <v>0.0</v>
      </c>
      <c r="DE448" s="48">
        <v>0.0</v>
      </c>
      <c r="DF448" s="48">
        <v>0.0</v>
      </c>
      <c r="DG448" s="48">
        <v>0.0</v>
      </c>
    </row>
    <row r="449" ht="14.25" customHeight="1">
      <c r="A449" s="46" t="s">
        <v>363</v>
      </c>
      <c r="B449" s="46" t="s">
        <v>3908</v>
      </c>
      <c r="C449" s="46" t="s">
        <v>3813</v>
      </c>
      <c r="D449" s="46">
        <v>448.0</v>
      </c>
      <c r="E449" s="46">
        <v>20.0</v>
      </c>
      <c r="F449" s="46">
        <v>2.0</v>
      </c>
      <c r="G449" s="41">
        <v>1.0</v>
      </c>
      <c r="H449" s="41">
        <v>0.0</v>
      </c>
      <c r="I449" s="41">
        <v>0.0</v>
      </c>
      <c r="J449" s="41">
        <v>1.0</v>
      </c>
      <c r="K449" s="41">
        <v>0.0</v>
      </c>
      <c r="L449" s="41">
        <v>0.0</v>
      </c>
      <c r="M449" s="41">
        <v>0.0</v>
      </c>
      <c r="N449" s="41">
        <v>0.0</v>
      </c>
      <c r="O449" s="47">
        <v>0.0</v>
      </c>
      <c r="P449" s="41">
        <v>0.0</v>
      </c>
      <c r="Q449" s="41">
        <v>0.0</v>
      </c>
      <c r="R449" s="41">
        <v>0.0</v>
      </c>
      <c r="S449" s="41">
        <v>0.0</v>
      </c>
      <c r="T449" s="47">
        <v>0.0</v>
      </c>
      <c r="U449" s="41">
        <v>0.0</v>
      </c>
      <c r="V449" s="41">
        <v>0.0</v>
      </c>
      <c r="W449" s="41">
        <v>0.0</v>
      </c>
      <c r="X449" s="41">
        <v>0.0</v>
      </c>
      <c r="Y449" s="47">
        <v>0.0</v>
      </c>
      <c r="Z449" s="41">
        <v>0.0</v>
      </c>
      <c r="AA449" s="41">
        <v>0.0</v>
      </c>
      <c r="AB449" s="41">
        <v>0.0</v>
      </c>
      <c r="AC449" s="41">
        <v>0.0</v>
      </c>
      <c r="AD449" s="47">
        <v>0.0</v>
      </c>
      <c r="AE449" s="41">
        <v>0.0</v>
      </c>
      <c r="AF449" s="41">
        <v>0.0</v>
      </c>
      <c r="AG449" s="41">
        <v>0.0</v>
      </c>
      <c r="AH449" s="41">
        <v>0.0</v>
      </c>
      <c r="AI449" s="47">
        <v>0.0</v>
      </c>
      <c r="AJ449" s="41">
        <v>0.0</v>
      </c>
      <c r="AK449" s="41">
        <v>0.0</v>
      </c>
      <c r="AL449" s="41">
        <v>0.0</v>
      </c>
      <c r="AM449" s="41">
        <v>0.0</v>
      </c>
      <c r="AN449" s="47">
        <v>0.0</v>
      </c>
      <c r="AO449" s="41">
        <v>0.0</v>
      </c>
      <c r="AP449" s="41">
        <v>0.0</v>
      </c>
      <c r="AQ449" s="41">
        <v>0.0</v>
      </c>
      <c r="AR449" s="41">
        <v>0.0</v>
      </c>
      <c r="AS449" s="47">
        <v>0.0</v>
      </c>
      <c r="AT449" s="41">
        <v>0.0</v>
      </c>
      <c r="AU449" s="41">
        <v>1.0</v>
      </c>
      <c r="AV449" s="41">
        <v>0.0</v>
      </c>
      <c r="AW449" s="41">
        <v>1.0</v>
      </c>
      <c r="AX449" s="47">
        <v>67.0</v>
      </c>
      <c r="AY449" s="41">
        <v>0.0</v>
      </c>
      <c r="AZ449" s="41">
        <v>0.0</v>
      </c>
      <c r="BA449" s="41">
        <v>0.0</v>
      </c>
      <c r="BB449" s="41">
        <v>0.0</v>
      </c>
      <c r="BC449" s="47">
        <v>0.0</v>
      </c>
      <c r="BD449" s="41">
        <v>0.0</v>
      </c>
      <c r="BE449" s="41">
        <v>0.0</v>
      </c>
      <c r="BF449" s="41">
        <v>0.0</v>
      </c>
      <c r="BG449" s="41">
        <v>0.0</v>
      </c>
      <c r="BH449" s="41">
        <v>0.0</v>
      </c>
      <c r="BI449" s="41">
        <v>0.0</v>
      </c>
      <c r="BJ449" s="41">
        <v>0.0</v>
      </c>
      <c r="BK449" s="41">
        <v>0.0</v>
      </c>
      <c r="BL449" s="41">
        <v>0.0</v>
      </c>
      <c r="BM449" s="41">
        <v>0.0</v>
      </c>
      <c r="BN449" s="41">
        <v>0.0</v>
      </c>
      <c r="BO449" s="41">
        <v>0.0</v>
      </c>
      <c r="BP449" s="41">
        <v>0.0</v>
      </c>
      <c r="BQ449" s="41">
        <v>0.0</v>
      </c>
      <c r="BR449" s="41">
        <v>0.0</v>
      </c>
      <c r="BS449" s="41">
        <v>0.0</v>
      </c>
      <c r="BT449" s="41">
        <v>0.0</v>
      </c>
      <c r="BU449" s="41">
        <v>0.0</v>
      </c>
      <c r="BV449" s="41">
        <v>0.0</v>
      </c>
      <c r="BW449" s="41">
        <v>0.0</v>
      </c>
      <c r="BX449" s="41">
        <v>0.0</v>
      </c>
      <c r="BY449" s="41">
        <v>0.0</v>
      </c>
      <c r="BZ449" s="41">
        <v>0.0</v>
      </c>
      <c r="CA449" s="41">
        <v>0.0</v>
      </c>
      <c r="CB449" s="41">
        <v>0.0</v>
      </c>
      <c r="CC449" s="41">
        <v>1.0</v>
      </c>
      <c r="CD449" s="41">
        <v>0.0</v>
      </c>
      <c r="CE449" s="41">
        <v>1.0</v>
      </c>
      <c r="CF449" s="41">
        <v>0.0</v>
      </c>
      <c r="CG449" s="41">
        <v>0.0</v>
      </c>
      <c r="CH449" s="41">
        <v>0.0</v>
      </c>
      <c r="CI449" s="41">
        <v>0.0</v>
      </c>
      <c r="CJ449" s="41">
        <v>0.0</v>
      </c>
      <c r="CK449" s="41">
        <v>0.0</v>
      </c>
      <c r="CL449" s="41">
        <v>0.0</v>
      </c>
      <c r="CM449" s="41">
        <v>0.0</v>
      </c>
      <c r="CN449" s="41">
        <v>0.0</v>
      </c>
      <c r="CO449" s="41">
        <v>0.0</v>
      </c>
      <c r="CP449" s="41">
        <v>0.0</v>
      </c>
      <c r="CQ449" s="41">
        <v>0.0</v>
      </c>
      <c r="CR449" s="41">
        <v>0.0</v>
      </c>
      <c r="CS449" s="41">
        <v>0.0</v>
      </c>
      <c r="CT449" s="41">
        <v>0.0</v>
      </c>
      <c r="CU449" s="41">
        <v>0.0</v>
      </c>
      <c r="CV449" s="41">
        <v>0.0</v>
      </c>
      <c r="CW449" s="41">
        <v>0.0</v>
      </c>
      <c r="CX449" s="41">
        <v>0.0</v>
      </c>
      <c r="CY449" s="41">
        <v>0.0</v>
      </c>
      <c r="CZ449" s="41">
        <v>0.0</v>
      </c>
      <c r="DA449" s="41">
        <v>0.0</v>
      </c>
      <c r="DB449" s="41">
        <v>0.0</v>
      </c>
      <c r="DC449" s="41">
        <v>0.0</v>
      </c>
      <c r="DD449" s="48">
        <v>0.0</v>
      </c>
      <c r="DE449" s="48">
        <v>0.0</v>
      </c>
      <c r="DF449" s="48">
        <v>0.0</v>
      </c>
      <c r="DG449" s="48">
        <v>0.0</v>
      </c>
    </row>
    <row r="450" ht="14.25" customHeight="1">
      <c r="A450" s="46" t="s">
        <v>3304</v>
      </c>
      <c r="B450" s="46" t="s">
        <v>3272</v>
      </c>
      <c r="C450" s="46" t="s">
        <v>3175</v>
      </c>
      <c r="D450" s="46">
        <v>449.0</v>
      </c>
      <c r="E450" s="46">
        <v>7.0</v>
      </c>
      <c r="F450" s="46">
        <v>2.0</v>
      </c>
      <c r="G450" s="41">
        <v>1.0</v>
      </c>
      <c r="H450" s="41">
        <v>0.0</v>
      </c>
      <c r="I450" s="41">
        <v>0.0</v>
      </c>
      <c r="J450" s="41">
        <v>1.0</v>
      </c>
      <c r="K450" s="41">
        <v>0.0</v>
      </c>
      <c r="L450" s="41">
        <v>0.0</v>
      </c>
      <c r="M450" s="41">
        <v>0.0</v>
      </c>
      <c r="N450" s="41">
        <v>0.0</v>
      </c>
      <c r="O450" s="47">
        <v>0.0</v>
      </c>
      <c r="P450" s="41">
        <v>0.0</v>
      </c>
      <c r="Q450" s="41">
        <v>0.0</v>
      </c>
      <c r="R450" s="41">
        <v>1.0</v>
      </c>
      <c r="S450" s="41">
        <v>1.0</v>
      </c>
      <c r="T450" s="47">
        <v>73.0</v>
      </c>
      <c r="U450" s="41">
        <v>0.0</v>
      </c>
      <c r="V450" s="41">
        <v>0.0</v>
      </c>
      <c r="W450" s="41">
        <v>0.0</v>
      </c>
      <c r="X450" s="41">
        <v>0.0</v>
      </c>
      <c r="Y450" s="47">
        <v>0.0</v>
      </c>
      <c r="Z450" s="41">
        <v>0.0</v>
      </c>
      <c r="AA450" s="41">
        <v>0.0</v>
      </c>
      <c r="AB450" s="41">
        <v>0.0</v>
      </c>
      <c r="AC450" s="41">
        <v>0.0</v>
      </c>
      <c r="AD450" s="47">
        <v>0.0</v>
      </c>
      <c r="AE450" s="41">
        <v>0.0</v>
      </c>
      <c r="AF450" s="41">
        <v>0.0</v>
      </c>
      <c r="AG450" s="41">
        <v>0.0</v>
      </c>
      <c r="AH450" s="41">
        <v>0.0</v>
      </c>
      <c r="AI450" s="47">
        <v>0.0</v>
      </c>
      <c r="AJ450" s="41">
        <v>0.0</v>
      </c>
      <c r="AK450" s="41">
        <v>0.0</v>
      </c>
      <c r="AL450" s="41">
        <v>0.0</v>
      </c>
      <c r="AM450" s="41">
        <v>0.0</v>
      </c>
      <c r="AN450" s="47">
        <v>0.0</v>
      </c>
      <c r="AO450" s="41">
        <v>0.0</v>
      </c>
      <c r="AP450" s="41">
        <v>0.0</v>
      </c>
      <c r="AQ450" s="41">
        <v>0.0</v>
      </c>
      <c r="AR450" s="41">
        <v>0.0</v>
      </c>
      <c r="AS450" s="47">
        <v>0.0</v>
      </c>
      <c r="AT450" s="41">
        <v>0.0</v>
      </c>
      <c r="AU450" s="41">
        <v>0.0</v>
      </c>
      <c r="AV450" s="41">
        <v>0.0</v>
      </c>
      <c r="AW450" s="41">
        <v>0.0</v>
      </c>
      <c r="AX450" s="47">
        <v>0.0</v>
      </c>
      <c r="AY450" s="41">
        <v>0.0</v>
      </c>
      <c r="AZ450" s="41">
        <v>0.0</v>
      </c>
      <c r="BA450" s="41">
        <v>0.0</v>
      </c>
      <c r="BB450" s="41">
        <v>0.0</v>
      </c>
      <c r="BC450" s="47">
        <v>0.0</v>
      </c>
      <c r="BD450" s="41">
        <v>0.0</v>
      </c>
      <c r="BE450" s="41">
        <v>0.0</v>
      </c>
      <c r="BF450" s="41">
        <v>0.0</v>
      </c>
      <c r="BG450" s="41">
        <v>0.0</v>
      </c>
      <c r="BH450" s="41">
        <v>0.0</v>
      </c>
      <c r="BI450" s="41">
        <v>0.0</v>
      </c>
      <c r="BJ450" s="41">
        <v>0.0</v>
      </c>
      <c r="BK450" s="41">
        <v>0.0</v>
      </c>
      <c r="BL450" s="41">
        <v>0.0</v>
      </c>
      <c r="BM450" s="41">
        <v>0.0</v>
      </c>
      <c r="BN450" s="41">
        <v>0.0</v>
      </c>
      <c r="BO450" s="41">
        <v>0.0</v>
      </c>
      <c r="BP450" s="41">
        <v>0.0</v>
      </c>
      <c r="BQ450" s="41">
        <v>0.0</v>
      </c>
      <c r="BR450" s="41">
        <v>0.0</v>
      </c>
      <c r="BS450" s="41">
        <v>0.0</v>
      </c>
      <c r="BT450" s="41">
        <v>0.0</v>
      </c>
      <c r="BU450" s="41">
        <v>0.0</v>
      </c>
      <c r="BV450" s="41">
        <v>0.0</v>
      </c>
      <c r="BW450" s="41">
        <v>0.0</v>
      </c>
      <c r="BX450" s="41">
        <v>0.0</v>
      </c>
      <c r="BY450" s="41">
        <v>0.0</v>
      </c>
      <c r="BZ450" s="41">
        <v>0.0</v>
      </c>
      <c r="CA450" s="41">
        <v>0.0</v>
      </c>
      <c r="CB450" s="41">
        <v>0.0</v>
      </c>
      <c r="CC450" s="41">
        <v>0.0</v>
      </c>
      <c r="CD450" s="41">
        <v>1.0</v>
      </c>
      <c r="CE450" s="41">
        <v>1.0</v>
      </c>
      <c r="CF450" s="41">
        <v>0.0</v>
      </c>
      <c r="CG450" s="41">
        <v>0.0</v>
      </c>
      <c r="CH450" s="41">
        <v>0.0</v>
      </c>
      <c r="CI450" s="41">
        <v>0.0</v>
      </c>
      <c r="CJ450" s="41">
        <v>0.0</v>
      </c>
      <c r="CK450" s="41">
        <v>0.0</v>
      </c>
      <c r="CL450" s="41">
        <v>0.0</v>
      </c>
      <c r="CM450" s="41">
        <v>0.0</v>
      </c>
      <c r="CN450" s="41">
        <v>0.0</v>
      </c>
      <c r="CO450" s="41">
        <v>0.0</v>
      </c>
      <c r="CP450" s="41">
        <v>0.0</v>
      </c>
      <c r="CQ450" s="41">
        <v>0.0</v>
      </c>
      <c r="CR450" s="41">
        <v>0.0</v>
      </c>
      <c r="CS450" s="41">
        <v>0.0</v>
      </c>
      <c r="CT450" s="41">
        <v>0.0</v>
      </c>
      <c r="CU450" s="41">
        <v>0.0</v>
      </c>
      <c r="CV450" s="41">
        <v>0.0</v>
      </c>
      <c r="CW450" s="41">
        <v>0.0</v>
      </c>
      <c r="CX450" s="41">
        <v>0.0</v>
      </c>
      <c r="CY450" s="41">
        <v>0.0</v>
      </c>
      <c r="CZ450" s="41">
        <v>0.0</v>
      </c>
      <c r="DA450" s="41">
        <v>0.0</v>
      </c>
      <c r="DB450" s="41">
        <v>0.0</v>
      </c>
      <c r="DC450" s="41">
        <v>0.0</v>
      </c>
      <c r="DD450" s="48">
        <v>0.0</v>
      </c>
      <c r="DE450" s="48">
        <v>0.0</v>
      </c>
      <c r="DF450" s="48">
        <v>0.0</v>
      </c>
      <c r="DG450" s="48">
        <v>0.0</v>
      </c>
    </row>
    <row r="451" ht="14.25" customHeight="1">
      <c r="A451" s="46" t="s">
        <v>1614</v>
      </c>
      <c r="B451" s="46" t="s">
        <v>3547</v>
      </c>
      <c r="C451" s="46" t="s">
        <v>3523</v>
      </c>
      <c r="D451" s="46">
        <v>450.0</v>
      </c>
      <c r="E451" s="46">
        <v>20.0</v>
      </c>
      <c r="F451" s="46">
        <v>2.0</v>
      </c>
      <c r="G451" s="41">
        <v>1.0</v>
      </c>
      <c r="H451" s="41">
        <v>0.0</v>
      </c>
      <c r="I451" s="41">
        <v>0.0</v>
      </c>
      <c r="J451" s="41">
        <v>1.0</v>
      </c>
      <c r="K451" s="41">
        <v>0.0</v>
      </c>
      <c r="L451" s="41">
        <v>0.0</v>
      </c>
      <c r="M451" s="41">
        <v>0.0</v>
      </c>
      <c r="N451" s="41">
        <v>0.0</v>
      </c>
      <c r="O451" s="47">
        <v>0.0</v>
      </c>
      <c r="P451" s="41">
        <v>0.0</v>
      </c>
      <c r="Q451" s="41">
        <v>0.0</v>
      </c>
      <c r="R451" s="41">
        <v>0.0</v>
      </c>
      <c r="S451" s="41">
        <v>0.0</v>
      </c>
      <c r="T451" s="47">
        <v>0.0</v>
      </c>
      <c r="U451" s="41">
        <v>0.0</v>
      </c>
      <c r="V451" s="41">
        <v>0.0</v>
      </c>
      <c r="W451" s="41">
        <v>0.0</v>
      </c>
      <c r="X451" s="41">
        <v>0.0</v>
      </c>
      <c r="Y451" s="47">
        <v>0.0</v>
      </c>
      <c r="Z451" s="41">
        <v>0.0</v>
      </c>
      <c r="AA451" s="41">
        <v>0.0</v>
      </c>
      <c r="AB451" s="41">
        <v>0.0</v>
      </c>
      <c r="AC451" s="41">
        <v>0.0</v>
      </c>
      <c r="AD451" s="47">
        <v>0.0</v>
      </c>
      <c r="AE451" s="41">
        <v>0.0</v>
      </c>
      <c r="AF451" s="41">
        <v>0.0</v>
      </c>
      <c r="AG451" s="41">
        <v>0.0</v>
      </c>
      <c r="AH451" s="41">
        <v>0.0</v>
      </c>
      <c r="AI451" s="47">
        <v>0.0</v>
      </c>
      <c r="AJ451" s="41">
        <v>0.0</v>
      </c>
      <c r="AK451" s="41">
        <v>0.0</v>
      </c>
      <c r="AL451" s="41">
        <v>0.0</v>
      </c>
      <c r="AM451" s="41">
        <v>0.0</v>
      </c>
      <c r="AN451" s="47">
        <v>0.0</v>
      </c>
      <c r="AO451" s="41">
        <v>0.0</v>
      </c>
      <c r="AP451" s="41">
        <v>0.0</v>
      </c>
      <c r="AQ451" s="41">
        <v>0.0</v>
      </c>
      <c r="AR451" s="41">
        <v>0.0</v>
      </c>
      <c r="AS451" s="47">
        <v>0.0</v>
      </c>
      <c r="AT451" s="41">
        <v>0.0</v>
      </c>
      <c r="AU451" s="41">
        <v>0.0</v>
      </c>
      <c r="AV451" s="41">
        <v>0.0</v>
      </c>
      <c r="AW451" s="41">
        <v>0.0</v>
      </c>
      <c r="AX451" s="47">
        <v>0.0</v>
      </c>
      <c r="AY451" s="41">
        <v>0.0</v>
      </c>
      <c r="AZ451" s="41">
        <v>0.0</v>
      </c>
      <c r="BA451" s="41">
        <v>1.0</v>
      </c>
      <c r="BB451" s="41">
        <v>1.0</v>
      </c>
      <c r="BC451" s="47">
        <v>80.0</v>
      </c>
      <c r="BD451" s="41">
        <v>0.0</v>
      </c>
      <c r="BE451" s="41">
        <v>0.0</v>
      </c>
      <c r="BF451" s="41">
        <v>0.0</v>
      </c>
      <c r="BG451" s="41">
        <v>0.0</v>
      </c>
      <c r="BH451" s="41">
        <v>0.0</v>
      </c>
      <c r="BI451" s="41">
        <v>0.0</v>
      </c>
      <c r="BJ451" s="41">
        <v>0.0</v>
      </c>
      <c r="BK451" s="41">
        <v>0.0</v>
      </c>
      <c r="BL451" s="41">
        <v>0.0</v>
      </c>
      <c r="BM451" s="41">
        <v>0.0</v>
      </c>
      <c r="BN451" s="41">
        <v>0.0</v>
      </c>
      <c r="BO451" s="41">
        <v>0.0</v>
      </c>
      <c r="BP451" s="41">
        <v>0.0</v>
      </c>
      <c r="BQ451" s="41">
        <v>0.0</v>
      </c>
      <c r="BR451" s="41">
        <v>0.0</v>
      </c>
      <c r="BS451" s="41">
        <v>0.0</v>
      </c>
      <c r="BT451" s="41">
        <v>0.0</v>
      </c>
      <c r="BU451" s="41">
        <v>0.0</v>
      </c>
      <c r="BV451" s="41">
        <v>0.0</v>
      </c>
      <c r="BW451" s="41">
        <v>0.0</v>
      </c>
      <c r="BX451" s="41">
        <v>0.0</v>
      </c>
      <c r="BY451" s="41">
        <v>0.0</v>
      </c>
      <c r="BZ451" s="41">
        <v>0.0</v>
      </c>
      <c r="CA451" s="41">
        <v>0.0</v>
      </c>
      <c r="CB451" s="41">
        <v>0.0</v>
      </c>
      <c r="CC451" s="41">
        <v>0.0</v>
      </c>
      <c r="CD451" s="41">
        <v>1.0</v>
      </c>
      <c r="CE451" s="41">
        <v>1.0</v>
      </c>
      <c r="CF451" s="41">
        <v>0.0</v>
      </c>
      <c r="CG451" s="41">
        <v>0.0</v>
      </c>
      <c r="CH451" s="41">
        <v>0.0</v>
      </c>
      <c r="CI451" s="41">
        <v>0.0</v>
      </c>
      <c r="CJ451" s="41">
        <v>0.0</v>
      </c>
      <c r="CK451" s="41">
        <v>0.0</v>
      </c>
      <c r="CL451" s="41">
        <v>0.0</v>
      </c>
      <c r="CM451" s="41">
        <v>0.0</v>
      </c>
      <c r="CN451" s="41">
        <v>0.0</v>
      </c>
      <c r="CO451" s="41">
        <v>0.0</v>
      </c>
      <c r="CP451" s="41">
        <v>0.0</v>
      </c>
      <c r="CQ451" s="41">
        <v>0.0</v>
      </c>
      <c r="CR451" s="41">
        <v>0.0</v>
      </c>
      <c r="CS451" s="41">
        <v>0.0</v>
      </c>
      <c r="CT451" s="41">
        <v>0.0</v>
      </c>
      <c r="CU451" s="41">
        <v>0.0</v>
      </c>
      <c r="CV451" s="41">
        <v>0.0</v>
      </c>
      <c r="CW451" s="41">
        <v>0.0</v>
      </c>
      <c r="CX451" s="41">
        <v>0.0</v>
      </c>
      <c r="CY451" s="41">
        <v>0.0</v>
      </c>
      <c r="CZ451" s="41">
        <v>0.0</v>
      </c>
      <c r="DA451" s="41">
        <v>0.0</v>
      </c>
      <c r="DB451" s="41">
        <v>0.0</v>
      </c>
      <c r="DC451" s="41">
        <v>0.0</v>
      </c>
      <c r="DD451" s="48">
        <v>0.0</v>
      </c>
      <c r="DE451" s="48">
        <v>0.0</v>
      </c>
      <c r="DF451" s="48">
        <v>0.0</v>
      </c>
      <c r="DG451" s="48">
        <v>0.0</v>
      </c>
    </row>
    <row r="452" ht="14.25" customHeight="1">
      <c r="A452" s="46" t="s">
        <v>1753</v>
      </c>
      <c r="B452" s="46" t="s">
        <v>124</v>
      </c>
      <c r="C452" s="46" t="s">
        <v>64</v>
      </c>
      <c r="D452" s="46">
        <v>451.0</v>
      </c>
      <c r="E452" s="46">
        <v>17.0</v>
      </c>
      <c r="F452" s="46">
        <v>2.0</v>
      </c>
      <c r="G452" s="41">
        <v>1.0</v>
      </c>
      <c r="H452" s="41">
        <v>0.0</v>
      </c>
      <c r="I452" s="41">
        <v>0.0</v>
      </c>
      <c r="J452" s="41">
        <v>1.0</v>
      </c>
      <c r="K452" s="41">
        <v>0.0</v>
      </c>
      <c r="L452" s="41">
        <v>0.0</v>
      </c>
      <c r="M452" s="41">
        <v>0.0</v>
      </c>
      <c r="N452" s="41">
        <v>0.0</v>
      </c>
      <c r="O452" s="47">
        <v>0.0</v>
      </c>
      <c r="P452" s="41">
        <v>0.0</v>
      </c>
      <c r="Q452" s="41">
        <v>0.0</v>
      </c>
      <c r="R452" s="41">
        <v>0.0</v>
      </c>
      <c r="S452" s="41">
        <v>0.0</v>
      </c>
      <c r="T452" s="47">
        <v>0.0</v>
      </c>
      <c r="U452" s="41">
        <v>0.0</v>
      </c>
      <c r="V452" s="41">
        <v>0.0</v>
      </c>
      <c r="W452" s="41">
        <v>0.0</v>
      </c>
      <c r="X452" s="41">
        <v>0.0</v>
      </c>
      <c r="Y452" s="47">
        <v>0.0</v>
      </c>
      <c r="Z452" s="41">
        <v>0.0</v>
      </c>
      <c r="AA452" s="41">
        <v>0.0</v>
      </c>
      <c r="AB452" s="41">
        <v>0.0</v>
      </c>
      <c r="AC452" s="41">
        <v>0.0</v>
      </c>
      <c r="AD452" s="47">
        <v>0.0</v>
      </c>
      <c r="AE452" s="41">
        <v>0.0</v>
      </c>
      <c r="AF452" s="41">
        <v>0.0</v>
      </c>
      <c r="AG452" s="41">
        <v>0.0</v>
      </c>
      <c r="AH452" s="41">
        <v>0.0</v>
      </c>
      <c r="AI452" s="47">
        <v>0.0</v>
      </c>
      <c r="AJ452" s="41">
        <v>0.0</v>
      </c>
      <c r="AK452" s="41">
        <v>0.0</v>
      </c>
      <c r="AL452" s="41">
        <v>0.0</v>
      </c>
      <c r="AM452" s="41">
        <v>0.0</v>
      </c>
      <c r="AN452" s="47">
        <v>0.0</v>
      </c>
      <c r="AO452" s="41">
        <v>0.0</v>
      </c>
      <c r="AP452" s="41">
        <v>0.0</v>
      </c>
      <c r="AQ452" s="41">
        <v>0.0</v>
      </c>
      <c r="AR452" s="41">
        <v>0.0</v>
      </c>
      <c r="AS452" s="47">
        <v>0.0</v>
      </c>
      <c r="AT452" s="41">
        <v>0.0</v>
      </c>
      <c r="AU452" s="41">
        <v>0.0</v>
      </c>
      <c r="AV452" s="41">
        <v>0.0</v>
      </c>
      <c r="AW452" s="41">
        <v>0.0</v>
      </c>
      <c r="AX452" s="47">
        <v>0.0</v>
      </c>
      <c r="AY452" s="41">
        <v>0.0</v>
      </c>
      <c r="AZ452" s="41">
        <v>0.0</v>
      </c>
      <c r="BA452" s="41">
        <v>1.0</v>
      </c>
      <c r="BB452" s="41">
        <v>1.0</v>
      </c>
      <c r="BC452" s="47">
        <v>80.0</v>
      </c>
      <c r="BD452" s="41">
        <v>0.0</v>
      </c>
      <c r="BE452" s="41">
        <v>0.0</v>
      </c>
      <c r="BF452" s="41">
        <v>0.0</v>
      </c>
      <c r="BG452" s="41">
        <v>0.0</v>
      </c>
      <c r="BH452" s="41">
        <v>0.0</v>
      </c>
      <c r="BI452" s="41">
        <v>0.0</v>
      </c>
      <c r="BJ452" s="41">
        <v>0.0</v>
      </c>
      <c r="BK452" s="41">
        <v>0.0</v>
      </c>
      <c r="BL452" s="41">
        <v>0.0</v>
      </c>
      <c r="BM452" s="41">
        <v>0.0</v>
      </c>
      <c r="BN452" s="41">
        <v>0.0</v>
      </c>
      <c r="BO452" s="41">
        <v>0.0</v>
      </c>
      <c r="BP452" s="41">
        <v>0.0</v>
      </c>
      <c r="BQ452" s="41">
        <v>0.0</v>
      </c>
      <c r="BR452" s="41">
        <v>0.0</v>
      </c>
      <c r="BS452" s="41">
        <v>0.0</v>
      </c>
      <c r="BT452" s="41">
        <v>0.0</v>
      </c>
      <c r="BU452" s="41">
        <v>0.0</v>
      </c>
      <c r="BV452" s="41">
        <v>0.0</v>
      </c>
      <c r="BW452" s="41">
        <v>0.0</v>
      </c>
      <c r="BX452" s="41">
        <v>0.0</v>
      </c>
      <c r="BY452" s="41">
        <v>0.0</v>
      </c>
      <c r="BZ452" s="41">
        <v>0.0</v>
      </c>
      <c r="CA452" s="41">
        <v>0.0</v>
      </c>
      <c r="CB452" s="41">
        <v>0.0</v>
      </c>
      <c r="CC452" s="41">
        <v>0.0</v>
      </c>
      <c r="CD452" s="41">
        <v>1.0</v>
      </c>
      <c r="CE452" s="41">
        <v>1.0</v>
      </c>
      <c r="CF452" s="41">
        <v>0.0</v>
      </c>
      <c r="CG452" s="41">
        <v>0.0</v>
      </c>
      <c r="CH452" s="41">
        <v>0.0</v>
      </c>
      <c r="CI452" s="41">
        <v>0.0</v>
      </c>
      <c r="CJ452" s="41">
        <v>0.0</v>
      </c>
      <c r="CK452" s="41">
        <v>0.0</v>
      </c>
      <c r="CL452" s="41">
        <v>0.0</v>
      </c>
      <c r="CM452" s="41">
        <v>0.0</v>
      </c>
      <c r="CN452" s="41">
        <v>0.0</v>
      </c>
      <c r="CO452" s="41">
        <v>0.0</v>
      </c>
      <c r="CP452" s="41">
        <v>0.0</v>
      </c>
      <c r="CQ452" s="41">
        <v>0.0</v>
      </c>
      <c r="CR452" s="41">
        <v>0.0</v>
      </c>
      <c r="CS452" s="41">
        <v>0.0</v>
      </c>
      <c r="CT452" s="41">
        <v>0.0</v>
      </c>
      <c r="CU452" s="41">
        <v>0.0</v>
      </c>
      <c r="CV452" s="41">
        <v>0.0</v>
      </c>
      <c r="CW452" s="41">
        <v>0.0</v>
      </c>
      <c r="CX452" s="41">
        <v>0.0</v>
      </c>
      <c r="CY452" s="41">
        <v>0.0</v>
      </c>
      <c r="CZ452" s="41">
        <v>0.0</v>
      </c>
      <c r="DA452" s="41">
        <v>0.0</v>
      </c>
      <c r="DB452" s="41">
        <v>0.0</v>
      </c>
      <c r="DC452" s="41">
        <v>0.0</v>
      </c>
      <c r="DD452" s="48">
        <v>0.0</v>
      </c>
      <c r="DE452" s="48">
        <v>0.0</v>
      </c>
      <c r="DF452" s="48">
        <v>0.0</v>
      </c>
      <c r="DG452" s="48">
        <v>0.0</v>
      </c>
    </row>
    <row r="453" ht="14.25" customHeight="1">
      <c r="A453" s="46" t="s">
        <v>1590</v>
      </c>
      <c r="B453" s="46" t="s">
        <v>1895</v>
      </c>
      <c r="C453" s="46" t="s">
        <v>1586</v>
      </c>
      <c r="D453" s="46">
        <v>452.0</v>
      </c>
      <c r="E453" s="46">
        <v>56.0</v>
      </c>
      <c r="F453" s="46">
        <v>3.0</v>
      </c>
      <c r="G453" s="41">
        <v>1.0</v>
      </c>
      <c r="H453" s="41">
        <v>0.0</v>
      </c>
      <c r="I453" s="41">
        <v>0.0</v>
      </c>
      <c r="J453" s="41">
        <v>1.0</v>
      </c>
      <c r="K453" s="41">
        <v>0.0</v>
      </c>
      <c r="L453" s="41">
        <v>0.0</v>
      </c>
      <c r="M453" s="41">
        <v>0.0</v>
      </c>
      <c r="N453" s="41">
        <v>0.0</v>
      </c>
      <c r="O453" s="47">
        <v>0.0</v>
      </c>
      <c r="P453" s="41">
        <v>0.0</v>
      </c>
      <c r="Q453" s="41">
        <v>0.0</v>
      </c>
      <c r="R453" s="41">
        <v>0.0</v>
      </c>
      <c r="S453" s="41">
        <v>0.0</v>
      </c>
      <c r="T453" s="47">
        <v>0.0</v>
      </c>
      <c r="U453" s="41">
        <v>0.0</v>
      </c>
      <c r="V453" s="41">
        <v>0.0</v>
      </c>
      <c r="W453" s="41">
        <v>1.0</v>
      </c>
      <c r="X453" s="41">
        <v>1.0</v>
      </c>
      <c r="Y453" s="47">
        <v>65.0</v>
      </c>
      <c r="Z453" s="41">
        <v>0.0</v>
      </c>
      <c r="AA453" s="41">
        <v>0.0</v>
      </c>
      <c r="AB453" s="41">
        <v>0.0</v>
      </c>
      <c r="AC453" s="41">
        <v>0.0</v>
      </c>
      <c r="AD453" s="47">
        <v>0.0</v>
      </c>
      <c r="AE453" s="41">
        <v>0.0</v>
      </c>
      <c r="AF453" s="41">
        <v>0.0</v>
      </c>
      <c r="AG453" s="41">
        <v>0.0</v>
      </c>
      <c r="AH453" s="41">
        <v>0.0</v>
      </c>
      <c r="AI453" s="47">
        <v>0.0</v>
      </c>
      <c r="AJ453" s="41">
        <v>0.0</v>
      </c>
      <c r="AK453" s="41">
        <v>0.0</v>
      </c>
      <c r="AL453" s="41">
        <v>0.0</v>
      </c>
      <c r="AM453" s="41">
        <v>0.0</v>
      </c>
      <c r="AN453" s="47">
        <v>0.0</v>
      </c>
      <c r="AO453" s="41">
        <v>0.0</v>
      </c>
      <c r="AP453" s="41">
        <v>0.0</v>
      </c>
      <c r="AQ453" s="41">
        <v>0.0</v>
      </c>
      <c r="AR453" s="41">
        <v>0.0</v>
      </c>
      <c r="AS453" s="47">
        <v>0.0</v>
      </c>
      <c r="AT453" s="41">
        <v>0.0</v>
      </c>
      <c r="AU453" s="41">
        <v>0.0</v>
      </c>
      <c r="AV453" s="41">
        <v>0.0</v>
      </c>
      <c r="AW453" s="41">
        <v>0.0</v>
      </c>
      <c r="AX453" s="47">
        <v>0.0</v>
      </c>
      <c r="AY453" s="41">
        <v>0.0</v>
      </c>
      <c r="AZ453" s="41">
        <v>0.0</v>
      </c>
      <c r="BA453" s="41">
        <v>0.0</v>
      </c>
      <c r="BB453" s="41">
        <v>0.0</v>
      </c>
      <c r="BC453" s="47">
        <v>0.0</v>
      </c>
      <c r="BD453" s="41">
        <v>0.0</v>
      </c>
      <c r="BE453" s="41">
        <v>0.0</v>
      </c>
      <c r="BF453" s="41">
        <v>0.0</v>
      </c>
      <c r="BG453" s="41">
        <v>0.0</v>
      </c>
      <c r="BH453" s="41">
        <v>0.0</v>
      </c>
      <c r="BI453" s="41">
        <v>0.0</v>
      </c>
      <c r="BJ453" s="41">
        <v>0.0</v>
      </c>
      <c r="BK453" s="41">
        <v>0.0</v>
      </c>
      <c r="BL453" s="41">
        <v>0.0</v>
      </c>
      <c r="BM453" s="41">
        <v>0.0</v>
      </c>
      <c r="BN453" s="41">
        <v>0.0</v>
      </c>
      <c r="BO453" s="41">
        <v>0.0</v>
      </c>
      <c r="BP453" s="41">
        <v>0.0</v>
      </c>
      <c r="BQ453" s="41">
        <v>0.0</v>
      </c>
      <c r="BR453" s="41">
        <v>0.0</v>
      </c>
      <c r="BS453" s="41">
        <v>0.0</v>
      </c>
      <c r="BT453" s="41">
        <v>0.0</v>
      </c>
      <c r="BU453" s="41">
        <v>0.0</v>
      </c>
      <c r="BV453" s="41">
        <v>0.0</v>
      </c>
      <c r="BW453" s="41">
        <v>0.0</v>
      </c>
      <c r="BX453" s="41">
        <v>0.0</v>
      </c>
      <c r="BY453" s="41">
        <v>0.0</v>
      </c>
      <c r="BZ453" s="41">
        <v>0.0</v>
      </c>
      <c r="CA453" s="41">
        <v>0.0</v>
      </c>
      <c r="CB453" s="41">
        <v>0.0</v>
      </c>
      <c r="CC453" s="41">
        <v>0.0</v>
      </c>
      <c r="CD453" s="41">
        <v>1.0</v>
      </c>
      <c r="CE453" s="41">
        <v>1.0</v>
      </c>
      <c r="CF453" s="41">
        <v>0.0</v>
      </c>
      <c r="CG453" s="41">
        <v>0.0</v>
      </c>
      <c r="CH453" s="41">
        <v>0.0</v>
      </c>
      <c r="CI453" s="41">
        <v>0.0</v>
      </c>
      <c r="CJ453" s="41">
        <v>0.0</v>
      </c>
      <c r="CK453" s="41">
        <v>0.0</v>
      </c>
      <c r="CL453" s="41">
        <v>0.0</v>
      </c>
      <c r="CM453" s="41">
        <v>0.0</v>
      </c>
      <c r="CN453" s="41">
        <v>0.0</v>
      </c>
      <c r="CO453" s="41">
        <v>0.0</v>
      </c>
      <c r="CP453" s="41">
        <v>0.0</v>
      </c>
      <c r="CQ453" s="41">
        <v>0.0</v>
      </c>
      <c r="CR453" s="41">
        <v>0.0</v>
      </c>
      <c r="CS453" s="41">
        <v>0.0</v>
      </c>
      <c r="CT453" s="41">
        <v>0.0</v>
      </c>
      <c r="CU453" s="41">
        <v>0.0</v>
      </c>
      <c r="CV453" s="41">
        <v>0.0</v>
      </c>
      <c r="CW453" s="41">
        <v>0.0</v>
      </c>
      <c r="CX453" s="41">
        <v>0.0</v>
      </c>
      <c r="CY453" s="41">
        <v>0.0</v>
      </c>
      <c r="CZ453" s="41">
        <v>0.0</v>
      </c>
      <c r="DA453" s="41">
        <v>0.0</v>
      </c>
      <c r="DB453" s="41">
        <v>0.0</v>
      </c>
      <c r="DC453" s="41">
        <v>0.0</v>
      </c>
      <c r="DD453" s="48">
        <v>0.0</v>
      </c>
      <c r="DE453" s="48">
        <v>0.0</v>
      </c>
      <c r="DF453" s="48">
        <v>0.0</v>
      </c>
      <c r="DG453" s="48">
        <v>0.0</v>
      </c>
    </row>
    <row r="454" ht="14.25" customHeight="1">
      <c r="A454" s="46" t="s">
        <v>1057</v>
      </c>
      <c r="B454" s="46" t="s">
        <v>2044</v>
      </c>
      <c r="C454" s="46" t="s">
        <v>2036</v>
      </c>
      <c r="D454" s="46">
        <v>453.0</v>
      </c>
      <c r="E454" s="46">
        <v>60.0</v>
      </c>
      <c r="F454" s="46">
        <v>4.0</v>
      </c>
      <c r="G454" s="41">
        <v>1.0</v>
      </c>
      <c r="H454" s="41">
        <v>0.0</v>
      </c>
      <c r="I454" s="41">
        <v>0.0</v>
      </c>
      <c r="J454" s="41">
        <v>1.0</v>
      </c>
      <c r="K454" s="41">
        <v>0.0</v>
      </c>
      <c r="L454" s="41">
        <v>0.0</v>
      </c>
      <c r="M454" s="41">
        <v>0.0</v>
      </c>
      <c r="N454" s="41">
        <v>0.0</v>
      </c>
      <c r="O454" s="47">
        <v>0.0</v>
      </c>
      <c r="P454" s="41">
        <v>0.0</v>
      </c>
      <c r="Q454" s="41">
        <v>0.0</v>
      </c>
      <c r="R454" s="41">
        <v>0.0</v>
      </c>
      <c r="S454" s="41">
        <v>0.0</v>
      </c>
      <c r="T454" s="47">
        <v>0.0</v>
      </c>
      <c r="U454" s="41">
        <v>0.0</v>
      </c>
      <c r="V454" s="41">
        <v>0.0</v>
      </c>
      <c r="W454" s="41">
        <v>0.0</v>
      </c>
      <c r="X454" s="41">
        <v>0.0</v>
      </c>
      <c r="Y454" s="47">
        <v>0.0</v>
      </c>
      <c r="Z454" s="41">
        <v>0.0</v>
      </c>
      <c r="AA454" s="41">
        <v>0.0</v>
      </c>
      <c r="AB454" s="41">
        <v>1.0</v>
      </c>
      <c r="AC454" s="41">
        <v>1.0</v>
      </c>
      <c r="AD454" s="47">
        <v>72.0</v>
      </c>
      <c r="AE454" s="41">
        <v>0.0</v>
      </c>
      <c r="AF454" s="41">
        <v>0.0</v>
      </c>
      <c r="AG454" s="41">
        <v>0.0</v>
      </c>
      <c r="AH454" s="41">
        <v>0.0</v>
      </c>
      <c r="AI454" s="47">
        <v>0.0</v>
      </c>
      <c r="AJ454" s="41">
        <v>0.0</v>
      </c>
      <c r="AK454" s="41">
        <v>0.0</v>
      </c>
      <c r="AL454" s="41">
        <v>0.0</v>
      </c>
      <c r="AM454" s="41">
        <v>0.0</v>
      </c>
      <c r="AN454" s="47">
        <v>0.0</v>
      </c>
      <c r="AO454" s="41">
        <v>0.0</v>
      </c>
      <c r="AP454" s="41">
        <v>0.0</v>
      </c>
      <c r="AQ454" s="41">
        <v>0.0</v>
      </c>
      <c r="AR454" s="41">
        <v>0.0</v>
      </c>
      <c r="AS454" s="47">
        <v>0.0</v>
      </c>
      <c r="AT454" s="41">
        <v>0.0</v>
      </c>
      <c r="AU454" s="41">
        <v>0.0</v>
      </c>
      <c r="AV454" s="41">
        <v>0.0</v>
      </c>
      <c r="AW454" s="41">
        <v>0.0</v>
      </c>
      <c r="AX454" s="47">
        <v>0.0</v>
      </c>
      <c r="AY454" s="41">
        <v>0.0</v>
      </c>
      <c r="AZ454" s="41">
        <v>0.0</v>
      </c>
      <c r="BA454" s="41">
        <v>0.0</v>
      </c>
      <c r="BB454" s="41">
        <v>0.0</v>
      </c>
      <c r="BC454" s="47">
        <v>0.0</v>
      </c>
      <c r="BD454" s="41">
        <v>0.0</v>
      </c>
      <c r="BE454" s="41">
        <v>0.0</v>
      </c>
      <c r="BF454" s="41">
        <v>0.0</v>
      </c>
      <c r="BG454" s="41">
        <v>0.0</v>
      </c>
      <c r="BH454" s="41">
        <v>0.0</v>
      </c>
      <c r="BI454" s="41">
        <v>0.0</v>
      </c>
      <c r="BJ454" s="41">
        <v>0.0</v>
      </c>
      <c r="BK454" s="41">
        <v>0.0</v>
      </c>
      <c r="BL454" s="41">
        <v>0.0</v>
      </c>
      <c r="BM454" s="41">
        <v>0.0</v>
      </c>
      <c r="BN454" s="41">
        <v>0.0</v>
      </c>
      <c r="BO454" s="41">
        <v>0.0</v>
      </c>
      <c r="BP454" s="41">
        <v>0.0</v>
      </c>
      <c r="BQ454" s="41">
        <v>0.0</v>
      </c>
      <c r="BR454" s="41">
        <v>0.0</v>
      </c>
      <c r="BS454" s="41">
        <v>0.0</v>
      </c>
      <c r="BT454" s="41">
        <v>0.0</v>
      </c>
      <c r="BU454" s="41">
        <v>0.0</v>
      </c>
      <c r="BV454" s="41">
        <v>0.0</v>
      </c>
      <c r="BW454" s="41">
        <v>0.0</v>
      </c>
      <c r="BX454" s="41">
        <v>0.0</v>
      </c>
      <c r="BY454" s="41">
        <v>0.0</v>
      </c>
      <c r="BZ454" s="41">
        <v>0.0</v>
      </c>
      <c r="CA454" s="41">
        <v>0.0</v>
      </c>
      <c r="CB454" s="41">
        <v>0.0</v>
      </c>
      <c r="CC454" s="41">
        <v>0.0</v>
      </c>
      <c r="CD454" s="41">
        <v>1.0</v>
      </c>
      <c r="CE454" s="41">
        <v>1.0</v>
      </c>
      <c r="CF454" s="41">
        <v>0.0</v>
      </c>
      <c r="CG454" s="41">
        <v>0.0</v>
      </c>
      <c r="CH454" s="41">
        <v>0.0</v>
      </c>
      <c r="CI454" s="41">
        <v>0.0</v>
      </c>
      <c r="CJ454" s="41">
        <v>0.0</v>
      </c>
      <c r="CK454" s="41">
        <v>0.0</v>
      </c>
      <c r="CL454" s="41">
        <v>0.0</v>
      </c>
      <c r="CM454" s="41">
        <v>0.0</v>
      </c>
      <c r="CN454" s="41">
        <v>0.0</v>
      </c>
      <c r="CO454" s="41">
        <v>0.0</v>
      </c>
      <c r="CP454" s="41">
        <v>0.0</v>
      </c>
      <c r="CQ454" s="41">
        <v>0.0</v>
      </c>
      <c r="CR454" s="41">
        <v>0.0</v>
      </c>
      <c r="CS454" s="41">
        <v>0.0</v>
      </c>
      <c r="CT454" s="41">
        <v>0.0</v>
      </c>
      <c r="CU454" s="41">
        <v>0.0</v>
      </c>
      <c r="CV454" s="41">
        <v>0.0</v>
      </c>
      <c r="CW454" s="41">
        <v>0.0</v>
      </c>
      <c r="CX454" s="41">
        <v>0.0</v>
      </c>
      <c r="CY454" s="41">
        <v>0.0</v>
      </c>
      <c r="CZ454" s="41">
        <v>0.0</v>
      </c>
      <c r="DA454" s="41">
        <v>0.0</v>
      </c>
      <c r="DB454" s="41">
        <v>0.0</v>
      </c>
      <c r="DC454" s="41">
        <v>0.0</v>
      </c>
      <c r="DD454" s="48">
        <v>0.0</v>
      </c>
      <c r="DE454" s="48">
        <v>0.0</v>
      </c>
      <c r="DF454" s="48">
        <v>0.0</v>
      </c>
      <c r="DG454" s="48">
        <v>0.0</v>
      </c>
    </row>
    <row r="455" ht="14.25" customHeight="1">
      <c r="A455" s="46" t="s">
        <v>1220</v>
      </c>
      <c r="B455" s="46" t="s">
        <v>1839</v>
      </c>
      <c r="C455" s="46" t="s">
        <v>1586</v>
      </c>
      <c r="D455" s="46">
        <v>454.0</v>
      </c>
      <c r="E455" s="46">
        <v>57.0</v>
      </c>
      <c r="F455" s="46">
        <v>2.0</v>
      </c>
      <c r="G455" s="41">
        <v>1.0</v>
      </c>
      <c r="H455" s="41">
        <v>0.0</v>
      </c>
      <c r="I455" s="41">
        <v>0.0</v>
      </c>
      <c r="J455" s="41">
        <v>1.0</v>
      </c>
      <c r="K455" s="41">
        <v>0.0</v>
      </c>
      <c r="L455" s="41">
        <v>0.0</v>
      </c>
      <c r="M455" s="41">
        <v>0.0</v>
      </c>
      <c r="N455" s="41">
        <v>0.0</v>
      </c>
      <c r="O455" s="47">
        <v>0.0</v>
      </c>
      <c r="P455" s="41">
        <v>0.0</v>
      </c>
      <c r="Q455" s="41">
        <v>0.0</v>
      </c>
      <c r="R455" s="41">
        <v>0.0</v>
      </c>
      <c r="S455" s="41">
        <v>0.0</v>
      </c>
      <c r="T455" s="47">
        <v>0.0</v>
      </c>
      <c r="U455" s="41">
        <v>0.0</v>
      </c>
      <c r="V455" s="41">
        <v>0.0</v>
      </c>
      <c r="W455" s="41">
        <v>0.0</v>
      </c>
      <c r="X455" s="41">
        <v>0.0</v>
      </c>
      <c r="Y455" s="47">
        <v>0.0</v>
      </c>
      <c r="Z455" s="41">
        <v>0.0</v>
      </c>
      <c r="AA455" s="41">
        <v>0.0</v>
      </c>
      <c r="AB455" s="41">
        <v>0.0</v>
      </c>
      <c r="AC455" s="41">
        <v>0.0</v>
      </c>
      <c r="AD455" s="47">
        <v>0.0</v>
      </c>
      <c r="AE455" s="41">
        <v>0.0</v>
      </c>
      <c r="AF455" s="41">
        <v>1.0</v>
      </c>
      <c r="AG455" s="41">
        <v>0.0</v>
      </c>
      <c r="AH455" s="41">
        <v>1.0</v>
      </c>
      <c r="AI455" s="47">
        <v>48.0</v>
      </c>
      <c r="AJ455" s="41">
        <v>0.0</v>
      </c>
      <c r="AK455" s="41">
        <v>0.0</v>
      </c>
      <c r="AL455" s="41">
        <v>0.0</v>
      </c>
      <c r="AM455" s="41">
        <v>0.0</v>
      </c>
      <c r="AN455" s="47">
        <v>0.0</v>
      </c>
      <c r="AO455" s="41">
        <v>0.0</v>
      </c>
      <c r="AP455" s="41">
        <v>0.0</v>
      </c>
      <c r="AQ455" s="41">
        <v>0.0</v>
      </c>
      <c r="AR455" s="41">
        <v>0.0</v>
      </c>
      <c r="AS455" s="47">
        <v>0.0</v>
      </c>
      <c r="AT455" s="41">
        <v>0.0</v>
      </c>
      <c r="AU455" s="41">
        <v>0.0</v>
      </c>
      <c r="AV455" s="41">
        <v>0.0</v>
      </c>
      <c r="AW455" s="41">
        <v>0.0</v>
      </c>
      <c r="AX455" s="47">
        <v>0.0</v>
      </c>
      <c r="AY455" s="41">
        <v>0.0</v>
      </c>
      <c r="AZ455" s="41">
        <v>0.0</v>
      </c>
      <c r="BA455" s="41">
        <v>0.0</v>
      </c>
      <c r="BB455" s="41">
        <v>0.0</v>
      </c>
      <c r="BC455" s="47">
        <v>0.0</v>
      </c>
      <c r="BD455" s="41">
        <v>0.0</v>
      </c>
      <c r="BE455" s="41">
        <v>0.0</v>
      </c>
      <c r="BF455" s="41">
        <v>0.0</v>
      </c>
      <c r="BG455" s="41">
        <v>0.0</v>
      </c>
      <c r="BH455" s="41">
        <v>0.0</v>
      </c>
      <c r="BI455" s="41">
        <v>0.0</v>
      </c>
      <c r="BJ455" s="41">
        <v>0.0</v>
      </c>
      <c r="BK455" s="41">
        <v>0.0</v>
      </c>
      <c r="BL455" s="41">
        <v>0.0</v>
      </c>
      <c r="BM455" s="41">
        <v>0.0</v>
      </c>
      <c r="BN455" s="41">
        <v>0.0</v>
      </c>
      <c r="BO455" s="41">
        <v>0.0</v>
      </c>
      <c r="BP455" s="41">
        <v>0.0</v>
      </c>
      <c r="BQ455" s="41">
        <v>0.0</v>
      </c>
      <c r="BR455" s="41">
        <v>0.0</v>
      </c>
      <c r="BS455" s="41">
        <v>0.0</v>
      </c>
      <c r="BT455" s="41">
        <v>0.0</v>
      </c>
      <c r="BU455" s="41">
        <v>0.0</v>
      </c>
      <c r="BV455" s="41">
        <v>0.0</v>
      </c>
      <c r="BW455" s="41">
        <v>0.0</v>
      </c>
      <c r="BX455" s="41">
        <v>0.0</v>
      </c>
      <c r="BY455" s="41">
        <v>1.0</v>
      </c>
      <c r="BZ455" s="41">
        <v>0.0</v>
      </c>
      <c r="CA455" s="41">
        <v>1.0</v>
      </c>
      <c r="CB455" s="41">
        <v>0.0</v>
      </c>
      <c r="CC455" s="41">
        <v>0.0</v>
      </c>
      <c r="CD455" s="41">
        <v>0.0</v>
      </c>
      <c r="CE455" s="41">
        <v>0.0</v>
      </c>
      <c r="CF455" s="41">
        <v>0.0</v>
      </c>
      <c r="CG455" s="41">
        <v>0.0</v>
      </c>
      <c r="CH455" s="41">
        <v>0.0</v>
      </c>
      <c r="CI455" s="41">
        <v>0.0</v>
      </c>
      <c r="CJ455" s="41">
        <v>0.0</v>
      </c>
      <c r="CK455" s="41">
        <v>0.0</v>
      </c>
      <c r="CL455" s="41">
        <v>0.0</v>
      </c>
      <c r="CM455" s="41">
        <v>0.0</v>
      </c>
      <c r="CN455" s="41">
        <v>0.0</v>
      </c>
      <c r="CO455" s="41">
        <v>0.0</v>
      </c>
      <c r="CP455" s="41">
        <v>0.0</v>
      </c>
      <c r="CQ455" s="41">
        <v>0.0</v>
      </c>
      <c r="CR455" s="41">
        <v>0.0</v>
      </c>
      <c r="CS455" s="41">
        <v>0.0</v>
      </c>
      <c r="CT455" s="41">
        <v>0.0</v>
      </c>
      <c r="CU455" s="41">
        <v>0.0</v>
      </c>
      <c r="CV455" s="41">
        <v>0.0</v>
      </c>
      <c r="CW455" s="41">
        <v>0.0</v>
      </c>
      <c r="CX455" s="41">
        <v>0.0</v>
      </c>
      <c r="CY455" s="41">
        <v>0.0</v>
      </c>
      <c r="CZ455" s="41">
        <v>0.0</v>
      </c>
      <c r="DA455" s="41">
        <v>0.0</v>
      </c>
      <c r="DB455" s="41">
        <v>0.0</v>
      </c>
      <c r="DC455" s="41">
        <v>0.0</v>
      </c>
      <c r="DD455" s="48">
        <v>0.0</v>
      </c>
      <c r="DE455" s="48">
        <v>0.0</v>
      </c>
      <c r="DF455" s="48">
        <v>0.0</v>
      </c>
      <c r="DG455" s="48">
        <v>0.0</v>
      </c>
    </row>
    <row r="456" ht="14.25" customHeight="1">
      <c r="A456" s="46" t="s">
        <v>2743</v>
      </c>
      <c r="B456" s="46" t="s">
        <v>3768</v>
      </c>
      <c r="C456" s="46" t="s">
        <v>3769</v>
      </c>
      <c r="D456" s="46">
        <v>455.0</v>
      </c>
      <c r="E456" s="46">
        <v>2.0</v>
      </c>
      <c r="F456" s="46">
        <v>2.0</v>
      </c>
      <c r="G456" s="41">
        <v>1.0</v>
      </c>
      <c r="H456" s="41">
        <v>0.0</v>
      </c>
      <c r="I456" s="41">
        <v>0.0</v>
      </c>
      <c r="J456" s="41">
        <v>1.0</v>
      </c>
      <c r="K456" s="41">
        <v>0.0</v>
      </c>
      <c r="L456" s="41">
        <v>0.0</v>
      </c>
      <c r="M456" s="41">
        <v>0.0</v>
      </c>
      <c r="N456" s="41">
        <v>0.0</v>
      </c>
      <c r="O456" s="47">
        <v>0.0</v>
      </c>
      <c r="P456" s="41">
        <v>0.0</v>
      </c>
      <c r="Q456" s="41">
        <v>0.0</v>
      </c>
      <c r="R456" s="41">
        <v>0.0</v>
      </c>
      <c r="S456" s="41">
        <v>0.0</v>
      </c>
      <c r="T456" s="47">
        <v>0.0</v>
      </c>
      <c r="U456" s="41">
        <v>0.0</v>
      </c>
      <c r="V456" s="41">
        <v>0.0</v>
      </c>
      <c r="W456" s="41">
        <v>1.0</v>
      </c>
      <c r="X456" s="41">
        <v>1.0</v>
      </c>
      <c r="Y456" s="47">
        <v>65.0</v>
      </c>
      <c r="Z456" s="41">
        <v>0.0</v>
      </c>
      <c r="AA456" s="41">
        <v>0.0</v>
      </c>
      <c r="AB456" s="41">
        <v>0.0</v>
      </c>
      <c r="AC456" s="41">
        <v>0.0</v>
      </c>
      <c r="AD456" s="47">
        <v>0.0</v>
      </c>
      <c r="AE456" s="41">
        <v>0.0</v>
      </c>
      <c r="AF456" s="41">
        <v>0.0</v>
      </c>
      <c r="AG456" s="41">
        <v>0.0</v>
      </c>
      <c r="AH456" s="41">
        <v>0.0</v>
      </c>
      <c r="AI456" s="47">
        <v>0.0</v>
      </c>
      <c r="AJ456" s="41">
        <v>0.0</v>
      </c>
      <c r="AK456" s="41">
        <v>0.0</v>
      </c>
      <c r="AL456" s="41">
        <v>0.0</v>
      </c>
      <c r="AM456" s="41">
        <v>0.0</v>
      </c>
      <c r="AN456" s="47">
        <v>0.0</v>
      </c>
      <c r="AO456" s="41">
        <v>0.0</v>
      </c>
      <c r="AP456" s="41">
        <v>0.0</v>
      </c>
      <c r="AQ456" s="41">
        <v>0.0</v>
      </c>
      <c r="AR456" s="41">
        <v>0.0</v>
      </c>
      <c r="AS456" s="47">
        <v>0.0</v>
      </c>
      <c r="AT456" s="41">
        <v>0.0</v>
      </c>
      <c r="AU456" s="41">
        <v>0.0</v>
      </c>
      <c r="AV456" s="41">
        <v>0.0</v>
      </c>
      <c r="AW456" s="41">
        <v>0.0</v>
      </c>
      <c r="AX456" s="47">
        <v>0.0</v>
      </c>
      <c r="AY456" s="41">
        <v>0.0</v>
      </c>
      <c r="AZ456" s="41">
        <v>0.0</v>
      </c>
      <c r="BA456" s="41">
        <v>0.0</v>
      </c>
      <c r="BB456" s="41">
        <v>0.0</v>
      </c>
      <c r="BC456" s="47">
        <v>0.0</v>
      </c>
      <c r="BD456" s="41">
        <v>0.0</v>
      </c>
      <c r="BE456" s="41">
        <v>0.0</v>
      </c>
      <c r="BF456" s="41">
        <v>0.0</v>
      </c>
      <c r="BG456" s="41">
        <v>0.0</v>
      </c>
      <c r="BH456" s="41">
        <v>0.0</v>
      </c>
      <c r="BI456" s="41">
        <v>0.0</v>
      </c>
      <c r="BJ456" s="41">
        <v>0.0</v>
      </c>
      <c r="BK456" s="41">
        <v>0.0</v>
      </c>
      <c r="BL456" s="41">
        <v>0.0</v>
      </c>
      <c r="BM456" s="41">
        <v>0.0</v>
      </c>
      <c r="BN456" s="41">
        <v>0.0</v>
      </c>
      <c r="BO456" s="41">
        <v>0.0</v>
      </c>
      <c r="BP456" s="41">
        <v>0.0</v>
      </c>
      <c r="BQ456" s="41">
        <v>0.0</v>
      </c>
      <c r="BR456" s="41">
        <v>0.0</v>
      </c>
      <c r="BS456" s="41">
        <v>0.0</v>
      </c>
      <c r="BT456" s="41">
        <v>0.0</v>
      </c>
      <c r="BU456" s="41">
        <v>0.0</v>
      </c>
      <c r="BV456" s="41">
        <v>0.0</v>
      </c>
      <c r="BW456" s="41">
        <v>0.0</v>
      </c>
      <c r="BX456" s="41">
        <v>0.0</v>
      </c>
      <c r="BY456" s="41">
        <v>0.0</v>
      </c>
      <c r="BZ456" s="41">
        <v>1.0</v>
      </c>
      <c r="CA456" s="41">
        <v>1.0</v>
      </c>
      <c r="CB456" s="41">
        <v>0.0</v>
      </c>
      <c r="CC456" s="41">
        <v>0.0</v>
      </c>
      <c r="CD456" s="41">
        <v>0.0</v>
      </c>
      <c r="CE456" s="41">
        <v>0.0</v>
      </c>
      <c r="CF456" s="41">
        <v>0.0</v>
      </c>
      <c r="CG456" s="41">
        <v>0.0</v>
      </c>
      <c r="CH456" s="41">
        <v>0.0</v>
      </c>
      <c r="CI456" s="41">
        <v>0.0</v>
      </c>
      <c r="CJ456" s="41">
        <v>0.0</v>
      </c>
      <c r="CK456" s="41">
        <v>0.0</v>
      </c>
      <c r="CL456" s="41">
        <v>0.0</v>
      </c>
      <c r="CM456" s="41">
        <v>0.0</v>
      </c>
      <c r="CN456" s="41">
        <v>0.0</v>
      </c>
      <c r="CO456" s="41">
        <v>0.0</v>
      </c>
      <c r="CP456" s="41">
        <v>0.0</v>
      </c>
      <c r="CQ456" s="41">
        <v>0.0</v>
      </c>
      <c r="CR456" s="41">
        <v>0.0</v>
      </c>
      <c r="CS456" s="41">
        <v>0.0</v>
      </c>
      <c r="CT456" s="41">
        <v>0.0</v>
      </c>
      <c r="CU456" s="41">
        <v>0.0</v>
      </c>
      <c r="CV456" s="41">
        <v>0.0</v>
      </c>
      <c r="CW456" s="41">
        <v>0.0</v>
      </c>
      <c r="CX456" s="41">
        <v>0.0</v>
      </c>
      <c r="CY456" s="41">
        <v>0.0</v>
      </c>
      <c r="CZ456" s="41">
        <v>0.0</v>
      </c>
      <c r="DA456" s="41">
        <v>0.0</v>
      </c>
      <c r="DB456" s="41">
        <v>0.0</v>
      </c>
      <c r="DC456" s="41">
        <v>0.0</v>
      </c>
      <c r="DD456" s="48">
        <v>0.0</v>
      </c>
      <c r="DE456" s="48">
        <v>0.0</v>
      </c>
      <c r="DF456" s="48">
        <v>0.0</v>
      </c>
      <c r="DG456" s="48">
        <v>0.0</v>
      </c>
    </row>
    <row r="457" ht="14.25" customHeight="1">
      <c r="A457" s="46" t="s">
        <v>2786</v>
      </c>
      <c r="B457" s="46" t="s">
        <v>1594</v>
      </c>
      <c r="C457" s="46" t="s">
        <v>1586</v>
      </c>
      <c r="D457" s="46">
        <v>456.0</v>
      </c>
      <c r="E457" s="46">
        <v>58.0</v>
      </c>
      <c r="F457" s="46">
        <v>3.0</v>
      </c>
      <c r="G457" s="41">
        <v>1.0</v>
      </c>
      <c r="H457" s="41">
        <v>0.0</v>
      </c>
      <c r="I457" s="41">
        <v>0.0</v>
      </c>
      <c r="J457" s="41">
        <v>1.0</v>
      </c>
      <c r="K457" s="41">
        <v>0.0</v>
      </c>
      <c r="L457" s="41">
        <v>0.0</v>
      </c>
      <c r="M457" s="41">
        <v>0.0</v>
      </c>
      <c r="N457" s="41">
        <v>0.0</v>
      </c>
      <c r="O457" s="47">
        <v>0.0</v>
      </c>
      <c r="P457" s="41">
        <v>0.0</v>
      </c>
      <c r="Q457" s="41">
        <v>0.0</v>
      </c>
      <c r="R457" s="41">
        <v>0.0</v>
      </c>
      <c r="S457" s="41">
        <v>0.0</v>
      </c>
      <c r="T457" s="47">
        <v>0.0</v>
      </c>
      <c r="U457" s="41">
        <v>0.0</v>
      </c>
      <c r="V457" s="41">
        <v>0.0</v>
      </c>
      <c r="W457" s="41">
        <v>0.0</v>
      </c>
      <c r="X457" s="41">
        <v>0.0</v>
      </c>
      <c r="Y457" s="47">
        <v>0.0</v>
      </c>
      <c r="Z457" s="41">
        <v>0.0</v>
      </c>
      <c r="AA457" s="41">
        <v>0.0</v>
      </c>
      <c r="AB457" s="41">
        <v>0.0</v>
      </c>
      <c r="AC457" s="41">
        <v>0.0</v>
      </c>
      <c r="AD457" s="47">
        <v>0.0</v>
      </c>
      <c r="AE457" s="41">
        <v>0.0</v>
      </c>
      <c r="AF457" s="41">
        <v>0.0</v>
      </c>
      <c r="AG457" s="41">
        <v>0.0</v>
      </c>
      <c r="AH457" s="41">
        <v>0.0</v>
      </c>
      <c r="AI457" s="47">
        <v>0.0</v>
      </c>
      <c r="AJ457" s="41">
        <v>0.0</v>
      </c>
      <c r="AK457" s="41">
        <v>0.0</v>
      </c>
      <c r="AL457" s="41">
        <v>0.0</v>
      </c>
      <c r="AM457" s="41">
        <v>0.0</v>
      </c>
      <c r="AN457" s="47">
        <v>0.0</v>
      </c>
      <c r="AO457" s="41">
        <v>0.0</v>
      </c>
      <c r="AP457" s="41">
        <v>0.0</v>
      </c>
      <c r="AQ457" s="41">
        <v>0.0</v>
      </c>
      <c r="AR457" s="41">
        <v>0.0</v>
      </c>
      <c r="AS457" s="47">
        <v>0.0</v>
      </c>
      <c r="AT457" s="41">
        <v>0.0</v>
      </c>
      <c r="AU457" s="41">
        <v>0.0</v>
      </c>
      <c r="AV457" s="41">
        <v>1.0</v>
      </c>
      <c r="AW457" s="41">
        <v>1.0</v>
      </c>
      <c r="AX457" s="47">
        <v>67.0</v>
      </c>
      <c r="AY457" s="41">
        <v>0.0</v>
      </c>
      <c r="AZ457" s="41">
        <v>0.0</v>
      </c>
      <c r="BA457" s="41">
        <v>0.0</v>
      </c>
      <c r="BB457" s="41">
        <v>0.0</v>
      </c>
      <c r="BC457" s="47">
        <v>0.0</v>
      </c>
      <c r="BD457" s="41">
        <v>0.0</v>
      </c>
      <c r="BE457" s="41">
        <v>0.0</v>
      </c>
      <c r="BF457" s="41">
        <v>0.0</v>
      </c>
      <c r="BG457" s="41">
        <v>0.0</v>
      </c>
      <c r="BH457" s="41">
        <v>0.0</v>
      </c>
      <c r="BI457" s="41">
        <v>0.0</v>
      </c>
      <c r="BJ457" s="41">
        <v>0.0</v>
      </c>
      <c r="BK457" s="41">
        <v>0.0</v>
      </c>
      <c r="BL457" s="41">
        <v>0.0</v>
      </c>
      <c r="BM457" s="41">
        <v>0.0</v>
      </c>
      <c r="BN457" s="41">
        <v>0.0</v>
      </c>
      <c r="BO457" s="41">
        <v>0.0</v>
      </c>
      <c r="BP457" s="41">
        <v>0.0</v>
      </c>
      <c r="BQ457" s="41">
        <v>0.0</v>
      </c>
      <c r="BR457" s="41">
        <v>0.0</v>
      </c>
      <c r="BS457" s="41">
        <v>0.0</v>
      </c>
      <c r="BT457" s="41">
        <v>0.0</v>
      </c>
      <c r="BU457" s="41">
        <v>0.0</v>
      </c>
      <c r="BV457" s="41">
        <v>0.0</v>
      </c>
      <c r="BW457" s="41">
        <v>0.0</v>
      </c>
      <c r="BX457" s="41">
        <v>0.0</v>
      </c>
      <c r="BY457" s="41">
        <v>0.0</v>
      </c>
      <c r="BZ457" s="41">
        <v>1.0</v>
      </c>
      <c r="CA457" s="41">
        <v>1.0</v>
      </c>
      <c r="CB457" s="41">
        <v>0.0</v>
      </c>
      <c r="CC457" s="41">
        <v>0.0</v>
      </c>
      <c r="CD457" s="41">
        <v>0.0</v>
      </c>
      <c r="CE457" s="41">
        <v>0.0</v>
      </c>
      <c r="CF457" s="41">
        <v>0.0</v>
      </c>
      <c r="CG457" s="41">
        <v>0.0</v>
      </c>
      <c r="CH457" s="41">
        <v>0.0</v>
      </c>
      <c r="CI457" s="41">
        <v>0.0</v>
      </c>
      <c r="CJ457" s="41">
        <v>0.0</v>
      </c>
      <c r="CK457" s="41">
        <v>0.0</v>
      </c>
      <c r="CL457" s="41">
        <v>0.0</v>
      </c>
      <c r="CM457" s="41">
        <v>0.0</v>
      </c>
      <c r="CN457" s="41">
        <v>0.0</v>
      </c>
      <c r="CO457" s="41">
        <v>0.0</v>
      </c>
      <c r="CP457" s="41">
        <v>0.0</v>
      </c>
      <c r="CQ457" s="41">
        <v>0.0</v>
      </c>
      <c r="CR457" s="41">
        <v>0.0</v>
      </c>
      <c r="CS457" s="41">
        <v>0.0</v>
      </c>
      <c r="CT457" s="41">
        <v>0.0</v>
      </c>
      <c r="CU457" s="41">
        <v>0.0</v>
      </c>
      <c r="CV457" s="41">
        <v>0.0</v>
      </c>
      <c r="CW457" s="41">
        <v>0.0</v>
      </c>
      <c r="CX457" s="41">
        <v>0.0</v>
      </c>
      <c r="CY457" s="41">
        <v>0.0</v>
      </c>
      <c r="CZ457" s="41">
        <v>0.0</v>
      </c>
      <c r="DA457" s="41">
        <v>0.0</v>
      </c>
      <c r="DB457" s="41">
        <v>0.0</v>
      </c>
      <c r="DC457" s="41">
        <v>0.0</v>
      </c>
      <c r="DD457" s="48">
        <v>0.0</v>
      </c>
      <c r="DE457" s="48">
        <v>0.0</v>
      </c>
      <c r="DF457" s="48">
        <v>0.0</v>
      </c>
      <c r="DG457" s="48">
        <v>0.0</v>
      </c>
    </row>
    <row r="458" ht="14.25" customHeight="1">
      <c r="A458" s="46" t="s">
        <v>1749</v>
      </c>
      <c r="B458" s="46" t="s">
        <v>2092</v>
      </c>
      <c r="C458" s="46" t="s">
        <v>2036</v>
      </c>
      <c r="D458" s="46">
        <v>457.0</v>
      </c>
      <c r="E458" s="46">
        <v>61.0</v>
      </c>
      <c r="F458" s="46">
        <v>2.0</v>
      </c>
      <c r="G458" s="41">
        <v>1.0</v>
      </c>
      <c r="H458" s="41">
        <v>0.0</v>
      </c>
      <c r="I458" s="41">
        <v>0.0</v>
      </c>
      <c r="J458" s="41">
        <v>1.0</v>
      </c>
      <c r="K458" s="41">
        <v>0.0</v>
      </c>
      <c r="L458" s="41">
        <v>0.0</v>
      </c>
      <c r="M458" s="41">
        <v>0.0</v>
      </c>
      <c r="N458" s="41">
        <v>0.0</v>
      </c>
      <c r="O458" s="47">
        <v>0.0</v>
      </c>
      <c r="P458" s="41">
        <v>0.0</v>
      </c>
      <c r="Q458" s="41">
        <v>0.0</v>
      </c>
      <c r="R458" s="41">
        <v>0.0</v>
      </c>
      <c r="S458" s="41">
        <v>0.0</v>
      </c>
      <c r="T458" s="47">
        <v>0.0</v>
      </c>
      <c r="U458" s="41">
        <v>0.0</v>
      </c>
      <c r="V458" s="41">
        <v>0.0</v>
      </c>
      <c r="W458" s="41">
        <v>0.0</v>
      </c>
      <c r="X458" s="41">
        <v>0.0</v>
      </c>
      <c r="Y458" s="47">
        <v>0.0</v>
      </c>
      <c r="Z458" s="41">
        <v>0.0</v>
      </c>
      <c r="AA458" s="41">
        <v>0.0</v>
      </c>
      <c r="AB458" s="41">
        <v>0.0</v>
      </c>
      <c r="AC458" s="41">
        <v>0.0</v>
      </c>
      <c r="AD458" s="47">
        <v>0.0</v>
      </c>
      <c r="AE458" s="41">
        <v>0.0</v>
      </c>
      <c r="AF458" s="41">
        <v>0.0</v>
      </c>
      <c r="AG458" s="41">
        <v>1.0</v>
      </c>
      <c r="AH458" s="41">
        <v>1.0</v>
      </c>
      <c r="AI458" s="47">
        <v>48.0</v>
      </c>
      <c r="AJ458" s="41">
        <v>0.0</v>
      </c>
      <c r="AK458" s="41">
        <v>0.0</v>
      </c>
      <c r="AL458" s="41">
        <v>0.0</v>
      </c>
      <c r="AM458" s="41">
        <v>0.0</v>
      </c>
      <c r="AN458" s="47">
        <v>0.0</v>
      </c>
      <c r="AO458" s="41">
        <v>0.0</v>
      </c>
      <c r="AP458" s="41">
        <v>0.0</v>
      </c>
      <c r="AQ458" s="41">
        <v>0.0</v>
      </c>
      <c r="AR458" s="41">
        <v>0.0</v>
      </c>
      <c r="AS458" s="47">
        <v>0.0</v>
      </c>
      <c r="AT458" s="41">
        <v>0.0</v>
      </c>
      <c r="AU458" s="41">
        <v>0.0</v>
      </c>
      <c r="AV458" s="41">
        <v>0.0</v>
      </c>
      <c r="AW458" s="41">
        <v>0.0</v>
      </c>
      <c r="AX458" s="47">
        <v>0.0</v>
      </c>
      <c r="AY458" s="41">
        <v>0.0</v>
      </c>
      <c r="AZ458" s="41">
        <v>0.0</v>
      </c>
      <c r="BA458" s="41">
        <v>0.0</v>
      </c>
      <c r="BB458" s="41">
        <v>0.0</v>
      </c>
      <c r="BC458" s="47">
        <v>0.0</v>
      </c>
      <c r="BD458" s="41">
        <v>0.0</v>
      </c>
      <c r="BE458" s="41">
        <v>0.0</v>
      </c>
      <c r="BF458" s="41">
        <v>0.0</v>
      </c>
      <c r="BG458" s="41">
        <v>0.0</v>
      </c>
      <c r="BH458" s="41">
        <v>0.0</v>
      </c>
      <c r="BI458" s="41">
        <v>0.0</v>
      </c>
      <c r="BJ458" s="41">
        <v>0.0</v>
      </c>
      <c r="BK458" s="41">
        <v>0.0</v>
      </c>
      <c r="BL458" s="41">
        <v>0.0</v>
      </c>
      <c r="BM458" s="41">
        <v>0.0</v>
      </c>
      <c r="BN458" s="41">
        <v>0.0</v>
      </c>
      <c r="BO458" s="41">
        <v>0.0</v>
      </c>
      <c r="BP458" s="41">
        <v>0.0</v>
      </c>
      <c r="BQ458" s="41">
        <v>0.0</v>
      </c>
      <c r="BR458" s="41">
        <v>0.0</v>
      </c>
      <c r="BS458" s="41">
        <v>0.0</v>
      </c>
      <c r="BT458" s="41">
        <v>0.0</v>
      </c>
      <c r="BU458" s="41">
        <v>0.0</v>
      </c>
      <c r="BV458" s="41">
        <v>0.0</v>
      </c>
      <c r="BW458" s="41">
        <v>0.0</v>
      </c>
      <c r="BX458" s="41">
        <v>0.0</v>
      </c>
      <c r="BY458" s="41">
        <v>0.0</v>
      </c>
      <c r="BZ458" s="41">
        <v>1.0</v>
      </c>
      <c r="CA458" s="41">
        <v>1.0</v>
      </c>
      <c r="CB458" s="41">
        <v>0.0</v>
      </c>
      <c r="CC458" s="41">
        <v>0.0</v>
      </c>
      <c r="CD458" s="41">
        <v>0.0</v>
      </c>
      <c r="CE458" s="41">
        <v>0.0</v>
      </c>
      <c r="CF458" s="41">
        <v>0.0</v>
      </c>
      <c r="CG458" s="41">
        <v>0.0</v>
      </c>
      <c r="CH458" s="41">
        <v>0.0</v>
      </c>
      <c r="CI458" s="41">
        <v>0.0</v>
      </c>
      <c r="CJ458" s="41">
        <v>0.0</v>
      </c>
      <c r="CK458" s="41">
        <v>0.0</v>
      </c>
      <c r="CL458" s="41">
        <v>0.0</v>
      </c>
      <c r="CM458" s="41">
        <v>0.0</v>
      </c>
      <c r="CN458" s="41">
        <v>0.0</v>
      </c>
      <c r="CO458" s="41">
        <v>0.0</v>
      </c>
      <c r="CP458" s="41">
        <v>0.0</v>
      </c>
      <c r="CQ458" s="41">
        <v>0.0</v>
      </c>
      <c r="CR458" s="41">
        <v>0.0</v>
      </c>
      <c r="CS458" s="41">
        <v>0.0</v>
      </c>
      <c r="CT458" s="41">
        <v>0.0</v>
      </c>
      <c r="CU458" s="41">
        <v>0.0</v>
      </c>
      <c r="CV458" s="41">
        <v>0.0</v>
      </c>
      <c r="CW458" s="41">
        <v>0.0</v>
      </c>
      <c r="CX458" s="41">
        <v>0.0</v>
      </c>
      <c r="CY458" s="41">
        <v>0.0</v>
      </c>
      <c r="CZ458" s="41">
        <v>0.0</v>
      </c>
      <c r="DA458" s="41">
        <v>0.0</v>
      </c>
      <c r="DB458" s="41">
        <v>0.0</v>
      </c>
      <c r="DC458" s="41">
        <v>0.0</v>
      </c>
      <c r="DD458" s="48">
        <v>0.0</v>
      </c>
      <c r="DE458" s="48">
        <v>0.0</v>
      </c>
      <c r="DF458" s="48">
        <v>0.0</v>
      </c>
      <c r="DG458" s="48">
        <v>0.0</v>
      </c>
    </row>
    <row r="459" ht="14.25" customHeight="1">
      <c r="A459" s="46" t="s">
        <v>4073</v>
      </c>
      <c r="B459" s="46" t="s">
        <v>3504</v>
      </c>
      <c r="C459" s="46" t="s">
        <v>3501</v>
      </c>
      <c r="D459" s="46">
        <v>458.0</v>
      </c>
      <c r="E459" s="46">
        <v>2.0</v>
      </c>
      <c r="F459" s="46">
        <v>1.0</v>
      </c>
      <c r="G459" s="41">
        <v>1.0</v>
      </c>
      <c r="H459" s="41">
        <v>0.0</v>
      </c>
      <c r="I459" s="41">
        <v>0.0</v>
      </c>
      <c r="J459" s="41">
        <v>1.0</v>
      </c>
      <c r="K459" s="41">
        <v>0.0</v>
      </c>
      <c r="L459" s="41">
        <v>0.0</v>
      </c>
      <c r="M459" s="41">
        <v>0.0</v>
      </c>
      <c r="N459" s="41">
        <v>0.0</v>
      </c>
      <c r="O459" s="47">
        <v>0.0</v>
      </c>
      <c r="P459" s="41">
        <v>0.0</v>
      </c>
      <c r="Q459" s="41">
        <v>0.0</v>
      </c>
      <c r="R459" s="41">
        <v>1.0</v>
      </c>
      <c r="S459" s="41">
        <v>1.0</v>
      </c>
      <c r="T459" s="47">
        <v>73.0</v>
      </c>
      <c r="U459" s="41">
        <v>0.0</v>
      </c>
      <c r="V459" s="41">
        <v>0.0</v>
      </c>
      <c r="W459" s="41">
        <v>0.0</v>
      </c>
      <c r="X459" s="41">
        <v>0.0</v>
      </c>
      <c r="Y459" s="47">
        <v>0.0</v>
      </c>
      <c r="Z459" s="41">
        <v>0.0</v>
      </c>
      <c r="AA459" s="41">
        <v>0.0</v>
      </c>
      <c r="AB459" s="41">
        <v>0.0</v>
      </c>
      <c r="AC459" s="41">
        <v>0.0</v>
      </c>
      <c r="AD459" s="47">
        <v>0.0</v>
      </c>
      <c r="AE459" s="41">
        <v>0.0</v>
      </c>
      <c r="AF459" s="41">
        <v>0.0</v>
      </c>
      <c r="AG459" s="41">
        <v>0.0</v>
      </c>
      <c r="AH459" s="41">
        <v>0.0</v>
      </c>
      <c r="AI459" s="47">
        <v>0.0</v>
      </c>
      <c r="AJ459" s="41">
        <v>0.0</v>
      </c>
      <c r="AK459" s="41">
        <v>0.0</v>
      </c>
      <c r="AL459" s="41">
        <v>0.0</v>
      </c>
      <c r="AM459" s="41">
        <v>0.0</v>
      </c>
      <c r="AN459" s="47">
        <v>0.0</v>
      </c>
      <c r="AO459" s="41">
        <v>0.0</v>
      </c>
      <c r="AP459" s="41">
        <v>0.0</v>
      </c>
      <c r="AQ459" s="41">
        <v>0.0</v>
      </c>
      <c r="AR459" s="41">
        <v>0.0</v>
      </c>
      <c r="AS459" s="47">
        <v>0.0</v>
      </c>
      <c r="AT459" s="41">
        <v>0.0</v>
      </c>
      <c r="AU459" s="41">
        <v>0.0</v>
      </c>
      <c r="AV459" s="41">
        <v>0.0</v>
      </c>
      <c r="AW459" s="41">
        <v>0.0</v>
      </c>
      <c r="AX459" s="47">
        <v>0.0</v>
      </c>
      <c r="AY459" s="41">
        <v>0.0</v>
      </c>
      <c r="AZ459" s="41">
        <v>0.0</v>
      </c>
      <c r="BA459" s="41">
        <v>0.0</v>
      </c>
      <c r="BB459" s="41">
        <v>0.0</v>
      </c>
      <c r="BC459" s="47">
        <v>0.0</v>
      </c>
      <c r="BD459" s="41">
        <v>0.0</v>
      </c>
      <c r="BE459" s="41">
        <v>0.0</v>
      </c>
      <c r="BF459" s="41">
        <v>0.0</v>
      </c>
      <c r="BG459" s="41">
        <v>0.0</v>
      </c>
      <c r="BH459" s="41">
        <v>0.0</v>
      </c>
      <c r="BI459" s="41">
        <v>0.0</v>
      </c>
      <c r="BJ459" s="41">
        <v>0.0</v>
      </c>
      <c r="BK459" s="41">
        <v>0.0</v>
      </c>
      <c r="BL459" s="41">
        <v>0.0</v>
      </c>
      <c r="BM459" s="41">
        <v>0.0</v>
      </c>
      <c r="BN459" s="41">
        <v>0.0</v>
      </c>
      <c r="BO459" s="41">
        <v>0.0</v>
      </c>
      <c r="BP459" s="41">
        <v>0.0</v>
      </c>
      <c r="BQ459" s="41">
        <v>0.0</v>
      </c>
      <c r="BR459" s="41">
        <v>0.0</v>
      </c>
      <c r="BS459" s="41">
        <v>0.0</v>
      </c>
      <c r="BT459" s="41">
        <v>0.0</v>
      </c>
      <c r="BU459" s="41">
        <v>0.0</v>
      </c>
      <c r="BV459" s="41">
        <v>0.0</v>
      </c>
      <c r="BW459" s="41">
        <v>0.0</v>
      </c>
      <c r="BX459" s="41">
        <v>0.0</v>
      </c>
      <c r="BY459" s="41">
        <v>0.0</v>
      </c>
      <c r="BZ459" s="41">
        <v>1.0</v>
      </c>
      <c r="CA459" s="41">
        <v>1.0</v>
      </c>
      <c r="CB459" s="41">
        <v>0.0</v>
      </c>
      <c r="CC459" s="41">
        <v>0.0</v>
      </c>
      <c r="CD459" s="41">
        <v>0.0</v>
      </c>
      <c r="CE459" s="41">
        <v>0.0</v>
      </c>
      <c r="CF459" s="41">
        <v>0.0</v>
      </c>
      <c r="CG459" s="41">
        <v>0.0</v>
      </c>
      <c r="CH459" s="41">
        <v>0.0</v>
      </c>
      <c r="CI459" s="41">
        <v>0.0</v>
      </c>
      <c r="CJ459" s="41">
        <v>0.0</v>
      </c>
      <c r="CK459" s="41">
        <v>0.0</v>
      </c>
      <c r="CL459" s="41">
        <v>0.0</v>
      </c>
      <c r="CM459" s="41">
        <v>0.0</v>
      </c>
      <c r="CN459" s="41">
        <v>0.0</v>
      </c>
      <c r="CO459" s="41">
        <v>0.0</v>
      </c>
      <c r="CP459" s="41">
        <v>0.0</v>
      </c>
      <c r="CQ459" s="41">
        <v>0.0</v>
      </c>
      <c r="CR459" s="41">
        <v>0.0</v>
      </c>
      <c r="CS459" s="41">
        <v>0.0</v>
      </c>
      <c r="CT459" s="41">
        <v>0.0</v>
      </c>
      <c r="CU459" s="41">
        <v>0.0</v>
      </c>
      <c r="CV459" s="41">
        <v>0.0</v>
      </c>
      <c r="CW459" s="41">
        <v>0.0</v>
      </c>
      <c r="CX459" s="41">
        <v>0.0</v>
      </c>
      <c r="CY459" s="41">
        <v>0.0</v>
      </c>
      <c r="CZ459" s="41">
        <v>0.0</v>
      </c>
      <c r="DA459" s="41">
        <v>0.0</v>
      </c>
      <c r="DB459" s="41">
        <v>0.0</v>
      </c>
      <c r="DC459" s="41">
        <v>0.0</v>
      </c>
      <c r="DD459" s="48">
        <v>0.0</v>
      </c>
      <c r="DE459" s="48">
        <v>0.0</v>
      </c>
      <c r="DF459" s="48">
        <v>0.0</v>
      </c>
      <c r="DG459" s="48">
        <v>0.0</v>
      </c>
    </row>
    <row r="460" ht="14.25" customHeight="1">
      <c r="A460" s="46" t="s">
        <v>1112</v>
      </c>
      <c r="B460" s="46" t="s">
        <v>3917</v>
      </c>
      <c r="C460" s="46" t="s">
        <v>3912</v>
      </c>
      <c r="D460" s="46">
        <v>459.0</v>
      </c>
      <c r="E460" s="46">
        <v>9.0</v>
      </c>
      <c r="F460" s="46">
        <v>8.0</v>
      </c>
      <c r="G460" s="41">
        <v>1.0</v>
      </c>
      <c r="H460" s="41">
        <v>0.0</v>
      </c>
      <c r="I460" s="41">
        <v>0.0</v>
      </c>
      <c r="J460" s="41">
        <v>1.0</v>
      </c>
      <c r="K460" s="41">
        <v>0.0</v>
      </c>
      <c r="L460" s="41">
        <v>0.0</v>
      </c>
      <c r="M460" s="41">
        <v>0.0</v>
      </c>
      <c r="N460" s="41">
        <v>0.0</v>
      </c>
      <c r="O460" s="47">
        <v>0.0</v>
      </c>
      <c r="P460" s="41">
        <v>0.0</v>
      </c>
      <c r="Q460" s="41">
        <v>0.0</v>
      </c>
      <c r="R460" s="41">
        <v>0.0</v>
      </c>
      <c r="S460" s="41">
        <v>0.0</v>
      </c>
      <c r="T460" s="47">
        <v>0.0</v>
      </c>
      <c r="U460" s="41">
        <v>0.0</v>
      </c>
      <c r="V460" s="41">
        <v>0.0</v>
      </c>
      <c r="W460" s="41">
        <v>0.0</v>
      </c>
      <c r="X460" s="41">
        <v>0.0</v>
      </c>
      <c r="Y460" s="47">
        <v>0.0</v>
      </c>
      <c r="Z460" s="41">
        <v>0.0</v>
      </c>
      <c r="AA460" s="41">
        <v>1.0</v>
      </c>
      <c r="AB460" s="41">
        <v>0.0</v>
      </c>
      <c r="AC460" s="41">
        <v>1.0</v>
      </c>
      <c r="AD460" s="47">
        <v>72.0</v>
      </c>
      <c r="AE460" s="41">
        <v>0.0</v>
      </c>
      <c r="AF460" s="41">
        <v>0.0</v>
      </c>
      <c r="AG460" s="41">
        <v>0.0</v>
      </c>
      <c r="AH460" s="41">
        <v>0.0</v>
      </c>
      <c r="AI460" s="47">
        <v>0.0</v>
      </c>
      <c r="AJ460" s="41">
        <v>0.0</v>
      </c>
      <c r="AK460" s="41">
        <v>0.0</v>
      </c>
      <c r="AL460" s="41">
        <v>0.0</v>
      </c>
      <c r="AM460" s="41">
        <v>0.0</v>
      </c>
      <c r="AN460" s="47">
        <v>0.0</v>
      </c>
      <c r="AO460" s="41">
        <v>0.0</v>
      </c>
      <c r="AP460" s="41">
        <v>0.0</v>
      </c>
      <c r="AQ460" s="41">
        <v>0.0</v>
      </c>
      <c r="AR460" s="41">
        <v>0.0</v>
      </c>
      <c r="AS460" s="47">
        <v>0.0</v>
      </c>
      <c r="AT460" s="41">
        <v>0.0</v>
      </c>
      <c r="AU460" s="41">
        <v>0.0</v>
      </c>
      <c r="AV460" s="41">
        <v>0.0</v>
      </c>
      <c r="AW460" s="41">
        <v>0.0</v>
      </c>
      <c r="AX460" s="47">
        <v>0.0</v>
      </c>
      <c r="AY460" s="41">
        <v>0.0</v>
      </c>
      <c r="AZ460" s="41">
        <v>0.0</v>
      </c>
      <c r="BA460" s="41">
        <v>0.0</v>
      </c>
      <c r="BB460" s="41">
        <v>0.0</v>
      </c>
      <c r="BC460" s="47">
        <v>0.0</v>
      </c>
      <c r="BD460" s="41">
        <v>0.0</v>
      </c>
      <c r="BE460" s="41">
        <v>0.0</v>
      </c>
      <c r="BF460" s="41">
        <v>0.0</v>
      </c>
      <c r="BG460" s="41">
        <v>0.0</v>
      </c>
      <c r="BH460" s="41">
        <v>0.0</v>
      </c>
      <c r="BI460" s="41">
        <v>0.0</v>
      </c>
      <c r="BJ460" s="41">
        <v>0.0</v>
      </c>
      <c r="BK460" s="41">
        <v>0.0</v>
      </c>
      <c r="BL460" s="41">
        <v>0.0</v>
      </c>
      <c r="BM460" s="41">
        <v>0.0</v>
      </c>
      <c r="BN460" s="41">
        <v>0.0</v>
      </c>
      <c r="BO460" s="41">
        <v>0.0</v>
      </c>
      <c r="BP460" s="41">
        <v>0.0</v>
      </c>
      <c r="BQ460" s="41">
        <v>0.0</v>
      </c>
      <c r="BR460" s="41">
        <v>0.0</v>
      </c>
      <c r="BS460" s="41">
        <v>0.0</v>
      </c>
      <c r="BT460" s="41">
        <v>0.0</v>
      </c>
      <c r="BU460" s="41">
        <v>0.0</v>
      </c>
      <c r="BV460" s="41">
        <v>0.0</v>
      </c>
      <c r="BW460" s="41">
        <v>0.0</v>
      </c>
      <c r="BX460" s="41">
        <v>0.0</v>
      </c>
      <c r="BY460" s="41">
        <v>1.0</v>
      </c>
      <c r="BZ460" s="41">
        <v>0.0</v>
      </c>
      <c r="CA460" s="41">
        <v>1.0</v>
      </c>
      <c r="CB460" s="41">
        <v>0.0</v>
      </c>
      <c r="CC460" s="41">
        <v>0.0</v>
      </c>
      <c r="CD460" s="41">
        <v>0.0</v>
      </c>
      <c r="CE460" s="41">
        <v>0.0</v>
      </c>
      <c r="CF460" s="41">
        <v>0.0</v>
      </c>
      <c r="CG460" s="41">
        <v>0.0</v>
      </c>
      <c r="CH460" s="41">
        <v>0.0</v>
      </c>
      <c r="CI460" s="41">
        <v>0.0</v>
      </c>
      <c r="CJ460" s="41">
        <v>0.0</v>
      </c>
      <c r="CK460" s="41">
        <v>0.0</v>
      </c>
      <c r="CL460" s="41">
        <v>0.0</v>
      </c>
      <c r="CM460" s="41">
        <v>0.0</v>
      </c>
      <c r="CN460" s="41">
        <v>0.0</v>
      </c>
      <c r="CO460" s="41">
        <v>0.0</v>
      </c>
      <c r="CP460" s="41">
        <v>0.0</v>
      </c>
      <c r="CQ460" s="41">
        <v>0.0</v>
      </c>
      <c r="CR460" s="41">
        <v>0.0</v>
      </c>
      <c r="CS460" s="41">
        <v>0.0</v>
      </c>
      <c r="CT460" s="41">
        <v>0.0</v>
      </c>
      <c r="CU460" s="41">
        <v>0.0</v>
      </c>
      <c r="CV460" s="41">
        <v>0.0</v>
      </c>
      <c r="CW460" s="41">
        <v>0.0</v>
      </c>
      <c r="CX460" s="41">
        <v>0.0</v>
      </c>
      <c r="CY460" s="41">
        <v>0.0</v>
      </c>
      <c r="CZ460" s="41">
        <v>0.0</v>
      </c>
      <c r="DA460" s="41">
        <v>0.0</v>
      </c>
      <c r="DB460" s="41">
        <v>0.0</v>
      </c>
      <c r="DC460" s="41">
        <v>0.0</v>
      </c>
      <c r="DD460" s="48">
        <v>0.0</v>
      </c>
      <c r="DE460" s="48">
        <v>0.0</v>
      </c>
      <c r="DF460" s="48">
        <v>0.0</v>
      </c>
      <c r="DG460" s="48">
        <v>0.0</v>
      </c>
    </row>
    <row r="461" ht="14.25" customHeight="1">
      <c r="A461" s="46" t="s">
        <v>2483</v>
      </c>
      <c r="B461" s="46" t="s">
        <v>2678</v>
      </c>
      <c r="C461" s="46" t="s">
        <v>2675</v>
      </c>
      <c r="D461" s="46">
        <v>460.0</v>
      </c>
      <c r="E461" s="46">
        <v>72.0</v>
      </c>
      <c r="F461" s="46">
        <v>5.0</v>
      </c>
      <c r="G461" s="41">
        <v>1.0</v>
      </c>
      <c r="H461" s="41">
        <v>0.0</v>
      </c>
      <c r="I461" s="41">
        <v>0.0</v>
      </c>
      <c r="J461" s="41">
        <v>1.0</v>
      </c>
      <c r="K461" s="41">
        <v>0.0</v>
      </c>
      <c r="L461" s="41">
        <v>0.0</v>
      </c>
      <c r="M461" s="41">
        <v>0.0</v>
      </c>
      <c r="N461" s="41">
        <v>0.0</v>
      </c>
      <c r="O461" s="47">
        <v>0.0</v>
      </c>
      <c r="P461" s="41">
        <v>0.0</v>
      </c>
      <c r="Q461" s="41">
        <v>0.0</v>
      </c>
      <c r="R461" s="41">
        <v>0.0</v>
      </c>
      <c r="S461" s="41">
        <v>0.0</v>
      </c>
      <c r="T461" s="47">
        <v>0.0</v>
      </c>
      <c r="U461" s="41">
        <v>0.0</v>
      </c>
      <c r="V461" s="41">
        <v>0.0</v>
      </c>
      <c r="W461" s="41">
        <v>1.0</v>
      </c>
      <c r="X461" s="41">
        <v>1.0</v>
      </c>
      <c r="Y461" s="47">
        <v>65.0</v>
      </c>
      <c r="Z461" s="41">
        <v>0.0</v>
      </c>
      <c r="AA461" s="41">
        <v>0.0</v>
      </c>
      <c r="AB461" s="41">
        <v>0.0</v>
      </c>
      <c r="AC461" s="41">
        <v>0.0</v>
      </c>
      <c r="AD461" s="47">
        <v>0.0</v>
      </c>
      <c r="AE461" s="41">
        <v>0.0</v>
      </c>
      <c r="AF461" s="41">
        <v>0.0</v>
      </c>
      <c r="AG461" s="41">
        <v>0.0</v>
      </c>
      <c r="AH461" s="41">
        <v>0.0</v>
      </c>
      <c r="AI461" s="47">
        <v>0.0</v>
      </c>
      <c r="AJ461" s="41">
        <v>0.0</v>
      </c>
      <c r="AK461" s="41">
        <v>0.0</v>
      </c>
      <c r="AL461" s="41">
        <v>0.0</v>
      </c>
      <c r="AM461" s="41">
        <v>0.0</v>
      </c>
      <c r="AN461" s="47">
        <v>0.0</v>
      </c>
      <c r="AO461" s="41">
        <v>0.0</v>
      </c>
      <c r="AP461" s="41">
        <v>0.0</v>
      </c>
      <c r="AQ461" s="41">
        <v>0.0</v>
      </c>
      <c r="AR461" s="41">
        <v>0.0</v>
      </c>
      <c r="AS461" s="47">
        <v>0.0</v>
      </c>
      <c r="AT461" s="41">
        <v>0.0</v>
      </c>
      <c r="AU461" s="41">
        <v>0.0</v>
      </c>
      <c r="AV461" s="41">
        <v>0.0</v>
      </c>
      <c r="AW461" s="41">
        <v>0.0</v>
      </c>
      <c r="AX461" s="47">
        <v>0.0</v>
      </c>
      <c r="AY461" s="41">
        <v>0.0</v>
      </c>
      <c r="AZ461" s="41">
        <v>0.0</v>
      </c>
      <c r="BA461" s="41">
        <v>0.0</v>
      </c>
      <c r="BB461" s="41">
        <v>0.0</v>
      </c>
      <c r="BC461" s="47">
        <v>0.0</v>
      </c>
      <c r="BD461" s="41">
        <v>0.0</v>
      </c>
      <c r="BE461" s="41">
        <v>0.0</v>
      </c>
      <c r="BF461" s="41">
        <v>0.0</v>
      </c>
      <c r="BG461" s="41">
        <v>0.0</v>
      </c>
      <c r="BH461" s="41">
        <v>0.0</v>
      </c>
      <c r="BI461" s="41">
        <v>0.0</v>
      </c>
      <c r="BJ461" s="41">
        <v>0.0</v>
      </c>
      <c r="BK461" s="41">
        <v>0.0</v>
      </c>
      <c r="BL461" s="41">
        <v>0.0</v>
      </c>
      <c r="BM461" s="41">
        <v>0.0</v>
      </c>
      <c r="BN461" s="41">
        <v>0.0</v>
      </c>
      <c r="BO461" s="41">
        <v>0.0</v>
      </c>
      <c r="BP461" s="41">
        <v>0.0</v>
      </c>
      <c r="BQ461" s="41">
        <v>0.0</v>
      </c>
      <c r="BR461" s="41">
        <v>0.0</v>
      </c>
      <c r="BS461" s="41">
        <v>0.0</v>
      </c>
      <c r="BT461" s="41">
        <v>0.0</v>
      </c>
      <c r="BU461" s="41">
        <v>0.0</v>
      </c>
      <c r="BV461" s="41">
        <v>1.0</v>
      </c>
      <c r="BW461" s="41">
        <v>1.0</v>
      </c>
      <c r="BX461" s="41">
        <v>0.0</v>
      </c>
      <c r="BY461" s="41">
        <v>0.0</v>
      </c>
      <c r="BZ461" s="41">
        <v>0.0</v>
      </c>
      <c r="CA461" s="41">
        <v>0.0</v>
      </c>
      <c r="CB461" s="41">
        <v>0.0</v>
      </c>
      <c r="CC461" s="41">
        <v>0.0</v>
      </c>
      <c r="CD461" s="41">
        <v>0.0</v>
      </c>
      <c r="CE461" s="41">
        <v>0.0</v>
      </c>
      <c r="CF461" s="41">
        <v>0.0</v>
      </c>
      <c r="CG461" s="41">
        <v>0.0</v>
      </c>
      <c r="CH461" s="41">
        <v>0.0</v>
      </c>
      <c r="CI461" s="41">
        <v>0.0</v>
      </c>
      <c r="CJ461" s="41">
        <v>0.0</v>
      </c>
      <c r="CK461" s="41">
        <v>0.0</v>
      </c>
      <c r="CL461" s="41">
        <v>0.0</v>
      </c>
      <c r="CM461" s="41">
        <v>0.0</v>
      </c>
      <c r="CN461" s="41">
        <v>0.0</v>
      </c>
      <c r="CO461" s="41">
        <v>0.0</v>
      </c>
      <c r="CP461" s="41">
        <v>0.0</v>
      </c>
      <c r="CQ461" s="41">
        <v>0.0</v>
      </c>
      <c r="CR461" s="41">
        <v>0.0</v>
      </c>
      <c r="CS461" s="41">
        <v>0.0</v>
      </c>
      <c r="CT461" s="41">
        <v>0.0</v>
      </c>
      <c r="CU461" s="41">
        <v>0.0</v>
      </c>
      <c r="CV461" s="41">
        <v>0.0</v>
      </c>
      <c r="CW461" s="41">
        <v>0.0</v>
      </c>
      <c r="CX461" s="41">
        <v>0.0</v>
      </c>
      <c r="CY461" s="41">
        <v>0.0</v>
      </c>
      <c r="CZ461" s="41">
        <v>0.0</v>
      </c>
      <c r="DA461" s="41">
        <v>0.0</v>
      </c>
      <c r="DB461" s="41">
        <v>0.0</v>
      </c>
      <c r="DC461" s="41">
        <v>0.0</v>
      </c>
      <c r="DD461" s="48">
        <v>0.0</v>
      </c>
      <c r="DE461" s="48">
        <v>0.0</v>
      </c>
      <c r="DF461" s="48">
        <v>0.0</v>
      </c>
      <c r="DG461" s="48">
        <v>0.0</v>
      </c>
    </row>
    <row r="462" ht="14.25" customHeight="1">
      <c r="A462" s="46" t="s">
        <v>3335</v>
      </c>
      <c r="B462" s="46" t="s">
        <v>791</v>
      </c>
      <c r="C462" s="46" t="s">
        <v>767</v>
      </c>
      <c r="D462" s="46">
        <v>461.0</v>
      </c>
      <c r="E462" s="46">
        <v>70.0</v>
      </c>
      <c r="F462" s="46">
        <v>10.0</v>
      </c>
      <c r="G462" s="41">
        <v>1.0</v>
      </c>
      <c r="H462" s="41">
        <v>0.0</v>
      </c>
      <c r="I462" s="41">
        <v>0.0</v>
      </c>
      <c r="J462" s="41">
        <v>1.0</v>
      </c>
      <c r="K462" s="41">
        <v>0.0</v>
      </c>
      <c r="L462" s="41">
        <v>1.0</v>
      </c>
      <c r="M462" s="41">
        <v>0.0</v>
      </c>
      <c r="N462" s="41">
        <v>1.0</v>
      </c>
      <c r="O462" s="47">
        <v>73.0</v>
      </c>
      <c r="P462" s="41">
        <v>0.0</v>
      </c>
      <c r="Q462" s="41">
        <v>0.0</v>
      </c>
      <c r="R462" s="41">
        <v>0.0</v>
      </c>
      <c r="S462" s="41">
        <v>0.0</v>
      </c>
      <c r="T462" s="47">
        <v>0.0</v>
      </c>
      <c r="U462" s="41">
        <v>0.0</v>
      </c>
      <c r="V462" s="41">
        <v>0.0</v>
      </c>
      <c r="W462" s="41">
        <v>0.0</v>
      </c>
      <c r="X462" s="41">
        <v>0.0</v>
      </c>
      <c r="Y462" s="47">
        <v>0.0</v>
      </c>
      <c r="Z462" s="41">
        <v>0.0</v>
      </c>
      <c r="AA462" s="41">
        <v>0.0</v>
      </c>
      <c r="AB462" s="41">
        <v>0.0</v>
      </c>
      <c r="AC462" s="41">
        <v>0.0</v>
      </c>
      <c r="AD462" s="47">
        <v>0.0</v>
      </c>
      <c r="AE462" s="41">
        <v>0.0</v>
      </c>
      <c r="AF462" s="41">
        <v>0.0</v>
      </c>
      <c r="AG462" s="41">
        <v>0.0</v>
      </c>
      <c r="AH462" s="41">
        <v>0.0</v>
      </c>
      <c r="AI462" s="47">
        <v>0.0</v>
      </c>
      <c r="AJ462" s="41">
        <v>0.0</v>
      </c>
      <c r="AK462" s="41">
        <v>0.0</v>
      </c>
      <c r="AL462" s="41">
        <v>0.0</v>
      </c>
      <c r="AM462" s="41">
        <v>0.0</v>
      </c>
      <c r="AN462" s="47">
        <v>0.0</v>
      </c>
      <c r="AO462" s="41">
        <v>0.0</v>
      </c>
      <c r="AP462" s="41">
        <v>0.0</v>
      </c>
      <c r="AQ462" s="41">
        <v>0.0</v>
      </c>
      <c r="AR462" s="41">
        <v>0.0</v>
      </c>
      <c r="AS462" s="47">
        <v>0.0</v>
      </c>
      <c r="AT462" s="41">
        <v>0.0</v>
      </c>
      <c r="AU462" s="41">
        <v>0.0</v>
      </c>
      <c r="AV462" s="41">
        <v>0.0</v>
      </c>
      <c r="AW462" s="41">
        <v>0.0</v>
      </c>
      <c r="AX462" s="47">
        <v>0.0</v>
      </c>
      <c r="AY462" s="41">
        <v>0.0</v>
      </c>
      <c r="AZ462" s="41">
        <v>0.0</v>
      </c>
      <c r="BA462" s="41">
        <v>0.0</v>
      </c>
      <c r="BB462" s="41">
        <v>0.0</v>
      </c>
      <c r="BC462" s="47">
        <v>0.0</v>
      </c>
      <c r="BD462" s="41">
        <v>0.0</v>
      </c>
      <c r="BE462" s="41">
        <v>0.0</v>
      </c>
      <c r="BF462" s="41">
        <v>0.0</v>
      </c>
      <c r="BG462" s="41">
        <v>0.0</v>
      </c>
      <c r="BH462" s="41">
        <v>0.0</v>
      </c>
      <c r="BI462" s="41">
        <v>0.0</v>
      </c>
      <c r="BJ462" s="41">
        <v>0.0</v>
      </c>
      <c r="BK462" s="41">
        <v>0.0</v>
      </c>
      <c r="BL462" s="41">
        <v>0.0</v>
      </c>
      <c r="BM462" s="41">
        <v>0.0</v>
      </c>
      <c r="BN462" s="41">
        <v>0.0</v>
      </c>
      <c r="BO462" s="41">
        <v>0.0</v>
      </c>
      <c r="BP462" s="41">
        <v>0.0</v>
      </c>
      <c r="BQ462" s="41">
        <v>0.0</v>
      </c>
      <c r="BR462" s="41">
        <v>0.0</v>
      </c>
      <c r="BS462" s="41">
        <v>0.0</v>
      </c>
      <c r="BT462" s="41">
        <v>0.0</v>
      </c>
      <c r="BU462" s="41">
        <v>1.0</v>
      </c>
      <c r="BV462" s="41">
        <v>0.0</v>
      </c>
      <c r="BW462" s="41">
        <v>1.0</v>
      </c>
      <c r="BX462" s="41">
        <v>0.0</v>
      </c>
      <c r="BY462" s="41">
        <v>0.0</v>
      </c>
      <c r="BZ462" s="41">
        <v>0.0</v>
      </c>
      <c r="CA462" s="41">
        <v>0.0</v>
      </c>
      <c r="CB462" s="41">
        <v>0.0</v>
      </c>
      <c r="CC462" s="41">
        <v>0.0</v>
      </c>
      <c r="CD462" s="41">
        <v>0.0</v>
      </c>
      <c r="CE462" s="41">
        <v>0.0</v>
      </c>
      <c r="CF462" s="41">
        <v>0.0</v>
      </c>
      <c r="CG462" s="41">
        <v>0.0</v>
      </c>
      <c r="CH462" s="41">
        <v>0.0</v>
      </c>
      <c r="CI462" s="41">
        <v>0.0</v>
      </c>
      <c r="CJ462" s="41">
        <v>0.0</v>
      </c>
      <c r="CK462" s="41">
        <v>0.0</v>
      </c>
      <c r="CL462" s="41">
        <v>0.0</v>
      </c>
      <c r="CM462" s="41">
        <v>0.0</v>
      </c>
      <c r="CN462" s="41">
        <v>0.0</v>
      </c>
      <c r="CO462" s="41">
        <v>0.0</v>
      </c>
      <c r="CP462" s="41">
        <v>0.0</v>
      </c>
      <c r="CQ462" s="41">
        <v>0.0</v>
      </c>
      <c r="CR462" s="41">
        <v>0.0</v>
      </c>
      <c r="CS462" s="41">
        <v>0.0</v>
      </c>
      <c r="CT462" s="41">
        <v>0.0</v>
      </c>
      <c r="CU462" s="41">
        <v>0.0</v>
      </c>
      <c r="CV462" s="41">
        <v>0.0</v>
      </c>
      <c r="CW462" s="41">
        <v>0.0</v>
      </c>
      <c r="CX462" s="41">
        <v>0.0</v>
      </c>
      <c r="CY462" s="41">
        <v>0.0</v>
      </c>
      <c r="CZ462" s="41">
        <v>0.0</v>
      </c>
      <c r="DA462" s="41">
        <v>0.0</v>
      </c>
      <c r="DB462" s="41">
        <v>0.0</v>
      </c>
      <c r="DC462" s="41">
        <v>0.0</v>
      </c>
      <c r="DD462" s="48">
        <v>0.0</v>
      </c>
      <c r="DE462" s="48">
        <v>0.0</v>
      </c>
      <c r="DF462" s="48">
        <v>0.0</v>
      </c>
      <c r="DG462" s="48">
        <v>0.0</v>
      </c>
    </row>
    <row r="463" ht="14.25" customHeight="1">
      <c r="A463" s="46" t="s">
        <v>3726</v>
      </c>
      <c r="B463" s="46" t="s">
        <v>3507</v>
      </c>
      <c r="C463" s="46" t="s">
        <v>3508</v>
      </c>
      <c r="D463" s="46">
        <v>462.0</v>
      </c>
      <c r="E463" s="46">
        <v>5.0</v>
      </c>
      <c r="F463" s="46">
        <v>1.0</v>
      </c>
      <c r="G463" s="41">
        <v>1.0</v>
      </c>
      <c r="H463" s="41">
        <v>0.0</v>
      </c>
      <c r="I463" s="41">
        <v>0.0</v>
      </c>
      <c r="J463" s="41">
        <v>1.0</v>
      </c>
      <c r="K463" s="41">
        <v>0.0</v>
      </c>
      <c r="L463" s="41">
        <v>0.0</v>
      </c>
      <c r="M463" s="41">
        <v>1.0</v>
      </c>
      <c r="N463" s="41">
        <v>1.0</v>
      </c>
      <c r="O463" s="47">
        <v>73.0</v>
      </c>
      <c r="P463" s="41">
        <v>0.0</v>
      </c>
      <c r="Q463" s="41">
        <v>0.0</v>
      </c>
      <c r="R463" s="41">
        <v>0.0</v>
      </c>
      <c r="S463" s="41">
        <v>0.0</v>
      </c>
      <c r="T463" s="47">
        <v>0.0</v>
      </c>
      <c r="U463" s="41">
        <v>0.0</v>
      </c>
      <c r="V463" s="41">
        <v>0.0</v>
      </c>
      <c r="W463" s="41">
        <v>0.0</v>
      </c>
      <c r="X463" s="41">
        <v>0.0</v>
      </c>
      <c r="Y463" s="47">
        <v>0.0</v>
      </c>
      <c r="Z463" s="41">
        <v>0.0</v>
      </c>
      <c r="AA463" s="41">
        <v>0.0</v>
      </c>
      <c r="AB463" s="41">
        <v>0.0</v>
      </c>
      <c r="AC463" s="41">
        <v>0.0</v>
      </c>
      <c r="AD463" s="47">
        <v>0.0</v>
      </c>
      <c r="AE463" s="41">
        <v>0.0</v>
      </c>
      <c r="AF463" s="41">
        <v>0.0</v>
      </c>
      <c r="AG463" s="41">
        <v>0.0</v>
      </c>
      <c r="AH463" s="41">
        <v>0.0</v>
      </c>
      <c r="AI463" s="47">
        <v>0.0</v>
      </c>
      <c r="AJ463" s="41">
        <v>0.0</v>
      </c>
      <c r="AK463" s="41">
        <v>0.0</v>
      </c>
      <c r="AL463" s="41">
        <v>0.0</v>
      </c>
      <c r="AM463" s="41">
        <v>0.0</v>
      </c>
      <c r="AN463" s="47">
        <v>0.0</v>
      </c>
      <c r="AO463" s="41">
        <v>0.0</v>
      </c>
      <c r="AP463" s="41">
        <v>0.0</v>
      </c>
      <c r="AQ463" s="41">
        <v>0.0</v>
      </c>
      <c r="AR463" s="41">
        <v>0.0</v>
      </c>
      <c r="AS463" s="47">
        <v>0.0</v>
      </c>
      <c r="AT463" s="41">
        <v>0.0</v>
      </c>
      <c r="AU463" s="41">
        <v>0.0</v>
      </c>
      <c r="AV463" s="41">
        <v>0.0</v>
      </c>
      <c r="AW463" s="41">
        <v>0.0</v>
      </c>
      <c r="AX463" s="47">
        <v>0.0</v>
      </c>
      <c r="AY463" s="41">
        <v>0.0</v>
      </c>
      <c r="AZ463" s="41">
        <v>0.0</v>
      </c>
      <c r="BA463" s="41">
        <v>0.0</v>
      </c>
      <c r="BB463" s="41">
        <v>0.0</v>
      </c>
      <c r="BC463" s="47">
        <v>0.0</v>
      </c>
      <c r="BD463" s="41">
        <v>0.0</v>
      </c>
      <c r="BE463" s="41">
        <v>0.0</v>
      </c>
      <c r="BF463" s="41">
        <v>0.0</v>
      </c>
      <c r="BG463" s="41">
        <v>0.0</v>
      </c>
      <c r="BH463" s="41">
        <v>0.0</v>
      </c>
      <c r="BI463" s="41">
        <v>0.0</v>
      </c>
      <c r="BJ463" s="41">
        <v>0.0</v>
      </c>
      <c r="BK463" s="41">
        <v>0.0</v>
      </c>
      <c r="BL463" s="41">
        <v>0.0</v>
      </c>
      <c r="BM463" s="41">
        <v>0.0</v>
      </c>
      <c r="BN463" s="41">
        <v>0.0</v>
      </c>
      <c r="BO463" s="41">
        <v>0.0</v>
      </c>
      <c r="BP463" s="41">
        <v>0.0</v>
      </c>
      <c r="BQ463" s="41">
        <v>0.0</v>
      </c>
      <c r="BR463" s="41">
        <v>0.0</v>
      </c>
      <c r="BS463" s="41">
        <v>0.0</v>
      </c>
      <c r="BT463" s="41">
        <v>0.0</v>
      </c>
      <c r="BU463" s="41">
        <v>0.0</v>
      </c>
      <c r="BV463" s="41">
        <v>1.0</v>
      </c>
      <c r="BW463" s="41">
        <v>1.0</v>
      </c>
      <c r="BX463" s="41">
        <v>0.0</v>
      </c>
      <c r="BY463" s="41">
        <v>0.0</v>
      </c>
      <c r="BZ463" s="41">
        <v>0.0</v>
      </c>
      <c r="CA463" s="41">
        <v>0.0</v>
      </c>
      <c r="CB463" s="41">
        <v>0.0</v>
      </c>
      <c r="CC463" s="41">
        <v>0.0</v>
      </c>
      <c r="CD463" s="41">
        <v>0.0</v>
      </c>
      <c r="CE463" s="41">
        <v>0.0</v>
      </c>
      <c r="CF463" s="41">
        <v>0.0</v>
      </c>
      <c r="CG463" s="41">
        <v>0.0</v>
      </c>
      <c r="CH463" s="41">
        <v>0.0</v>
      </c>
      <c r="CI463" s="41">
        <v>0.0</v>
      </c>
      <c r="CJ463" s="41">
        <v>0.0</v>
      </c>
      <c r="CK463" s="41">
        <v>0.0</v>
      </c>
      <c r="CL463" s="41">
        <v>0.0</v>
      </c>
      <c r="CM463" s="41">
        <v>0.0</v>
      </c>
      <c r="CN463" s="41">
        <v>0.0</v>
      </c>
      <c r="CO463" s="41">
        <v>0.0</v>
      </c>
      <c r="CP463" s="41">
        <v>0.0</v>
      </c>
      <c r="CQ463" s="41">
        <v>0.0</v>
      </c>
      <c r="CR463" s="41">
        <v>0.0</v>
      </c>
      <c r="CS463" s="41">
        <v>0.0</v>
      </c>
      <c r="CT463" s="41">
        <v>0.0</v>
      </c>
      <c r="CU463" s="41">
        <v>0.0</v>
      </c>
      <c r="CV463" s="41">
        <v>0.0</v>
      </c>
      <c r="CW463" s="41">
        <v>0.0</v>
      </c>
      <c r="CX463" s="41">
        <v>0.0</v>
      </c>
      <c r="CY463" s="41">
        <v>0.0</v>
      </c>
      <c r="CZ463" s="41">
        <v>0.0</v>
      </c>
      <c r="DA463" s="41">
        <v>0.0</v>
      </c>
      <c r="DB463" s="41">
        <v>0.0</v>
      </c>
      <c r="DC463" s="41">
        <v>0.0</v>
      </c>
      <c r="DD463" s="48">
        <v>0.0</v>
      </c>
      <c r="DE463" s="48">
        <v>0.0</v>
      </c>
      <c r="DF463" s="48">
        <v>0.0</v>
      </c>
      <c r="DG463" s="48">
        <v>0.0</v>
      </c>
    </row>
    <row r="464" ht="14.25" customHeight="1">
      <c r="A464" s="46" t="s">
        <v>2908</v>
      </c>
      <c r="B464" s="46" t="s">
        <v>2035</v>
      </c>
      <c r="C464" s="46" t="s">
        <v>2036</v>
      </c>
      <c r="D464" s="46">
        <v>463.0</v>
      </c>
      <c r="E464" s="46">
        <v>62.0</v>
      </c>
      <c r="F464" s="46">
        <v>1.0</v>
      </c>
      <c r="G464" s="41">
        <v>1.0</v>
      </c>
      <c r="H464" s="41">
        <v>0.0</v>
      </c>
      <c r="I464" s="41">
        <v>0.0</v>
      </c>
      <c r="J464" s="41">
        <v>1.0</v>
      </c>
      <c r="K464" s="41">
        <v>0.0</v>
      </c>
      <c r="L464" s="41">
        <v>0.0</v>
      </c>
      <c r="M464" s="41">
        <v>0.0</v>
      </c>
      <c r="N464" s="41">
        <v>0.0</v>
      </c>
      <c r="O464" s="47">
        <v>0.0</v>
      </c>
      <c r="P464" s="41">
        <v>0.0</v>
      </c>
      <c r="Q464" s="41">
        <v>0.0</v>
      </c>
      <c r="R464" s="41">
        <v>0.0</v>
      </c>
      <c r="S464" s="41">
        <v>0.0</v>
      </c>
      <c r="T464" s="47">
        <v>0.0</v>
      </c>
      <c r="U464" s="41">
        <v>0.0</v>
      </c>
      <c r="V464" s="41">
        <v>0.0</v>
      </c>
      <c r="W464" s="41">
        <v>0.0</v>
      </c>
      <c r="X464" s="41">
        <v>0.0</v>
      </c>
      <c r="Y464" s="47">
        <v>0.0</v>
      </c>
      <c r="Z464" s="41">
        <v>0.0</v>
      </c>
      <c r="AA464" s="41">
        <v>0.0</v>
      </c>
      <c r="AB464" s="41">
        <v>0.0</v>
      </c>
      <c r="AC464" s="41">
        <v>0.0</v>
      </c>
      <c r="AD464" s="47">
        <v>0.0</v>
      </c>
      <c r="AE464" s="41">
        <v>0.0</v>
      </c>
      <c r="AF464" s="41">
        <v>0.0</v>
      </c>
      <c r="AG464" s="41">
        <v>0.0</v>
      </c>
      <c r="AH464" s="41">
        <v>0.0</v>
      </c>
      <c r="AI464" s="47">
        <v>0.0</v>
      </c>
      <c r="AJ464" s="41">
        <v>0.0</v>
      </c>
      <c r="AK464" s="41">
        <v>0.0</v>
      </c>
      <c r="AL464" s="41">
        <v>0.0</v>
      </c>
      <c r="AM464" s="41">
        <v>0.0</v>
      </c>
      <c r="AN464" s="47">
        <v>0.0</v>
      </c>
      <c r="AO464" s="41">
        <v>0.0</v>
      </c>
      <c r="AP464" s="41">
        <v>0.0</v>
      </c>
      <c r="AQ464" s="41">
        <v>0.0</v>
      </c>
      <c r="AR464" s="41">
        <v>0.0</v>
      </c>
      <c r="AS464" s="47">
        <v>0.0</v>
      </c>
      <c r="AT464" s="41">
        <v>0.0</v>
      </c>
      <c r="AU464" s="41">
        <v>0.0</v>
      </c>
      <c r="AV464" s="41">
        <v>0.0</v>
      </c>
      <c r="AW464" s="41">
        <v>0.0</v>
      </c>
      <c r="AX464" s="47">
        <v>0.0</v>
      </c>
      <c r="AY464" s="41">
        <v>1.0</v>
      </c>
      <c r="AZ464" s="41">
        <v>0.0</v>
      </c>
      <c r="BA464" s="41">
        <v>0.0</v>
      </c>
      <c r="BB464" s="41">
        <v>1.0</v>
      </c>
      <c r="BC464" s="47">
        <v>80.0</v>
      </c>
      <c r="BD464" s="41">
        <v>0.0</v>
      </c>
      <c r="BE464" s="41">
        <v>0.0</v>
      </c>
      <c r="BF464" s="41">
        <v>0.0</v>
      </c>
      <c r="BG464" s="41">
        <v>0.0</v>
      </c>
      <c r="BH464" s="41">
        <v>0.0</v>
      </c>
      <c r="BI464" s="41">
        <v>0.0</v>
      </c>
      <c r="BJ464" s="41">
        <v>0.0</v>
      </c>
      <c r="BK464" s="41">
        <v>0.0</v>
      </c>
      <c r="BL464" s="41">
        <v>0.0</v>
      </c>
      <c r="BM464" s="41">
        <v>0.0</v>
      </c>
      <c r="BN464" s="41">
        <v>0.0</v>
      </c>
      <c r="BO464" s="41">
        <v>0.0</v>
      </c>
      <c r="BP464" s="41">
        <v>0.0</v>
      </c>
      <c r="BQ464" s="41">
        <v>0.0</v>
      </c>
      <c r="BR464" s="41">
        <v>0.0</v>
      </c>
      <c r="BS464" s="41">
        <v>0.0</v>
      </c>
      <c r="BT464" s="41">
        <v>1.0</v>
      </c>
      <c r="BU464" s="41">
        <v>0.0</v>
      </c>
      <c r="BV464" s="41">
        <v>0.0</v>
      </c>
      <c r="BW464" s="41">
        <v>1.0</v>
      </c>
      <c r="BX464" s="41">
        <v>0.0</v>
      </c>
      <c r="BY464" s="41">
        <v>0.0</v>
      </c>
      <c r="BZ464" s="41">
        <v>0.0</v>
      </c>
      <c r="CA464" s="41">
        <v>0.0</v>
      </c>
      <c r="CB464" s="41">
        <v>0.0</v>
      </c>
      <c r="CC464" s="41">
        <v>0.0</v>
      </c>
      <c r="CD464" s="41">
        <v>0.0</v>
      </c>
      <c r="CE464" s="41">
        <v>0.0</v>
      </c>
      <c r="CF464" s="41">
        <v>0.0</v>
      </c>
      <c r="CG464" s="41">
        <v>0.0</v>
      </c>
      <c r="CH464" s="41">
        <v>0.0</v>
      </c>
      <c r="CI464" s="41">
        <v>0.0</v>
      </c>
      <c r="CJ464" s="41">
        <v>0.0</v>
      </c>
      <c r="CK464" s="41">
        <v>0.0</v>
      </c>
      <c r="CL464" s="41">
        <v>0.0</v>
      </c>
      <c r="CM464" s="41">
        <v>0.0</v>
      </c>
      <c r="CN464" s="41">
        <v>0.0</v>
      </c>
      <c r="CO464" s="41">
        <v>0.0</v>
      </c>
      <c r="CP464" s="41">
        <v>0.0</v>
      </c>
      <c r="CQ464" s="41">
        <v>0.0</v>
      </c>
      <c r="CR464" s="41">
        <v>0.0</v>
      </c>
      <c r="CS464" s="41">
        <v>0.0</v>
      </c>
      <c r="CT464" s="41">
        <v>0.0</v>
      </c>
      <c r="CU464" s="41">
        <v>0.0</v>
      </c>
      <c r="CV464" s="41">
        <v>0.0</v>
      </c>
      <c r="CW464" s="41">
        <v>0.0</v>
      </c>
      <c r="CX464" s="41">
        <v>0.0</v>
      </c>
      <c r="CY464" s="41">
        <v>0.0</v>
      </c>
      <c r="CZ464" s="41">
        <v>0.0</v>
      </c>
      <c r="DA464" s="41">
        <v>0.0</v>
      </c>
      <c r="DB464" s="41">
        <v>0.0</v>
      </c>
      <c r="DC464" s="41">
        <v>0.0</v>
      </c>
      <c r="DD464" s="48">
        <v>0.0</v>
      </c>
      <c r="DE464" s="48">
        <v>0.0</v>
      </c>
      <c r="DF464" s="48">
        <v>0.0</v>
      </c>
      <c r="DG464" s="48">
        <v>0.0</v>
      </c>
    </row>
    <row r="465" ht="14.25" customHeight="1">
      <c r="A465" s="46" t="s">
        <v>1643</v>
      </c>
      <c r="B465" s="46" t="s">
        <v>3516</v>
      </c>
      <c r="C465" s="46" t="s">
        <v>3508</v>
      </c>
      <c r="D465" s="46">
        <v>464.0</v>
      </c>
      <c r="E465" s="46">
        <v>6.0</v>
      </c>
      <c r="F465" s="46">
        <v>2.0</v>
      </c>
      <c r="G465" s="41">
        <v>1.0</v>
      </c>
      <c r="H465" s="41">
        <v>0.0</v>
      </c>
      <c r="I465" s="41">
        <v>0.0</v>
      </c>
      <c r="J465" s="41">
        <v>1.0</v>
      </c>
      <c r="K465" s="41">
        <v>0.0</v>
      </c>
      <c r="L465" s="41">
        <v>0.0</v>
      </c>
      <c r="M465" s="41">
        <v>0.0</v>
      </c>
      <c r="N465" s="41">
        <v>0.0</v>
      </c>
      <c r="O465" s="47">
        <v>0.0</v>
      </c>
      <c r="P465" s="41">
        <v>0.0</v>
      </c>
      <c r="Q465" s="41">
        <v>0.0</v>
      </c>
      <c r="R465" s="41">
        <v>0.0</v>
      </c>
      <c r="S465" s="41">
        <v>0.0</v>
      </c>
      <c r="T465" s="47">
        <v>0.0</v>
      </c>
      <c r="U465" s="41">
        <v>0.0</v>
      </c>
      <c r="V465" s="41">
        <v>0.0</v>
      </c>
      <c r="W465" s="41">
        <v>0.0</v>
      </c>
      <c r="X465" s="41">
        <v>0.0</v>
      </c>
      <c r="Y465" s="47">
        <v>0.0</v>
      </c>
      <c r="Z465" s="41">
        <v>0.0</v>
      </c>
      <c r="AA465" s="41">
        <v>0.0</v>
      </c>
      <c r="AB465" s="41">
        <v>0.0</v>
      </c>
      <c r="AC465" s="41">
        <v>0.0</v>
      </c>
      <c r="AD465" s="47">
        <v>0.0</v>
      </c>
      <c r="AE465" s="41">
        <v>0.0</v>
      </c>
      <c r="AF465" s="41">
        <v>0.0</v>
      </c>
      <c r="AG465" s="41">
        <v>0.0</v>
      </c>
      <c r="AH465" s="41">
        <v>0.0</v>
      </c>
      <c r="AI465" s="47">
        <v>0.0</v>
      </c>
      <c r="AJ465" s="41">
        <v>0.0</v>
      </c>
      <c r="AK465" s="41">
        <v>0.0</v>
      </c>
      <c r="AL465" s="41">
        <v>0.0</v>
      </c>
      <c r="AM465" s="41">
        <v>0.0</v>
      </c>
      <c r="AN465" s="47">
        <v>0.0</v>
      </c>
      <c r="AO465" s="41">
        <v>0.0</v>
      </c>
      <c r="AP465" s="41">
        <v>1.0</v>
      </c>
      <c r="AQ465" s="41">
        <v>0.0</v>
      </c>
      <c r="AR465" s="41">
        <v>1.0</v>
      </c>
      <c r="AS465" s="47">
        <v>68.0</v>
      </c>
      <c r="AT465" s="41">
        <v>0.0</v>
      </c>
      <c r="AU465" s="41">
        <v>0.0</v>
      </c>
      <c r="AV465" s="41">
        <v>0.0</v>
      </c>
      <c r="AW465" s="41">
        <v>0.0</v>
      </c>
      <c r="AX465" s="47">
        <v>0.0</v>
      </c>
      <c r="AY465" s="41">
        <v>0.0</v>
      </c>
      <c r="AZ465" s="41">
        <v>0.0</v>
      </c>
      <c r="BA465" s="41">
        <v>0.0</v>
      </c>
      <c r="BB465" s="41">
        <v>0.0</v>
      </c>
      <c r="BC465" s="47">
        <v>0.0</v>
      </c>
      <c r="BD465" s="41">
        <v>0.0</v>
      </c>
      <c r="BE465" s="41">
        <v>0.0</v>
      </c>
      <c r="BF465" s="41">
        <v>0.0</v>
      </c>
      <c r="BG465" s="41">
        <v>0.0</v>
      </c>
      <c r="BH465" s="41">
        <v>0.0</v>
      </c>
      <c r="BI465" s="41">
        <v>0.0</v>
      </c>
      <c r="BJ465" s="41">
        <v>0.0</v>
      </c>
      <c r="BK465" s="41">
        <v>0.0</v>
      </c>
      <c r="BL465" s="41">
        <v>0.0</v>
      </c>
      <c r="BM465" s="41">
        <v>0.0</v>
      </c>
      <c r="BN465" s="41">
        <v>0.0</v>
      </c>
      <c r="BO465" s="41">
        <v>0.0</v>
      </c>
      <c r="BP465" s="41">
        <v>0.0</v>
      </c>
      <c r="BQ465" s="41">
        <v>0.0</v>
      </c>
      <c r="BR465" s="41">
        <v>0.0</v>
      </c>
      <c r="BS465" s="41">
        <v>0.0</v>
      </c>
      <c r="BT465" s="41">
        <v>0.0</v>
      </c>
      <c r="BU465" s="41">
        <v>1.0</v>
      </c>
      <c r="BV465" s="41">
        <v>0.0</v>
      </c>
      <c r="BW465" s="41">
        <v>1.0</v>
      </c>
      <c r="BX465" s="41">
        <v>0.0</v>
      </c>
      <c r="BY465" s="41">
        <v>0.0</v>
      </c>
      <c r="BZ465" s="41">
        <v>0.0</v>
      </c>
      <c r="CA465" s="41">
        <v>0.0</v>
      </c>
      <c r="CB465" s="41">
        <v>0.0</v>
      </c>
      <c r="CC465" s="41">
        <v>0.0</v>
      </c>
      <c r="CD465" s="41">
        <v>0.0</v>
      </c>
      <c r="CE465" s="41">
        <v>0.0</v>
      </c>
      <c r="CF465" s="41">
        <v>0.0</v>
      </c>
      <c r="CG465" s="41">
        <v>0.0</v>
      </c>
      <c r="CH465" s="41">
        <v>0.0</v>
      </c>
      <c r="CI465" s="41">
        <v>0.0</v>
      </c>
      <c r="CJ465" s="41">
        <v>0.0</v>
      </c>
      <c r="CK465" s="41">
        <v>0.0</v>
      </c>
      <c r="CL465" s="41">
        <v>0.0</v>
      </c>
      <c r="CM465" s="41">
        <v>0.0</v>
      </c>
      <c r="CN465" s="41">
        <v>0.0</v>
      </c>
      <c r="CO465" s="41">
        <v>0.0</v>
      </c>
      <c r="CP465" s="41">
        <v>0.0</v>
      </c>
      <c r="CQ465" s="41">
        <v>0.0</v>
      </c>
      <c r="CR465" s="41">
        <v>0.0</v>
      </c>
      <c r="CS465" s="41">
        <v>0.0</v>
      </c>
      <c r="CT465" s="41">
        <v>0.0</v>
      </c>
      <c r="CU465" s="41">
        <v>0.0</v>
      </c>
      <c r="CV465" s="41">
        <v>0.0</v>
      </c>
      <c r="CW465" s="41">
        <v>0.0</v>
      </c>
      <c r="CX465" s="41">
        <v>0.0</v>
      </c>
      <c r="CY465" s="41">
        <v>0.0</v>
      </c>
      <c r="CZ465" s="41">
        <v>0.0</v>
      </c>
      <c r="DA465" s="41">
        <v>0.0</v>
      </c>
      <c r="DB465" s="41">
        <v>0.0</v>
      </c>
      <c r="DC465" s="41">
        <v>0.0</v>
      </c>
      <c r="DD465" s="48">
        <v>0.0</v>
      </c>
      <c r="DE465" s="48">
        <v>0.0</v>
      </c>
      <c r="DF465" s="48">
        <v>0.0</v>
      </c>
      <c r="DG465" s="48">
        <v>0.0</v>
      </c>
    </row>
    <row r="466" ht="14.25" customHeight="1">
      <c r="A466" s="46" t="s">
        <v>782</v>
      </c>
      <c r="B466" s="46" t="s">
        <v>63</v>
      </c>
      <c r="C466" s="46" t="s">
        <v>64</v>
      </c>
      <c r="D466" s="46">
        <v>465.0</v>
      </c>
      <c r="E466" s="46">
        <v>18.0</v>
      </c>
      <c r="F466" s="46">
        <v>3.0</v>
      </c>
      <c r="G466" s="41">
        <v>1.0</v>
      </c>
      <c r="H466" s="41">
        <v>0.0</v>
      </c>
      <c r="I466" s="41">
        <v>0.0</v>
      </c>
      <c r="J466" s="41">
        <v>1.0</v>
      </c>
      <c r="K466" s="41">
        <v>0.0</v>
      </c>
      <c r="L466" s="41">
        <v>0.0</v>
      </c>
      <c r="M466" s="41">
        <v>0.0</v>
      </c>
      <c r="N466" s="41">
        <v>0.0</v>
      </c>
      <c r="O466" s="47">
        <v>0.0</v>
      </c>
      <c r="P466" s="41">
        <v>0.0</v>
      </c>
      <c r="Q466" s="41">
        <v>0.0</v>
      </c>
      <c r="R466" s="41">
        <v>0.0</v>
      </c>
      <c r="S466" s="41">
        <v>0.0</v>
      </c>
      <c r="T466" s="47">
        <v>0.0</v>
      </c>
      <c r="U466" s="41">
        <v>0.0</v>
      </c>
      <c r="V466" s="41">
        <v>0.0</v>
      </c>
      <c r="W466" s="41">
        <v>0.0</v>
      </c>
      <c r="X466" s="41">
        <v>0.0</v>
      </c>
      <c r="Y466" s="47">
        <v>0.0</v>
      </c>
      <c r="Z466" s="41">
        <v>0.0</v>
      </c>
      <c r="AA466" s="41">
        <v>0.0</v>
      </c>
      <c r="AB466" s="41">
        <v>0.0</v>
      </c>
      <c r="AC466" s="41">
        <v>0.0</v>
      </c>
      <c r="AD466" s="47">
        <v>0.0</v>
      </c>
      <c r="AE466" s="41">
        <v>0.0</v>
      </c>
      <c r="AF466" s="41">
        <v>0.0</v>
      </c>
      <c r="AG466" s="41">
        <v>0.0</v>
      </c>
      <c r="AH466" s="41">
        <v>0.0</v>
      </c>
      <c r="AI466" s="47">
        <v>0.0</v>
      </c>
      <c r="AJ466" s="41">
        <v>0.0</v>
      </c>
      <c r="AK466" s="41">
        <v>0.0</v>
      </c>
      <c r="AL466" s="41">
        <v>0.0</v>
      </c>
      <c r="AM466" s="41">
        <v>0.0</v>
      </c>
      <c r="AN466" s="47">
        <v>0.0</v>
      </c>
      <c r="AO466" s="41">
        <v>0.0</v>
      </c>
      <c r="AP466" s="41">
        <v>0.0</v>
      </c>
      <c r="AQ466" s="41">
        <v>1.0</v>
      </c>
      <c r="AR466" s="41">
        <v>1.0</v>
      </c>
      <c r="AS466" s="47">
        <v>68.0</v>
      </c>
      <c r="AT466" s="41">
        <v>0.0</v>
      </c>
      <c r="AU466" s="41">
        <v>0.0</v>
      </c>
      <c r="AV466" s="41">
        <v>0.0</v>
      </c>
      <c r="AW466" s="41">
        <v>0.0</v>
      </c>
      <c r="AX466" s="47">
        <v>0.0</v>
      </c>
      <c r="AY466" s="41">
        <v>0.0</v>
      </c>
      <c r="AZ466" s="41">
        <v>0.0</v>
      </c>
      <c r="BA466" s="41">
        <v>0.0</v>
      </c>
      <c r="BB466" s="41">
        <v>0.0</v>
      </c>
      <c r="BC466" s="47">
        <v>0.0</v>
      </c>
      <c r="BD466" s="41">
        <v>0.0</v>
      </c>
      <c r="BE466" s="41">
        <v>0.0</v>
      </c>
      <c r="BF466" s="41">
        <v>0.0</v>
      </c>
      <c r="BG466" s="41">
        <v>0.0</v>
      </c>
      <c r="BH466" s="41">
        <v>0.0</v>
      </c>
      <c r="BI466" s="41">
        <v>0.0</v>
      </c>
      <c r="BJ466" s="41">
        <v>0.0</v>
      </c>
      <c r="BK466" s="41">
        <v>0.0</v>
      </c>
      <c r="BL466" s="41">
        <v>0.0</v>
      </c>
      <c r="BM466" s="41">
        <v>0.0</v>
      </c>
      <c r="BN466" s="41">
        <v>0.0</v>
      </c>
      <c r="BO466" s="41">
        <v>0.0</v>
      </c>
      <c r="BP466" s="41">
        <v>0.0</v>
      </c>
      <c r="BQ466" s="41">
        <v>0.0</v>
      </c>
      <c r="BR466" s="41">
        <v>0.0</v>
      </c>
      <c r="BS466" s="41">
        <v>0.0</v>
      </c>
      <c r="BT466" s="41">
        <v>0.0</v>
      </c>
      <c r="BU466" s="41">
        <v>0.0</v>
      </c>
      <c r="BV466" s="41">
        <v>1.0</v>
      </c>
      <c r="BW466" s="41">
        <v>1.0</v>
      </c>
      <c r="BX466" s="41">
        <v>0.0</v>
      </c>
      <c r="BY466" s="41">
        <v>0.0</v>
      </c>
      <c r="BZ466" s="41">
        <v>0.0</v>
      </c>
      <c r="CA466" s="41">
        <v>0.0</v>
      </c>
      <c r="CB466" s="41">
        <v>0.0</v>
      </c>
      <c r="CC466" s="41">
        <v>0.0</v>
      </c>
      <c r="CD466" s="41">
        <v>0.0</v>
      </c>
      <c r="CE466" s="41">
        <v>0.0</v>
      </c>
      <c r="CF466" s="41">
        <v>0.0</v>
      </c>
      <c r="CG466" s="41">
        <v>0.0</v>
      </c>
      <c r="CH466" s="41">
        <v>0.0</v>
      </c>
      <c r="CI466" s="41">
        <v>0.0</v>
      </c>
      <c r="CJ466" s="41">
        <v>0.0</v>
      </c>
      <c r="CK466" s="41">
        <v>0.0</v>
      </c>
      <c r="CL466" s="41">
        <v>0.0</v>
      </c>
      <c r="CM466" s="41">
        <v>0.0</v>
      </c>
      <c r="CN466" s="41">
        <v>0.0</v>
      </c>
      <c r="CO466" s="41">
        <v>0.0</v>
      </c>
      <c r="CP466" s="41">
        <v>0.0</v>
      </c>
      <c r="CQ466" s="41">
        <v>0.0</v>
      </c>
      <c r="CR466" s="41">
        <v>0.0</v>
      </c>
      <c r="CS466" s="41">
        <v>0.0</v>
      </c>
      <c r="CT466" s="41">
        <v>0.0</v>
      </c>
      <c r="CU466" s="41">
        <v>0.0</v>
      </c>
      <c r="CV466" s="41">
        <v>0.0</v>
      </c>
      <c r="CW466" s="41">
        <v>0.0</v>
      </c>
      <c r="CX466" s="41">
        <v>0.0</v>
      </c>
      <c r="CY466" s="41">
        <v>0.0</v>
      </c>
      <c r="CZ466" s="41">
        <v>0.0</v>
      </c>
      <c r="DA466" s="41">
        <v>0.0</v>
      </c>
      <c r="DB466" s="41">
        <v>0.0</v>
      </c>
      <c r="DC466" s="41">
        <v>0.0</v>
      </c>
      <c r="DD466" s="48">
        <v>0.0</v>
      </c>
      <c r="DE466" s="48">
        <v>0.0</v>
      </c>
      <c r="DF466" s="48">
        <v>0.0</v>
      </c>
      <c r="DG466" s="48">
        <v>0.0</v>
      </c>
    </row>
    <row r="467" ht="14.25" customHeight="1">
      <c r="A467" s="46" t="s">
        <v>2091</v>
      </c>
      <c r="B467" s="46" t="s">
        <v>2765</v>
      </c>
      <c r="C467" s="46" t="s">
        <v>2675</v>
      </c>
      <c r="D467" s="46">
        <v>466.0</v>
      </c>
      <c r="E467" s="46">
        <v>73.0</v>
      </c>
      <c r="F467" s="46">
        <v>22.0</v>
      </c>
      <c r="G467" s="41">
        <v>1.0</v>
      </c>
      <c r="H467" s="41">
        <v>0.0</v>
      </c>
      <c r="I467" s="41">
        <v>0.0</v>
      </c>
      <c r="J467" s="41">
        <v>1.0</v>
      </c>
      <c r="K467" s="41">
        <v>0.0</v>
      </c>
      <c r="L467" s="41">
        <v>0.0</v>
      </c>
      <c r="M467" s="41">
        <v>0.0</v>
      </c>
      <c r="N467" s="41">
        <v>0.0</v>
      </c>
      <c r="O467" s="47">
        <v>0.0</v>
      </c>
      <c r="P467" s="41">
        <v>0.0</v>
      </c>
      <c r="Q467" s="41">
        <v>0.0</v>
      </c>
      <c r="R467" s="41">
        <v>0.0</v>
      </c>
      <c r="S467" s="41">
        <v>0.0</v>
      </c>
      <c r="T467" s="47">
        <v>0.0</v>
      </c>
      <c r="U467" s="41">
        <v>0.0</v>
      </c>
      <c r="V467" s="41">
        <v>0.0</v>
      </c>
      <c r="W467" s="41">
        <v>0.0</v>
      </c>
      <c r="X467" s="41">
        <v>0.0</v>
      </c>
      <c r="Y467" s="47">
        <v>0.0</v>
      </c>
      <c r="Z467" s="41">
        <v>0.0</v>
      </c>
      <c r="AA467" s="41">
        <v>0.0</v>
      </c>
      <c r="AB467" s="41">
        <v>0.0</v>
      </c>
      <c r="AC467" s="41">
        <v>0.0</v>
      </c>
      <c r="AD467" s="47">
        <v>0.0</v>
      </c>
      <c r="AE467" s="41">
        <v>0.0</v>
      </c>
      <c r="AF467" s="41">
        <v>0.0</v>
      </c>
      <c r="AG467" s="41">
        <v>0.0</v>
      </c>
      <c r="AH467" s="41">
        <v>0.0</v>
      </c>
      <c r="AI467" s="47">
        <v>0.0</v>
      </c>
      <c r="AJ467" s="41">
        <v>0.0</v>
      </c>
      <c r="AK467" s="41">
        <v>0.0</v>
      </c>
      <c r="AL467" s="41">
        <v>1.0</v>
      </c>
      <c r="AM467" s="41">
        <v>1.0</v>
      </c>
      <c r="AN467" s="47">
        <v>81.0</v>
      </c>
      <c r="AO467" s="41">
        <v>0.0</v>
      </c>
      <c r="AP467" s="41">
        <v>0.0</v>
      </c>
      <c r="AQ467" s="41">
        <v>0.0</v>
      </c>
      <c r="AR467" s="41">
        <v>0.0</v>
      </c>
      <c r="AS467" s="47">
        <v>0.0</v>
      </c>
      <c r="AT467" s="41">
        <v>0.0</v>
      </c>
      <c r="AU467" s="41">
        <v>0.0</v>
      </c>
      <c r="AV467" s="41">
        <v>0.0</v>
      </c>
      <c r="AW467" s="41">
        <v>0.0</v>
      </c>
      <c r="AX467" s="47">
        <v>0.0</v>
      </c>
      <c r="AY467" s="41">
        <v>0.0</v>
      </c>
      <c r="AZ467" s="41">
        <v>0.0</v>
      </c>
      <c r="BA467" s="41">
        <v>0.0</v>
      </c>
      <c r="BB467" s="41">
        <v>0.0</v>
      </c>
      <c r="BC467" s="47">
        <v>0.0</v>
      </c>
      <c r="BD467" s="41">
        <v>0.0</v>
      </c>
      <c r="BE467" s="41">
        <v>0.0</v>
      </c>
      <c r="BF467" s="41">
        <v>0.0</v>
      </c>
      <c r="BG467" s="41">
        <v>0.0</v>
      </c>
      <c r="BH467" s="41">
        <v>0.0</v>
      </c>
      <c r="BI467" s="41">
        <v>0.0</v>
      </c>
      <c r="BJ467" s="41">
        <v>0.0</v>
      </c>
      <c r="BK467" s="41">
        <v>0.0</v>
      </c>
      <c r="BL467" s="41">
        <v>0.0</v>
      </c>
      <c r="BM467" s="41">
        <v>0.0</v>
      </c>
      <c r="BN467" s="41">
        <v>0.0</v>
      </c>
      <c r="BO467" s="41">
        <v>0.0</v>
      </c>
      <c r="BP467" s="41">
        <v>0.0</v>
      </c>
      <c r="BQ467" s="41">
        <v>0.0</v>
      </c>
      <c r="BR467" s="41">
        <v>0.0</v>
      </c>
      <c r="BS467" s="41">
        <v>0.0</v>
      </c>
      <c r="BT467" s="41">
        <v>0.0</v>
      </c>
      <c r="BU467" s="41">
        <v>0.0</v>
      </c>
      <c r="BV467" s="41">
        <v>1.0</v>
      </c>
      <c r="BW467" s="41">
        <v>1.0</v>
      </c>
      <c r="BX467" s="41">
        <v>0.0</v>
      </c>
      <c r="BY467" s="41">
        <v>0.0</v>
      </c>
      <c r="BZ467" s="41">
        <v>0.0</v>
      </c>
      <c r="CA467" s="41">
        <v>0.0</v>
      </c>
      <c r="CB467" s="41">
        <v>0.0</v>
      </c>
      <c r="CC467" s="41">
        <v>0.0</v>
      </c>
      <c r="CD467" s="41">
        <v>0.0</v>
      </c>
      <c r="CE467" s="41">
        <v>0.0</v>
      </c>
      <c r="CF467" s="41">
        <v>0.0</v>
      </c>
      <c r="CG467" s="41">
        <v>0.0</v>
      </c>
      <c r="CH467" s="41">
        <v>0.0</v>
      </c>
      <c r="CI467" s="41">
        <v>0.0</v>
      </c>
      <c r="CJ467" s="41">
        <v>0.0</v>
      </c>
      <c r="CK467" s="41">
        <v>0.0</v>
      </c>
      <c r="CL467" s="41">
        <v>0.0</v>
      </c>
      <c r="CM467" s="41">
        <v>0.0</v>
      </c>
      <c r="CN467" s="41">
        <v>0.0</v>
      </c>
      <c r="CO467" s="41">
        <v>0.0</v>
      </c>
      <c r="CP467" s="41">
        <v>0.0</v>
      </c>
      <c r="CQ467" s="41">
        <v>0.0</v>
      </c>
      <c r="CR467" s="41">
        <v>0.0</v>
      </c>
      <c r="CS467" s="41">
        <v>0.0</v>
      </c>
      <c r="CT467" s="41">
        <v>0.0</v>
      </c>
      <c r="CU467" s="41">
        <v>0.0</v>
      </c>
      <c r="CV467" s="41">
        <v>0.0</v>
      </c>
      <c r="CW467" s="41">
        <v>0.0</v>
      </c>
      <c r="CX467" s="41">
        <v>0.0</v>
      </c>
      <c r="CY467" s="41">
        <v>0.0</v>
      </c>
      <c r="CZ467" s="41">
        <v>0.0</v>
      </c>
      <c r="DA467" s="41">
        <v>0.0</v>
      </c>
      <c r="DB467" s="41">
        <v>0.0</v>
      </c>
      <c r="DC467" s="41">
        <v>0.0</v>
      </c>
      <c r="DD467" s="48">
        <v>0.0</v>
      </c>
      <c r="DE467" s="48">
        <v>0.0</v>
      </c>
      <c r="DF467" s="48">
        <v>0.0</v>
      </c>
      <c r="DG467" s="48">
        <v>0.0</v>
      </c>
    </row>
    <row r="468" ht="14.25" customHeight="1">
      <c r="A468" s="46" t="s">
        <v>4309</v>
      </c>
      <c r="B468" s="46" t="s">
        <v>544</v>
      </c>
      <c r="C468" s="46" t="s">
        <v>541</v>
      </c>
      <c r="D468" s="46">
        <v>467.0</v>
      </c>
      <c r="E468" s="46">
        <v>19.0</v>
      </c>
      <c r="F468" s="46">
        <v>3.0</v>
      </c>
      <c r="G468" s="41">
        <v>1.0</v>
      </c>
      <c r="H468" s="41">
        <v>0.0</v>
      </c>
      <c r="I468" s="41">
        <v>0.0</v>
      </c>
      <c r="J468" s="41">
        <v>1.0</v>
      </c>
      <c r="K468" s="41">
        <v>0.0</v>
      </c>
      <c r="L468" s="41">
        <v>0.0</v>
      </c>
      <c r="M468" s="41">
        <v>0.0</v>
      </c>
      <c r="N468" s="41">
        <v>0.0</v>
      </c>
      <c r="O468" s="47">
        <v>0.0</v>
      </c>
      <c r="P468" s="41">
        <v>0.0</v>
      </c>
      <c r="Q468" s="41">
        <v>0.0</v>
      </c>
      <c r="R468" s="41">
        <v>0.0</v>
      </c>
      <c r="S468" s="41">
        <v>0.0</v>
      </c>
      <c r="T468" s="47">
        <v>0.0</v>
      </c>
      <c r="U468" s="41">
        <v>0.0</v>
      </c>
      <c r="V468" s="41">
        <v>0.0</v>
      </c>
      <c r="W468" s="41">
        <v>0.0</v>
      </c>
      <c r="X468" s="41">
        <v>0.0</v>
      </c>
      <c r="Y468" s="47">
        <v>0.0</v>
      </c>
      <c r="Z468" s="41">
        <v>0.0</v>
      </c>
      <c r="AA468" s="41">
        <v>0.0</v>
      </c>
      <c r="AB468" s="41">
        <v>0.0</v>
      </c>
      <c r="AC468" s="41">
        <v>0.0</v>
      </c>
      <c r="AD468" s="47">
        <v>0.0</v>
      </c>
      <c r="AE468" s="41">
        <v>0.0</v>
      </c>
      <c r="AF468" s="41">
        <v>0.0</v>
      </c>
      <c r="AG468" s="41">
        <v>0.0</v>
      </c>
      <c r="AH468" s="41">
        <v>0.0</v>
      </c>
      <c r="AI468" s="47">
        <v>0.0</v>
      </c>
      <c r="AJ468" s="41">
        <v>0.0</v>
      </c>
      <c r="AK468" s="41">
        <v>0.0</v>
      </c>
      <c r="AL468" s="41">
        <v>0.0</v>
      </c>
      <c r="AM468" s="41">
        <v>0.0</v>
      </c>
      <c r="AN468" s="47">
        <v>0.0</v>
      </c>
      <c r="AO468" s="41">
        <v>0.0</v>
      </c>
      <c r="AP468" s="41">
        <v>0.0</v>
      </c>
      <c r="AQ468" s="41">
        <v>0.0</v>
      </c>
      <c r="AR468" s="41">
        <v>0.0</v>
      </c>
      <c r="AS468" s="47">
        <v>0.0</v>
      </c>
      <c r="AT468" s="41">
        <v>0.0</v>
      </c>
      <c r="AU468" s="41">
        <v>0.0</v>
      </c>
      <c r="AV468" s="41">
        <v>1.0</v>
      </c>
      <c r="AW468" s="41">
        <v>1.0</v>
      </c>
      <c r="AX468" s="47">
        <v>67.0</v>
      </c>
      <c r="AY468" s="41">
        <v>0.0</v>
      </c>
      <c r="AZ468" s="41">
        <v>0.0</v>
      </c>
      <c r="BA468" s="41">
        <v>0.0</v>
      </c>
      <c r="BB468" s="41">
        <v>0.0</v>
      </c>
      <c r="BC468" s="47">
        <v>0.0</v>
      </c>
      <c r="BD468" s="41">
        <v>0.0</v>
      </c>
      <c r="BE468" s="41">
        <v>0.0</v>
      </c>
      <c r="BF468" s="41">
        <v>0.0</v>
      </c>
      <c r="BG468" s="41">
        <v>0.0</v>
      </c>
      <c r="BH468" s="41">
        <v>0.0</v>
      </c>
      <c r="BI468" s="41">
        <v>0.0</v>
      </c>
      <c r="BJ468" s="41">
        <v>0.0</v>
      </c>
      <c r="BK468" s="41">
        <v>0.0</v>
      </c>
      <c r="BL468" s="41">
        <v>0.0</v>
      </c>
      <c r="BM468" s="41">
        <v>0.0</v>
      </c>
      <c r="BN468" s="41">
        <v>0.0</v>
      </c>
      <c r="BO468" s="41">
        <v>0.0</v>
      </c>
      <c r="BP468" s="41">
        <v>0.0</v>
      </c>
      <c r="BQ468" s="41">
        <v>0.0</v>
      </c>
      <c r="BR468" s="41">
        <v>1.0</v>
      </c>
      <c r="BS468" s="41">
        <v>1.0</v>
      </c>
      <c r="BT468" s="41">
        <v>0.0</v>
      </c>
      <c r="BU468" s="41">
        <v>0.0</v>
      </c>
      <c r="BV468" s="41">
        <v>0.0</v>
      </c>
      <c r="BW468" s="41">
        <v>0.0</v>
      </c>
      <c r="BX468" s="41">
        <v>0.0</v>
      </c>
      <c r="BY468" s="41">
        <v>0.0</v>
      </c>
      <c r="BZ468" s="41">
        <v>0.0</v>
      </c>
      <c r="CA468" s="41">
        <v>0.0</v>
      </c>
      <c r="CB468" s="41">
        <v>0.0</v>
      </c>
      <c r="CC468" s="41">
        <v>0.0</v>
      </c>
      <c r="CD468" s="41">
        <v>0.0</v>
      </c>
      <c r="CE468" s="41">
        <v>0.0</v>
      </c>
      <c r="CF468" s="41">
        <v>0.0</v>
      </c>
      <c r="CG468" s="41">
        <v>0.0</v>
      </c>
      <c r="CH468" s="41">
        <v>0.0</v>
      </c>
      <c r="CI468" s="41">
        <v>0.0</v>
      </c>
      <c r="CJ468" s="41">
        <v>0.0</v>
      </c>
      <c r="CK468" s="41">
        <v>0.0</v>
      </c>
      <c r="CL468" s="41">
        <v>0.0</v>
      </c>
      <c r="CM468" s="41">
        <v>0.0</v>
      </c>
      <c r="CN468" s="41">
        <v>0.0</v>
      </c>
      <c r="CO468" s="41">
        <v>0.0</v>
      </c>
      <c r="CP468" s="41">
        <v>0.0</v>
      </c>
      <c r="CQ468" s="41">
        <v>0.0</v>
      </c>
      <c r="CR468" s="41">
        <v>0.0</v>
      </c>
      <c r="CS468" s="41">
        <v>0.0</v>
      </c>
      <c r="CT468" s="41">
        <v>0.0</v>
      </c>
      <c r="CU468" s="41">
        <v>0.0</v>
      </c>
      <c r="CV468" s="41">
        <v>0.0</v>
      </c>
      <c r="CW468" s="41">
        <v>0.0</v>
      </c>
      <c r="CX468" s="41">
        <v>0.0</v>
      </c>
      <c r="CY468" s="41">
        <v>0.0</v>
      </c>
      <c r="CZ468" s="41">
        <v>0.0</v>
      </c>
      <c r="DA468" s="41">
        <v>0.0</v>
      </c>
      <c r="DB468" s="41">
        <v>0.0</v>
      </c>
      <c r="DC468" s="41">
        <v>0.0</v>
      </c>
      <c r="DD468" s="48">
        <v>0.0</v>
      </c>
      <c r="DE468" s="48">
        <v>0.0</v>
      </c>
      <c r="DF468" s="48">
        <v>0.0</v>
      </c>
      <c r="DG468" s="48">
        <v>0.0</v>
      </c>
    </row>
    <row r="469" ht="14.25" customHeight="1">
      <c r="A469" s="46" t="s">
        <v>3322</v>
      </c>
      <c r="B469" s="46" t="s">
        <v>2351</v>
      </c>
      <c r="C469" s="46" t="s">
        <v>2036</v>
      </c>
      <c r="D469" s="46">
        <v>468.0</v>
      </c>
      <c r="E469" s="46">
        <v>63.0</v>
      </c>
      <c r="F469" s="46">
        <v>2.0</v>
      </c>
      <c r="G469" s="41">
        <v>1.0</v>
      </c>
      <c r="H469" s="41">
        <v>0.0</v>
      </c>
      <c r="I469" s="41">
        <v>0.0</v>
      </c>
      <c r="J469" s="41">
        <v>1.0</v>
      </c>
      <c r="K469" s="41">
        <v>0.0</v>
      </c>
      <c r="L469" s="41">
        <v>0.0</v>
      </c>
      <c r="M469" s="41">
        <v>0.0</v>
      </c>
      <c r="N469" s="41">
        <v>0.0</v>
      </c>
      <c r="O469" s="47">
        <v>0.0</v>
      </c>
      <c r="P469" s="41">
        <v>0.0</v>
      </c>
      <c r="Q469" s="41">
        <v>0.0</v>
      </c>
      <c r="R469" s="41">
        <v>0.0</v>
      </c>
      <c r="S469" s="41">
        <v>0.0</v>
      </c>
      <c r="T469" s="47">
        <v>0.0</v>
      </c>
      <c r="U469" s="41">
        <v>0.0</v>
      </c>
      <c r="V469" s="41">
        <v>0.0</v>
      </c>
      <c r="W469" s="41">
        <v>0.0</v>
      </c>
      <c r="X469" s="41">
        <v>0.0</v>
      </c>
      <c r="Y469" s="47">
        <v>0.0</v>
      </c>
      <c r="Z469" s="41">
        <v>0.0</v>
      </c>
      <c r="AA469" s="41">
        <v>0.0</v>
      </c>
      <c r="AB469" s="41">
        <v>0.0</v>
      </c>
      <c r="AC469" s="41">
        <v>0.0</v>
      </c>
      <c r="AD469" s="47">
        <v>0.0</v>
      </c>
      <c r="AE469" s="41">
        <v>0.0</v>
      </c>
      <c r="AF469" s="41">
        <v>0.0</v>
      </c>
      <c r="AG469" s="41">
        <v>0.0</v>
      </c>
      <c r="AH469" s="41">
        <v>0.0</v>
      </c>
      <c r="AI469" s="47">
        <v>0.0</v>
      </c>
      <c r="AJ469" s="41">
        <v>0.0</v>
      </c>
      <c r="AK469" s="41">
        <v>0.0</v>
      </c>
      <c r="AL469" s="41">
        <v>0.0</v>
      </c>
      <c r="AM469" s="41">
        <v>0.0</v>
      </c>
      <c r="AN469" s="47">
        <v>0.0</v>
      </c>
      <c r="AO469" s="41">
        <v>0.0</v>
      </c>
      <c r="AP469" s="41">
        <v>1.0</v>
      </c>
      <c r="AQ469" s="41">
        <v>0.0</v>
      </c>
      <c r="AR469" s="41">
        <v>1.0</v>
      </c>
      <c r="AS469" s="47">
        <v>68.0</v>
      </c>
      <c r="AT469" s="41">
        <v>0.0</v>
      </c>
      <c r="AU469" s="41">
        <v>0.0</v>
      </c>
      <c r="AV469" s="41">
        <v>0.0</v>
      </c>
      <c r="AW469" s="41">
        <v>0.0</v>
      </c>
      <c r="AX469" s="47">
        <v>0.0</v>
      </c>
      <c r="AY469" s="41">
        <v>0.0</v>
      </c>
      <c r="AZ469" s="41">
        <v>0.0</v>
      </c>
      <c r="BA469" s="41">
        <v>0.0</v>
      </c>
      <c r="BB469" s="41">
        <v>0.0</v>
      </c>
      <c r="BC469" s="47">
        <v>0.0</v>
      </c>
      <c r="BD469" s="41">
        <v>0.0</v>
      </c>
      <c r="BE469" s="41">
        <v>0.0</v>
      </c>
      <c r="BF469" s="41">
        <v>0.0</v>
      </c>
      <c r="BG469" s="41">
        <v>0.0</v>
      </c>
      <c r="BH469" s="41">
        <v>0.0</v>
      </c>
      <c r="BI469" s="41">
        <v>0.0</v>
      </c>
      <c r="BJ469" s="41">
        <v>0.0</v>
      </c>
      <c r="BK469" s="41">
        <v>0.0</v>
      </c>
      <c r="BL469" s="41">
        <v>0.0</v>
      </c>
      <c r="BM469" s="41">
        <v>0.0</v>
      </c>
      <c r="BN469" s="41">
        <v>0.0</v>
      </c>
      <c r="BO469" s="41">
        <v>0.0</v>
      </c>
      <c r="BP469" s="41">
        <v>0.0</v>
      </c>
      <c r="BQ469" s="41">
        <v>1.0</v>
      </c>
      <c r="BR469" s="41">
        <v>0.0</v>
      </c>
      <c r="BS469" s="41">
        <v>1.0</v>
      </c>
      <c r="BT469" s="41">
        <v>0.0</v>
      </c>
      <c r="BU469" s="41">
        <v>0.0</v>
      </c>
      <c r="BV469" s="41">
        <v>0.0</v>
      </c>
      <c r="BW469" s="41">
        <v>0.0</v>
      </c>
      <c r="BX469" s="41">
        <v>0.0</v>
      </c>
      <c r="BY469" s="41">
        <v>0.0</v>
      </c>
      <c r="BZ469" s="41">
        <v>0.0</v>
      </c>
      <c r="CA469" s="41">
        <v>0.0</v>
      </c>
      <c r="CB469" s="41">
        <v>0.0</v>
      </c>
      <c r="CC469" s="41">
        <v>0.0</v>
      </c>
      <c r="CD469" s="41">
        <v>0.0</v>
      </c>
      <c r="CE469" s="41">
        <v>0.0</v>
      </c>
      <c r="CF469" s="41">
        <v>0.0</v>
      </c>
      <c r="CG469" s="41">
        <v>0.0</v>
      </c>
      <c r="CH469" s="41">
        <v>0.0</v>
      </c>
      <c r="CI469" s="41">
        <v>0.0</v>
      </c>
      <c r="CJ469" s="41">
        <v>0.0</v>
      </c>
      <c r="CK469" s="41">
        <v>0.0</v>
      </c>
      <c r="CL469" s="41">
        <v>0.0</v>
      </c>
      <c r="CM469" s="41">
        <v>0.0</v>
      </c>
      <c r="CN469" s="41">
        <v>0.0</v>
      </c>
      <c r="CO469" s="41">
        <v>0.0</v>
      </c>
      <c r="CP469" s="41">
        <v>0.0</v>
      </c>
      <c r="CQ469" s="41">
        <v>0.0</v>
      </c>
      <c r="CR469" s="41">
        <v>0.0</v>
      </c>
      <c r="CS469" s="41">
        <v>0.0</v>
      </c>
      <c r="CT469" s="41">
        <v>0.0</v>
      </c>
      <c r="CU469" s="41">
        <v>0.0</v>
      </c>
      <c r="CV469" s="41">
        <v>0.0</v>
      </c>
      <c r="CW469" s="41">
        <v>0.0</v>
      </c>
      <c r="CX469" s="41">
        <v>0.0</v>
      </c>
      <c r="CY469" s="41">
        <v>0.0</v>
      </c>
      <c r="CZ469" s="41">
        <v>0.0</v>
      </c>
      <c r="DA469" s="41">
        <v>0.0</v>
      </c>
      <c r="DB469" s="41">
        <v>0.0</v>
      </c>
      <c r="DC469" s="41">
        <v>0.0</v>
      </c>
      <c r="DD469" s="48">
        <v>0.0</v>
      </c>
      <c r="DE469" s="48">
        <v>0.0</v>
      </c>
      <c r="DF469" s="48">
        <v>0.0</v>
      </c>
      <c r="DG469" s="48">
        <v>0.0</v>
      </c>
    </row>
    <row r="470" ht="14.25" customHeight="1">
      <c r="A470" s="46" t="s">
        <v>3624</v>
      </c>
      <c r="B470" s="46" t="s">
        <v>1903</v>
      </c>
      <c r="C470" s="46" t="s">
        <v>1586</v>
      </c>
      <c r="D470" s="46">
        <v>469.0</v>
      </c>
      <c r="E470" s="46">
        <v>59.0</v>
      </c>
      <c r="F470" s="46">
        <v>2.0</v>
      </c>
      <c r="G470" s="41">
        <v>1.0</v>
      </c>
      <c r="H470" s="41">
        <v>0.0</v>
      </c>
      <c r="I470" s="41">
        <v>0.0</v>
      </c>
      <c r="J470" s="41">
        <v>1.0</v>
      </c>
      <c r="K470" s="41">
        <v>0.0</v>
      </c>
      <c r="L470" s="41">
        <v>0.0</v>
      </c>
      <c r="M470" s="41">
        <v>0.0</v>
      </c>
      <c r="N470" s="41">
        <v>0.0</v>
      </c>
      <c r="O470" s="47">
        <v>0.0</v>
      </c>
      <c r="P470" s="41">
        <v>0.0</v>
      </c>
      <c r="Q470" s="41">
        <v>0.0</v>
      </c>
      <c r="R470" s="41">
        <v>0.0</v>
      </c>
      <c r="S470" s="41">
        <v>0.0</v>
      </c>
      <c r="T470" s="47">
        <v>0.0</v>
      </c>
      <c r="U470" s="41">
        <v>0.0</v>
      </c>
      <c r="V470" s="41">
        <v>0.0</v>
      </c>
      <c r="W470" s="41">
        <v>0.0</v>
      </c>
      <c r="X470" s="41">
        <v>0.0</v>
      </c>
      <c r="Y470" s="47">
        <v>0.0</v>
      </c>
      <c r="Z470" s="41">
        <v>0.0</v>
      </c>
      <c r="AA470" s="41">
        <v>0.0</v>
      </c>
      <c r="AB470" s="41">
        <v>0.0</v>
      </c>
      <c r="AC470" s="41">
        <v>0.0</v>
      </c>
      <c r="AD470" s="47">
        <v>0.0</v>
      </c>
      <c r="AE470" s="41">
        <v>0.0</v>
      </c>
      <c r="AF470" s="41">
        <v>0.0</v>
      </c>
      <c r="AG470" s="41">
        <v>0.0</v>
      </c>
      <c r="AH470" s="41">
        <v>0.0</v>
      </c>
      <c r="AI470" s="47">
        <v>0.0</v>
      </c>
      <c r="AJ470" s="41">
        <v>0.0</v>
      </c>
      <c r="AK470" s="41">
        <v>0.0</v>
      </c>
      <c r="AL470" s="41">
        <v>0.0</v>
      </c>
      <c r="AM470" s="41">
        <v>0.0</v>
      </c>
      <c r="AN470" s="47">
        <v>0.0</v>
      </c>
      <c r="AO470" s="41">
        <v>0.0</v>
      </c>
      <c r="AP470" s="41">
        <v>0.0</v>
      </c>
      <c r="AQ470" s="41">
        <v>0.0</v>
      </c>
      <c r="AR470" s="41">
        <v>0.0</v>
      </c>
      <c r="AS470" s="47">
        <v>0.0</v>
      </c>
      <c r="AT470" s="41">
        <v>0.0</v>
      </c>
      <c r="AU470" s="41">
        <v>0.0</v>
      </c>
      <c r="AV470" s="41">
        <v>1.0</v>
      </c>
      <c r="AW470" s="41">
        <v>1.0</v>
      </c>
      <c r="AX470" s="47">
        <v>67.0</v>
      </c>
      <c r="AY470" s="41">
        <v>0.0</v>
      </c>
      <c r="AZ470" s="41">
        <v>0.0</v>
      </c>
      <c r="BA470" s="41">
        <v>0.0</v>
      </c>
      <c r="BB470" s="41">
        <v>0.0</v>
      </c>
      <c r="BC470" s="47">
        <v>0.0</v>
      </c>
      <c r="BD470" s="41">
        <v>0.0</v>
      </c>
      <c r="BE470" s="41">
        <v>0.0</v>
      </c>
      <c r="BF470" s="41">
        <v>0.0</v>
      </c>
      <c r="BG470" s="41">
        <v>0.0</v>
      </c>
      <c r="BH470" s="41">
        <v>0.0</v>
      </c>
      <c r="BI470" s="41">
        <v>0.0</v>
      </c>
      <c r="BJ470" s="41">
        <v>0.0</v>
      </c>
      <c r="BK470" s="41">
        <v>0.0</v>
      </c>
      <c r="BL470" s="41">
        <v>0.0</v>
      </c>
      <c r="BM470" s="41">
        <v>0.0</v>
      </c>
      <c r="BN470" s="41">
        <v>0.0</v>
      </c>
      <c r="BO470" s="41">
        <v>0.0</v>
      </c>
      <c r="BP470" s="41">
        <v>0.0</v>
      </c>
      <c r="BQ470" s="41">
        <v>0.0</v>
      </c>
      <c r="BR470" s="41">
        <v>1.0</v>
      </c>
      <c r="BS470" s="41">
        <v>1.0</v>
      </c>
      <c r="BT470" s="41">
        <v>0.0</v>
      </c>
      <c r="BU470" s="41">
        <v>0.0</v>
      </c>
      <c r="BV470" s="41">
        <v>0.0</v>
      </c>
      <c r="BW470" s="41">
        <v>0.0</v>
      </c>
      <c r="BX470" s="41">
        <v>0.0</v>
      </c>
      <c r="BY470" s="41">
        <v>0.0</v>
      </c>
      <c r="BZ470" s="41">
        <v>0.0</v>
      </c>
      <c r="CA470" s="41">
        <v>0.0</v>
      </c>
      <c r="CB470" s="41">
        <v>0.0</v>
      </c>
      <c r="CC470" s="41">
        <v>0.0</v>
      </c>
      <c r="CD470" s="41">
        <v>0.0</v>
      </c>
      <c r="CE470" s="41">
        <v>0.0</v>
      </c>
      <c r="CF470" s="41">
        <v>0.0</v>
      </c>
      <c r="CG470" s="41">
        <v>0.0</v>
      </c>
      <c r="CH470" s="41">
        <v>0.0</v>
      </c>
      <c r="CI470" s="41">
        <v>0.0</v>
      </c>
      <c r="CJ470" s="41">
        <v>0.0</v>
      </c>
      <c r="CK470" s="41">
        <v>0.0</v>
      </c>
      <c r="CL470" s="41">
        <v>0.0</v>
      </c>
      <c r="CM470" s="41">
        <v>0.0</v>
      </c>
      <c r="CN470" s="41">
        <v>0.0</v>
      </c>
      <c r="CO470" s="41">
        <v>0.0</v>
      </c>
      <c r="CP470" s="41">
        <v>0.0</v>
      </c>
      <c r="CQ470" s="41">
        <v>0.0</v>
      </c>
      <c r="CR470" s="41">
        <v>0.0</v>
      </c>
      <c r="CS470" s="41">
        <v>0.0</v>
      </c>
      <c r="CT470" s="41">
        <v>0.0</v>
      </c>
      <c r="CU470" s="41">
        <v>0.0</v>
      </c>
      <c r="CV470" s="41">
        <v>0.0</v>
      </c>
      <c r="CW470" s="41">
        <v>0.0</v>
      </c>
      <c r="CX470" s="41">
        <v>0.0</v>
      </c>
      <c r="CY470" s="41">
        <v>0.0</v>
      </c>
      <c r="CZ470" s="41">
        <v>0.0</v>
      </c>
      <c r="DA470" s="41">
        <v>0.0</v>
      </c>
      <c r="DB470" s="41">
        <v>0.0</v>
      </c>
      <c r="DC470" s="41">
        <v>0.0</v>
      </c>
      <c r="DD470" s="48">
        <v>0.0</v>
      </c>
      <c r="DE470" s="48">
        <v>0.0</v>
      </c>
      <c r="DF470" s="48">
        <v>0.0</v>
      </c>
      <c r="DG470" s="48">
        <v>0.0</v>
      </c>
    </row>
    <row r="471" ht="14.25" customHeight="1">
      <c r="A471" s="46" t="s">
        <v>4310</v>
      </c>
      <c r="B471" s="46" t="s">
        <v>3350</v>
      </c>
      <c r="C471" s="46" t="s">
        <v>3351</v>
      </c>
      <c r="D471" s="46">
        <v>470.0</v>
      </c>
      <c r="E471" s="46">
        <v>5.0</v>
      </c>
      <c r="F471" s="46">
        <v>3.0</v>
      </c>
      <c r="G471" s="41">
        <v>1.0</v>
      </c>
      <c r="H471" s="41">
        <v>0.0</v>
      </c>
      <c r="I471" s="41">
        <v>0.0</v>
      </c>
      <c r="J471" s="41">
        <v>1.0</v>
      </c>
      <c r="K471" s="41">
        <v>0.0</v>
      </c>
      <c r="L471" s="41">
        <v>0.0</v>
      </c>
      <c r="M471" s="41">
        <v>0.0</v>
      </c>
      <c r="N471" s="41">
        <v>0.0</v>
      </c>
      <c r="O471" s="47">
        <v>0.0</v>
      </c>
      <c r="P471" s="41">
        <v>0.0</v>
      </c>
      <c r="Q471" s="41">
        <v>0.0</v>
      </c>
      <c r="R471" s="41">
        <v>0.0</v>
      </c>
      <c r="S471" s="41">
        <v>0.0</v>
      </c>
      <c r="T471" s="47">
        <v>0.0</v>
      </c>
      <c r="U471" s="41">
        <v>0.0</v>
      </c>
      <c r="V471" s="41">
        <v>0.0</v>
      </c>
      <c r="W471" s="41">
        <v>0.0</v>
      </c>
      <c r="X471" s="41">
        <v>0.0</v>
      </c>
      <c r="Y471" s="47">
        <v>0.0</v>
      </c>
      <c r="Z471" s="41">
        <v>0.0</v>
      </c>
      <c r="AA471" s="41">
        <v>0.0</v>
      </c>
      <c r="AB471" s="41">
        <v>0.0</v>
      </c>
      <c r="AC471" s="41">
        <v>0.0</v>
      </c>
      <c r="AD471" s="47">
        <v>0.0</v>
      </c>
      <c r="AE471" s="41">
        <v>0.0</v>
      </c>
      <c r="AF471" s="41">
        <v>0.0</v>
      </c>
      <c r="AG471" s="41">
        <v>0.0</v>
      </c>
      <c r="AH471" s="41">
        <v>0.0</v>
      </c>
      <c r="AI471" s="47">
        <v>0.0</v>
      </c>
      <c r="AJ471" s="41">
        <v>1.0</v>
      </c>
      <c r="AK471" s="41">
        <v>0.0</v>
      </c>
      <c r="AL471" s="41">
        <v>0.0</v>
      </c>
      <c r="AM471" s="41">
        <v>1.0</v>
      </c>
      <c r="AN471" s="47">
        <v>81.0</v>
      </c>
      <c r="AO471" s="41">
        <v>0.0</v>
      </c>
      <c r="AP471" s="41">
        <v>0.0</v>
      </c>
      <c r="AQ471" s="41">
        <v>0.0</v>
      </c>
      <c r="AR471" s="41">
        <v>0.0</v>
      </c>
      <c r="AS471" s="47">
        <v>0.0</v>
      </c>
      <c r="AT471" s="41">
        <v>0.0</v>
      </c>
      <c r="AU471" s="41">
        <v>0.0</v>
      </c>
      <c r="AV471" s="41">
        <v>0.0</v>
      </c>
      <c r="AW471" s="41">
        <v>0.0</v>
      </c>
      <c r="AX471" s="47">
        <v>0.0</v>
      </c>
      <c r="AY471" s="41">
        <v>0.0</v>
      </c>
      <c r="AZ471" s="41">
        <v>0.0</v>
      </c>
      <c r="BA471" s="41">
        <v>0.0</v>
      </c>
      <c r="BB471" s="41">
        <v>0.0</v>
      </c>
      <c r="BC471" s="47">
        <v>0.0</v>
      </c>
      <c r="BD471" s="41">
        <v>0.0</v>
      </c>
      <c r="BE471" s="41">
        <v>0.0</v>
      </c>
      <c r="BF471" s="41">
        <v>0.0</v>
      </c>
      <c r="BG471" s="41">
        <v>0.0</v>
      </c>
      <c r="BH471" s="41">
        <v>0.0</v>
      </c>
      <c r="BI471" s="41">
        <v>0.0</v>
      </c>
      <c r="BJ471" s="41">
        <v>0.0</v>
      </c>
      <c r="BK471" s="41">
        <v>0.0</v>
      </c>
      <c r="BL471" s="41">
        <v>0.0</v>
      </c>
      <c r="BM471" s="41">
        <v>0.0</v>
      </c>
      <c r="BN471" s="41">
        <v>0.0</v>
      </c>
      <c r="BO471" s="41">
        <v>0.0</v>
      </c>
      <c r="BP471" s="41">
        <v>1.0</v>
      </c>
      <c r="BQ471" s="41">
        <v>0.0</v>
      </c>
      <c r="BR471" s="41">
        <v>0.0</v>
      </c>
      <c r="BS471" s="41">
        <v>1.0</v>
      </c>
      <c r="BT471" s="41">
        <v>0.0</v>
      </c>
      <c r="BU471" s="41">
        <v>0.0</v>
      </c>
      <c r="BV471" s="41">
        <v>0.0</v>
      </c>
      <c r="BW471" s="41">
        <v>0.0</v>
      </c>
      <c r="BX471" s="41">
        <v>0.0</v>
      </c>
      <c r="BY471" s="41">
        <v>0.0</v>
      </c>
      <c r="BZ471" s="41">
        <v>0.0</v>
      </c>
      <c r="CA471" s="41">
        <v>0.0</v>
      </c>
      <c r="CB471" s="41">
        <v>0.0</v>
      </c>
      <c r="CC471" s="41">
        <v>0.0</v>
      </c>
      <c r="CD471" s="41">
        <v>0.0</v>
      </c>
      <c r="CE471" s="41">
        <v>0.0</v>
      </c>
      <c r="CF471" s="41">
        <v>0.0</v>
      </c>
      <c r="CG471" s="41">
        <v>0.0</v>
      </c>
      <c r="CH471" s="41">
        <v>0.0</v>
      </c>
      <c r="CI471" s="41">
        <v>0.0</v>
      </c>
      <c r="CJ471" s="41">
        <v>0.0</v>
      </c>
      <c r="CK471" s="41">
        <v>0.0</v>
      </c>
      <c r="CL471" s="41">
        <v>0.0</v>
      </c>
      <c r="CM471" s="41">
        <v>0.0</v>
      </c>
      <c r="CN471" s="41">
        <v>0.0</v>
      </c>
      <c r="CO471" s="41">
        <v>0.0</v>
      </c>
      <c r="CP471" s="41">
        <v>0.0</v>
      </c>
      <c r="CQ471" s="41">
        <v>0.0</v>
      </c>
      <c r="CR471" s="41">
        <v>0.0</v>
      </c>
      <c r="CS471" s="41">
        <v>0.0</v>
      </c>
      <c r="CT471" s="41">
        <v>0.0</v>
      </c>
      <c r="CU471" s="41">
        <v>0.0</v>
      </c>
      <c r="CV471" s="41">
        <v>0.0</v>
      </c>
      <c r="CW471" s="41">
        <v>0.0</v>
      </c>
      <c r="CX471" s="41">
        <v>0.0</v>
      </c>
      <c r="CY471" s="41">
        <v>0.0</v>
      </c>
      <c r="CZ471" s="41">
        <v>0.0</v>
      </c>
      <c r="DA471" s="41">
        <v>0.0</v>
      </c>
      <c r="DB471" s="41">
        <v>0.0</v>
      </c>
      <c r="DC471" s="41">
        <v>0.0</v>
      </c>
      <c r="DD471" s="48">
        <v>0.0</v>
      </c>
      <c r="DE471" s="48">
        <v>0.0</v>
      </c>
      <c r="DF471" s="48">
        <v>0.0</v>
      </c>
      <c r="DG471" s="48">
        <v>0.0</v>
      </c>
    </row>
    <row r="472" ht="14.25" customHeight="1">
      <c r="A472" s="46" t="s">
        <v>1190</v>
      </c>
      <c r="B472" s="46" t="s">
        <v>1747</v>
      </c>
      <c r="C472" s="46" t="s">
        <v>1586</v>
      </c>
      <c r="D472" s="46">
        <v>471.0</v>
      </c>
      <c r="E472" s="46">
        <v>60.0</v>
      </c>
      <c r="F472" s="46">
        <v>2.0</v>
      </c>
      <c r="G472" s="41">
        <v>1.0</v>
      </c>
      <c r="H472" s="41">
        <v>0.0</v>
      </c>
      <c r="I472" s="41">
        <v>0.0</v>
      </c>
      <c r="J472" s="41">
        <v>1.0</v>
      </c>
      <c r="K472" s="41">
        <v>0.0</v>
      </c>
      <c r="L472" s="41">
        <v>0.0</v>
      </c>
      <c r="M472" s="41">
        <v>0.0</v>
      </c>
      <c r="N472" s="41">
        <v>0.0</v>
      </c>
      <c r="O472" s="47">
        <v>0.0</v>
      </c>
      <c r="P472" s="41">
        <v>0.0</v>
      </c>
      <c r="Q472" s="41">
        <v>0.0</v>
      </c>
      <c r="R472" s="41">
        <v>0.0</v>
      </c>
      <c r="S472" s="41">
        <v>0.0</v>
      </c>
      <c r="T472" s="47">
        <v>0.0</v>
      </c>
      <c r="U472" s="41">
        <v>0.0</v>
      </c>
      <c r="V472" s="41">
        <v>0.0</v>
      </c>
      <c r="W472" s="41">
        <v>0.0</v>
      </c>
      <c r="X472" s="41">
        <v>0.0</v>
      </c>
      <c r="Y472" s="47">
        <v>0.0</v>
      </c>
      <c r="Z472" s="41">
        <v>0.0</v>
      </c>
      <c r="AA472" s="41">
        <v>0.0</v>
      </c>
      <c r="AB472" s="41">
        <v>1.0</v>
      </c>
      <c r="AC472" s="41">
        <v>1.0</v>
      </c>
      <c r="AD472" s="47">
        <v>72.0</v>
      </c>
      <c r="AE472" s="41">
        <v>0.0</v>
      </c>
      <c r="AF472" s="41">
        <v>0.0</v>
      </c>
      <c r="AG472" s="41">
        <v>0.0</v>
      </c>
      <c r="AH472" s="41">
        <v>0.0</v>
      </c>
      <c r="AI472" s="47">
        <v>0.0</v>
      </c>
      <c r="AJ472" s="41">
        <v>0.0</v>
      </c>
      <c r="AK472" s="41">
        <v>0.0</v>
      </c>
      <c r="AL472" s="41">
        <v>0.0</v>
      </c>
      <c r="AM472" s="41">
        <v>0.0</v>
      </c>
      <c r="AN472" s="47">
        <v>0.0</v>
      </c>
      <c r="AO472" s="41">
        <v>0.0</v>
      </c>
      <c r="AP472" s="41">
        <v>0.0</v>
      </c>
      <c r="AQ472" s="41">
        <v>0.0</v>
      </c>
      <c r="AR472" s="41">
        <v>0.0</v>
      </c>
      <c r="AS472" s="47">
        <v>0.0</v>
      </c>
      <c r="AT472" s="41">
        <v>0.0</v>
      </c>
      <c r="AU472" s="41">
        <v>0.0</v>
      </c>
      <c r="AV472" s="41">
        <v>0.0</v>
      </c>
      <c r="AW472" s="41">
        <v>0.0</v>
      </c>
      <c r="AX472" s="47">
        <v>0.0</v>
      </c>
      <c r="AY472" s="41">
        <v>0.0</v>
      </c>
      <c r="AZ472" s="41">
        <v>0.0</v>
      </c>
      <c r="BA472" s="41">
        <v>0.0</v>
      </c>
      <c r="BB472" s="41">
        <v>0.0</v>
      </c>
      <c r="BC472" s="47">
        <v>0.0</v>
      </c>
      <c r="BD472" s="41">
        <v>0.0</v>
      </c>
      <c r="BE472" s="41">
        <v>0.0</v>
      </c>
      <c r="BF472" s="41">
        <v>0.0</v>
      </c>
      <c r="BG472" s="41">
        <v>0.0</v>
      </c>
      <c r="BH472" s="41">
        <v>0.0</v>
      </c>
      <c r="BI472" s="41">
        <v>0.0</v>
      </c>
      <c r="BJ472" s="41">
        <v>0.0</v>
      </c>
      <c r="BK472" s="41">
        <v>0.0</v>
      </c>
      <c r="BL472" s="41">
        <v>0.0</v>
      </c>
      <c r="BM472" s="41">
        <v>0.0</v>
      </c>
      <c r="BN472" s="41">
        <v>0.0</v>
      </c>
      <c r="BO472" s="41">
        <v>0.0</v>
      </c>
      <c r="BP472" s="41">
        <v>0.0</v>
      </c>
      <c r="BQ472" s="41">
        <v>0.0</v>
      </c>
      <c r="BR472" s="41">
        <v>1.0</v>
      </c>
      <c r="BS472" s="41">
        <v>1.0</v>
      </c>
      <c r="BT472" s="41">
        <v>0.0</v>
      </c>
      <c r="BU472" s="41">
        <v>0.0</v>
      </c>
      <c r="BV472" s="41">
        <v>0.0</v>
      </c>
      <c r="BW472" s="41">
        <v>0.0</v>
      </c>
      <c r="BX472" s="41">
        <v>0.0</v>
      </c>
      <c r="BY472" s="41">
        <v>0.0</v>
      </c>
      <c r="BZ472" s="41">
        <v>0.0</v>
      </c>
      <c r="CA472" s="41">
        <v>0.0</v>
      </c>
      <c r="CB472" s="41">
        <v>0.0</v>
      </c>
      <c r="CC472" s="41">
        <v>0.0</v>
      </c>
      <c r="CD472" s="41">
        <v>0.0</v>
      </c>
      <c r="CE472" s="41">
        <v>0.0</v>
      </c>
      <c r="CF472" s="41">
        <v>0.0</v>
      </c>
      <c r="CG472" s="41">
        <v>0.0</v>
      </c>
      <c r="CH472" s="41">
        <v>0.0</v>
      </c>
      <c r="CI472" s="41">
        <v>0.0</v>
      </c>
      <c r="CJ472" s="41">
        <v>0.0</v>
      </c>
      <c r="CK472" s="41">
        <v>0.0</v>
      </c>
      <c r="CL472" s="41">
        <v>0.0</v>
      </c>
      <c r="CM472" s="41">
        <v>0.0</v>
      </c>
      <c r="CN472" s="41">
        <v>0.0</v>
      </c>
      <c r="CO472" s="41">
        <v>0.0</v>
      </c>
      <c r="CP472" s="41">
        <v>0.0</v>
      </c>
      <c r="CQ472" s="41">
        <v>0.0</v>
      </c>
      <c r="CR472" s="41">
        <v>0.0</v>
      </c>
      <c r="CS472" s="41">
        <v>0.0</v>
      </c>
      <c r="CT472" s="41">
        <v>0.0</v>
      </c>
      <c r="CU472" s="41">
        <v>0.0</v>
      </c>
      <c r="CV472" s="41">
        <v>0.0</v>
      </c>
      <c r="CW472" s="41">
        <v>0.0</v>
      </c>
      <c r="CX472" s="41">
        <v>0.0</v>
      </c>
      <c r="CY472" s="41">
        <v>0.0</v>
      </c>
      <c r="CZ472" s="41">
        <v>0.0</v>
      </c>
      <c r="DA472" s="41">
        <v>0.0</v>
      </c>
      <c r="DB472" s="41">
        <v>0.0</v>
      </c>
      <c r="DC472" s="41">
        <v>0.0</v>
      </c>
      <c r="DD472" s="48">
        <v>0.0</v>
      </c>
      <c r="DE472" s="48">
        <v>0.0</v>
      </c>
      <c r="DF472" s="48">
        <v>0.0</v>
      </c>
      <c r="DG472" s="48">
        <v>0.0</v>
      </c>
    </row>
    <row r="473" ht="14.25" customHeight="1">
      <c r="A473" s="46" t="s">
        <v>2336</v>
      </c>
      <c r="B473" s="46" t="s">
        <v>1591</v>
      </c>
      <c r="C473" s="46" t="s">
        <v>1586</v>
      </c>
      <c r="D473" s="46">
        <v>472.0</v>
      </c>
      <c r="E473" s="46">
        <v>61.0</v>
      </c>
      <c r="F473" s="46">
        <v>13.0</v>
      </c>
      <c r="G473" s="41">
        <v>1.0</v>
      </c>
      <c r="H473" s="41">
        <v>0.0</v>
      </c>
      <c r="I473" s="41">
        <v>0.0</v>
      </c>
      <c r="J473" s="41">
        <v>1.0</v>
      </c>
      <c r="K473" s="41">
        <v>0.0</v>
      </c>
      <c r="L473" s="41">
        <v>0.0</v>
      </c>
      <c r="M473" s="41">
        <v>0.0</v>
      </c>
      <c r="N473" s="41">
        <v>0.0</v>
      </c>
      <c r="O473" s="47">
        <v>0.0</v>
      </c>
      <c r="P473" s="41">
        <v>0.0</v>
      </c>
      <c r="Q473" s="41">
        <v>0.0</v>
      </c>
      <c r="R473" s="41">
        <v>0.0</v>
      </c>
      <c r="S473" s="41">
        <v>0.0</v>
      </c>
      <c r="T473" s="47">
        <v>0.0</v>
      </c>
      <c r="U473" s="41">
        <v>0.0</v>
      </c>
      <c r="V473" s="41">
        <v>0.0</v>
      </c>
      <c r="W473" s="41">
        <v>0.0</v>
      </c>
      <c r="X473" s="41">
        <v>0.0</v>
      </c>
      <c r="Y473" s="47">
        <v>0.0</v>
      </c>
      <c r="Z473" s="41">
        <v>0.0</v>
      </c>
      <c r="AA473" s="41">
        <v>0.0</v>
      </c>
      <c r="AB473" s="41">
        <v>0.0</v>
      </c>
      <c r="AC473" s="41">
        <v>0.0</v>
      </c>
      <c r="AD473" s="47">
        <v>0.0</v>
      </c>
      <c r="AE473" s="41">
        <v>0.0</v>
      </c>
      <c r="AF473" s="41">
        <v>0.0</v>
      </c>
      <c r="AG473" s="41">
        <v>0.0</v>
      </c>
      <c r="AH473" s="41">
        <v>0.0</v>
      </c>
      <c r="AI473" s="47">
        <v>0.0</v>
      </c>
      <c r="AJ473" s="41">
        <v>0.0</v>
      </c>
      <c r="AK473" s="41">
        <v>0.0</v>
      </c>
      <c r="AL473" s="41">
        <v>0.0</v>
      </c>
      <c r="AM473" s="41">
        <v>0.0</v>
      </c>
      <c r="AN473" s="47">
        <v>0.0</v>
      </c>
      <c r="AO473" s="41">
        <v>0.0</v>
      </c>
      <c r="AP473" s="41">
        <v>0.0</v>
      </c>
      <c r="AQ473" s="41">
        <v>0.0</v>
      </c>
      <c r="AR473" s="41">
        <v>0.0</v>
      </c>
      <c r="AS473" s="47">
        <v>0.0</v>
      </c>
      <c r="AT473" s="41">
        <v>0.0</v>
      </c>
      <c r="AU473" s="41">
        <v>0.0</v>
      </c>
      <c r="AV473" s="41">
        <v>0.0</v>
      </c>
      <c r="AW473" s="41">
        <v>0.0</v>
      </c>
      <c r="AX473" s="47">
        <v>0.0</v>
      </c>
      <c r="AY473" s="41">
        <v>0.0</v>
      </c>
      <c r="AZ473" s="41">
        <v>0.0</v>
      </c>
      <c r="BA473" s="41">
        <v>1.0</v>
      </c>
      <c r="BB473" s="41">
        <v>1.0</v>
      </c>
      <c r="BC473" s="47">
        <v>80.0</v>
      </c>
      <c r="BD473" s="41">
        <v>0.0</v>
      </c>
      <c r="BE473" s="41">
        <v>0.0</v>
      </c>
      <c r="BF473" s="41">
        <v>0.0</v>
      </c>
      <c r="BG473" s="41">
        <v>0.0</v>
      </c>
      <c r="BH473" s="41">
        <v>0.0</v>
      </c>
      <c r="BI473" s="41">
        <v>0.0</v>
      </c>
      <c r="BJ473" s="41">
        <v>0.0</v>
      </c>
      <c r="BK473" s="41">
        <v>0.0</v>
      </c>
      <c r="BL473" s="41">
        <v>0.0</v>
      </c>
      <c r="BM473" s="41">
        <v>0.0</v>
      </c>
      <c r="BN473" s="41">
        <v>0.0</v>
      </c>
      <c r="BO473" s="41">
        <v>0.0</v>
      </c>
      <c r="BP473" s="41">
        <v>0.0</v>
      </c>
      <c r="BQ473" s="41">
        <v>0.0</v>
      </c>
      <c r="BR473" s="41">
        <v>1.0</v>
      </c>
      <c r="BS473" s="41">
        <v>1.0</v>
      </c>
      <c r="BT473" s="41">
        <v>0.0</v>
      </c>
      <c r="BU473" s="41">
        <v>0.0</v>
      </c>
      <c r="BV473" s="41">
        <v>0.0</v>
      </c>
      <c r="BW473" s="41">
        <v>0.0</v>
      </c>
      <c r="BX473" s="41">
        <v>0.0</v>
      </c>
      <c r="BY473" s="41">
        <v>0.0</v>
      </c>
      <c r="BZ473" s="41">
        <v>0.0</v>
      </c>
      <c r="CA473" s="41">
        <v>0.0</v>
      </c>
      <c r="CB473" s="41">
        <v>0.0</v>
      </c>
      <c r="CC473" s="41">
        <v>0.0</v>
      </c>
      <c r="CD473" s="41">
        <v>0.0</v>
      </c>
      <c r="CE473" s="41">
        <v>0.0</v>
      </c>
      <c r="CF473" s="41">
        <v>0.0</v>
      </c>
      <c r="CG473" s="41">
        <v>0.0</v>
      </c>
      <c r="CH473" s="41">
        <v>0.0</v>
      </c>
      <c r="CI473" s="41">
        <v>0.0</v>
      </c>
      <c r="CJ473" s="41">
        <v>0.0</v>
      </c>
      <c r="CK473" s="41">
        <v>0.0</v>
      </c>
      <c r="CL473" s="41">
        <v>0.0</v>
      </c>
      <c r="CM473" s="41">
        <v>0.0</v>
      </c>
      <c r="CN473" s="41">
        <v>0.0</v>
      </c>
      <c r="CO473" s="41">
        <v>0.0</v>
      </c>
      <c r="CP473" s="41">
        <v>0.0</v>
      </c>
      <c r="CQ473" s="41">
        <v>0.0</v>
      </c>
      <c r="CR473" s="41">
        <v>0.0</v>
      </c>
      <c r="CS473" s="41">
        <v>0.0</v>
      </c>
      <c r="CT473" s="41">
        <v>0.0</v>
      </c>
      <c r="CU473" s="41">
        <v>0.0</v>
      </c>
      <c r="CV473" s="41">
        <v>0.0</v>
      </c>
      <c r="CW473" s="41">
        <v>0.0</v>
      </c>
      <c r="CX473" s="41">
        <v>0.0</v>
      </c>
      <c r="CY473" s="41">
        <v>0.0</v>
      </c>
      <c r="CZ473" s="41">
        <v>0.0</v>
      </c>
      <c r="DA473" s="41">
        <v>0.0</v>
      </c>
      <c r="DB473" s="41">
        <v>0.0</v>
      </c>
      <c r="DC473" s="41">
        <v>0.0</v>
      </c>
      <c r="DD473" s="48">
        <v>0.0</v>
      </c>
      <c r="DE473" s="48">
        <v>0.0</v>
      </c>
      <c r="DF473" s="48">
        <v>0.0</v>
      </c>
      <c r="DG473" s="48">
        <v>0.0</v>
      </c>
    </row>
    <row r="474" ht="14.25" customHeight="1">
      <c r="A474" s="46" t="s">
        <v>1789</v>
      </c>
      <c r="B474" s="46" t="s">
        <v>1591</v>
      </c>
      <c r="C474" s="46" t="s">
        <v>1586</v>
      </c>
      <c r="D474" s="46">
        <v>473.0</v>
      </c>
      <c r="E474" s="46">
        <v>62.0</v>
      </c>
      <c r="F474" s="46">
        <v>14.0</v>
      </c>
      <c r="G474" s="41">
        <v>1.0</v>
      </c>
      <c r="H474" s="41">
        <v>0.0</v>
      </c>
      <c r="I474" s="41">
        <v>0.0</v>
      </c>
      <c r="J474" s="41">
        <v>1.0</v>
      </c>
      <c r="K474" s="41">
        <v>0.0</v>
      </c>
      <c r="L474" s="41">
        <v>0.0</v>
      </c>
      <c r="M474" s="41">
        <v>0.0</v>
      </c>
      <c r="N474" s="41">
        <v>0.0</v>
      </c>
      <c r="O474" s="47">
        <v>0.0</v>
      </c>
      <c r="P474" s="41">
        <v>0.0</v>
      </c>
      <c r="Q474" s="41">
        <v>0.0</v>
      </c>
      <c r="R474" s="41">
        <v>0.0</v>
      </c>
      <c r="S474" s="41">
        <v>0.0</v>
      </c>
      <c r="T474" s="47">
        <v>0.0</v>
      </c>
      <c r="U474" s="41">
        <v>0.0</v>
      </c>
      <c r="V474" s="41">
        <v>0.0</v>
      </c>
      <c r="W474" s="41">
        <v>0.0</v>
      </c>
      <c r="X474" s="41">
        <v>0.0</v>
      </c>
      <c r="Y474" s="47">
        <v>0.0</v>
      </c>
      <c r="Z474" s="41">
        <v>0.0</v>
      </c>
      <c r="AA474" s="41">
        <v>1.0</v>
      </c>
      <c r="AB474" s="41">
        <v>0.0</v>
      </c>
      <c r="AC474" s="41">
        <v>1.0</v>
      </c>
      <c r="AD474" s="47">
        <v>72.0</v>
      </c>
      <c r="AE474" s="41">
        <v>0.0</v>
      </c>
      <c r="AF474" s="41">
        <v>0.0</v>
      </c>
      <c r="AG474" s="41">
        <v>0.0</v>
      </c>
      <c r="AH474" s="41">
        <v>0.0</v>
      </c>
      <c r="AI474" s="47">
        <v>0.0</v>
      </c>
      <c r="AJ474" s="41">
        <v>0.0</v>
      </c>
      <c r="AK474" s="41">
        <v>0.0</v>
      </c>
      <c r="AL474" s="41">
        <v>0.0</v>
      </c>
      <c r="AM474" s="41">
        <v>0.0</v>
      </c>
      <c r="AN474" s="47">
        <v>0.0</v>
      </c>
      <c r="AO474" s="41">
        <v>0.0</v>
      </c>
      <c r="AP474" s="41">
        <v>0.0</v>
      </c>
      <c r="AQ474" s="41">
        <v>0.0</v>
      </c>
      <c r="AR474" s="41">
        <v>0.0</v>
      </c>
      <c r="AS474" s="47">
        <v>0.0</v>
      </c>
      <c r="AT474" s="41">
        <v>0.0</v>
      </c>
      <c r="AU474" s="41">
        <v>0.0</v>
      </c>
      <c r="AV474" s="41">
        <v>0.0</v>
      </c>
      <c r="AW474" s="41">
        <v>0.0</v>
      </c>
      <c r="AX474" s="47">
        <v>0.0</v>
      </c>
      <c r="AY474" s="41">
        <v>0.0</v>
      </c>
      <c r="AZ474" s="41">
        <v>0.0</v>
      </c>
      <c r="BA474" s="41">
        <v>0.0</v>
      </c>
      <c r="BB474" s="41">
        <v>0.0</v>
      </c>
      <c r="BC474" s="47">
        <v>0.0</v>
      </c>
      <c r="BD474" s="41">
        <v>0.0</v>
      </c>
      <c r="BE474" s="41">
        <v>0.0</v>
      </c>
      <c r="BF474" s="41">
        <v>0.0</v>
      </c>
      <c r="BG474" s="41">
        <v>0.0</v>
      </c>
      <c r="BH474" s="41">
        <v>0.0</v>
      </c>
      <c r="BI474" s="41">
        <v>0.0</v>
      </c>
      <c r="BJ474" s="41">
        <v>0.0</v>
      </c>
      <c r="BK474" s="41">
        <v>0.0</v>
      </c>
      <c r="BL474" s="41">
        <v>0.0</v>
      </c>
      <c r="BM474" s="41">
        <v>0.0</v>
      </c>
      <c r="BN474" s="41">
        <v>0.0</v>
      </c>
      <c r="BO474" s="41">
        <v>0.0</v>
      </c>
      <c r="BP474" s="41">
        <v>0.0</v>
      </c>
      <c r="BQ474" s="41">
        <v>1.0</v>
      </c>
      <c r="BR474" s="41">
        <v>0.0</v>
      </c>
      <c r="BS474" s="41">
        <v>1.0</v>
      </c>
      <c r="BT474" s="41">
        <v>0.0</v>
      </c>
      <c r="BU474" s="41">
        <v>0.0</v>
      </c>
      <c r="BV474" s="41">
        <v>0.0</v>
      </c>
      <c r="BW474" s="41">
        <v>0.0</v>
      </c>
      <c r="BX474" s="41">
        <v>0.0</v>
      </c>
      <c r="BY474" s="41">
        <v>0.0</v>
      </c>
      <c r="BZ474" s="41">
        <v>0.0</v>
      </c>
      <c r="CA474" s="41">
        <v>0.0</v>
      </c>
      <c r="CB474" s="41">
        <v>0.0</v>
      </c>
      <c r="CC474" s="41">
        <v>0.0</v>
      </c>
      <c r="CD474" s="41">
        <v>0.0</v>
      </c>
      <c r="CE474" s="41">
        <v>0.0</v>
      </c>
      <c r="CF474" s="41">
        <v>0.0</v>
      </c>
      <c r="CG474" s="41">
        <v>0.0</v>
      </c>
      <c r="CH474" s="41">
        <v>0.0</v>
      </c>
      <c r="CI474" s="41">
        <v>0.0</v>
      </c>
      <c r="CJ474" s="41">
        <v>0.0</v>
      </c>
      <c r="CK474" s="41">
        <v>0.0</v>
      </c>
      <c r="CL474" s="41">
        <v>0.0</v>
      </c>
      <c r="CM474" s="41">
        <v>0.0</v>
      </c>
      <c r="CN474" s="41">
        <v>0.0</v>
      </c>
      <c r="CO474" s="41">
        <v>0.0</v>
      </c>
      <c r="CP474" s="41">
        <v>0.0</v>
      </c>
      <c r="CQ474" s="41">
        <v>0.0</v>
      </c>
      <c r="CR474" s="41">
        <v>0.0</v>
      </c>
      <c r="CS474" s="41">
        <v>0.0</v>
      </c>
      <c r="CT474" s="41">
        <v>0.0</v>
      </c>
      <c r="CU474" s="41">
        <v>0.0</v>
      </c>
      <c r="CV474" s="41">
        <v>0.0</v>
      </c>
      <c r="CW474" s="41">
        <v>0.0</v>
      </c>
      <c r="CX474" s="41">
        <v>0.0</v>
      </c>
      <c r="CY474" s="41">
        <v>0.0</v>
      </c>
      <c r="CZ474" s="41">
        <v>0.0</v>
      </c>
      <c r="DA474" s="41">
        <v>0.0</v>
      </c>
      <c r="DB474" s="41">
        <v>0.0</v>
      </c>
      <c r="DC474" s="41">
        <v>0.0</v>
      </c>
      <c r="DD474" s="48">
        <v>0.0</v>
      </c>
      <c r="DE474" s="48">
        <v>0.0</v>
      </c>
      <c r="DF474" s="48">
        <v>0.0</v>
      </c>
      <c r="DG474" s="48">
        <v>0.0</v>
      </c>
    </row>
    <row r="475" ht="14.25" customHeight="1">
      <c r="A475" s="46" t="s">
        <v>3950</v>
      </c>
      <c r="B475" s="46" t="s">
        <v>364</v>
      </c>
      <c r="C475" s="46" t="s">
        <v>194</v>
      </c>
      <c r="D475" s="46">
        <v>474.0</v>
      </c>
      <c r="E475" s="46">
        <v>18.0</v>
      </c>
      <c r="F475" s="46">
        <v>3.0</v>
      </c>
      <c r="G475" s="41">
        <v>1.0</v>
      </c>
      <c r="H475" s="41">
        <v>0.0</v>
      </c>
      <c r="I475" s="41">
        <v>0.0</v>
      </c>
      <c r="J475" s="41">
        <v>1.0</v>
      </c>
      <c r="K475" s="41">
        <v>0.0</v>
      </c>
      <c r="L475" s="41">
        <v>0.0</v>
      </c>
      <c r="M475" s="41">
        <v>0.0</v>
      </c>
      <c r="N475" s="41">
        <v>0.0</v>
      </c>
      <c r="O475" s="47">
        <v>0.0</v>
      </c>
      <c r="P475" s="41">
        <v>0.0</v>
      </c>
      <c r="Q475" s="41">
        <v>0.0</v>
      </c>
      <c r="R475" s="41">
        <v>0.0</v>
      </c>
      <c r="S475" s="41">
        <v>0.0</v>
      </c>
      <c r="T475" s="47">
        <v>0.0</v>
      </c>
      <c r="U475" s="41">
        <v>0.0</v>
      </c>
      <c r="V475" s="41">
        <v>0.0</v>
      </c>
      <c r="W475" s="41">
        <v>0.0</v>
      </c>
      <c r="X475" s="41">
        <v>0.0</v>
      </c>
      <c r="Y475" s="47">
        <v>0.0</v>
      </c>
      <c r="Z475" s="41">
        <v>0.0</v>
      </c>
      <c r="AA475" s="41">
        <v>0.0</v>
      </c>
      <c r="AB475" s="41">
        <v>1.0</v>
      </c>
      <c r="AC475" s="41">
        <v>1.0</v>
      </c>
      <c r="AD475" s="47">
        <v>72.0</v>
      </c>
      <c r="AE475" s="41">
        <v>0.0</v>
      </c>
      <c r="AF475" s="41">
        <v>0.0</v>
      </c>
      <c r="AG475" s="41">
        <v>0.0</v>
      </c>
      <c r="AH475" s="41">
        <v>0.0</v>
      </c>
      <c r="AI475" s="47">
        <v>0.0</v>
      </c>
      <c r="AJ475" s="41">
        <v>0.0</v>
      </c>
      <c r="AK475" s="41">
        <v>0.0</v>
      </c>
      <c r="AL475" s="41">
        <v>0.0</v>
      </c>
      <c r="AM475" s="41">
        <v>0.0</v>
      </c>
      <c r="AN475" s="47">
        <v>0.0</v>
      </c>
      <c r="AO475" s="41">
        <v>0.0</v>
      </c>
      <c r="AP475" s="41">
        <v>0.0</v>
      </c>
      <c r="AQ475" s="41">
        <v>0.0</v>
      </c>
      <c r="AR475" s="41">
        <v>0.0</v>
      </c>
      <c r="AS475" s="47">
        <v>0.0</v>
      </c>
      <c r="AT475" s="41">
        <v>0.0</v>
      </c>
      <c r="AU475" s="41">
        <v>0.0</v>
      </c>
      <c r="AV475" s="41">
        <v>0.0</v>
      </c>
      <c r="AW475" s="41">
        <v>0.0</v>
      </c>
      <c r="AX475" s="47">
        <v>0.0</v>
      </c>
      <c r="AY475" s="41">
        <v>0.0</v>
      </c>
      <c r="AZ475" s="41">
        <v>0.0</v>
      </c>
      <c r="BA475" s="41">
        <v>0.0</v>
      </c>
      <c r="BB475" s="41">
        <v>0.0</v>
      </c>
      <c r="BC475" s="47">
        <v>0.0</v>
      </c>
      <c r="BD475" s="41">
        <v>0.0</v>
      </c>
      <c r="BE475" s="41">
        <v>0.0</v>
      </c>
      <c r="BF475" s="41">
        <v>0.0</v>
      </c>
      <c r="BG475" s="41">
        <v>0.0</v>
      </c>
      <c r="BH475" s="41">
        <v>0.0</v>
      </c>
      <c r="BI475" s="41">
        <v>0.0</v>
      </c>
      <c r="BJ475" s="41">
        <v>0.0</v>
      </c>
      <c r="BK475" s="41">
        <v>0.0</v>
      </c>
      <c r="BL475" s="41">
        <v>0.0</v>
      </c>
      <c r="BM475" s="41">
        <v>0.0</v>
      </c>
      <c r="BN475" s="41">
        <v>0.0</v>
      </c>
      <c r="BO475" s="41">
        <v>0.0</v>
      </c>
      <c r="BP475" s="41">
        <v>0.0</v>
      </c>
      <c r="BQ475" s="41">
        <v>0.0</v>
      </c>
      <c r="BR475" s="41">
        <v>1.0</v>
      </c>
      <c r="BS475" s="41">
        <v>1.0</v>
      </c>
      <c r="BT475" s="41">
        <v>0.0</v>
      </c>
      <c r="BU475" s="41">
        <v>0.0</v>
      </c>
      <c r="BV475" s="41">
        <v>0.0</v>
      </c>
      <c r="BW475" s="41">
        <v>0.0</v>
      </c>
      <c r="BX475" s="41">
        <v>0.0</v>
      </c>
      <c r="BY475" s="41">
        <v>0.0</v>
      </c>
      <c r="BZ475" s="41">
        <v>0.0</v>
      </c>
      <c r="CA475" s="41">
        <v>0.0</v>
      </c>
      <c r="CB475" s="41">
        <v>0.0</v>
      </c>
      <c r="CC475" s="41">
        <v>0.0</v>
      </c>
      <c r="CD475" s="41">
        <v>0.0</v>
      </c>
      <c r="CE475" s="41">
        <v>0.0</v>
      </c>
      <c r="CF475" s="41">
        <v>0.0</v>
      </c>
      <c r="CG475" s="41">
        <v>0.0</v>
      </c>
      <c r="CH475" s="41">
        <v>0.0</v>
      </c>
      <c r="CI475" s="41">
        <v>0.0</v>
      </c>
      <c r="CJ475" s="41">
        <v>0.0</v>
      </c>
      <c r="CK475" s="41">
        <v>0.0</v>
      </c>
      <c r="CL475" s="41">
        <v>0.0</v>
      </c>
      <c r="CM475" s="41">
        <v>0.0</v>
      </c>
      <c r="CN475" s="41">
        <v>0.0</v>
      </c>
      <c r="CO475" s="41">
        <v>0.0</v>
      </c>
      <c r="CP475" s="41">
        <v>0.0</v>
      </c>
      <c r="CQ475" s="41">
        <v>0.0</v>
      </c>
      <c r="CR475" s="41">
        <v>0.0</v>
      </c>
      <c r="CS475" s="41">
        <v>0.0</v>
      </c>
      <c r="CT475" s="41">
        <v>0.0</v>
      </c>
      <c r="CU475" s="41">
        <v>0.0</v>
      </c>
      <c r="CV475" s="41">
        <v>0.0</v>
      </c>
      <c r="CW475" s="41">
        <v>0.0</v>
      </c>
      <c r="CX475" s="41">
        <v>0.0</v>
      </c>
      <c r="CY475" s="41">
        <v>0.0</v>
      </c>
      <c r="CZ475" s="41">
        <v>0.0</v>
      </c>
      <c r="DA475" s="41">
        <v>0.0</v>
      </c>
      <c r="DB475" s="41">
        <v>0.0</v>
      </c>
      <c r="DC475" s="41">
        <v>0.0</v>
      </c>
      <c r="DD475" s="48">
        <v>0.0</v>
      </c>
      <c r="DE475" s="48">
        <v>0.0</v>
      </c>
      <c r="DF475" s="48">
        <v>0.0</v>
      </c>
      <c r="DG475" s="48">
        <v>0.0</v>
      </c>
    </row>
    <row r="476" ht="14.25" customHeight="1">
      <c r="A476" s="46" t="s">
        <v>3421</v>
      </c>
      <c r="B476" s="46" t="s">
        <v>3727</v>
      </c>
      <c r="C476" s="46" t="s">
        <v>3659</v>
      </c>
      <c r="D476" s="46">
        <v>475.0</v>
      </c>
      <c r="E476" s="46">
        <v>14.0</v>
      </c>
      <c r="F476" s="46">
        <v>1.0</v>
      </c>
      <c r="G476" s="41">
        <v>1.0</v>
      </c>
      <c r="H476" s="41">
        <v>0.0</v>
      </c>
      <c r="I476" s="41">
        <v>0.0</v>
      </c>
      <c r="J476" s="41">
        <v>1.0</v>
      </c>
      <c r="K476" s="41">
        <v>0.0</v>
      </c>
      <c r="L476" s="41">
        <v>0.0</v>
      </c>
      <c r="M476" s="41">
        <v>0.0</v>
      </c>
      <c r="N476" s="41">
        <v>0.0</v>
      </c>
      <c r="O476" s="47">
        <v>0.0</v>
      </c>
      <c r="P476" s="41">
        <v>0.0</v>
      </c>
      <c r="Q476" s="41">
        <v>0.0</v>
      </c>
      <c r="R476" s="41">
        <v>0.0</v>
      </c>
      <c r="S476" s="41">
        <v>0.0</v>
      </c>
      <c r="T476" s="47">
        <v>0.0</v>
      </c>
      <c r="U476" s="41">
        <v>0.0</v>
      </c>
      <c r="V476" s="41">
        <v>0.0</v>
      </c>
      <c r="W476" s="41">
        <v>0.0</v>
      </c>
      <c r="X476" s="41">
        <v>0.0</v>
      </c>
      <c r="Y476" s="47">
        <v>0.0</v>
      </c>
      <c r="Z476" s="41">
        <v>0.0</v>
      </c>
      <c r="AA476" s="41">
        <v>0.0</v>
      </c>
      <c r="AB476" s="41">
        <v>0.0</v>
      </c>
      <c r="AC476" s="41">
        <v>0.0</v>
      </c>
      <c r="AD476" s="47">
        <v>0.0</v>
      </c>
      <c r="AE476" s="41">
        <v>0.0</v>
      </c>
      <c r="AF476" s="41">
        <v>0.0</v>
      </c>
      <c r="AG476" s="41">
        <v>0.0</v>
      </c>
      <c r="AH476" s="41">
        <v>0.0</v>
      </c>
      <c r="AI476" s="47">
        <v>0.0</v>
      </c>
      <c r="AJ476" s="41">
        <v>0.0</v>
      </c>
      <c r="AK476" s="41">
        <v>0.0</v>
      </c>
      <c r="AL476" s="41">
        <v>0.0</v>
      </c>
      <c r="AM476" s="41">
        <v>0.0</v>
      </c>
      <c r="AN476" s="47">
        <v>0.0</v>
      </c>
      <c r="AO476" s="41">
        <v>0.0</v>
      </c>
      <c r="AP476" s="41">
        <v>0.0</v>
      </c>
      <c r="AQ476" s="41">
        <v>0.0</v>
      </c>
      <c r="AR476" s="41">
        <v>0.0</v>
      </c>
      <c r="AS476" s="47">
        <v>0.0</v>
      </c>
      <c r="AT476" s="41">
        <v>0.0</v>
      </c>
      <c r="AU476" s="41">
        <v>0.0</v>
      </c>
      <c r="AV476" s="41">
        <v>0.0</v>
      </c>
      <c r="AW476" s="41">
        <v>0.0</v>
      </c>
      <c r="AX476" s="47">
        <v>0.0</v>
      </c>
      <c r="AY476" s="41">
        <v>0.0</v>
      </c>
      <c r="AZ476" s="41">
        <v>0.0</v>
      </c>
      <c r="BA476" s="41">
        <v>1.0</v>
      </c>
      <c r="BB476" s="41">
        <v>1.0</v>
      </c>
      <c r="BC476" s="47">
        <v>80.0</v>
      </c>
      <c r="BD476" s="41">
        <v>0.0</v>
      </c>
      <c r="BE476" s="41">
        <v>0.0</v>
      </c>
      <c r="BF476" s="41">
        <v>0.0</v>
      </c>
      <c r="BG476" s="41">
        <v>0.0</v>
      </c>
      <c r="BH476" s="41">
        <v>0.0</v>
      </c>
      <c r="BI476" s="41">
        <v>0.0</v>
      </c>
      <c r="BJ476" s="41">
        <v>0.0</v>
      </c>
      <c r="BK476" s="41">
        <v>0.0</v>
      </c>
      <c r="BL476" s="41">
        <v>0.0</v>
      </c>
      <c r="BM476" s="41">
        <v>0.0</v>
      </c>
      <c r="BN476" s="41">
        <v>0.0</v>
      </c>
      <c r="BO476" s="41">
        <v>0.0</v>
      </c>
      <c r="BP476" s="41">
        <v>0.0</v>
      </c>
      <c r="BQ476" s="41">
        <v>0.0</v>
      </c>
      <c r="BR476" s="41">
        <v>1.0</v>
      </c>
      <c r="BS476" s="41">
        <v>1.0</v>
      </c>
      <c r="BT476" s="41">
        <v>0.0</v>
      </c>
      <c r="BU476" s="41">
        <v>0.0</v>
      </c>
      <c r="BV476" s="41">
        <v>0.0</v>
      </c>
      <c r="BW476" s="41">
        <v>0.0</v>
      </c>
      <c r="BX476" s="41">
        <v>0.0</v>
      </c>
      <c r="BY476" s="41">
        <v>0.0</v>
      </c>
      <c r="BZ476" s="41">
        <v>0.0</v>
      </c>
      <c r="CA476" s="41">
        <v>0.0</v>
      </c>
      <c r="CB476" s="41">
        <v>0.0</v>
      </c>
      <c r="CC476" s="41">
        <v>0.0</v>
      </c>
      <c r="CD476" s="41">
        <v>0.0</v>
      </c>
      <c r="CE476" s="41">
        <v>0.0</v>
      </c>
      <c r="CF476" s="41">
        <v>0.0</v>
      </c>
      <c r="CG476" s="41">
        <v>0.0</v>
      </c>
      <c r="CH476" s="41">
        <v>0.0</v>
      </c>
      <c r="CI476" s="41">
        <v>0.0</v>
      </c>
      <c r="CJ476" s="41">
        <v>0.0</v>
      </c>
      <c r="CK476" s="41">
        <v>0.0</v>
      </c>
      <c r="CL476" s="41">
        <v>0.0</v>
      </c>
      <c r="CM476" s="41">
        <v>0.0</v>
      </c>
      <c r="CN476" s="41">
        <v>0.0</v>
      </c>
      <c r="CO476" s="41">
        <v>0.0</v>
      </c>
      <c r="CP476" s="41">
        <v>0.0</v>
      </c>
      <c r="CQ476" s="41">
        <v>0.0</v>
      </c>
      <c r="CR476" s="41">
        <v>0.0</v>
      </c>
      <c r="CS476" s="41">
        <v>0.0</v>
      </c>
      <c r="CT476" s="41">
        <v>0.0</v>
      </c>
      <c r="CU476" s="41">
        <v>0.0</v>
      </c>
      <c r="CV476" s="41">
        <v>0.0</v>
      </c>
      <c r="CW476" s="41">
        <v>0.0</v>
      </c>
      <c r="CX476" s="41">
        <v>0.0</v>
      </c>
      <c r="CY476" s="41">
        <v>0.0</v>
      </c>
      <c r="CZ476" s="41">
        <v>0.0</v>
      </c>
      <c r="DA476" s="41">
        <v>0.0</v>
      </c>
      <c r="DB476" s="41">
        <v>0.0</v>
      </c>
      <c r="DC476" s="41">
        <v>0.0</v>
      </c>
      <c r="DD476" s="48">
        <v>0.0</v>
      </c>
      <c r="DE476" s="48">
        <v>0.0</v>
      </c>
      <c r="DF476" s="48">
        <v>0.0</v>
      </c>
      <c r="DG476" s="48">
        <v>0.0</v>
      </c>
    </row>
    <row r="477" ht="14.25" customHeight="1">
      <c r="A477" s="46" t="s">
        <v>4311</v>
      </c>
      <c r="B477" s="46" t="s">
        <v>3967</v>
      </c>
      <c r="C477" s="46" t="s">
        <v>3912</v>
      </c>
      <c r="D477" s="46">
        <v>476.0</v>
      </c>
      <c r="E477" s="46">
        <v>10.0</v>
      </c>
      <c r="F477" s="46">
        <v>1.0</v>
      </c>
      <c r="G477" s="41">
        <v>1.0</v>
      </c>
      <c r="H477" s="41">
        <v>0.0</v>
      </c>
      <c r="I477" s="41">
        <v>0.0</v>
      </c>
      <c r="J477" s="41">
        <v>1.0</v>
      </c>
      <c r="K477" s="41">
        <v>0.0</v>
      </c>
      <c r="L477" s="41">
        <v>0.0</v>
      </c>
      <c r="M477" s="41">
        <v>0.0</v>
      </c>
      <c r="N477" s="41">
        <v>0.0</v>
      </c>
      <c r="O477" s="47">
        <v>0.0</v>
      </c>
      <c r="P477" s="41">
        <v>0.0</v>
      </c>
      <c r="Q477" s="41">
        <v>0.0</v>
      </c>
      <c r="R477" s="41">
        <v>0.0</v>
      </c>
      <c r="S477" s="41">
        <v>0.0</v>
      </c>
      <c r="T477" s="47">
        <v>0.0</v>
      </c>
      <c r="U477" s="41">
        <v>0.0</v>
      </c>
      <c r="V477" s="41">
        <v>0.0</v>
      </c>
      <c r="W477" s="41">
        <v>0.0</v>
      </c>
      <c r="X477" s="41">
        <v>0.0</v>
      </c>
      <c r="Y477" s="47">
        <v>0.0</v>
      </c>
      <c r="Z477" s="41">
        <v>0.0</v>
      </c>
      <c r="AA477" s="41">
        <v>0.0</v>
      </c>
      <c r="AB477" s="41">
        <v>0.0</v>
      </c>
      <c r="AC477" s="41">
        <v>0.0</v>
      </c>
      <c r="AD477" s="47">
        <v>0.0</v>
      </c>
      <c r="AE477" s="41">
        <v>0.0</v>
      </c>
      <c r="AF477" s="41">
        <v>0.0</v>
      </c>
      <c r="AG477" s="41">
        <v>0.0</v>
      </c>
      <c r="AH477" s="41">
        <v>0.0</v>
      </c>
      <c r="AI477" s="47">
        <v>0.0</v>
      </c>
      <c r="AJ477" s="41">
        <v>0.0</v>
      </c>
      <c r="AK477" s="41">
        <v>0.0</v>
      </c>
      <c r="AL477" s="41">
        <v>0.0</v>
      </c>
      <c r="AM477" s="41">
        <v>0.0</v>
      </c>
      <c r="AN477" s="47">
        <v>0.0</v>
      </c>
      <c r="AO477" s="41">
        <v>0.0</v>
      </c>
      <c r="AP477" s="41">
        <v>0.0</v>
      </c>
      <c r="AQ477" s="41">
        <v>0.0</v>
      </c>
      <c r="AR477" s="41">
        <v>0.0</v>
      </c>
      <c r="AS477" s="47">
        <v>0.0</v>
      </c>
      <c r="AT477" s="41">
        <v>0.0</v>
      </c>
      <c r="AU477" s="41">
        <v>0.0</v>
      </c>
      <c r="AV477" s="41">
        <v>0.0</v>
      </c>
      <c r="AW477" s="41">
        <v>0.0</v>
      </c>
      <c r="AX477" s="47">
        <v>0.0</v>
      </c>
      <c r="AY477" s="41">
        <v>0.0</v>
      </c>
      <c r="AZ477" s="41">
        <v>1.0</v>
      </c>
      <c r="BA477" s="41">
        <v>0.0</v>
      </c>
      <c r="BB477" s="41">
        <v>1.0</v>
      </c>
      <c r="BC477" s="47">
        <v>80.0</v>
      </c>
      <c r="BD477" s="41">
        <v>0.0</v>
      </c>
      <c r="BE477" s="41">
        <v>0.0</v>
      </c>
      <c r="BF477" s="41">
        <v>0.0</v>
      </c>
      <c r="BG477" s="41">
        <v>0.0</v>
      </c>
      <c r="BH477" s="41">
        <v>0.0</v>
      </c>
      <c r="BI477" s="41">
        <v>0.0</v>
      </c>
      <c r="BJ477" s="41">
        <v>0.0</v>
      </c>
      <c r="BK477" s="41">
        <v>0.0</v>
      </c>
      <c r="BL477" s="41">
        <v>0.0</v>
      </c>
      <c r="BM477" s="41">
        <v>0.0</v>
      </c>
      <c r="BN477" s="41">
        <v>0.0</v>
      </c>
      <c r="BO477" s="41">
        <v>0.0</v>
      </c>
      <c r="BP477" s="41">
        <v>0.0</v>
      </c>
      <c r="BQ477" s="41">
        <v>1.0</v>
      </c>
      <c r="BR477" s="41">
        <v>0.0</v>
      </c>
      <c r="BS477" s="41">
        <v>1.0</v>
      </c>
      <c r="BT477" s="41">
        <v>0.0</v>
      </c>
      <c r="BU477" s="41">
        <v>0.0</v>
      </c>
      <c r="BV477" s="41">
        <v>0.0</v>
      </c>
      <c r="BW477" s="41">
        <v>0.0</v>
      </c>
      <c r="BX477" s="41">
        <v>0.0</v>
      </c>
      <c r="BY477" s="41">
        <v>0.0</v>
      </c>
      <c r="BZ477" s="41">
        <v>0.0</v>
      </c>
      <c r="CA477" s="41">
        <v>0.0</v>
      </c>
      <c r="CB477" s="41">
        <v>0.0</v>
      </c>
      <c r="CC477" s="41">
        <v>0.0</v>
      </c>
      <c r="CD477" s="41">
        <v>0.0</v>
      </c>
      <c r="CE477" s="41">
        <v>0.0</v>
      </c>
      <c r="CF477" s="41">
        <v>0.0</v>
      </c>
      <c r="CG477" s="41">
        <v>0.0</v>
      </c>
      <c r="CH477" s="41">
        <v>0.0</v>
      </c>
      <c r="CI477" s="41">
        <v>0.0</v>
      </c>
      <c r="CJ477" s="41">
        <v>0.0</v>
      </c>
      <c r="CK477" s="41">
        <v>0.0</v>
      </c>
      <c r="CL477" s="41">
        <v>0.0</v>
      </c>
      <c r="CM477" s="41">
        <v>0.0</v>
      </c>
      <c r="CN477" s="41">
        <v>0.0</v>
      </c>
      <c r="CO477" s="41">
        <v>0.0</v>
      </c>
      <c r="CP477" s="41">
        <v>0.0</v>
      </c>
      <c r="CQ477" s="41">
        <v>0.0</v>
      </c>
      <c r="CR477" s="41">
        <v>0.0</v>
      </c>
      <c r="CS477" s="41">
        <v>0.0</v>
      </c>
      <c r="CT477" s="41">
        <v>0.0</v>
      </c>
      <c r="CU477" s="41">
        <v>0.0</v>
      </c>
      <c r="CV477" s="41">
        <v>0.0</v>
      </c>
      <c r="CW477" s="41">
        <v>0.0</v>
      </c>
      <c r="CX477" s="41">
        <v>0.0</v>
      </c>
      <c r="CY477" s="41">
        <v>0.0</v>
      </c>
      <c r="CZ477" s="41">
        <v>0.0</v>
      </c>
      <c r="DA477" s="41">
        <v>0.0</v>
      </c>
      <c r="DB477" s="41">
        <v>0.0</v>
      </c>
      <c r="DC477" s="41">
        <v>0.0</v>
      </c>
      <c r="DD477" s="48">
        <v>0.0</v>
      </c>
      <c r="DE477" s="48">
        <v>0.0</v>
      </c>
      <c r="DF477" s="48">
        <v>0.0</v>
      </c>
      <c r="DG477" s="48">
        <v>0.0</v>
      </c>
    </row>
    <row r="478" ht="14.25" customHeight="1">
      <c r="A478" s="46" t="s">
        <v>843</v>
      </c>
      <c r="B478" s="46" t="s">
        <v>2500</v>
      </c>
      <c r="C478" s="46" t="s">
        <v>2036</v>
      </c>
      <c r="D478" s="46">
        <v>477.0</v>
      </c>
      <c r="E478" s="46">
        <v>64.0</v>
      </c>
      <c r="F478" s="46">
        <v>3.0</v>
      </c>
      <c r="G478" s="41">
        <v>1.0</v>
      </c>
      <c r="H478" s="41">
        <v>0.0</v>
      </c>
      <c r="I478" s="41">
        <v>0.0</v>
      </c>
      <c r="J478" s="41">
        <v>1.0</v>
      </c>
      <c r="K478" s="41">
        <v>0.0</v>
      </c>
      <c r="L478" s="41">
        <v>0.0</v>
      </c>
      <c r="M478" s="41">
        <v>0.0</v>
      </c>
      <c r="N478" s="41">
        <v>0.0</v>
      </c>
      <c r="O478" s="47">
        <v>0.0</v>
      </c>
      <c r="P478" s="41">
        <v>1.0</v>
      </c>
      <c r="Q478" s="41">
        <v>0.0</v>
      </c>
      <c r="R478" s="41">
        <v>0.0</v>
      </c>
      <c r="S478" s="41">
        <v>1.0</v>
      </c>
      <c r="T478" s="47">
        <v>73.0</v>
      </c>
      <c r="U478" s="41">
        <v>0.0</v>
      </c>
      <c r="V478" s="41">
        <v>0.0</v>
      </c>
      <c r="W478" s="41">
        <v>0.0</v>
      </c>
      <c r="X478" s="41">
        <v>0.0</v>
      </c>
      <c r="Y478" s="47">
        <v>0.0</v>
      </c>
      <c r="Z478" s="41">
        <v>0.0</v>
      </c>
      <c r="AA478" s="41">
        <v>0.0</v>
      </c>
      <c r="AB478" s="41">
        <v>0.0</v>
      </c>
      <c r="AC478" s="41">
        <v>0.0</v>
      </c>
      <c r="AD478" s="47">
        <v>0.0</v>
      </c>
      <c r="AE478" s="41">
        <v>0.0</v>
      </c>
      <c r="AF478" s="41">
        <v>0.0</v>
      </c>
      <c r="AG478" s="41">
        <v>0.0</v>
      </c>
      <c r="AH478" s="41">
        <v>0.0</v>
      </c>
      <c r="AI478" s="47">
        <v>0.0</v>
      </c>
      <c r="AJ478" s="41">
        <v>0.0</v>
      </c>
      <c r="AK478" s="41">
        <v>0.0</v>
      </c>
      <c r="AL478" s="41">
        <v>0.0</v>
      </c>
      <c r="AM478" s="41">
        <v>0.0</v>
      </c>
      <c r="AN478" s="47">
        <v>0.0</v>
      </c>
      <c r="AO478" s="41">
        <v>0.0</v>
      </c>
      <c r="AP478" s="41">
        <v>0.0</v>
      </c>
      <c r="AQ478" s="41">
        <v>0.0</v>
      </c>
      <c r="AR478" s="41">
        <v>0.0</v>
      </c>
      <c r="AS478" s="47">
        <v>0.0</v>
      </c>
      <c r="AT478" s="41">
        <v>0.0</v>
      </c>
      <c r="AU478" s="41">
        <v>0.0</v>
      </c>
      <c r="AV478" s="41">
        <v>0.0</v>
      </c>
      <c r="AW478" s="41">
        <v>0.0</v>
      </c>
      <c r="AX478" s="47">
        <v>0.0</v>
      </c>
      <c r="AY478" s="41">
        <v>0.0</v>
      </c>
      <c r="AZ478" s="41">
        <v>0.0</v>
      </c>
      <c r="BA478" s="41">
        <v>0.0</v>
      </c>
      <c r="BB478" s="41">
        <v>0.0</v>
      </c>
      <c r="BC478" s="47">
        <v>0.0</v>
      </c>
      <c r="BD478" s="41">
        <v>0.0</v>
      </c>
      <c r="BE478" s="41">
        <v>0.0</v>
      </c>
      <c r="BF478" s="41">
        <v>0.0</v>
      </c>
      <c r="BG478" s="41">
        <v>0.0</v>
      </c>
      <c r="BH478" s="41">
        <v>0.0</v>
      </c>
      <c r="BI478" s="41">
        <v>0.0</v>
      </c>
      <c r="BJ478" s="41">
        <v>0.0</v>
      </c>
      <c r="BK478" s="41">
        <v>0.0</v>
      </c>
      <c r="BL478" s="41">
        <v>0.0</v>
      </c>
      <c r="BM478" s="41">
        <v>0.0</v>
      </c>
      <c r="BN478" s="41">
        <v>0.0</v>
      </c>
      <c r="BO478" s="41">
        <v>0.0</v>
      </c>
      <c r="BP478" s="41">
        <v>1.0</v>
      </c>
      <c r="BQ478" s="41">
        <v>0.0</v>
      </c>
      <c r="BR478" s="41">
        <v>0.0</v>
      </c>
      <c r="BS478" s="41">
        <v>1.0</v>
      </c>
      <c r="BT478" s="41">
        <v>0.0</v>
      </c>
      <c r="BU478" s="41">
        <v>0.0</v>
      </c>
      <c r="BV478" s="41">
        <v>0.0</v>
      </c>
      <c r="BW478" s="41">
        <v>0.0</v>
      </c>
      <c r="BX478" s="41">
        <v>0.0</v>
      </c>
      <c r="BY478" s="41">
        <v>0.0</v>
      </c>
      <c r="BZ478" s="41">
        <v>0.0</v>
      </c>
      <c r="CA478" s="41">
        <v>0.0</v>
      </c>
      <c r="CB478" s="41">
        <v>0.0</v>
      </c>
      <c r="CC478" s="41">
        <v>0.0</v>
      </c>
      <c r="CD478" s="41">
        <v>0.0</v>
      </c>
      <c r="CE478" s="41">
        <v>0.0</v>
      </c>
      <c r="CF478" s="41">
        <v>0.0</v>
      </c>
      <c r="CG478" s="41">
        <v>0.0</v>
      </c>
      <c r="CH478" s="41">
        <v>0.0</v>
      </c>
      <c r="CI478" s="41">
        <v>0.0</v>
      </c>
      <c r="CJ478" s="41">
        <v>0.0</v>
      </c>
      <c r="CK478" s="41">
        <v>0.0</v>
      </c>
      <c r="CL478" s="41">
        <v>0.0</v>
      </c>
      <c r="CM478" s="41">
        <v>0.0</v>
      </c>
      <c r="CN478" s="41">
        <v>0.0</v>
      </c>
      <c r="CO478" s="41">
        <v>0.0</v>
      </c>
      <c r="CP478" s="41">
        <v>0.0</v>
      </c>
      <c r="CQ478" s="41">
        <v>0.0</v>
      </c>
      <c r="CR478" s="41">
        <v>0.0</v>
      </c>
      <c r="CS478" s="41">
        <v>0.0</v>
      </c>
      <c r="CT478" s="41">
        <v>0.0</v>
      </c>
      <c r="CU478" s="41">
        <v>0.0</v>
      </c>
      <c r="CV478" s="41">
        <v>0.0</v>
      </c>
      <c r="CW478" s="41">
        <v>0.0</v>
      </c>
      <c r="CX478" s="41">
        <v>0.0</v>
      </c>
      <c r="CY478" s="41">
        <v>0.0</v>
      </c>
      <c r="CZ478" s="41">
        <v>0.0</v>
      </c>
      <c r="DA478" s="41">
        <v>0.0</v>
      </c>
      <c r="DB478" s="41">
        <v>0.0</v>
      </c>
      <c r="DC478" s="41">
        <v>0.0</v>
      </c>
      <c r="DD478" s="48">
        <v>0.0</v>
      </c>
      <c r="DE478" s="48">
        <v>0.0</v>
      </c>
      <c r="DF478" s="48">
        <v>0.0</v>
      </c>
      <c r="DG478" s="48">
        <v>0.0</v>
      </c>
    </row>
    <row r="479" ht="14.25" customHeight="1">
      <c r="A479" s="46" t="s">
        <v>3771</v>
      </c>
      <c r="B479" s="46" t="s">
        <v>3675</v>
      </c>
      <c r="C479" s="46" t="s">
        <v>3659</v>
      </c>
      <c r="D479" s="46">
        <v>478.0</v>
      </c>
      <c r="E479" s="46">
        <v>15.0</v>
      </c>
      <c r="F479" s="46">
        <v>1.0</v>
      </c>
      <c r="G479" s="41">
        <v>1.0</v>
      </c>
      <c r="H479" s="41">
        <v>0.0</v>
      </c>
      <c r="I479" s="41">
        <v>0.0</v>
      </c>
      <c r="J479" s="41">
        <v>1.0</v>
      </c>
      <c r="K479" s="41">
        <v>0.0</v>
      </c>
      <c r="L479" s="41">
        <v>0.0</v>
      </c>
      <c r="M479" s="41">
        <v>0.0</v>
      </c>
      <c r="N479" s="41">
        <v>0.0</v>
      </c>
      <c r="O479" s="47">
        <v>0.0</v>
      </c>
      <c r="P479" s="41">
        <v>0.0</v>
      </c>
      <c r="Q479" s="41">
        <v>0.0</v>
      </c>
      <c r="R479" s="41">
        <v>0.0</v>
      </c>
      <c r="S479" s="41">
        <v>0.0</v>
      </c>
      <c r="T479" s="47">
        <v>0.0</v>
      </c>
      <c r="U479" s="41">
        <v>0.0</v>
      </c>
      <c r="V479" s="41">
        <v>0.0</v>
      </c>
      <c r="W479" s="41">
        <v>1.0</v>
      </c>
      <c r="X479" s="41">
        <v>1.0</v>
      </c>
      <c r="Y479" s="47">
        <v>65.0</v>
      </c>
      <c r="Z479" s="41">
        <v>0.0</v>
      </c>
      <c r="AA479" s="41">
        <v>0.0</v>
      </c>
      <c r="AB479" s="41">
        <v>0.0</v>
      </c>
      <c r="AC479" s="41">
        <v>0.0</v>
      </c>
      <c r="AD479" s="47">
        <v>0.0</v>
      </c>
      <c r="AE479" s="41">
        <v>0.0</v>
      </c>
      <c r="AF479" s="41">
        <v>0.0</v>
      </c>
      <c r="AG479" s="41">
        <v>0.0</v>
      </c>
      <c r="AH479" s="41">
        <v>0.0</v>
      </c>
      <c r="AI479" s="47">
        <v>0.0</v>
      </c>
      <c r="AJ479" s="41">
        <v>0.0</v>
      </c>
      <c r="AK479" s="41">
        <v>0.0</v>
      </c>
      <c r="AL479" s="41">
        <v>0.0</v>
      </c>
      <c r="AM479" s="41">
        <v>0.0</v>
      </c>
      <c r="AN479" s="47">
        <v>0.0</v>
      </c>
      <c r="AO479" s="41">
        <v>0.0</v>
      </c>
      <c r="AP479" s="41">
        <v>0.0</v>
      </c>
      <c r="AQ479" s="41">
        <v>0.0</v>
      </c>
      <c r="AR479" s="41">
        <v>0.0</v>
      </c>
      <c r="AS479" s="47">
        <v>0.0</v>
      </c>
      <c r="AT479" s="41">
        <v>0.0</v>
      </c>
      <c r="AU479" s="41">
        <v>0.0</v>
      </c>
      <c r="AV479" s="41">
        <v>0.0</v>
      </c>
      <c r="AW479" s="41">
        <v>0.0</v>
      </c>
      <c r="AX479" s="47">
        <v>0.0</v>
      </c>
      <c r="AY479" s="41">
        <v>0.0</v>
      </c>
      <c r="AZ479" s="41">
        <v>0.0</v>
      </c>
      <c r="BA479" s="41">
        <v>0.0</v>
      </c>
      <c r="BB479" s="41">
        <v>0.0</v>
      </c>
      <c r="BC479" s="47">
        <v>0.0</v>
      </c>
      <c r="BD479" s="41">
        <v>0.0</v>
      </c>
      <c r="BE479" s="41">
        <v>0.0</v>
      </c>
      <c r="BF479" s="41">
        <v>0.0</v>
      </c>
      <c r="BG479" s="41">
        <v>0.0</v>
      </c>
      <c r="BH479" s="41">
        <v>0.0</v>
      </c>
      <c r="BI479" s="41">
        <v>0.0</v>
      </c>
      <c r="BJ479" s="41">
        <v>0.0</v>
      </c>
      <c r="BK479" s="41">
        <v>0.0</v>
      </c>
      <c r="BL479" s="41">
        <v>0.0</v>
      </c>
      <c r="BM479" s="41">
        <v>0.0</v>
      </c>
      <c r="BN479" s="41">
        <v>0.0</v>
      </c>
      <c r="BO479" s="41">
        <v>0.0</v>
      </c>
      <c r="BP479" s="41">
        <v>0.0</v>
      </c>
      <c r="BQ479" s="41">
        <v>0.0</v>
      </c>
      <c r="BR479" s="41">
        <v>1.0</v>
      </c>
      <c r="BS479" s="41">
        <v>1.0</v>
      </c>
      <c r="BT479" s="41">
        <v>0.0</v>
      </c>
      <c r="BU479" s="41">
        <v>0.0</v>
      </c>
      <c r="BV479" s="41">
        <v>0.0</v>
      </c>
      <c r="BW479" s="41">
        <v>0.0</v>
      </c>
      <c r="BX479" s="41">
        <v>0.0</v>
      </c>
      <c r="BY479" s="41">
        <v>0.0</v>
      </c>
      <c r="BZ479" s="41">
        <v>0.0</v>
      </c>
      <c r="CA479" s="41">
        <v>0.0</v>
      </c>
      <c r="CB479" s="41">
        <v>0.0</v>
      </c>
      <c r="CC479" s="41">
        <v>0.0</v>
      </c>
      <c r="CD479" s="41">
        <v>0.0</v>
      </c>
      <c r="CE479" s="41">
        <v>0.0</v>
      </c>
      <c r="CF479" s="41">
        <v>0.0</v>
      </c>
      <c r="CG479" s="41">
        <v>0.0</v>
      </c>
      <c r="CH479" s="41">
        <v>0.0</v>
      </c>
      <c r="CI479" s="41">
        <v>0.0</v>
      </c>
      <c r="CJ479" s="41">
        <v>0.0</v>
      </c>
      <c r="CK479" s="41">
        <v>0.0</v>
      </c>
      <c r="CL479" s="41">
        <v>0.0</v>
      </c>
      <c r="CM479" s="41">
        <v>0.0</v>
      </c>
      <c r="CN479" s="41">
        <v>0.0</v>
      </c>
      <c r="CO479" s="41">
        <v>0.0</v>
      </c>
      <c r="CP479" s="41">
        <v>0.0</v>
      </c>
      <c r="CQ479" s="41">
        <v>0.0</v>
      </c>
      <c r="CR479" s="41">
        <v>0.0</v>
      </c>
      <c r="CS479" s="41">
        <v>0.0</v>
      </c>
      <c r="CT479" s="41">
        <v>0.0</v>
      </c>
      <c r="CU479" s="41">
        <v>0.0</v>
      </c>
      <c r="CV479" s="41">
        <v>0.0</v>
      </c>
      <c r="CW479" s="41">
        <v>0.0</v>
      </c>
      <c r="CX479" s="41">
        <v>0.0</v>
      </c>
      <c r="CY479" s="41">
        <v>0.0</v>
      </c>
      <c r="CZ479" s="41">
        <v>0.0</v>
      </c>
      <c r="DA479" s="41">
        <v>0.0</v>
      </c>
      <c r="DB479" s="41">
        <v>0.0</v>
      </c>
      <c r="DC479" s="41">
        <v>0.0</v>
      </c>
      <c r="DD479" s="48">
        <v>0.0</v>
      </c>
      <c r="DE479" s="48">
        <v>0.0</v>
      </c>
      <c r="DF479" s="48">
        <v>0.0</v>
      </c>
      <c r="DG479" s="48">
        <v>0.0</v>
      </c>
    </row>
    <row r="480" ht="14.25" customHeight="1">
      <c r="A480" s="46" t="s">
        <v>4312</v>
      </c>
      <c r="B480" s="46" t="s">
        <v>1591</v>
      </c>
      <c r="C480" s="46" t="s">
        <v>1586</v>
      </c>
      <c r="D480" s="46">
        <v>479.0</v>
      </c>
      <c r="E480" s="46">
        <v>63.0</v>
      </c>
      <c r="F480" s="46">
        <v>15.0</v>
      </c>
      <c r="G480" s="41">
        <v>1.0</v>
      </c>
      <c r="H480" s="41">
        <v>0.0</v>
      </c>
      <c r="I480" s="41">
        <v>0.0</v>
      </c>
      <c r="J480" s="41">
        <v>1.0</v>
      </c>
      <c r="K480" s="41">
        <v>0.0</v>
      </c>
      <c r="L480" s="41">
        <v>0.0</v>
      </c>
      <c r="M480" s="41">
        <v>0.0</v>
      </c>
      <c r="N480" s="41">
        <v>0.0</v>
      </c>
      <c r="O480" s="47">
        <v>0.0</v>
      </c>
      <c r="P480" s="41">
        <v>0.0</v>
      </c>
      <c r="Q480" s="41">
        <v>0.0</v>
      </c>
      <c r="R480" s="41">
        <v>0.0</v>
      </c>
      <c r="S480" s="41">
        <v>0.0</v>
      </c>
      <c r="T480" s="47">
        <v>0.0</v>
      </c>
      <c r="U480" s="41">
        <v>0.0</v>
      </c>
      <c r="V480" s="41">
        <v>1.0</v>
      </c>
      <c r="W480" s="41">
        <v>0.0</v>
      </c>
      <c r="X480" s="41">
        <v>1.0</v>
      </c>
      <c r="Y480" s="47">
        <v>65.0</v>
      </c>
      <c r="Z480" s="41">
        <v>0.0</v>
      </c>
      <c r="AA480" s="41">
        <v>0.0</v>
      </c>
      <c r="AB480" s="41">
        <v>0.0</v>
      </c>
      <c r="AC480" s="41">
        <v>0.0</v>
      </c>
      <c r="AD480" s="47">
        <v>0.0</v>
      </c>
      <c r="AE480" s="41">
        <v>0.0</v>
      </c>
      <c r="AF480" s="41">
        <v>0.0</v>
      </c>
      <c r="AG480" s="41">
        <v>0.0</v>
      </c>
      <c r="AH480" s="41">
        <v>0.0</v>
      </c>
      <c r="AI480" s="47">
        <v>0.0</v>
      </c>
      <c r="AJ480" s="41">
        <v>0.0</v>
      </c>
      <c r="AK480" s="41">
        <v>0.0</v>
      </c>
      <c r="AL480" s="41">
        <v>0.0</v>
      </c>
      <c r="AM480" s="41">
        <v>0.0</v>
      </c>
      <c r="AN480" s="47">
        <v>0.0</v>
      </c>
      <c r="AO480" s="41">
        <v>0.0</v>
      </c>
      <c r="AP480" s="41">
        <v>0.0</v>
      </c>
      <c r="AQ480" s="41">
        <v>0.0</v>
      </c>
      <c r="AR480" s="41">
        <v>0.0</v>
      </c>
      <c r="AS480" s="47">
        <v>0.0</v>
      </c>
      <c r="AT480" s="41">
        <v>0.0</v>
      </c>
      <c r="AU480" s="41">
        <v>0.0</v>
      </c>
      <c r="AV480" s="41">
        <v>0.0</v>
      </c>
      <c r="AW480" s="41">
        <v>0.0</v>
      </c>
      <c r="AX480" s="47">
        <v>0.0</v>
      </c>
      <c r="AY480" s="41">
        <v>0.0</v>
      </c>
      <c r="AZ480" s="41">
        <v>0.0</v>
      </c>
      <c r="BA480" s="41">
        <v>0.0</v>
      </c>
      <c r="BB480" s="41">
        <v>0.0</v>
      </c>
      <c r="BC480" s="47">
        <v>0.0</v>
      </c>
      <c r="BD480" s="41">
        <v>0.0</v>
      </c>
      <c r="BE480" s="41">
        <v>0.0</v>
      </c>
      <c r="BF480" s="41">
        <v>0.0</v>
      </c>
      <c r="BG480" s="41">
        <v>0.0</v>
      </c>
      <c r="BH480" s="41">
        <v>0.0</v>
      </c>
      <c r="BI480" s="41">
        <v>0.0</v>
      </c>
      <c r="BJ480" s="41">
        <v>0.0</v>
      </c>
      <c r="BK480" s="41">
        <v>0.0</v>
      </c>
      <c r="BL480" s="41">
        <v>0.0</v>
      </c>
      <c r="BM480" s="41">
        <v>0.0</v>
      </c>
      <c r="BN480" s="41">
        <v>0.0</v>
      </c>
      <c r="BO480" s="41">
        <v>0.0</v>
      </c>
      <c r="BP480" s="41">
        <v>0.0</v>
      </c>
      <c r="BQ480" s="41">
        <v>1.0</v>
      </c>
      <c r="BR480" s="41">
        <v>0.0</v>
      </c>
      <c r="BS480" s="41">
        <v>1.0</v>
      </c>
      <c r="BT480" s="41">
        <v>0.0</v>
      </c>
      <c r="BU480" s="41">
        <v>0.0</v>
      </c>
      <c r="BV480" s="41">
        <v>0.0</v>
      </c>
      <c r="BW480" s="41">
        <v>0.0</v>
      </c>
      <c r="BX480" s="41">
        <v>0.0</v>
      </c>
      <c r="BY480" s="41">
        <v>0.0</v>
      </c>
      <c r="BZ480" s="41">
        <v>0.0</v>
      </c>
      <c r="CA480" s="41">
        <v>0.0</v>
      </c>
      <c r="CB480" s="41">
        <v>0.0</v>
      </c>
      <c r="CC480" s="41">
        <v>0.0</v>
      </c>
      <c r="CD480" s="41">
        <v>0.0</v>
      </c>
      <c r="CE480" s="41">
        <v>0.0</v>
      </c>
      <c r="CF480" s="41">
        <v>0.0</v>
      </c>
      <c r="CG480" s="41">
        <v>0.0</v>
      </c>
      <c r="CH480" s="41">
        <v>0.0</v>
      </c>
      <c r="CI480" s="41">
        <v>0.0</v>
      </c>
      <c r="CJ480" s="41">
        <v>0.0</v>
      </c>
      <c r="CK480" s="41">
        <v>0.0</v>
      </c>
      <c r="CL480" s="41">
        <v>0.0</v>
      </c>
      <c r="CM480" s="41">
        <v>0.0</v>
      </c>
      <c r="CN480" s="41">
        <v>0.0</v>
      </c>
      <c r="CO480" s="41">
        <v>0.0</v>
      </c>
      <c r="CP480" s="41">
        <v>0.0</v>
      </c>
      <c r="CQ480" s="41">
        <v>0.0</v>
      </c>
      <c r="CR480" s="41">
        <v>0.0</v>
      </c>
      <c r="CS480" s="41">
        <v>0.0</v>
      </c>
      <c r="CT480" s="41">
        <v>0.0</v>
      </c>
      <c r="CU480" s="41">
        <v>0.0</v>
      </c>
      <c r="CV480" s="41">
        <v>0.0</v>
      </c>
      <c r="CW480" s="41">
        <v>0.0</v>
      </c>
      <c r="CX480" s="41">
        <v>0.0</v>
      </c>
      <c r="CY480" s="41">
        <v>0.0</v>
      </c>
      <c r="CZ480" s="41">
        <v>0.0</v>
      </c>
      <c r="DA480" s="41">
        <v>0.0</v>
      </c>
      <c r="DB480" s="41">
        <v>0.0</v>
      </c>
      <c r="DC480" s="41">
        <v>0.0</v>
      </c>
      <c r="DD480" s="48">
        <v>0.0</v>
      </c>
      <c r="DE480" s="48">
        <v>0.0</v>
      </c>
      <c r="DF480" s="48">
        <v>0.0</v>
      </c>
      <c r="DG480" s="48">
        <v>0.0</v>
      </c>
    </row>
    <row r="481" ht="14.25" customHeight="1">
      <c r="A481" s="46" t="s">
        <v>1137</v>
      </c>
      <c r="B481" s="46" t="s">
        <v>1611</v>
      </c>
      <c r="C481" s="46" t="s">
        <v>1586</v>
      </c>
      <c r="D481" s="46">
        <v>480.0</v>
      </c>
      <c r="E481" s="46">
        <v>64.0</v>
      </c>
      <c r="F481" s="46">
        <v>10.0</v>
      </c>
      <c r="G481" s="41">
        <v>1.0</v>
      </c>
      <c r="H481" s="41">
        <v>0.0</v>
      </c>
      <c r="I481" s="41">
        <v>0.0</v>
      </c>
      <c r="J481" s="41">
        <v>1.0</v>
      </c>
      <c r="K481" s="41">
        <v>0.0</v>
      </c>
      <c r="L481" s="41">
        <v>0.0</v>
      </c>
      <c r="M481" s="41">
        <v>0.0</v>
      </c>
      <c r="N481" s="41">
        <v>0.0</v>
      </c>
      <c r="O481" s="47">
        <v>0.0</v>
      </c>
      <c r="P481" s="41">
        <v>0.0</v>
      </c>
      <c r="Q481" s="41">
        <v>0.0</v>
      </c>
      <c r="R481" s="41">
        <v>0.0</v>
      </c>
      <c r="S481" s="41">
        <v>0.0</v>
      </c>
      <c r="T481" s="47">
        <v>0.0</v>
      </c>
      <c r="U481" s="41">
        <v>0.0</v>
      </c>
      <c r="V481" s="41">
        <v>0.0</v>
      </c>
      <c r="W481" s="41">
        <v>1.0</v>
      </c>
      <c r="X481" s="41">
        <v>1.0</v>
      </c>
      <c r="Y481" s="47">
        <v>65.0</v>
      </c>
      <c r="Z481" s="41">
        <v>0.0</v>
      </c>
      <c r="AA481" s="41">
        <v>0.0</v>
      </c>
      <c r="AB481" s="41">
        <v>0.0</v>
      </c>
      <c r="AC481" s="41">
        <v>0.0</v>
      </c>
      <c r="AD481" s="47">
        <v>0.0</v>
      </c>
      <c r="AE481" s="41">
        <v>0.0</v>
      </c>
      <c r="AF481" s="41">
        <v>0.0</v>
      </c>
      <c r="AG481" s="41">
        <v>0.0</v>
      </c>
      <c r="AH481" s="41">
        <v>0.0</v>
      </c>
      <c r="AI481" s="47">
        <v>0.0</v>
      </c>
      <c r="AJ481" s="41">
        <v>0.0</v>
      </c>
      <c r="AK481" s="41">
        <v>0.0</v>
      </c>
      <c r="AL481" s="41">
        <v>0.0</v>
      </c>
      <c r="AM481" s="41">
        <v>0.0</v>
      </c>
      <c r="AN481" s="47">
        <v>0.0</v>
      </c>
      <c r="AO481" s="41">
        <v>0.0</v>
      </c>
      <c r="AP481" s="41">
        <v>0.0</v>
      </c>
      <c r="AQ481" s="41">
        <v>0.0</v>
      </c>
      <c r="AR481" s="41">
        <v>0.0</v>
      </c>
      <c r="AS481" s="47">
        <v>0.0</v>
      </c>
      <c r="AT481" s="41">
        <v>0.0</v>
      </c>
      <c r="AU481" s="41">
        <v>0.0</v>
      </c>
      <c r="AV481" s="41">
        <v>0.0</v>
      </c>
      <c r="AW481" s="41">
        <v>0.0</v>
      </c>
      <c r="AX481" s="47">
        <v>0.0</v>
      </c>
      <c r="AY481" s="41">
        <v>0.0</v>
      </c>
      <c r="AZ481" s="41">
        <v>0.0</v>
      </c>
      <c r="BA481" s="41">
        <v>0.0</v>
      </c>
      <c r="BB481" s="41">
        <v>0.0</v>
      </c>
      <c r="BC481" s="47">
        <v>0.0</v>
      </c>
      <c r="BD481" s="41">
        <v>0.0</v>
      </c>
      <c r="BE481" s="41">
        <v>0.0</v>
      </c>
      <c r="BF481" s="41">
        <v>0.0</v>
      </c>
      <c r="BG481" s="41">
        <v>0.0</v>
      </c>
      <c r="BH481" s="41">
        <v>0.0</v>
      </c>
      <c r="BI481" s="41">
        <v>0.0</v>
      </c>
      <c r="BJ481" s="41">
        <v>0.0</v>
      </c>
      <c r="BK481" s="41">
        <v>0.0</v>
      </c>
      <c r="BL481" s="41">
        <v>0.0</v>
      </c>
      <c r="BM481" s="41">
        <v>0.0</v>
      </c>
      <c r="BN481" s="41">
        <v>1.0</v>
      </c>
      <c r="BO481" s="41">
        <v>1.0</v>
      </c>
      <c r="BP481" s="41">
        <v>0.0</v>
      </c>
      <c r="BQ481" s="41">
        <v>0.0</v>
      </c>
      <c r="BR481" s="41">
        <v>0.0</v>
      </c>
      <c r="BS481" s="41">
        <v>0.0</v>
      </c>
      <c r="BT481" s="41">
        <v>0.0</v>
      </c>
      <c r="BU481" s="41">
        <v>0.0</v>
      </c>
      <c r="BV481" s="41">
        <v>0.0</v>
      </c>
      <c r="BW481" s="41">
        <v>0.0</v>
      </c>
      <c r="BX481" s="41">
        <v>0.0</v>
      </c>
      <c r="BY481" s="41">
        <v>0.0</v>
      </c>
      <c r="BZ481" s="41">
        <v>0.0</v>
      </c>
      <c r="CA481" s="41">
        <v>0.0</v>
      </c>
      <c r="CB481" s="41">
        <v>0.0</v>
      </c>
      <c r="CC481" s="41">
        <v>0.0</v>
      </c>
      <c r="CD481" s="41">
        <v>0.0</v>
      </c>
      <c r="CE481" s="41">
        <v>0.0</v>
      </c>
      <c r="CF481" s="41">
        <v>0.0</v>
      </c>
      <c r="CG481" s="41">
        <v>0.0</v>
      </c>
      <c r="CH481" s="41">
        <v>0.0</v>
      </c>
      <c r="CI481" s="41">
        <v>0.0</v>
      </c>
      <c r="CJ481" s="41">
        <v>0.0</v>
      </c>
      <c r="CK481" s="41">
        <v>0.0</v>
      </c>
      <c r="CL481" s="41">
        <v>0.0</v>
      </c>
      <c r="CM481" s="41">
        <v>0.0</v>
      </c>
      <c r="CN481" s="41">
        <v>0.0</v>
      </c>
      <c r="CO481" s="41">
        <v>0.0</v>
      </c>
      <c r="CP481" s="41">
        <v>0.0</v>
      </c>
      <c r="CQ481" s="41">
        <v>0.0</v>
      </c>
      <c r="CR481" s="41">
        <v>0.0</v>
      </c>
      <c r="CS481" s="41">
        <v>0.0</v>
      </c>
      <c r="CT481" s="41">
        <v>0.0</v>
      </c>
      <c r="CU481" s="41">
        <v>0.0</v>
      </c>
      <c r="CV481" s="41">
        <v>0.0</v>
      </c>
      <c r="CW481" s="41">
        <v>0.0</v>
      </c>
      <c r="CX481" s="41">
        <v>0.0</v>
      </c>
      <c r="CY481" s="41">
        <v>0.0</v>
      </c>
      <c r="CZ481" s="41">
        <v>0.0</v>
      </c>
      <c r="DA481" s="41">
        <v>0.0</v>
      </c>
      <c r="DB481" s="41">
        <v>0.0</v>
      </c>
      <c r="DC481" s="41">
        <v>0.0</v>
      </c>
      <c r="DD481" s="48">
        <v>0.0</v>
      </c>
      <c r="DE481" s="48">
        <v>0.0</v>
      </c>
      <c r="DF481" s="48">
        <v>0.0</v>
      </c>
      <c r="DG481" s="48">
        <v>0.0</v>
      </c>
    </row>
    <row r="482" ht="14.25" customHeight="1">
      <c r="A482" s="46" t="s">
        <v>1441</v>
      </c>
      <c r="B482" s="46" t="s">
        <v>1602</v>
      </c>
      <c r="C482" s="46" t="s">
        <v>1586</v>
      </c>
      <c r="D482" s="46">
        <v>481.0</v>
      </c>
      <c r="E482" s="46">
        <v>65.0</v>
      </c>
      <c r="F482" s="46">
        <v>7.0</v>
      </c>
      <c r="G482" s="41">
        <v>1.0</v>
      </c>
      <c r="H482" s="41">
        <v>0.0</v>
      </c>
      <c r="I482" s="41">
        <v>0.0</v>
      </c>
      <c r="J482" s="41">
        <v>1.0</v>
      </c>
      <c r="K482" s="41">
        <v>0.0</v>
      </c>
      <c r="L482" s="41">
        <v>0.0</v>
      </c>
      <c r="M482" s="41">
        <v>0.0</v>
      </c>
      <c r="N482" s="41">
        <v>0.0</v>
      </c>
      <c r="O482" s="47">
        <v>0.0</v>
      </c>
      <c r="P482" s="41">
        <v>0.0</v>
      </c>
      <c r="Q482" s="41">
        <v>0.0</v>
      </c>
      <c r="R482" s="41">
        <v>0.0</v>
      </c>
      <c r="S482" s="41">
        <v>0.0</v>
      </c>
      <c r="T482" s="47">
        <v>0.0</v>
      </c>
      <c r="U482" s="41">
        <v>0.0</v>
      </c>
      <c r="V482" s="41">
        <v>0.0</v>
      </c>
      <c r="W482" s="41">
        <v>0.0</v>
      </c>
      <c r="X482" s="41">
        <v>0.0</v>
      </c>
      <c r="Y482" s="47">
        <v>0.0</v>
      </c>
      <c r="Z482" s="41">
        <v>0.0</v>
      </c>
      <c r="AA482" s="41">
        <v>0.0</v>
      </c>
      <c r="AB482" s="41">
        <v>0.0</v>
      </c>
      <c r="AC482" s="41">
        <v>0.0</v>
      </c>
      <c r="AD482" s="47">
        <v>0.0</v>
      </c>
      <c r="AE482" s="41">
        <v>0.0</v>
      </c>
      <c r="AF482" s="41">
        <v>0.0</v>
      </c>
      <c r="AG482" s="41">
        <v>0.0</v>
      </c>
      <c r="AH482" s="41">
        <v>0.0</v>
      </c>
      <c r="AI482" s="47">
        <v>0.0</v>
      </c>
      <c r="AJ482" s="41">
        <v>0.0</v>
      </c>
      <c r="AK482" s="41">
        <v>0.0</v>
      </c>
      <c r="AL482" s="41">
        <v>0.0</v>
      </c>
      <c r="AM482" s="41">
        <v>0.0</v>
      </c>
      <c r="AN482" s="47">
        <v>0.0</v>
      </c>
      <c r="AO482" s="41">
        <v>1.0</v>
      </c>
      <c r="AP482" s="41">
        <v>0.0</v>
      </c>
      <c r="AQ482" s="41">
        <v>0.0</v>
      </c>
      <c r="AR482" s="41">
        <v>1.0</v>
      </c>
      <c r="AS482" s="47">
        <v>68.0</v>
      </c>
      <c r="AT482" s="41">
        <v>0.0</v>
      </c>
      <c r="AU482" s="41">
        <v>0.0</v>
      </c>
      <c r="AV482" s="41">
        <v>0.0</v>
      </c>
      <c r="AW482" s="41">
        <v>0.0</v>
      </c>
      <c r="AX482" s="47">
        <v>0.0</v>
      </c>
      <c r="AY482" s="41">
        <v>0.0</v>
      </c>
      <c r="AZ482" s="41">
        <v>0.0</v>
      </c>
      <c r="BA482" s="41">
        <v>0.0</v>
      </c>
      <c r="BB482" s="41">
        <v>0.0</v>
      </c>
      <c r="BC482" s="47">
        <v>0.0</v>
      </c>
      <c r="BD482" s="41">
        <v>0.0</v>
      </c>
      <c r="BE482" s="41">
        <v>0.0</v>
      </c>
      <c r="BF482" s="41">
        <v>0.0</v>
      </c>
      <c r="BG482" s="41">
        <v>0.0</v>
      </c>
      <c r="BH482" s="41">
        <v>0.0</v>
      </c>
      <c r="BI482" s="41">
        <v>0.0</v>
      </c>
      <c r="BJ482" s="41">
        <v>0.0</v>
      </c>
      <c r="BK482" s="41">
        <v>0.0</v>
      </c>
      <c r="BL482" s="41">
        <v>1.0</v>
      </c>
      <c r="BM482" s="41">
        <v>0.0</v>
      </c>
      <c r="BN482" s="41">
        <v>0.0</v>
      </c>
      <c r="BO482" s="41">
        <v>1.0</v>
      </c>
      <c r="BP482" s="41">
        <v>0.0</v>
      </c>
      <c r="BQ482" s="41">
        <v>0.0</v>
      </c>
      <c r="BR482" s="41">
        <v>0.0</v>
      </c>
      <c r="BS482" s="41">
        <v>0.0</v>
      </c>
      <c r="BT482" s="41">
        <v>0.0</v>
      </c>
      <c r="BU482" s="41">
        <v>0.0</v>
      </c>
      <c r="BV482" s="41">
        <v>0.0</v>
      </c>
      <c r="BW482" s="41">
        <v>0.0</v>
      </c>
      <c r="BX482" s="41">
        <v>0.0</v>
      </c>
      <c r="BY482" s="41">
        <v>0.0</v>
      </c>
      <c r="BZ482" s="41">
        <v>0.0</v>
      </c>
      <c r="CA482" s="41">
        <v>0.0</v>
      </c>
      <c r="CB482" s="41">
        <v>0.0</v>
      </c>
      <c r="CC482" s="41">
        <v>0.0</v>
      </c>
      <c r="CD482" s="41">
        <v>0.0</v>
      </c>
      <c r="CE482" s="41">
        <v>0.0</v>
      </c>
      <c r="CF482" s="41">
        <v>0.0</v>
      </c>
      <c r="CG482" s="41">
        <v>0.0</v>
      </c>
      <c r="CH482" s="41">
        <v>0.0</v>
      </c>
      <c r="CI482" s="41">
        <v>0.0</v>
      </c>
      <c r="CJ482" s="41">
        <v>0.0</v>
      </c>
      <c r="CK482" s="41">
        <v>0.0</v>
      </c>
      <c r="CL482" s="41">
        <v>0.0</v>
      </c>
      <c r="CM482" s="41">
        <v>0.0</v>
      </c>
      <c r="CN482" s="41">
        <v>0.0</v>
      </c>
      <c r="CO482" s="41">
        <v>0.0</v>
      </c>
      <c r="CP482" s="41">
        <v>0.0</v>
      </c>
      <c r="CQ482" s="41">
        <v>0.0</v>
      </c>
      <c r="CR482" s="41">
        <v>0.0</v>
      </c>
      <c r="CS482" s="41">
        <v>0.0</v>
      </c>
      <c r="CT482" s="41">
        <v>0.0</v>
      </c>
      <c r="CU482" s="41">
        <v>0.0</v>
      </c>
      <c r="CV482" s="41">
        <v>0.0</v>
      </c>
      <c r="CW482" s="41">
        <v>0.0</v>
      </c>
      <c r="CX482" s="41">
        <v>0.0</v>
      </c>
      <c r="CY482" s="41">
        <v>0.0</v>
      </c>
      <c r="CZ482" s="41">
        <v>0.0</v>
      </c>
      <c r="DA482" s="41">
        <v>0.0</v>
      </c>
      <c r="DB482" s="41">
        <v>0.0</v>
      </c>
      <c r="DC482" s="41">
        <v>0.0</v>
      </c>
      <c r="DD482" s="48">
        <v>0.0</v>
      </c>
      <c r="DE482" s="48">
        <v>0.0</v>
      </c>
      <c r="DF482" s="48">
        <v>0.0</v>
      </c>
      <c r="DG482" s="48">
        <v>0.0</v>
      </c>
    </row>
    <row r="483" ht="14.25" customHeight="1">
      <c r="A483" s="46" t="s">
        <v>1905</v>
      </c>
      <c r="B483" s="46" t="s">
        <v>2337</v>
      </c>
      <c r="C483" s="46" t="s">
        <v>2036</v>
      </c>
      <c r="D483" s="46">
        <v>482.0</v>
      </c>
      <c r="E483" s="46">
        <v>65.0</v>
      </c>
      <c r="F483" s="46">
        <v>3.0</v>
      </c>
      <c r="G483" s="41">
        <v>1.0</v>
      </c>
      <c r="H483" s="41">
        <v>0.0</v>
      </c>
      <c r="I483" s="41">
        <v>0.0</v>
      </c>
      <c r="J483" s="41">
        <v>1.0</v>
      </c>
      <c r="K483" s="41">
        <v>0.0</v>
      </c>
      <c r="L483" s="41">
        <v>0.0</v>
      </c>
      <c r="M483" s="41">
        <v>0.0</v>
      </c>
      <c r="N483" s="41">
        <v>0.0</v>
      </c>
      <c r="O483" s="47">
        <v>0.0</v>
      </c>
      <c r="P483" s="41">
        <v>0.0</v>
      </c>
      <c r="Q483" s="41">
        <v>0.0</v>
      </c>
      <c r="R483" s="41">
        <v>0.0</v>
      </c>
      <c r="S483" s="41">
        <v>0.0</v>
      </c>
      <c r="T483" s="47">
        <v>0.0</v>
      </c>
      <c r="U483" s="41">
        <v>0.0</v>
      </c>
      <c r="V483" s="41">
        <v>1.0</v>
      </c>
      <c r="W483" s="41">
        <v>0.0</v>
      </c>
      <c r="X483" s="41">
        <v>1.0</v>
      </c>
      <c r="Y483" s="47">
        <v>65.0</v>
      </c>
      <c r="Z483" s="41">
        <v>0.0</v>
      </c>
      <c r="AA483" s="41">
        <v>0.0</v>
      </c>
      <c r="AB483" s="41">
        <v>0.0</v>
      </c>
      <c r="AC483" s="41">
        <v>0.0</v>
      </c>
      <c r="AD483" s="47">
        <v>0.0</v>
      </c>
      <c r="AE483" s="41">
        <v>0.0</v>
      </c>
      <c r="AF483" s="41">
        <v>0.0</v>
      </c>
      <c r="AG483" s="41">
        <v>0.0</v>
      </c>
      <c r="AH483" s="41">
        <v>0.0</v>
      </c>
      <c r="AI483" s="47">
        <v>0.0</v>
      </c>
      <c r="AJ483" s="41">
        <v>0.0</v>
      </c>
      <c r="AK483" s="41">
        <v>0.0</v>
      </c>
      <c r="AL483" s="41">
        <v>0.0</v>
      </c>
      <c r="AM483" s="41">
        <v>0.0</v>
      </c>
      <c r="AN483" s="47">
        <v>0.0</v>
      </c>
      <c r="AO483" s="41">
        <v>0.0</v>
      </c>
      <c r="AP483" s="41">
        <v>0.0</v>
      </c>
      <c r="AQ483" s="41">
        <v>0.0</v>
      </c>
      <c r="AR483" s="41">
        <v>0.0</v>
      </c>
      <c r="AS483" s="47">
        <v>0.0</v>
      </c>
      <c r="AT483" s="41">
        <v>0.0</v>
      </c>
      <c r="AU483" s="41">
        <v>0.0</v>
      </c>
      <c r="AV483" s="41">
        <v>0.0</v>
      </c>
      <c r="AW483" s="41">
        <v>0.0</v>
      </c>
      <c r="AX483" s="47">
        <v>0.0</v>
      </c>
      <c r="AY483" s="41">
        <v>0.0</v>
      </c>
      <c r="AZ483" s="41">
        <v>0.0</v>
      </c>
      <c r="BA483" s="41">
        <v>0.0</v>
      </c>
      <c r="BB483" s="41">
        <v>0.0</v>
      </c>
      <c r="BC483" s="47">
        <v>0.0</v>
      </c>
      <c r="BD483" s="41">
        <v>0.0</v>
      </c>
      <c r="BE483" s="41">
        <v>0.0</v>
      </c>
      <c r="BF483" s="41">
        <v>0.0</v>
      </c>
      <c r="BG483" s="41">
        <v>0.0</v>
      </c>
      <c r="BH483" s="41">
        <v>0.0</v>
      </c>
      <c r="BI483" s="41">
        <v>0.0</v>
      </c>
      <c r="BJ483" s="41">
        <v>0.0</v>
      </c>
      <c r="BK483" s="41">
        <v>0.0</v>
      </c>
      <c r="BL483" s="41">
        <v>0.0</v>
      </c>
      <c r="BM483" s="41">
        <v>1.0</v>
      </c>
      <c r="BN483" s="41">
        <v>0.0</v>
      </c>
      <c r="BO483" s="41">
        <v>1.0</v>
      </c>
      <c r="BP483" s="41">
        <v>0.0</v>
      </c>
      <c r="BQ483" s="41">
        <v>0.0</v>
      </c>
      <c r="BR483" s="41">
        <v>0.0</v>
      </c>
      <c r="BS483" s="41">
        <v>0.0</v>
      </c>
      <c r="BT483" s="41">
        <v>0.0</v>
      </c>
      <c r="BU483" s="41">
        <v>0.0</v>
      </c>
      <c r="BV483" s="41">
        <v>0.0</v>
      </c>
      <c r="BW483" s="41">
        <v>0.0</v>
      </c>
      <c r="BX483" s="41">
        <v>0.0</v>
      </c>
      <c r="BY483" s="41">
        <v>0.0</v>
      </c>
      <c r="BZ483" s="41">
        <v>0.0</v>
      </c>
      <c r="CA483" s="41">
        <v>0.0</v>
      </c>
      <c r="CB483" s="41">
        <v>0.0</v>
      </c>
      <c r="CC483" s="41">
        <v>0.0</v>
      </c>
      <c r="CD483" s="41">
        <v>0.0</v>
      </c>
      <c r="CE483" s="41">
        <v>0.0</v>
      </c>
      <c r="CF483" s="41">
        <v>0.0</v>
      </c>
      <c r="CG483" s="41">
        <v>0.0</v>
      </c>
      <c r="CH483" s="41">
        <v>0.0</v>
      </c>
      <c r="CI483" s="41">
        <v>0.0</v>
      </c>
      <c r="CJ483" s="41">
        <v>0.0</v>
      </c>
      <c r="CK483" s="41">
        <v>0.0</v>
      </c>
      <c r="CL483" s="41">
        <v>0.0</v>
      </c>
      <c r="CM483" s="41">
        <v>0.0</v>
      </c>
      <c r="CN483" s="41">
        <v>0.0</v>
      </c>
      <c r="CO483" s="41">
        <v>0.0</v>
      </c>
      <c r="CP483" s="41">
        <v>0.0</v>
      </c>
      <c r="CQ483" s="41">
        <v>0.0</v>
      </c>
      <c r="CR483" s="41">
        <v>0.0</v>
      </c>
      <c r="CS483" s="41">
        <v>0.0</v>
      </c>
      <c r="CT483" s="41">
        <v>0.0</v>
      </c>
      <c r="CU483" s="41">
        <v>0.0</v>
      </c>
      <c r="CV483" s="41">
        <v>0.0</v>
      </c>
      <c r="CW483" s="41">
        <v>0.0</v>
      </c>
      <c r="CX483" s="41">
        <v>0.0</v>
      </c>
      <c r="CY483" s="41">
        <v>0.0</v>
      </c>
      <c r="CZ483" s="41">
        <v>0.0</v>
      </c>
      <c r="DA483" s="41">
        <v>0.0</v>
      </c>
      <c r="DB483" s="41">
        <v>0.0</v>
      </c>
      <c r="DC483" s="41">
        <v>0.0</v>
      </c>
      <c r="DD483" s="48">
        <v>0.0</v>
      </c>
      <c r="DE483" s="48">
        <v>0.0</v>
      </c>
      <c r="DF483" s="48">
        <v>0.0</v>
      </c>
      <c r="DG483" s="48">
        <v>0.0</v>
      </c>
    </row>
    <row r="484" ht="14.25" customHeight="1">
      <c r="A484" s="46" t="s">
        <v>771</v>
      </c>
      <c r="B484" s="46" t="s">
        <v>3865</v>
      </c>
      <c r="C484" s="46" t="s">
        <v>3813</v>
      </c>
      <c r="D484" s="46">
        <v>483.0</v>
      </c>
      <c r="E484" s="46">
        <v>21.0</v>
      </c>
      <c r="F484" s="46">
        <v>3.0</v>
      </c>
      <c r="G484" s="41">
        <v>1.0</v>
      </c>
      <c r="H484" s="41">
        <v>0.0</v>
      </c>
      <c r="I484" s="41">
        <v>0.0</v>
      </c>
      <c r="J484" s="41">
        <v>1.0</v>
      </c>
      <c r="K484" s="41">
        <v>0.0</v>
      </c>
      <c r="L484" s="41">
        <v>0.0</v>
      </c>
      <c r="M484" s="41">
        <v>0.0</v>
      </c>
      <c r="N484" s="41">
        <v>0.0</v>
      </c>
      <c r="O484" s="47">
        <v>0.0</v>
      </c>
      <c r="P484" s="41">
        <v>0.0</v>
      </c>
      <c r="Q484" s="41">
        <v>0.0</v>
      </c>
      <c r="R484" s="41">
        <v>0.0</v>
      </c>
      <c r="S484" s="41">
        <v>0.0</v>
      </c>
      <c r="T484" s="47">
        <v>0.0</v>
      </c>
      <c r="U484" s="41">
        <v>0.0</v>
      </c>
      <c r="V484" s="41">
        <v>0.0</v>
      </c>
      <c r="W484" s="41">
        <v>0.0</v>
      </c>
      <c r="X484" s="41">
        <v>0.0</v>
      </c>
      <c r="Y484" s="47">
        <v>0.0</v>
      </c>
      <c r="Z484" s="41">
        <v>0.0</v>
      </c>
      <c r="AA484" s="41">
        <v>0.0</v>
      </c>
      <c r="AB484" s="41">
        <v>0.0</v>
      </c>
      <c r="AC484" s="41">
        <v>0.0</v>
      </c>
      <c r="AD484" s="47">
        <v>0.0</v>
      </c>
      <c r="AE484" s="41">
        <v>0.0</v>
      </c>
      <c r="AF484" s="41">
        <v>0.0</v>
      </c>
      <c r="AG484" s="41">
        <v>0.0</v>
      </c>
      <c r="AH484" s="41">
        <v>0.0</v>
      </c>
      <c r="AI484" s="47">
        <v>0.0</v>
      </c>
      <c r="AJ484" s="41">
        <v>0.0</v>
      </c>
      <c r="AK484" s="41">
        <v>0.0</v>
      </c>
      <c r="AL484" s="41">
        <v>0.0</v>
      </c>
      <c r="AM484" s="41">
        <v>0.0</v>
      </c>
      <c r="AN484" s="47">
        <v>0.0</v>
      </c>
      <c r="AO484" s="41">
        <v>0.0</v>
      </c>
      <c r="AP484" s="41">
        <v>0.0</v>
      </c>
      <c r="AQ484" s="41">
        <v>0.0</v>
      </c>
      <c r="AR484" s="41">
        <v>0.0</v>
      </c>
      <c r="AS484" s="47">
        <v>0.0</v>
      </c>
      <c r="AT484" s="41">
        <v>0.0</v>
      </c>
      <c r="AU484" s="41">
        <v>0.0</v>
      </c>
      <c r="AV484" s="41">
        <v>0.0</v>
      </c>
      <c r="AW484" s="41">
        <v>0.0</v>
      </c>
      <c r="AX484" s="47">
        <v>0.0</v>
      </c>
      <c r="AY484" s="41">
        <v>0.0</v>
      </c>
      <c r="AZ484" s="41">
        <v>1.0</v>
      </c>
      <c r="BA484" s="41">
        <v>0.0</v>
      </c>
      <c r="BB484" s="41">
        <v>1.0</v>
      </c>
      <c r="BC484" s="47">
        <v>80.0</v>
      </c>
      <c r="BD484" s="41">
        <v>0.0</v>
      </c>
      <c r="BE484" s="41">
        <v>0.0</v>
      </c>
      <c r="BF484" s="41">
        <v>0.0</v>
      </c>
      <c r="BG484" s="41">
        <v>0.0</v>
      </c>
      <c r="BH484" s="41">
        <v>0.0</v>
      </c>
      <c r="BI484" s="41">
        <v>0.0</v>
      </c>
      <c r="BJ484" s="41">
        <v>0.0</v>
      </c>
      <c r="BK484" s="41">
        <v>0.0</v>
      </c>
      <c r="BL484" s="41">
        <v>0.0</v>
      </c>
      <c r="BM484" s="41">
        <v>1.0</v>
      </c>
      <c r="BN484" s="41">
        <v>0.0</v>
      </c>
      <c r="BO484" s="41">
        <v>1.0</v>
      </c>
      <c r="BP484" s="41">
        <v>0.0</v>
      </c>
      <c r="BQ484" s="41">
        <v>0.0</v>
      </c>
      <c r="BR484" s="41">
        <v>0.0</v>
      </c>
      <c r="BS484" s="41">
        <v>0.0</v>
      </c>
      <c r="BT484" s="41">
        <v>0.0</v>
      </c>
      <c r="BU484" s="41">
        <v>0.0</v>
      </c>
      <c r="BV484" s="41">
        <v>0.0</v>
      </c>
      <c r="BW484" s="41">
        <v>0.0</v>
      </c>
      <c r="BX484" s="41">
        <v>0.0</v>
      </c>
      <c r="BY484" s="41">
        <v>0.0</v>
      </c>
      <c r="BZ484" s="41">
        <v>0.0</v>
      </c>
      <c r="CA484" s="41">
        <v>0.0</v>
      </c>
      <c r="CB484" s="41">
        <v>0.0</v>
      </c>
      <c r="CC484" s="41">
        <v>0.0</v>
      </c>
      <c r="CD484" s="41">
        <v>0.0</v>
      </c>
      <c r="CE484" s="41">
        <v>0.0</v>
      </c>
      <c r="CF484" s="41">
        <v>0.0</v>
      </c>
      <c r="CG484" s="41">
        <v>0.0</v>
      </c>
      <c r="CH484" s="41">
        <v>0.0</v>
      </c>
      <c r="CI484" s="41">
        <v>0.0</v>
      </c>
      <c r="CJ484" s="41">
        <v>0.0</v>
      </c>
      <c r="CK484" s="41">
        <v>0.0</v>
      </c>
      <c r="CL484" s="41">
        <v>0.0</v>
      </c>
      <c r="CM484" s="41">
        <v>0.0</v>
      </c>
      <c r="CN484" s="41">
        <v>0.0</v>
      </c>
      <c r="CO484" s="41">
        <v>0.0</v>
      </c>
      <c r="CP484" s="41">
        <v>0.0</v>
      </c>
      <c r="CQ484" s="41">
        <v>0.0</v>
      </c>
      <c r="CR484" s="41">
        <v>0.0</v>
      </c>
      <c r="CS484" s="41">
        <v>0.0</v>
      </c>
      <c r="CT484" s="41">
        <v>0.0</v>
      </c>
      <c r="CU484" s="41">
        <v>0.0</v>
      </c>
      <c r="CV484" s="41">
        <v>0.0</v>
      </c>
      <c r="CW484" s="41">
        <v>0.0</v>
      </c>
      <c r="CX484" s="41">
        <v>0.0</v>
      </c>
      <c r="CY484" s="41">
        <v>0.0</v>
      </c>
      <c r="CZ484" s="41">
        <v>0.0</v>
      </c>
      <c r="DA484" s="41">
        <v>0.0</v>
      </c>
      <c r="DB484" s="41">
        <v>0.0</v>
      </c>
      <c r="DC484" s="41">
        <v>0.0</v>
      </c>
      <c r="DD484" s="48">
        <v>0.0</v>
      </c>
      <c r="DE484" s="48">
        <v>0.0</v>
      </c>
      <c r="DF484" s="48">
        <v>0.0</v>
      </c>
      <c r="DG484" s="48">
        <v>0.0</v>
      </c>
    </row>
    <row r="485" ht="14.25" customHeight="1">
      <c r="A485" s="46" t="s">
        <v>1570</v>
      </c>
      <c r="B485" s="46" t="s">
        <v>3032</v>
      </c>
      <c r="C485" s="46" t="s">
        <v>2675</v>
      </c>
      <c r="D485" s="46">
        <v>484.0</v>
      </c>
      <c r="E485" s="46">
        <v>74.0</v>
      </c>
      <c r="F485" s="46">
        <v>2.0</v>
      </c>
      <c r="G485" s="41">
        <v>1.0</v>
      </c>
      <c r="H485" s="41">
        <v>0.0</v>
      </c>
      <c r="I485" s="41">
        <v>0.0</v>
      </c>
      <c r="J485" s="41">
        <v>1.0</v>
      </c>
      <c r="K485" s="41">
        <v>0.0</v>
      </c>
      <c r="L485" s="41">
        <v>0.0</v>
      </c>
      <c r="M485" s="41">
        <v>0.0</v>
      </c>
      <c r="N485" s="41">
        <v>0.0</v>
      </c>
      <c r="O485" s="47">
        <v>0.0</v>
      </c>
      <c r="P485" s="41">
        <v>0.0</v>
      </c>
      <c r="Q485" s="41">
        <v>0.0</v>
      </c>
      <c r="R485" s="41">
        <v>0.0</v>
      </c>
      <c r="S485" s="41">
        <v>0.0</v>
      </c>
      <c r="T485" s="47">
        <v>0.0</v>
      </c>
      <c r="U485" s="41">
        <v>0.0</v>
      </c>
      <c r="V485" s="41">
        <v>0.0</v>
      </c>
      <c r="W485" s="41">
        <v>0.0</v>
      </c>
      <c r="X485" s="41">
        <v>0.0</v>
      </c>
      <c r="Y485" s="47">
        <v>0.0</v>
      </c>
      <c r="Z485" s="41">
        <v>0.0</v>
      </c>
      <c r="AA485" s="41">
        <v>0.0</v>
      </c>
      <c r="AB485" s="41">
        <v>0.0</v>
      </c>
      <c r="AC485" s="41">
        <v>0.0</v>
      </c>
      <c r="AD485" s="47">
        <v>0.0</v>
      </c>
      <c r="AE485" s="41">
        <v>0.0</v>
      </c>
      <c r="AF485" s="41">
        <v>0.0</v>
      </c>
      <c r="AG485" s="41">
        <v>0.0</v>
      </c>
      <c r="AH485" s="41">
        <v>0.0</v>
      </c>
      <c r="AI485" s="47">
        <v>0.0</v>
      </c>
      <c r="AJ485" s="41">
        <v>0.0</v>
      </c>
      <c r="AK485" s="41">
        <v>0.0</v>
      </c>
      <c r="AL485" s="41">
        <v>0.0</v>
      </c>
      <c r="AM485" s="41">
        <v>0.0</v>
      </c>
      <c r="AN485" s="47">
        <v>0.0</v>
      </c>
      <c r="AO485" s="41">
        <v>0.0</v>
      </c>
      <c r="AP485" s="41">
        <v>0.0</v>
      </c>
      <c r="AQ485" s="41">
        <v>0.0</v>
      </c>
      <c r="AR485" s="41">
        <v>0.0</v>
      </c>
      <c r="AS485" s="47">
        <v>0.0</v>
      </c>
      <c r="AT485" s="41">
        <v>1.0</v>
      </c>
      <c r="AU485" s="41">
        <v>0.0</v>
      </c>
      <c r="AV485" s="41">
        <v>0.0</v>
      </c>
      <c r="AW485" s="41">
        <v>1.0</v>
      </c>
      <c r="AX485" s="47">
        <v>67.0</v>
      </c>
      <c r="AY485" s="41">
        <v>0.0</v>
      </c>
      <c r="AZ485" s="41">
        <v>0.0</v>
      </c>
      <c r="BA485" s="41">
        <v>0.0</v>
      </c>
      <c r="BB485" s="41">
        <v>0.0</v>
      </c>
      <c r="BC485" s="47">
        <v>0.0</v>
      </c>
      <c r="BD485" s="41">
        <v>0.0</v>
      </c>
      <c r="BE485" s="41">
        <v>0.0</v>
      </c>
      <c r="BF485" s="41">
        <v>0.0</v>
      </c>
      <c r="BG485" s="41">
        <v>0.0</v>
      </c>
      <c r="BH485" s="41">
        <v>0.0</v>
      </c>
      <c r="BI485" s="41">
        <v>0.0</v>
      </c>
      <c r="BJ485" s="41">
        <v>0.0</v>
      </c>
      <c r="BK485" s="41">
        <v>0.0</v>
      </c>
      <c r="BL485" s="41">
        <v>1.0</v>
      </c>
      <c r="BM485" s="41">
        <v>0.0</v>
      </c>
      <c r="BN485" s="41">
        <v>0.0</v>
      </c>
      <c r="BO485" s="41">
        <v>1.0</v>
      </c>
      <c r="BP485" s="41">
        <v>0.0</v>
      </c>
      <c r="BQ485" s="41">
        <v>0.0</v>
      </c>
      <c r="BR485" s="41">
        <v>0.0</v>
      </c>
      <c r="BS485" s="41">
        <v>0.0</v>
      </c>
      <c r="BT485" s="41">
        <v>0.0</v>
      </c>
      <c r="BU485" s="41">
        <v>0.0</v>
      </c>
      <c r="BV485" s="41">
        <v>0.0</v>
      </c>
      <c r="BW485" s="41">
        <v>0.0</v>
      </c>
      <c r="BX485" s="41">
        <v>0.0</v>
      </c>
      <c r="BY485" s="41">
        <v>0.0</v>
      </c>
      <c r="BZ485" s="41">
        <v>0.0</v>
      </c>
      <c r="CA485" s="41">
        <v>0.0</v>
      </c>
      <c r="CB485" s="41">
        <v>0.0</v>
      </c>
      <c r="CC485" s="41">
        <v>0.0</v>
      </c>
      <c r="CD485" s="41">
        <v>0.0</v>
      </c>
      <c r="CE485" s="41">
        <v>0.0</v>
      </c>
      <c r="CF485" s="41">
        <v>0.0</v>
      </c>
      <c r="CG485" s="41">
        <v>0.0</v>
      </c>
      <c r="CH485" s="41">
        <v>0.0</v>
      </c>
      <c r="CI485" s="41">
        <v>0.0</v>
      </c>
      <c r="CJ485" s="41">
        <v>0.0</v>
      </c>
      <c r="CK485" s="41">
        <v>0.0</v>
      </c>
      <c r="CL485" s="41">
        <v>0.0</v>
      </c>
      <c r="CM485" s="41">
        <v>0.0</v>
      </c>
      <c r="CN485" s="41">
        <v>0.0</v>
      </c>
      <c r="CO485" s="41">
        <v>0.0</v>
      </c>
      <c r="CP485" s="41">
        <v>0.0</v>
      </c>
      <c r="CQ485" s="41">
        <v>0.0</v>
      </c>
      <c r="CR485" s="41">
        <v>0.0</v>
      </c>
      <c r="CS485" s="41">
        <v>0.0</v>
      </c>
      <c r="CT485" s="41">
        <v>0.0</v>
      </c>
      <c r="CU485" s="41">
        <v>0.0</v>
      </c>
      <c r="CV485" s="41">
        <v>0.0</v>
      </c>
      <c r="CW485" s="41">
        <v>0.0</v>
      </c>
      <c r="CX485" s="41">
        <v>0.0</v>
      </c>
      <c r="CY485" s="41">
        <v>0.0</v>
      </c>
      <c r="CZ485" s="41">
        <v>0.0</v>
      </c>
      <c r="DA485" s="41">
        <v>0.0</v>
      </c>
      <c r="DB485" s="41">
        <v>0.0</v>
      </c>
      <c r="DC485" s="41">
        <v>0.0</v>
      </c>
      <c r="DD485" s="48">
        <v>0.0</v>
      </c>
      <c r="DE485" s="48">
        <v>0.0</v>
      </c>
      <c r="DF485" s="48">
        <v>0.0</v>
      </c>
      <c r="DG485" s="48">
        <v>0.0</v>
      </c>
    </row>
    <row r="486" ht="14.25" customHeight="1">
      <c r="A486" s="46" t="s">
        <v>2782</v>
      </c>
      <c r="B486" s="46" t="s">
        <v>2494</v>
      </c>
      <c r="C486" s="46" t="s">
        <v>2036</v>
      </c>
      <c r="D486" s="46">
        <v>485.0</v>
      </c>
      <c r="E486" s="46">
        <v>66.0</v>
      </c>
      <c r="F486" s="46">
        <v>2.0</v>
      </c>
      <c r="G486" s="41">
        <v>1.0</v>
      </c>
      <c r="H486" s="41">
        <v>0.0</v>
      </c>
      <c r="I486" s="41">
        <v>0.0</v>
      </c>
      <c r="J486" s="41">
        <v>1.0</v>
      </c>
      <c r="K486" s="41">
        <v>0.0</v>
      </c>
      <c r="L486" s="41">
        <v>0.0</v>
      </c>
      <c r="M486" s="41">
        <v>0.0</v>
      </c>
      <c r="N486" s="41">
        <v>0.0</v>
      </c>
      <c r="O486" s="47">
        <v>0.0</v>
      </c>
      <c r="P486" s="41">
        <v>0.0</v>
      </c>
      <c r="Q486" s="41">
        <v>0.0</v>
      </c>
      <c r="R486" s="41">
        <v>0.0</v>
      </c>
      <c r="S486" s="41">
        <v>0.0</v>
      </c>
      <c r="T486" s="47">
        <v>0.0</v>
      </c>
      <c r="U486" s="41">
        <v>0.0</v>
      </c>
      <c r="V486" s="41">
        <v>0.0</v>
      </c>
      <c r="W486" s="41">
        <v>0.0</v>
      </c>
      <c r="X486" s="41">
        <v>0.0</v>
      </c>
      <c r="Y486" s="47">
        <v>0.0</v>
      </c>
      <c r="Z486" s="41">
        <v>0.0</v>
      </c>
      <c r="AA486" s="41">
        <v>0.0</v>
      </c>
      <c r="AB486" s="41">
        <v>0.0</v>
      </c>
      <c r="AC486" s="41">
        <v>0.0</v>
      </c>
      <c r="AD486" s="47">
        <v>0.0</v>
      </c>
      <c r="AE486" s="41">
        <v>0.0</v>
      </c>
      <c r="AF486" s="41">
        <v>0.0</v>
      </c>
      <c r="AG486" s="41">
        <v>0.0</v>
      </c>
      <c r="AH486" s="41">
        <v>0.0</v>
      </c>
      <c r="AI486" s="47">
        <v>0.0</v>
      </c>
      <c r="AJ486" s="41">
        <v>0.0</v>
      </c>
      <c r="AK486" s="41">
        <v>0.0</v>
      </c>
      <c r="AL486" s="41">
        <v>0.0</v>
      </c>
      <c r="AM486" s="41">
        <v>0.0</v>
      </c>
      <c r="AN486" s="47">
        <v>0.0</v>
      </c>
      <c r="AO486" s="41">
        <v>0.0</v>
      </c>
      <c r="AP486" s="41">
        <v>1.0</v>
      </c>
      <c r="AQ486" s="41">
        <v>0.0</v>
      </c>
      <c r="AR486" s="41">
        <v>1.0</v>
      </c>
      <c r="AS486" s="47">
        <v>68.0</v>
      </c>
      <c r="AT486" s="41">
        <v>0.0</v>
      </c>
      <c r="AU486" s="41">
        <v>0.0</v>
      </c>
      <c r="AV486" s="41">
        <v>0.0</v>
      </c>
      <c r="AW486" s="41">
        <v>0.0</v>
      </c>
      <c r="AX486" s="47">
        <v>0.0</v>
      </c>
      <c r="AY486" s="41">
        <v>0.0</v>
      </c>
      <c r="AZ486" s="41">
        <v>0.0</v>
      </c>
      <c r="BA486" s="41">
        <v>0.0</v>
      </c>
      <c r="BB486" s="41">
        <v>0.0</v>
      </c>
      <c r="BC486" s="47">
        <v>0.0</v>
      </c>
      <c r="BD486" s="41">
        <v>0.0</v>
      </c>
      <c r="BE486" s="41">
        <v>0.0</v>
      </c>
      <c r="BF486" s="41">
        <v>0.0</v>
      </c>
      <c r="BG486" s="41">
        <v>0.0</v>
      </c>
      <c r="BH486" s="41">
        <v>0.0</v>
      </c>
      <c r="BI486" s="41">
        <v>0.0</v>
      </c>
      <c r="BJ486" s="41">
        <v>0.0</v>
      </c>
      <c r="BK486" s="41">
        <v>0.0</v>
      </c>
      <c r="BL486" s="41">
        <v>0.0</v>
      </c>
      <c r="BM486" s="41">
        <v>1.0</v>
      </c>
      <c r="BN486" s="41">
        <v>0.0</v>
      </c>
      <c r="BO486" s="41">
        <v>1.0</v>
      </c>
      <c r="BP486" s="41">
        <v>0.0</v>
      </c>
      <c r="BQ486" s="41">
        <v>0.0</v>
      </c>
      <c r="BR486" s="41">
        <v>0.0</v>
      </c>
      <c r="BS486" s="41">
        <v>0.0</v>
      </c>
      <c r="BT486" s="41">
        <v>0.0</v>
      </c>
      <c r="BU486" s="41">
        <v>0.0</v>
      </c>
      <c r="BV486" s="41">
        <v>0.0</v>
      </c>
      <c r="BW486" s="41">
        <v>0.0</v>
      </c>
      <c r="BX486" s="41">
        <v>0.0</v>
      </c>
      <c r="BY486" s="41">
        <v>0.0</v>
      </c>
      <c r="BZ486" s="41">
        <v>0.0</v>
      </c>
      <c r="CA486" s="41">
        <v>0.0</v>
      </c>
      <c r="CB486" s="41">
        <v>0.0</v>
      </c>
      <c r="CC486" s="41">
        <v>0.0</v>
      </c>
      <c r="CD486" s="41">
        <v>0.0</v>
      </c>
      <c r="CE486" s="41">
        <v>0.0</v>
      </c>
      <c r="CF486" s="41">
        <v>0.0</v>
      </c>
      <c r="CG486" s="41">
        <v>0.0</v>
      </c>
      <c r="CH486" s="41">
        <v>0.0</v>
      </c>
      <c r="CI486" s="41">
        <v>0.0</v>
      </c>
      <c r="CJ486" s="41">
        <v>0.0</v>
      </c>
      <c r="CK486" s="41">
        <v>0.0</v>
      </c>
      <c r="CL486" s="41">
        <v>0.0</v>
      </c>
      <c r="CM486" s="41">
        <v>0.0</v>
      </c>
      <c r="CN486" s="41">
        <v>0.0</v>
      </c>
      <c r="CO486" s="41">
        <v>0.0</v>
      </c>
      <c r="CP486" s="41">
        <v>0.0</v>
      </c>
      <c r="CQ486" s="41">
        <v>0.0</v>
      </c>
      <c r="CR486" s="41">
        <v>0.0</v>
      </c>
      <c r="CS486" s="41">
        <v>0.0</v>
      </c>
      <c r="CT486" s="41">
        <v>0.0</v>
      </c>
      <c r="CU486" s="41">
        <v>0.0</v>
      </c>
      <c r="CV486" s="41">
        <v>0.0</v>
      </c>
      <c r="CW486" s="41">
        <v>0.0</v>
      </c>
      <c r="CX486" s="41">
        <v>0.0</v>
      </c>
      <c r="CY486" s="41">
        <v>0.0</v>
      </c>
      <c r="CZ486" s="41">
        <v>0.0</v>
      </c>
      <c r="DA486" s="41">
        <v>0.0</v>
      </c>
      <c r="DB486" s="41">
        <v>0.0</v>
      </c>
      <c r="DC486" s="41">
        <v>0.0</v>
      </c>
      <c r="DD486" s="48">
        <v>0.0</v>
      </c>
      <c r="DE486" s="48">
        <v>0.0</v>
      </c>
      <c r="DF486" s="48">
        <v>0.0</v>
      </c>
      <c r="DG486" s="48">
        <v>0.0</v>
      </c>
    </row>
    <row r="487" ht="14.25" customHeight="1">
      <c r="A487" s="46" t="s">
        <v>2048</v>
      </c>
      <c r="B487" s="46" t="s">
        <v>3403</v>
      </c>
      <c r="C487" s="46" t="s">
        <v>3396</v>
      </c>
      <c r="D487" s="46">
        <v>486.0</v>
      </c>
      <c r="E487" s="46">
        <v>14.0</v>
      </c>
      <c r="F487" s="46">
        <v>6.0</v>
      </c>
      <c r="G487" s="41">
        <v>1.0</v>
      </c>
      <c r="H487" s="41">
        <v>0.0</v>
      </c>
      <c r="I487" s="41">
        <v>0.0</v>
      </c>
      <c r="J487" s="41">
        <v>1.0</v>
      </c>
      <c r="K487" s="41">
        <v>0.0</v>
      </c>
      <c r="L487" s="41">
        <v>0.0</v>
      </c>
      <c r="M487" s="41">
        <v>0.0</v>
      </c>
      <c r="N487" s="41">
        <v>0.0</v>
      </c>
      <c r="O487" s="47">
        <v>0.0</v>
      </c>
      <c r="P487" s="41">
        <v>0.0</v>
      </c>
      <c r="Q487" s="41">
        <v>1.0</v>
      </c>
      <c r="R487" s="41">
        <v>0.0</v>
      </c>
      <c r="S487" s="41">
        <v>1.0</v>
      </c>
      <c r="T487" s="47">
        <v>73.0</v>
      </c>
      <c r="U487" s="41">
        <v>0.0</v>
      </c>
      <c r="V487" s="41">
        <v>0.0</v>
      </c>
      <c r="W487" s="41">
        <v>0.0</v>
      </c>
      <c r="X487" s="41">
        <v>0.0</v>
      </c>
      <c r="Y487" s="47">
        <v>0.0</v>
      </c>
      <c r="Z487" s="41">
        <v>0.0</v>
      </c>
      <c r="AA487" s="41">
        <v>0.0</v>
      </c>
      <c r="AB487" s="41">
        <v>0.0</v>
      </c>
      <c r="AC487" s="41">
        <v>0.0</v>
      </c>
      <c r="AD487" s="47">
        <v>0.0</v>
      </c>
      <c r="AE487" s="41">
        <v>0.0</v>
      </c>
      <c r="AF487" s="41">
        <v>0.0</v>
      </c>
      <c r="AG487" s="41">
        <v>0.0</v>
      </c>
      <c r="AH487" s="41">
        <v>0.0</v>
      </c>
      <c r="AI487" s="47">
        <v>0.0</v>
      </c>
      <c r="AJ487" s="41">
        <v>0.0</v>
      </c>
      <c r="AK487" s="41">
        <v>0.0</v>
      </c>
      <c r="AL487" s="41">
        <v>0.0</v>
      </c>
      <c r="AM487" s="41">
        <v>0.0</v>
      </c>
      <c r="AN487" s="47">
        <v>0.0</v>
      </c>
      <c r="AO487" s="41">
        <v>0.0</v>
      </c>
      <c r="AP487" s="41">
        <v>0.0</v>
      </c>
      <c r="AQ487" s="41">
        <v>0.0</v>
      </c>
      <c r="AR487" s="41">
        <v>0.0</v>
      </c>
      <c r="AS487" s="47">
        <v>0.0</v>
      </c>
      <c r="AT487" s="41">
        <v>0.0</v>
      </c>
      <c r="AU487" s="41">
        <v>0.0</v>
      </c>
      <c r="AV487" s="41">
        <v>0.0</v>
      </c>
      <c r="AW487" s="41">
        <v>0.0</v>
      </c>
      <c r="AX487" s="47">
        <v>0.0</v>
      </c>
      <c r="AY487" s="41">
        <v>0.0</v>
      </c>
      <c r="AZ487" s="41">
        <v>0.0</v>
      </c>
      <c r="BA487" s="41">
        <v>0.0</v>
      </c>
      <c r="BB487" s="41">
        <v>0.0</v>
      </c>
      <c r="BC487" s="47">
        <v>0.0</v>
      </c>
      <c r="BD487" s="41">
        <v>0.0</v>
      </c>
      <c r="BE487" s="41">
        <v>0.0</v>
      </c>
      <c r="BF487" s="41">
        <v>0.0</v>
      </c>
      <c r="BG487" s="41">
        <v>0.0</v>
      </c>
      <c r="BH487" s="41">
        <v>0.0</v>
      </c>
      <c r="BI487" s="41">
        <v>0.0</v>
      </c>
      <c r="BJ487" s="41">
        <v>0.0</v>
      </c>
      <c r="BK487" s="41">
        <v>0.0</v>
      </c>
      <c r="BL487" s="41">
        <v>0.0</v>
      </c>
      <c r="BM487" s="41">
        <v>1.0</v>
      </c>
      <c r="BN487" s="41">
        <v>0.0</v>
      </c>
      <c r="BO487" s="41">
        <v>1.0</v>
      </c>
      <c r="BP487" s="41">
        <v>0.0</v>
      </c>
      <c r="BQ487" s="41">
        <v>0.0</v>
      </c>
      <c r="BR487" s="41">
        <v>0.0</v>
      </c>
      <c r="BS487" s="41">
        <v>0.0</v>
      </c>
      <c r="BT487" s="41">
        <v>0.0</v>
      </c>
      <c r="BU487" s="41">
        <v>0.0</v>
      </c>
      <c r="BV487" s="41">
        <v>0.0</v>
      </c>
      <c r="BW487" s="41">
        <v>0.0</v>
      </c>
      <c r="BX487" s="41">
        <v>0.0</v>
      </c>
      <c r="BY487" s="41">
        <v>0.0</v>
      </c>
      <c r="BZ487" s="41">
        <v>0.0</v>
      </c>
      <c r="CA487" s="41">
        <v>0.0</v>
      </c>
      <c r="CB487" s="41">
        <v>0.0</v>
      </c>
      <c r="CC487" s="41">
        <v>0.0</v>
      </c>
      <c r="CD487" s="41">
        <v>0.0</v>
      </c>
      <c r="CE487" s="41">
        <v>0.0</v>
      </c>
      <c r="CF487" s="41">
        <v>0.0</v>
      </c>
      <c r="CG487" s="41">
        <v>0.0</v>
      </c>
      <c r="CH487" s="41">
        <v>0.0</v>
      </c>
      <c r="CI487" s="41">
        <v>0.0</v>
      </c>
      <c r="CJ487" s="41">
        <v>0.0</v>
      </c>
      <c r="CK487" s="41">
        <v>0.0</v>
      </c>
      <c r="CL487" s="41">
        <v>0.0</v>
      </c>
      <c r="CM487" s="41">
        <v>0.0</v>
      </c>
      <c r="CN487" s="41">
        <v>0.0</v>
      </c>
      <c r="CO487" s="41">
        <v>0.0</v>
      </c>
      <c r="CP487" s="41">
        <v>0.0</v>
      </c>
      <c r="CQ487" s="41">
        <v>0.0</v>
      </c>
      <c r="CR487" s="41">
        <v>0.0</v>
      </c>
      <c r="CS487" s="41">
        <v>0.0</v>
      </c>
      <c r="CT487" s="41">
        <v>0.0</v>
      </c>
      <c r="CU487" s="41">
        <v>0.0</v>
      </c>
      <c r="CV487" s="41">
        <v>0.0</v>
      </c>
      <c r="CW487" s="41">
        <v>0.0</v>
      </c>
      <c r="CX487" s="41">
        <v>0.0</v>
      </c>
      <c r="CY487" s="41">
        <v>0.0</v>
      </c>
      <c r="CZ487" s="41">
        <v>0.0</v>
      </c>
      <c r="DA487" s="41">
        <v>0.0</v>
      </c>
      <c r="DB487" s="41">
        <v>0.0</v>
      </c>
      <c r="DC487" s="41">
        <v>0.0</v>
      </c>
      <c r="DD487" s="48">
        <v>0.0</v>
      </c>
      <c r="DE487" s="48">
        <v>0.0</v>
      </c>
      <c r="DF487" s="48">
        <v>0.0</v>
      </c>
      <c r="DG487" s="48">
        <v>0.0</v>
      </c>
    </row>
    <row r="488" ht="14.25" customHeight="1">
      <c r="A488" s="46" t="s">
        <v>788</v>
      </c>
      <c r="B488" s="46" t="s">
        <v>783</v>
      </c>
      <c r="C488" s="46" t="s">
        <v>767</v>
      </c>
      <c r="D488" s="46">
        <v>487.0</v>
      </c>
      <c r="E488" s="46">
        <v>71.0</v>
      </c>
      <c r="F488" s="46">
        <v>17.0</v>
      </c>
      <c r="G488" s="41">
        <v>1.0</v>
      </c>
      <c r="H488" s="41">
        <v>0.0</v>
      </c>
      <c r="I488" s="41">
        <v>0.0</v>
      </c>
      <c r="J488" s="41">
        <v>1.0</v>
      </c>
      <c r="K488" s="41">
        <v>0.0</v>
      </c>
      <c r="L488" s="41">
        <v>0.0</v>
      </c>
      <c r="M488" s="41">
        <v>0.0</v>
      </c>
      <c r="N488" s="41">
        <v>0.0</v>
      </c>
      <c r="O488" s="47">
        <v>0.0</v>
      </c>
      <c r="P488" s="41">
        <v>0.0</v>
      </c>
      <c r="Q488" s="41">
        <v>0.0</v>
      </c>
      <c r="R488" s="41">
        <v>0.0</v>
      </c>
      <c r="S488" s="41">
        <v>0.0</v>
      </c>
      <c r="T488" s="47">
        <v>0.0</v>
      </c>
      <c r="U488" s="41">
        <v>0.0</v>
      </c>
      <c r="V488" s="41">
        <v>0.0</v>
      </c>
      <c r="W488" s="41">
        <v>0.0</v>
      </c>
      <c r="X488" s="41">
        <v>0.0</v>
      </c>
      <c r="Y488" s="47">
        <v>0.0</v>
      </c>
      <c r="Z488" s="41">
        <v>0.0</v>
      </c>
      <c r="AA488" s="41">
        <v>0.0</v>
      </c>
      <c r="AB488" s="41">
        <v>1.0</v>
      </c>
      <c r="AC488" s="41">
        <v>1.0</v>
      </c>
      <c r="AD488" s="47">
        <v>72.0</v>
      </c>
      <c r="AE488" s="41">
        <v>0.0</v>
      </c>
      <c r="AF488" s="41">
        <v>0.0</v>
      </c>
      <c r="AG488" s="41">
        <v>0.0</v>
      </c>
      <c r="AH488" s="41">
        <v>0.0</v>
      </c>
      <c r="AI488" s="47">
        <v>0.0</v>
      </c>
      <c r="AJ488" s="41">
        <v>0.0</v>
      </c>
      <c r="AK488" s="41">
        <v>0.0</v>
      </c>
      <c r="AL488" s="41">
        <v>0.0</v>
      </c>
      <c r="AM488" s="41">
        <v>0.0</v>
      </c>
      <c r="AN488" s="47">
        <v>0.0</v>
      </c>
      <c r="AO488" s="41">
        <v>0.0</v>
      </c>
      <c r="AP488" s="41">
        <v>0.0</v>
      </c>
      <c r="AQ488" s="41">
        <v>0.0</v>
      </c>
      <c r="AR488" s="41">
        <v>0.0</v>
      </c>
      <c r="AS488" s="47">
        <v>0.0</v>
      </c>
      <c r="AT488" s="41">
        <v>0.0</v>
      </c>
      <c r="AU488" s="41">
        <v>0.0</v>
      </c>
      <c r="AV488" s="41">
        <v>0.0</v>
      </c>
      <c r="AW488" s="41">
        <v>0.0</v>
      </c>
      <c r="AX488" s="47">
        <v>0.0</v>
      </c>
      <c r="AY488" s="41">
        <v>0.0</v>
      </c>
      <c r="AZ488" s="41">
        <v>0.0</v>
      </c>
      <c r="BA488" s="41">
        <v>0.0</v>
      </c>
      <c r="BB488" s="41">
        <v>0.0</v>
      </c>
      <c r="BC488" s="47">
        <v>0.0</v>
      </c>
      <c r="BD488" s="41">
        <v>0.0</v>
      </c>
      <c r="BE488" s="41">
        <v>0.0</v>
      </c>
      <c r="BF488" s="41">
        <v>0.0</v>
      </c>
      <c r="BG488" s="41">
        <v>0.0</v>
      </c>
      <c r="BH488" s="41">
        <v>0.0</v>
      </c>
      <c r="BI488" s="41">
        <v>0.0</v>
      </c>
      <c r="BJ488" s="41">
        <v>0.0</v>
      </c>
      <c r="BK488" s="41">
        <v>0.0</v>
      </c>
      <c r="BL488" s="41">
        <v>0.0</v>
      </c>
      <c r="BM488" s="41">
        <v>0.0</v>
      </c>
      <c r="BN488" s="41">
        <v>1.0</v>
      </c>
      <c r="BO488" s="41">
        <v>1.0</v>
      </c>
      <c r="BP488" s="41">
        <v>0.0</v>
      </c>
      <c r="BQ488" s="41">
        <v>0.0</v>
      </c>
      <c r="BR488" s="41">
        <v>0.0</v>
      </c>
      <c r="BS488" s="41">
        <v>0.0</v>
      </c>
      <c r="BT488" s="41">
        <v>0.0</v>
      </c>
      <c r="BU488" s="41">
        <v>0.0</v>
      </c>
      <c r="BV488" s="41">
        <v>0.0</v>
      </c>
      <c r="BW488" s="41">
        <v>0.0</v>
      </c>
      <c r="BX488" s="41">
        <v>0.0</v>
      </c>
      <c r="BY488" s="41">
        <v>0.0</v>
      </c>
      <c r="BZ488" s="41">
        <v>0.0</v>
      </c>
      <c r="CA488" s="41">
        <v>0.0</v>
      </c>
      <c r="CB488" s="41">
        <v>0.0</v>
      </c>
      <c r="CC488" s="41">
        <v>0.0</v>
      </c>
      <c r="CD488" s="41">
        <v>0.0</v>
      </c>
      <c r="CE488" s="41">
        <v>0.0</v>
      </c>
      <c r="CF488" s="41">
        <v>0.0</v>
      </c>
      <c r="CG488" s="41">
        <v>0.0</v>
      </c>
      <c r="CH488" s="41">
        <v>0.0</v>
      </c>
      <c r="CI488" s="41">
        <v>0.0</v>
      </c>
      <c r="CJ488" s="41">
        <v>0.0</v>
      </c>
      <c r="CK488" s="41">
        <v>0.0</v>
      </c>
      <c r="CL488" s="41">
        <v>0.0</v>
      </c>
      <c r="CM488" s="41">
        <v>0.0</v>
      </c>
      <c r="CN488" s="41">
        <v>0.0</v>
      </c>
      <c r="CO488" s="41">
        <v>0.0</v>
      </c>
      <c r="CP488" s="41">
        <v>0.0</v>
      </c>
      <c r="CQ488" s="41">
        <v>0.0</v>
      </c>
      <c r="CR488" s="41">
        <v>0.0</v>
      </c>
      <c r="CS488" s="41">
        <v>0.0</v>
      </c>
      <c r="CT488" s="41">
        <v>0.0</v>
      </c>
      <c r="CU488" s="41">
        <v>0.0</v>
      </c>
      <c r="CV488" s="41">
        <v>0.0</v>
      </c>
      <c r="CW488" s="41">
        <v>0.0</v>
      </c>
      <c r="CX488" s="41">
        <v>0.0</v>
      </c>
      <c r="CY488" s="41">
        <v>0.0</v>
      </c>
      <c r="CZ488" s="41">
        <v>0.0</v>
      </c>
      <c r="DA488" s="41">
        <v>0.0</v>
      </c>
      <c r="DB488" s="41">
        <v>0.0</v>
      </c>
      <c r="DC488" s="41">
        <v>0.0</v>
      </c>
      <c r="DD488" s="48">
        <v>0.0</v>
      </c>
      <c r="DE488" s="48">
        <v>0.0</v>
      </c>
      <c r="DF488" s="48">
        <v>0.0</v>
      </c>
      <c r="DG488" s="48">
        <v>0.0</v>
      </c>
    </row>
    <row r="489" ht="14.25" customHeight="1">
      <c r="A489" s="46" t="s">
        <v>765</v>
      </c>
      <c r="B489" s="46" t="s">
        <v>1591</v>
      </c>
      <c r="C489" s="46" t="s">
        <v>1586</v>
      </c>
      <c r="D489" s="46">
        <v>488.0</v>
      </c>
      <c r="E489" s="46">
        <v>66.0</v>
      </c>
      <c r="F489" s="46">
        <v>16.0</v>
      </c>
      <c r="G489" s="41">
        <v>1.0</v>
      </c>
      <c r="H489" s="41">
        <v>0.0</v>
      </c>
      <c r="I489" s="41">
        <v>0.0</v>
      </c>
      <c r="J489" s="41">
        <v>1.0</v>
      </c>
      <c r="K489" s="41">
        <v>0.0</v>
      </c>
      <c r="L489" s="41">
        <v>0.0</v>
      </c>
      <c r="M489" s="41">
        <v>0.0</v>
      </c>
      <c r="N489" s="41">
        <v>0.0</v>
      </c>
      <c r="O489" s="47">
        <v>0.0</v>
      </c>
      <c r="P489" s="41">
        <v>0.0</v>
      </c>
      <c r="Q489" s="41">
        <v>0.0</v>
      </c>
      <c r="R489" s="41">
        <v>0.0</v>
      </c>
      <c r="S489" s="41">
        <v>0.0</v>
      </c>
      <c r="T489" s="47">
        <v>0.0</v>
      </c>
      <c r="U489" s="41">
        <v>0.0</v>
      </c>
      <c r="V489" s="41">
        <v>0.0</v>
      </c>
      <c r="W489" s="41">
        <v>0.0</v>
      </c>
      <c r="X489" s="41">
        <v>0.0</v>
      </c>
      <c r="Y489" s="47">
        <v>0.0</v>
      </c>
      <c r="Z489" s="41">
        <v>0.0</v>
      </c>
      <c r="AA489" s="41">
        <v>0.0</v>
      </c>
      <c r="AB489" s="41">
        <v>1.0</v>
      </c>
      <c r="AC489" s="41">
        <v>1.0</v>
      </c>
      <c r="AD489" s="47">
        <v>72.0</v>
      </c>
      <c r="AE489" s="41">
        <v>0.0</v>
      </c>
      <c r="AF489" s="41">
        <v>0.0</v>
      </c>
      <c r="AG489" s="41">
        <v>0.0</v>
      </c>
      <c r="AH489" s="41">
        <v>0.0</v>
      </c>
      <c r="AI489" s="47">
        <v>0.0</v>
      </c>
      <c r="AJ489" s="41">
        <v>0.0</v>
      </c>
      <c r="AK489" s="41">
        <v>0.0</v>
      </c>
      <c r="AL489" s="41">
        <v>0.0</v>
      </c>
      <c r="AM489" s="41">
        <v>0.0</v>
      </c>
      <c r="AN489" s="47">
        <v>0.0</v>
      </c>
      <c r="AO489" s="41">
        <v>0.0</v>
      </c>
      <c r="AP489" s="41">
        <v>0.0</v>
      </c>
      <c r="AQ489" s="41">
        <v>0.0</v>
      </c>
      <c r="AR489" s="41">
        <v>0.0</v>
      </c>
      <c r="AS489" s="47">
        <v>0.0</v>
      </c>
      <c r="AT489" s="41">
        <v>0.0</v>
      </c>
      <c r="AU489" s="41">
        <v>0.0</v>
      </c>
      <c r="AV489" s="41">
        <v>0.0</v>
      </c>
      <c r="AW489" s="41">
        <v>0.0</v>
      </c>
      <c r="AX489" s="47">
        <v>0.0</v>
      </c>
      <c r="AY489" s="41">
        <v>0.0</v>
      </c>
      <c r="AZ489" s="41">
        <v>0.0</v>
      </c>
      <c r="BA489" s="41">
        <v>0.0</v>
      </c>
      <c r="BB489" s="41">
        <v>0.0</v>
      </c>
      <c r="BC489" s="47">
        <v>0.0</v>
      </c>
      <c r="BD489" s="41">
        <v>0.0</v>
      </c>
      <c r="BE489" s="41">
        <v>0.0</v>
      </c>
      <c r="BF489" s="41">
        <v>0.0</v>
      </c>
      <c r="BG489" s="41">
        <v>0.0</v>
      </c>
      <c r="BH489" s="41">
        <v>0.0</v>
      </c>
      <c r="BI489" s="41">
        <v>0.0</v>
      </c>
      <c r="BJ489" s="41">
        <v>0.0</v>
      </c>
      <c r="BK489" s="41">
        <v>0.0</v>
      </c>
      <c r="BL489" s="41">
        <v>0.0</v>
      </c>
      <c r="BM489" s="41">
        <v>0.0</v>
      </c>
      <c r="BN489" s="41">
        <v>1.0</v>
      </c>
      <c r="BO489" s="41">
        <v>1.0</v>
      </c>
      <c r="BP489" s="41">
        <v>0.0</v>
      </c>
      <c r="BQ489" s="41">
        <v>0.0</v>
      </c>
      <c r="BR489" s="41">
        <v>0.0</v>
      </c>
      <c r="BS489" s="41">
        <v>0.0</v>
      </c>
      <c r="BT489" s="41">
        <v>0.0</v>
      </c>
      <c r="BU489" s="41">
        <v>0.0</v>
      </c>
      <c r="BV489" s="41">
        <v>0.0</v>
      </c>
      <c r="BW489" s="41">
        <v>0.0</v>
      </c>
      <c r="BX489" s="41">
        <v>0.0</v>
      </c>
      <c r="BY489" s="41">
        <v>0.0</v>
      </c>
      <c r="BZ489" s="41">
        <v>0.0</v>
      </c>
      <c r="CA489" s="41">
        <v>0.0</v>
      </c>
      <c r="CB489" s="41">
        <v>0.0</v>
      </c>
      <c r="CC489" s="41">
        <v>0.0</v>
      </c>
      <c r="CD489" s="41">
        <v>0.0</v>
      </c>
      <c r="CE489" s="41">
        <v>0.0</v>
      </c>
      <c r="CF489" s="41">
        <v>0.0</v>
      </c>
      <c r="CG489" s="41">
        <v>0.0</v>
      </c>
      <c r="CH489" s="41">
        <v>0.0</v>
      </c>
      <c r="CI489" s="41">
        <v>0.0</v>
      </c>
      <c r="CJ489" s="41">
        <v>0.0</v>
      </c>
      <c r="CK489" s="41">
        <v>0.0</v>
      </c>
      <c r="CL489" s="41">
        <v>0.0</v>
      </c>
      <c r="CM489" s="41">
        <v>0.0</v>
      </c>
      <c r="CN489" s="41">
        <v>0.0</v>
      </c>
      <c r="CO489" s="41">
        <v>0.0</v>
      </c>
      <c r="CP489" s="41">
        <v>0.0</v>
      </c>
      <c r="CQ489" s="41">
        <v>0.0</v>
      </c>
      <c r="CR489" s="41">
        <v>0.0</v>
      </c>
      <c r="CS489" s="41">
        <v>0.0</v>
      </c>
      <c r="CT489" s="41">
        <v>0.0</v>
      </c>
      <c r="CU489" s="41">
        <v>0.0</v>
      </c>
      <c r="CV489" s="41">
        <v>0.0</v>
      </c>
      <c r="CW489" s="41">
        <v>0.0</v>
      </c>
      <c r="CX489" s="41">
        <v>0.0</v>
      </c>
      <c r="CY489" s="41">
        <v>0.0</v>
      </c>
      <c r="CZ489" s="41">
        <v>0.0</v>
      </c>
      <c r="DA489" s="41">
        <v>0.0</v>
      </c>
      <c r="DB489" s="41">
        <v>0.0</v>
      </c>
      <c r="DC489" s="41">
        <v>0.0</v>
      </c>
      <c r="DD489" s="48">
        <v>0.0</v>
      </c>
      <c r="DE489" s="48">
        <v>0.0</v>
      </c>
      <c r="DF489" s="48">
        <v>0.0</v>
      </c>
      <c r="DG489" s="48">
        <v>0.0</v>
      </c>
    </row>
    <row r="490" ht="14.25" customHeight="1">
      <c r="A490" s="46" t="s">
        <v>3034</v>
      </c>
      <c r="B490" s="46" t="s">
        <v>1620</v>
      </c>
      <c r="C490" s="46" t="s">
        <v>1586</v>
      </c>
      <c r="D490" s="46">
        <v>489.0</v>
      </c>
      <c r="E490" s="46">
        <v>67.0</v>
      </c>
      <c r="F490" s="46">
        <v>4.0</v>
      </c>
      <c r="G490" s="41">
        <v>1.0</v>
      </c>
      <c r="H490" s="41">
        <v>0.0</v>
      </c>
      <c r="I490" s="41">
        <v>0.0</v>
      </c>
      <c r="J490" s="41">
        <v>1.0</v>
      </c>
      <c r="K490" s="41">
        <v>0.0</v>
      </c>
      <c r="L490" s="41">
        <v>0.0</v>
      </c>
      <c r="M490" s="41">
        <v>0.0</v>
      </c>
      <c r="N490" s="41">
        <v>0.0</v>
      </c>
      <c r="O490" s="47">
        <v>0.0</v>
      </c>
      <c r="P490" s="41">
        <v>0.0</v>
      </c>
      <c r="Q490" s="41">
        <v>0.0</v>
      </c>
      <c r="R490" s="41">
        <v>0.0</v>
      </c>
      <c r="S490" s="41">
        <v>0.0</v>
      </c>
      <c r="T490" s="47">
        <v>0.0</v>
      </c>
      <c r="U490" s="41">
        <v>0.0</v>
      </c>
      <c r="V490" s="41">
        <v>0.0</v>
      </c>
      <c r="W490" s="41">
        <v>0.0</v>
      </c>
      <c r="X490" s="41">
        <v>0.0</v>
      </c>
      <c r="Y490" s="47">
        <v>0.0</v>
      </c>
      <c r="Z490" s="41">
        <v>0.0</v>
      </c>
      <c r="AA490" s="41">
        <v>0.0</v>
      </c>
      <c r="AB490" s="41">
        <v>0.0</v>
      </c>
      <c r="AC490" s="41">
        <v>0.0</v>
      </c>
      <c r="AD490" s="47">
        <v>0.0</v>
      </c>
      <c r="AE490" s="41">
        <v>0.0</v>
      </c>
      <c r="AF490" s="41">
        <v>0.0</v>
      </c>
      <c r="AG490" s="41">
        <v>0.0</v>
      </c>
      <c r="AH490" s="41">
        <v>0.0</v>
      </c>
      <c r="AI490" s="47">
        <v>0.0</v>
      </c>
      <c r="AJ490" s="41">
        <v>0.0</v>
      </c>
      <c r="AK490" s="41">
        <v>0.0</v>
      </c>
      <c r="AL490" s="41">
        <v>0.0</v>
      </c>
      <c r="AM490" s="41">
        <v>0.0</v>
      </c>
      <c r="AN490" s="47">
        <v>0.0</v>
      </c>
      <c r="AO490" s="41">
        <v>0.0</v>
      </c>
      <c r="AP490" s="41">
        <v>0.0</v>
      </c>
      <c r="AQ490" s="41">
        <v>0.0</v>
      </c>
      <c r="AR490" s="41">
        <v>0.0</v>
      </c>
      <c r="AS490" s="47">
        <v>0.0</v>
      </c>
      <c r="AT490" s="41">
        <v>0.0</v>
      </c>
      <c r="AU490" s="41">
        <v>0.0</v>
      </c>
      <c r="AV490" s="41">
        <v>0.0</v>
      </c>
      <c r="AW490" s="41">
        <v>0.0</v>
      </c>
      <c r="AX490" s="47">
        <v>0.0</v>
      </c>
      <c r="AY490" s="41">
        <v>0.0</v>
      </c>
      <c r="AZ490" s="41">
        <v>0.0</v>
      </c>
      <c r="BA490" s="41">
        <v>1.0</v>
      </c>
      <c r="BB490" s="41">
        <v>1.0</v>
      </c>
      <c r="BC490" s="47">
        <v>80.0</v>
      </c>
      <c r="BD490" s="41">
        <v>0.0</v>
      </c>
      <c r="BE490" s="41">
        <v>0.0</v>
      </c>
      <c r="BF490" s="41">
        <v>0.0</v>
      </c>
      <c r="BG490" s="41">
        <v>0.0</v>
      </c>
      <c r="BH490" s="41">
        <v>0.0</v>
      </c>
      <c r="BI490" s="41">
        <v>0.0</v>
      </c>
      <c r="BJ490" s="41">
        <v>1.0</v>
      </c>
      <c r="BK490" s="41">
        <v>1.0</v>
      </c>
      <c r="BL490" s="41">
        <v>0.0</v>
      </c>
      <c r="BM490" s="41">
        <v>0.0</v>
      </c>
      <c r="BN490" s="41">
        <v>0.0</v>
      </c>
      <c r="BO490" s="41">
        <v>0.0</v>
      </c>
      <c r="BP490" s="41">
        <v>0.0</v>
      </c>
      <c r="BQ490" s="41">
        <v>0.0</v>
      </c>
      <c r="BR490" s="41">
        <v>0.0</v>
      </c>
      <c r="BS490" s="41">
        <v>0.0</v>
      </c>
      <c r="BT490" s="41">
        <v>0.0</v>
      </c>
      <c r="BU490" s="41">
        <v>0.0</v>
      </c>
      <c r="BV490" s="41">
        <v>0.0</v>
      </c>
      <c r="BW490" s="41">
        <v>0.0</v>
      </c>
      <c r="BX490" s="41">
        <v>0.0</v>
      </c>
      <c r="BY490" s="41">
        <v>0.0</v>
      </c>
      <c r="BZ490" s="41">
        <v>0.0</v>
      </c>
      <c r="CA490" s="41">
        <v>0.0</v>
      </c>
      <c r="CB490" s="41">
        <v>0.0</v>
      </c>
      <c r="CC490" s="41">
        <v>0.0</v>
      </c>
      <c r="CD490" s="41">
        <v>0.0</v>
      </c>
      <c r="CE490" s="41">
        <v>0.0</v>
      </c>
      <c r="CF490" s="41">
        <v>0.0</v>
      </c>
      <c r="CG490" s="41">
        <v>0.0</v>
      </c>
      <c r="CH490" s="41">
        <v>0.0</v>
      </c>
      <c r="CI490" s="41">
        <v>0.0</v>
      </c>
      <c r="CJ490" s="41">
        <v>0.0</v>
      </c>
      <c r="CK490" s="41">
        <v>0.0</v>
      </c>
      <c r="CL490" s="41">
        <v>0.0</v>
      </c>
      <c r="CM490" s="41">
        <v>0.0</v>
      </c>
      <c r="CN490" s="41">
        <v>0.0</v>
      </c>
      <c r="CO490" s="41">
        <v>0.0</v>
      </c>
      <c r="CP490" s="41">
        <v>0.0</v>
      </c>
      <c r="CQ490" s="41">
        <v>0.0</v>
      </c>
      <c r="CR490" s="41">
        <v>0.0</v>
      </c>
      <c r="CS490" s="41">
        <v>0.0</v>
      </c>
      <c r="CT490" s="41">
        <v>0.0</v>
      </c>
      <c r="CU490" s="41">
        <v>0.0</v>
      </c>
      <c r="CV490" s="41">
        <v>0.0</v>
      </c>
      <c r="CW490" s="41">
        <v>0.0</v>
      </c>
      <c r="CX490" s="41">
        <v>0.0</v>
      </c>
      <c r="CY490" s="41">
        <v>0.0</v>
      </c>
      <c r="CZ490" s="41">
        <v>0.0</v>
      </c>
      <c r="DA490" s="41">
        <v>0.0</v>
      </c>
      <c r="DB490" s="41">
        <v>0.0</v>
      </c>
      <c r="DC490" s="41">
        <v>0.0</v>
      </c>
      <c r="DD490" s="48">
        <v>0.0</v>
      </c>
      <c r="DE490" s="48">
        <v>0.0</v>
      </c>
      <c r="DF490" s="48">
        <v>0.0</v>
      </c>
      <c r="DG490" s="48">
        <v>0.0</v>
      </c>
    </row>
    <row r="491" ht="14.25" customHeight="1">
      <c r="A491" s="46" t="s">
        <v>1122</v>
      </c>
      <c r="B491" s="46" t="s">
        <v>1636</v>
      </c>
      <c r="C491" s="46" t="s">
        <v>1586</v>
      </c>
      <c r="D491" s="46">
        <v>490.0</v>
      </c>
      <c r="E491" s="46">
        <v>68.0</v>
      </c>
      <c r="F491" s="46">
        <v>2.0</v>
      </c>
      <c r="G491" s="41">
        <v>1.0</v>
      </c>
      <c r="H491" s="41">
        <v>0.0</v>
      </c>
      <c r="I491" s="41">
        <v>0.0</v>
      </c>
      <c r="J491" s="41">
        <v>1.0</v>
      </c>
      <c r="K491" s="41">
        <v>0.0</v>
      </c>
      <c r="L491" s="41">
        <v>0.0</v>
      </c>
      <c r="M491" s="41">
        <v>0.0</v>
      </c>
      <c r="N491" s="41">
        <v>0.0</v>
      </c>
      <c r="O491" s="47">
        <v>0.0</v>
      </c>
      <c r="P491" s="41">
        <v>0.0</v>
      </c>
      <c r="Q491" s="41">
        <v>0.0</v>
      </c>
      <c r="R491" s="41">
        <v>0.0</v>
      </c>
      <c r="S491" s="41">
        <v>0.0</v>
      </c>
      <c r="T491" s="47">
        <v>0.0</v>
      </c>
      <c r="U491" s="41">
        <v>0.0</v>
      </c>
      <c r="V491" s="41">
        <v>0.0</v>
      </c>
      <c r="W491" s="41">
        <v>0.0</v>
      </c>
      <c r="X491" s="41">
        <v>0.0</v>
      </c>
      <c r="Y491" s="47">
        <v>0.0</v>
      </c>
      <c r="Z491" s="41">
        <v>0.0</v>
      </c>
      <c r="AA491" s="41">
        <v>0.0</v>
      </c>
      <c r="AB491" s="41">
        <v>0.0</v>
      </c>
      <c r="AC491" s="41">
        <v>0.0</v>
      </c>
      <c r="AD491" s="47">
        <v>0.0</v>
      </c>
      <c r="AE491" s="41">
        <v>0.0</v>
      </c>
      <c r="AF491" s="41">
        <v>0.0</v>
      </c>
      <c r="AG491" s="41">
        <v>0.0</v>
      </c>
      <c r="AH491" s="41">
        <v>0.0</v>
      </c>
      <c r="AI491" s="47">
        <v>0.0</v>
      </c>
      <c r="AJ491" s="41">
        <v>0.0</v>
      </c>
      <c r="AK491" s="41">
        <v>1.0</v>
      </c>
      <c r="AL491" s="41">
        <v>0.0</v>
      </c>
      <c r="AM491" s="41">
        <v>1.0</v>
      </c>
      <c r="AN491" s="47">
        <v>81.0</v>
      </c>
      <c r="AO491" s="41">
        <v>0.0</v>
      </c>
      <c r="AP491" s="41">
        <v>0.0</v>
      </c>
      <c r="AQ491" s="41">
        <v>0.0</v>
      </c>
      <c r="AR491" s="41">
        <v>0.0</v>
      </c>
      <c r="AS491" s="47">
        <v>0.0</v>
      </c>
      <c r="AT491" s="41">
        <v>0.0</v>
      </c>
      <c r="AU491" s="41">
        <v>0.0</v>
      </c>
      <c r="AV491" s="41">
        <v>0.0</v>
      </c>
      <c r="AW491" s="41">
        <v>0.0</v>
      </c>
      <c r="AX491" s="47">
        <v>0.0</v>
      </c>
      <c r="AY491" s="41">
        <v>0.0</v>
      </c>
      <c r="AZ491" s="41">
        <v>0.0</v>
      </c>
      <c r="BA491" s="41">
        <v>0.0</v>
      </c>
      <c r="BB491" s="41">
        <v>0.0</v>
      </c>
      <c r="BC491" s="47">
        <v>0.0</v>
      </c>
      <c r="BD491" s="41">
        <v>0.0</v>
      </c>
      <c r="BE491" s="41">
        <v>0.0</v>
      </c>
      <c r="BF491" s="41">
        <v>0.0</v>
      </c>
      <c r="BG491" s="41">
        <v>0.0</v>
      </c>
      <c r="BH491" s="41">
        <v>0.0</v>
      </c>
      <c r="BI491" s="41">
        <v>1.0</v>
      </c>
      <c r="BJ491" s="41">
        <v>0.0</v>
      </c>
      <c r="BK491" s="41">
        <v>1.0</v>
      </c>
      <c r="BL491" s="41">
        <v>0.0</v>
      </c>
      <c r="BM491" s="41">
        <v>0.0</v>
      </c>
      <c r="BN491" s="41">
        <v>0.0</v>
      </c>
      <c r="BO491" s="41">
        <v>0.0</v>
      </c>
      <c r="BP491" s="41">
        <v>0.0</v>
      </c>
      <c r="BQ491" s="41">
        <v>0.0</v>
      </c>
      <c r="BR491" s="41">
        <v>0.0</v>
      </c>
      <c r="BS491" s="41">
        <v>0.0</v>
      </c>
      <c r="BT491" s="41">
        <v>0.0</v>
      </c>
      <c r="BU491" s="41">
        <v>0.0</v>
      </c>
      <c r="BV491" s="41">
        <v>0.0</v>
      </c>
      <c r="BW491" s="41">
        <v>0.0</v>
      </c>
      <c r="BX491" s="41">
        <v>0.0</v>
      </c>
      <c r="BY491" s="41">
        <v>0.0</v>
      </c>
      <c r="BZ491" s="41">
        <v>0.0</v>
      </c>
      <c r="CA491" s="41">
        <v>0.0</v>
      </c>
      <c r="CB491" s="41">
        <v>0.0</v>
      </c>
      <c r="CC491" s="41">
        <v>0.0</v>
      </c>
      <c r="CD491" s="41">
        <v>0.0</v>
      </c>
      <c r="CE491" s="41">
        <v>0.0</v>
      </c>
      <c r="CF491" s="41">
        <v>0.0</v>
      </c>
      <c r="CG491" s="41">
        <v>0.0</v>
      </c>
      <c r="CH491" s="41">
        <v>0.0</v>
      </c>
      <c r="CI491" s="41">
        <v>0.0</v>
      </c>
      <c r="CJ491" s="41">
        <v>0.0</v>
      </c>
      <c r="CK491" s="41">
        <v>0.0</v>
      </c>
      <c r="CL491" s="41">
        <v>0.0</v>
      </c>
      <c r="CM491" s="41">
        <v>0.0</v>
      </c>
      <c r="CN491" s="41">
        <v>0.0</v>
      </c>
      <c r="CO491" s="41">
        <v>0.0</v>
      </c>
      <c r="CP491" s="41">
        <v>0.0</v>
      </c>
      <c r="CQ491" s="41">
        <v>0.0</v>
      </c>
      <c r="CR491" s="41">
        <v>0.0</v>
      </c>
      <c r="CS491" s="41">
        <v>0.0</v>
      </c>
      <c r="CT491" s="41">
        <v>0.0</v>
      </c>
      <c r="CU491" s="41">
        <v>0.0</v>
      </c>
      <c r="CV491" s="41">
        <v>0.0</v>
      </c>
      <c r="CW491" s="41">
        <v>0.0</v>
      </c>
      <c r="CX491" s="41">
        <v>0.0</v>
      </c>
      <c r="CY491" s="41">
        <v>0.0</v>
      </c>
      <c r="CZ491" s="41">
        <v>0.0</v>
      </c>
      <c r="DA491" s="41">
        <v>0.0</v>
      </c>
      <c r="DB491" s="41">
        <v>0.0</v>
      </c>
      <c r="DC491" s="41">
        <v>0.0</v>
      </c>
      <c r="DD491" s="48">
        <v>0.0</v>
      </c>
      <c r="DE491" s="48">
        <v>0.0</v>
      </c>
      <c r="DF491" s="48">
        <v>0.0</v>
      </c>
      <c r="DG491" s="48">
        <v>0.0</v>
      </c>
    </row>
    <row r="492" ht="14.25" customHeight="1">
      <c r="A492" s="46" t="s">
        <v>3966</v>
      </c>
      <c r="B492" s="46" t="s">
        <v>3522</v>
      </c>
      <c r="C492" s="46" t="s">
        <v>3523</v>
      </c>
      <c r="D492" s="46">
        <v>491.0</v>
      </c>
      <c r="E492" s="46">
        <v>21.0</v>
      </c>
      <c r="F492" s="46">
        <v>14.0</v>
      </c>
      <c r="G492" s="41">
        <v>1.0</v>
      </c>
      <c r="H492" s="41">
        <v>0.0</v>
      </c>
      <c r="I492" s="41">
        <v>0.0</v>
      </c>
      <c r="J492" s="41">
        <v>1.0</v>
      </c>
      <c r="K492" s="41">
        <v>0.0</v>
      </c>
      <c r="L492" s="41">
        <v>0.0</v>
      </c>
      <c r="M492" s="41">
        <v>0.0</v>
      </c>
      <c r="N492" s="41">
        <v>0.0</v>
      </c>
      <c r="O492" s="47">
        <v>0.0</v>
      </c>
      <c r="P492" s="41">
        <v>0.0</v>
      </c>
      <c r="Q492" s="41">
        <v>0.0</v>
      </c>
      <c r="R492" s="41">
        <v>0.0</v>
      </c>
      <c r="S492" s="41">
        <v>0.0</v>
      </c>
      <c r="T492" s="47">
        <v>0.0</v>
      </c>
      <c r="U492" s="41">
        <v>0.0</v>
      </c>
      <c r="V492" s="41">
        <v>0.0</v>
      </c>
      <c r="W492" s="41">
        <v>1.0</v>
      </c>
      <c r="X492" s="41">
        <v>1.0</v>
      </c>
      <c r="Y492" s="47">
        <v>65.0</v>
      </c>
      <c r="Z492" s="41">
        <v>0.0</v>
      </c>
      <c r="AA492" s="41">
        <v>0.0</v>
      </c>
      <c r="AB492" s="41">
        <v>0.0</v>
      </c>
      <c r="AC492" s="41">
        <v>0.0</v>
      </c>
      <c r="AD492" s="47">
        <v>0.0</v>
      </c>
      <c r="AE492" s="41">
        <v>0.0</v>
      </c>
      <c r="AF492" s="41">
        <v>0.0</v>
      </c>
      <c r="AG492" s="41">
        <v>0.0</v>
      </c>
      <c r="AH492" s="41">
        <v>0.0</v>
      </c>
      <c r="AI492" s="47">
        <v>0.0</v>
      </c>
      <c r="AJ492" s="41">
        <v>0.0</v>
      </c>
      <c r="AK492" s="41">
        <v>0.0</v>
      </c>
      <c r="AL492" s="41">
        <v>0.0</v>
      </c>
      <c r="AM492" s="41">
        <v>0.0</v>
      </c>
      <c r="AN492" s="47">
        <v>0.0</v>
      </c>
      <c r="AO492" s="41">
        <v>0.0</v>
      </c>
      <c r="AP492" s="41">
        <v>0.0</v>
      </c>
      <c r="AQ492" s="41">
        <v>0.0</v>
      </c>
      <c r="AR492" s="41">
        <v>0.0</v>
      </c>
      <c r="AS492" s="47">
        <v>0.0</v>
      </c>
      <c r="AT492" s="41">
        <v>0.0</v>
      </c>
      <c r="AU492" s="41">
        <v>0.0</v>
      </c>
      <c r="AV492" s="41">
        <v>0.0</v>
      </c>
      <c r="AW492" s="41">
        <v>0.0</v>
      </c>
      <c r="AX492" s="47">
        <v>0.0</v>
      </c>
      <c r="AY492" s="41">
        <v>0.0</v>
      </c>
      <c r="AZ492" s="41">
        <v>0.0</v>
      </c>
      <c r="BA492" s="41">
        <v>0.0</v>
      </c>
      <c r="BB492" s="41">
        <v>0.0</v>
      </c>
      <c r="BC492" s="47">
        <v>0.0</v>
      </c>
      <c r="BD492" s="41">
        <v>0.0</v>
      </c>
      <c r="BE492" s="41">
        <v>0.0</v>
      </c>
      <c r="BF492" s="41">
        <v>0.0</v>
      </c>
      <c r="BG492" s="41">
        <v>0.0</v>
      </c>
      <c r="BH492" s="41">
        <v>0.0</v>
      </c>
      <c r="BI492" s="41">
        <v>0.0</v>
      </c>
      <c r="BJ492" s="41">
        <v>1.0</v>
      </c>
      <c r="BK492" s="41">
        <v>1.0</v>
      </c>
      <c r="BL492" s="41">
        <v>0.0</v>
      </c>
      <c r="BM492" s="41">
        <v>0.0</v>
      </c>
      <c r="BN492" s="41">
        <v>0.0</v>
      </c>
      <c r="BO492" s="41">
        <v>0.0</v>
      </c>
      <c r="BP492" s="41">
        <v>0.0</v>
      </c>
      <c r="BQ492" s="41">
        <v>0.0</v>
      </c>
      <c r="BR492" s="41">
        <v>0.0</v>
      </c>
      <c r="BS492" s="41">
        <v>0.0</v>
      </c>
      <c r="BT492" s="41">
        <v>0.0</v>
      </c>
      <c r="BU492" s="41">
        <v>0.0</v>
      </c>
      <c r="BV492" s="41">
        <v>0.0</v>
      </c>
      <c r="BW492" s="41">
        <v>0.0</v>
      </c>
      <c r="BX492" s="41">
        <v>0.0</v>
      </c>
      <c r="BY492" s="41">
        <v>0.0</v>
      </c>
      <c r="BZ492" s="41">
        <v>0.0</v>
      </c>
      <c r="CA492" s="41">
        <v>0.0</v>
      </c>
      <c r="CB492" s="41">
        <v>0.0</v>
      </c>
      <c r="CC492" s="41">
        <v>0.0</v>
      </c>
      <c r="CD492" s="41">
        <v>0.0</v>
      </c>
      <c r="CE492" s="41">
        <v>0.0</v>
      </c>
      <c r="CF492" s="41">
        <v>0.0</v>
      </c>
      <c r="CG492" s="41">
        <v>0.0</v>
      </c>
      <c r="CH492" s="41">
        <v>0.0</v>
      </c>
      <c r="CI492" s="41">
        <v>0.0</v>
      </c>
      <c r="CJ492" s="41">
        <v>0.0</v>
      </c>
      <c r="CK492" s="41">
        <v>0.0</v>
      </c>
      <c r="CL492" s="41">
        <v>0.0</v>
      </c>
      <c r="CM492" s="41">
        <v>0.0</v>
      </c>
      <c r="CN492" s="41">
        <v>0.0</v>
      </c>
      <c r="CO492" s="41">
        <v>0.0</v>
      </c>
      <c r="CP492" s="41">
        <v>0.0</v>
      </c>
      <c r="CQ492" s="41">
        <v>0.0</v>
      </c>
      <c r="CR492" s="41">
        <v>0.0</v>
      </c>
      <c r="CS492" s="41">
        <v>0.0</v>
      </c>
      <c r="CT492" s="41">
        <v>0.0</v>
      </c>
      <c r="CU492" s="41">
        <v>0.0</v>
      </c>
      <c r="CV492" s="41">
        <v>0.0</v>
      </c>
      <c r="CW492" s="41">
        <v>0.0</v>
      </c>
      <c r="CX492" s="41">
        <v>0.0</v>
      </c>
      <c r="CY492" s="41">
        <v>0.0</v>
      </c>
      <c r="CZ492" s="41">
        <v>0.0</v>
      </c>
      <c r="DA492" s="41">
        <v>0.0</v>
      </c>
      <c r="DB492" s="41">
        <v>0.0</v>
      </c>
      <c r="DC492" s="41">
        <v>0.0</v>
      </c>
      <c r="DD492" s="48">
        <v>0.0</v>
      </c>
      <c r="DE492" s="48">
        <v>0.0</v>
      </c>
      <c r="DF492" s="48">
        <v>0.0</v>
      </c>
      <c r="DG492" s="48">
        <v>0.0</v>
      </c>
    </row>
    <row r="493" ht="14.25" customHeight="1">
      <c r="A493" s="46" t="s">
        <v>62</v>
      </c>
      <c r="B493" s="46" t="s">
        <v>549</v>
      </c>
      <c r="C493" s="46" t="s">
        <v>541</v>
      </c>
      <c r="D493" s="46">
        <v>492.0</v>
      </c>
      <c r="E493" s="46">
        <v>20.0</v>
      </c>
      <c r="F493" s="46">
        <v>5.0</v>
      </c>
      <c r="G493" s="41">
        <v>1.0</v>
      </c>
      <c r="H493" s="41">
        <v>0.0</v>
      </c>
      <c r="I493" s="41">
        <v>0.0</v>
      </c>
      <c r="J493" s="41">
        <v>1.0</v>
      </c>
      <c r="K493" s="41">
        <v>0.0</v>
      </c>
      <c r="L493" s="41">
        <v>0.0</v>
      </c>
      <c r="M493" s="41">
        <v>0.0</v>
      </c>
      <c r="N493" s="41">
        <v>0.0</v>
      </c>
      <c r="O493" s="47">
        <v>0.0</v>
      </c>
      <c r="P493" s="41">
        <v>0.0</v>
      </c>
      <c r="Q493" s="41">
        <v>0.0</v>
      </c>
      <c r="R493" s="41">
        <v>0.0</v>
      </c>
      <c r="S493" s="41">
        <v>0.0</v>
      </c>
      <c r="T493" s="47">
        <v>0.0</v>
      </c>
      <c r="U493" s="41">
        <v>0.0</v>
      </c>
      <c r="V493" s="41">
        <v>0.0</v>
      </c>
      <c r="W493" s="41">
        <v>0.0</v>
      </c>
      <c r="X493" s="41">
        <v>0.0</v>
      </c>
      <c r="Y493" s="47">
        <v>0.0</v>
      </c>
      <c r="Z493" s="41">
        <v>0.0</v>
      </c>
      <c r="AA493" s="41">
        <v>0.0</v>
      </c>
      <c r="AB493" s="41">
        <v>0.0</v>
      </c>
      <c r="AC493" s="41">
        <v>0.0</v>
      </c>
      <c r="AD493" s="47">
        <v>0.0</v>
      </c>
      <c r="AE493" s="41">
        <v>0.0</v>
      </c>
      <c r="AF493" s="41">
        <v>0.0</v>
      </c>
      <c r="AG493" s="41">
        <v>0.0</v>
      </c>
      <c r="AH493" s="41">
        <v>0.0</v>
      </c>
      <c r="AI493" s="47">
        <v>0.0</v>
      </c>
      <c r="AJ493" s="41">
        <v>0.0</v>
      </c>
      <c r="AK493" s="41">
        <v>0.0</v>
      </c>
      <c r="AL493" s="41">
        <v>0.0</v>
      </c>
      <c r="AM493" s="41">
        <v>0.0</v>
      </c>
      <c r="AN493" s="47">
        <v>0.0</v>
      </c>
      <c r="AO493" s="41">
        <v>0.0</v>
      </c>
      <c r="AP493" s="41">
        <v>0.0</v>
      </c>
      <c r="AQ493" s="41">
        <v>0.0</v>
      </c>
      <c r="AR493" s="41">
        <v>0.0</v>
      </c>
      <c r="AS493" s="47">
        <v>0.0</v>
      </c>
      <c r="AT493" s="41">
        <v>0.0</v>
      </c>
      <c r="AU493" s="41">
        <v>0.0</v>
      </c>
      <c r="AV493" s="41">
        <v>1.0</v>
      </c>
      <c r="AW493" s="41">
        <v>1.0</v>
      </c>
      <c r="AX493" s="47">
        <v>67.0</v>
      </c>
      <c r="AY493" s="41">
        <v>0.0</v>
      </c>
      <c r="AZ493" s="41">
        <v>0.0</v>
      </c>
      <c r="BA493" s="41">
        <v>0.0</v>
      </c>
      <c r="BB493" s="41">
        <v>0.0</v>
      </c>
      <c r="BC493" s="47">
        <v>0.0</v>
      </c>
      <c r="BD493" s="41">
        <v>0.0</v>
      </c>
      <c r="BE493" s="41">
        <v>0.0</v>
      </c>
      <c r="BF493" s="41">
        <v>0.0</v>
      </c>
      <c r="BG493" s="41">
        <v>0.0</v>
      </c>
      <c r="BH493" s="41">
        <v>0.0</v>
      </c>
      <c r="BI493" s="41">
        <v>0.0</v>
      </c>
      <c r="BJ493" s="41">
        <v>1.0</v>
      </c>
      <c r="BK493" s="41">
        <v>1.0</v>
      </c>
      <c r="BL493" s="41">
        <v>0.0</v>
      </c>
      <c r="BM493" s="41">
        <v>0.0</v>
      </c>
      <c r="BN493" s="41">
        <v>0.0</v>
      </c>
      <c r="BO493" s="41">
        <v>0.0</v>
      </c>
      <c r="BP493" s="41">
        <v>0.0</v>
      </c>
      <c r="BQ493" s="41">
        <v>0.0</v>
      </c>
      <c r="BR493" s="41">
        <v>0.0</v>
      </c>
      <c r="BS493" s="41">
        <v>0.0</v>
      </c>
      <c r="BT493" s="41">
        <v>0.0</v>
      </c>
      <c r="BU493" s="41">
        <v>0.0</v>
      </c>
      <c r="BV493" s="41">
        <v>0.0</v>
      </c>
      <c r="BW493" s="41">
        <v>0.0</v>
      </c>
      <c r="BX493" s="41">
        <v>0.0</v>
      </c>
      <c r="BY493" s="41">
        <v>0.0</v>
      </c>
      <c r="BZ493" s="41">
        <v>0.0</v>
      </c>
      <c r="CA493" s="41">
        <v>0.0</v>
      </c>
      <c r="CB493" s="41">
        <v>0.0</v>
      </c>
      <c r="CC493" s="41">
        <v>0.0</v>
      </c>
      <c r="CD493" s="41">
        <v>0.0</v>
      </c>
      <c r="CE493" s="41">
        <v>0.0</v>
      </c>
      <c r="CF493" s="41">
        <v>0.0</v>
      </c>
      <c r="CG493" s="41">
        <v>0.0</v>
      </c>
      <c r="CH493" s="41">
        <v>0.0</v>
      </c>
      <c r="CI493" s="41">
        <v>0.0</v>
      </c>
      <c r="CJ493" s="41">
        <v>0.0</v>
      </c>
      <c r="CK493" s="41">
        <v>0.0</v>
      </c>
      <c r="CL493" s="41">
        <v>0.0</v>
      </c>
      <c r="CM493" s="41">
        <v>0.0</v>
      </c>
      <c r="CN493" s="41">
        <v>0.0</v>
      </c>
      <c r="CO493" s="41">
        <v>0.0</v>
      </c>
      <c r="CP493" s="41">
        <v>0.0</v>
      </c>
      <c r="CQ493" s="41">
        <v>0.0</v>
      </c>
      <c r="CR493" s="41">
        <v>0.0</v>
      </c>
      <c r="CS493" s="41">
        <v>0.0</v>
      </c>
      <c r="CT493" s="41">
        <v>0.0</v>
      </c>
      <c r="CU493" s="41">
        <v>0.0</v>
      </c>
      <c r="CV493" s="41">
        <v>0.0</v>
      </c>
      <c r="CW493" s="41">
        <v>0.0</v>
      </c>
      <c r="CX493" s="41">
        <v>0.0</v>
      </c>
      <c r="CY493" s="41">
        <v>0.0</v>
      </c>
      <c r="CZ493" s="41">
        <v>0.0</v>
      </c>
      <c r="DA493" s="41">
        <v>0.0</v>
      </c>
      <c r="DB493" s="41">
        <v>0.0</v>
      </c>
      <c r="DC493" s="41">
        <v>0.0</v>
      </c>
      <c r="DD493" s="48">
        <v>0.0</v>
      </c>
      <c r="DE493" s="48">
        <v>0.0</v>
      </c>
      <c r="DF493" s="48">
        <v>0.0</v>
      </c>
      <c r="DG493" s="48">
        <v>0.0</v>
      </c>
    </row>
    <row r="494" ht="14.25" customHeight="1">
      <c r="A494" s="46" t="s">
        <v>2789</v>
      </c>
      <c r="B494" s="46" t="s">
        <v>1620</v>
      </c>
      <c r="C494" s="46" t="s">
        <v>1586</v>
      </c>
      <c r="D494" s="46">
        <v>493.0</v>
      </c>
      <c r="E494" s="46">
        <v>69.0</v>
      </c>
      <c r="F494" s="46">
        <v>5.0</v>
      </c>
      <c r="G494" s="41">
        <v>1.0</v>
      </c>
      <c r="H494" s="41">
        <v>0.0</v>
      </c>
      <c r="I494" s="41">
        <v>0.0</v>
      </c>
      <c r="J494" s="41">
        <v>1.0</v>
      </c>
      <c r="K494" s="41">
        <v>0.0</v>
      </c>
      <c r="L494" s="41">
        <v>0.0</v>
      </c>
      <c r="M494" s="41">
        <v>0.0</v>
      </c>
      <c r="N494" s="41">
        <v>0.0</v>
      </c>
      <c r="O494" s="47">
        <v>0.0</v>
      </c>
      <c r="P494" s="41">
        <v>0.0</v>
      </c>
      <c r="Q494" s="41">
        <v>0.0</v>
      </c>
      <c r="R494" s="41">
        <v>0.0</v>
      </c>
      <c r="S494" s="41">
        <v>0.0</v>
      </c>
      <c r="T494" s="47">
        <v>0.0</v>
      </c>
      <c r="U494" s="41">
        <v>0.0</v>
      </c>
      <c r="V494" s="41">
        <v>0.0</v>
      </c>
      <c r="W494" s="41">
        <v>0.0</v>
      </c>
      <c r="X494" s="41">
        <v>0.0</v>
      </c>
      <c r="Y494" s="47">
        <v>0.0</v>
      </c>
      <c r="Z494" s="41">
        <v>0.0</v>
      </c>
      <c r="AA494" s="41">
        <v>0.0</v>
      </c>
      <c r="AB494" s="41">
        <v>0.0</v>
      </c>
      <c r="AC494" s="41">
        <v>0.0</v>
      </c>
      <c r="AD494" s="47">
        <v>0.0</v>
      </c>
      <c r="AE494" s="41">
        <v>0.0</v>
      </c>
      <c r="AF494" s="41">
        <v>0.0</v>
      </c>
      <c r="AG494" s="41">
        <v>0.0</v>
      </c>
      <c r="AH494" s="41">
        <v>0.0</v>
      </c>
      <c r="AI494" s="47">
        <v>0.0</v>
      </c>
      <c r="AJ494" s="41">
        <v>0.0</v>
      </c>
      <c r="AK494" s="41">
        <v>0.0</v>
      </c>
      <c r="AL494" s="41">
        <v>0.0</v>
      </c>
      <c r="AM494" s="41">
        <v>0.0</v>
      </c>
      <c r="AN494" s="47">
        <v>0.0</v>
      </c>
      <c r="AO494" s="41">
        <v>0.0</v>
      </c>
      <c r="AP494" s="41">
        <v>0.0</v>
      </c>
      <c r="AQ494" s="41">
        <v>1.0</v>
      </c>
      <c r="AR494" s="41">
        <v>1.0</v>
      </c>
      <c r="AS494" s="47">
        <v>68.0</v>
      </c>
      <c r="AT494" s="41">
        <v>0.0</v>
      </c>
      <c r="AU494" s="41">
        <v>0.0</v>
      </c>
      <c r="AV494" s="41">
        <v>0.0</v>
      </c>
      <c r="AW494" s="41">
        <v>0.0</v>
      </c>
      <c r="AX494" s="47">
        <v>0.0</v>
      </c>
      <c r="AY494" s="41">
        <v>0.0</v>
      </c>
      <c r="AZ494" s="41">
        <v>0.0</v>
      </c>
      <c r="BA494" s="41">
        <v>0.0</v>
      </c>
      <c r="BB494" s="41">
        <v>0.0</v>
      </c>
      <c r="BC494" s="47">
        <v>0.0</v>
      </c>
      <c r="BD494" s="41">
        <v>0.0</v>
      </c>
      <c r="BE494" s="41">
        <v>0.0</v>
      </c>
      <c r="BF494" s="41">
        <v>0.0</v>
      </c>
      <c r="BG494" s="41">
        <v>0.0</v>
      </c>
      <c r="BH494" s="41">
        <v>0.0</v>
      </c>
      <c r="BI494" s="41">
        <v>0.0</v>
      </c>
      <c r="BJ494" s="41">
        <v>1.0</v>
      </c>
      <c r="BK494" s="41">
        <v>1.0</v>
      </c>
      <c r="BL494" s="41">
        <v>0.0</v>
      </c>
      <c r="BM494" s="41">
        <v>0.0</v>
      </c>
      <c r="BN494" s="41">
        <v>0.0</v>
      </c>
      <c r="BO494" s="41">
        <v>0.0</v>
      </c>
      <c r="BP494" s="41">
        <v>0.0</v>
      </c>
      <c r="BQ494" s="41">
        <v>0.0</v>
      </c>
      <c r="BR494" s="41">
        <v>0.0</v>
      </c>
      <c r="BS494" s="41">
        <v>0.0</v>
      </c>
      <c r="BT494" s="41">
        <v>0.0</v>
      </c>
      <c r="BU494" s="41">
        <v>0.0</v>
      </c>
      <c r="BV494" s="41">
        <v>0.0</v>
      </c>
      <c r="BW494" s="41">
        <v>0.0</v>
      </c>
      <c r="BX494" s="41">
        <v>0.0</v>
      </c>
      <c r="BY494" s="41">
        <v>0.0</v>
      </c>
      <c r="BZ494" s="41">
        <v>0.0</v>
      </c>
      <c r="CA494" s="41">
        <v>0.0</v>
      </c>
      <c r="CB494" s="41">
        <v>0.0</v>
      </c>
      <c r="CC494" s="41">
        <v>0.0</v>
      </c>
      <c r="CD494" s="41">
        <v>0.0</v>
      </c>
      <c r="CE494" s="41">
        <v>0.0</v>
      </c>
      <c r="CF494" s="41">
        <v>0.0</v>
      </c>
      <c r="CG494" s="41">
        <v>0.0</v>
      </c>
      <c r="CH494" s="41">
        <v>0.0</v>
      </c>
      <c r="CI494" s="41">
        <v>0.0</v>
      </c>
      <c r="CJ494" s="41">
        <v>0.0</v>
      </c>
      <c r="CK494" s="41">
        <v>0.0</v>
      </c>
      <c r="CL494" s="41">
        <v>0.0</v>
      </c>
      <c r="CM494" s="41">
        <v>0.0</v>
      </c>
      <c r="CN494" s="41">
        <v>0.0</v>
      </c>
      <c r="CO494" s="41">
        <v>0.0</v>
      </c>
      <c r="CP494" s="41">
        <v>0.0</v>
      </c>
      <c r="CQ494" s="41">
        <v>0.0</v>
      </c>
      <c r="CR494" s="41">
        <v>0.0</v>
      </c>
      <c r="CS494" s="41">
        <v>0.0</v>
      </c>
      <c r="CT494" s="41">
        <v>0.0</v>
      </c>
      <c r="CU494" s="41">
        <v>0.0</v>
      </c>
      <c r="CV494" s="41">
        <v>0.0</v>
      </c>
      <c r="CW494" s="41">
        <v>0.0</v>
      </c>
      <c r="CX494" s="41">
        <v>0.0</v>
      </c>
      <c r="CY494" s="41">
        <v>0.0</v>
      </c>
      <c r="CZ494" s="41">
        <v>0.0</v>
      </c>
      <c r="DA494" s="41">
        <v>0.0</v>
      </c>
      <c r="DB494" s="41">
        <v>0.0</v>
      </c>
      <c r="DC494" s="41">
        <v>0.0</v>
      </c>
      <c r="DD494" s="48">
        <v>0.0</v>
      </c>
      <c r="DE494" s="48">
        <v>0.0</v>
      </c>
      <c r="DF494" s="48">
        <v>0.0</v>
      </c>
      <c r="DG494" s="48">
        <v>0.0</v>
      </c>
    </row>
    <row r="495" ht="14.25" customHeight="1">
      <c r="A495" s="46" t="s">
        <v>347</v>
      </c>
      <c r="B495" s="46" t="s">
        <v>3162</v>
      </c>
      <c r="C495" s="46" t="s">
        <v>3175</v>
      </c>
      <c r="D495" s="46">
        <v>494.0</v>
      </c>
      <c r="E495" s="46">
        <v>8.0</v>
      </c>
      <c r="F495" s="46">
        <v>4.0</v>
      </c>
      <c r="G495" s="41">
        <v>1.0</v>
      </c>
      <c r="H495" s="41">
        <v>0.0</v>
      </c>
      <c r="I495" s="41">
        <v>0.0</v>
      </c>
      <c r="J495" s="41">
        <v>1.0</v>
      </c>
      <c r="K495" s="41">
        <v>0.0</v>
      </c>
      <c r="L495" s="41">
        <v>0.0</v>
      </c>
      <c r="M495" s="41">
        <v>0.0</v>
      </c>
      <c r="N495" s="41">
        <v>0.0</v>
      </c>
      <c r="O495" s="47">
        <v>0.0</v>
      </c>
      <c r="P495" s="41">
        <v>0.0</v>
      </c>
      <c r="Q495" s="41">
        <v>0.0</v>
      </c>
      <c r="R495" s="41">
        <v>0.0</v>
      </c>
      <c r="S495" s="41">
        <v>0.0</v>
      </c>
      <c r="T495" s="47">
        <v>0.0</v>
      </c>
      <c r="U495" s="41">
        <v>0.0</v>
      </c>
      <c r="V495" s="41">
        <v>0.0</v>
      </c>
      <c r="W495" s="41">
        <v>0.0</v>
      </c>
      <c r="X495" s="41">
        <v>0.0</v>
      </c>
      <c r="Y495" s="47">
        <v>0.0</v>
      </c>
      <c r="Z495" s="41">
        <v>0.0</v>
      </c>
      <c r="AA495" s="41">
        <v>0.0</v>
      </c>
      <c r="AB495" s="41">
        <v>0.0</v>
      </c>
      <c r="AC495" s="41">
        <v>0.0</v>
      </c>
      <c r="AD495" s="47">
        <v>0.0</v>
      </c>
      <c r="AE495" s="41">
        <v>0.0</v>
      </c>
      <c r="AF495" s="41">
        <v>0.0</v>
      </c>
      <c r="AG495" s="41">
        <v>0.0</v>
      </c>
      <c r="AH495" s="41">
        <v>0.0</v>
      </c>
      <c r="AI495" s="47">
        <v>0.0</v>
      </c>
      <c r="AJ495" s="41">
        <v>0.0</v>
      </c>
      <c r="AK495" s="41">
        <v>0.0</v>
      </c>
      <c r="AL495" s="41">
        <v>0.0</v>
      </c>
      <c r="AM495" s="41">
        <v>0.0</v>
      </c>
      <c r="AN495" s="47">
        <v>0.0</v>
      </c>
      <c r="AO495" s="41">
        <v>0.0</v>
      </c>
      <c r="AP495" s="41">
        <v>0.0</v>
      </c>
      <c r="AQ495" s="41">
        <v>0.0</v>
      </c>
      <c r="AR495" s="41">
        <v>0.0</v>
      </c>
      <c r="AS495" s="47">
        <v>0.0</v>
      </c>
      <c r="AT495" s="41">
        <v>0.0</v>
      </c>
      <c r="AU495" s="41">
        <v>1.0</v>
      </c>
      <c r="AV495" s="41">
        <v>0.0</v>
      </c>
      <c r="AW495" s="41">
        <v>1.0</v>
      </c>
      <c r="AX495" s="47">
        <v>67.0</v>
      </c>
      <c r="AY495" s="41">
        <v>0.0</v>
      </c>
      <c r="AZ495" s="41">
        <v>0.0</v>
      </c>
      <c r="BA495" s="41">
        <v>0.0</v>
      </c>
      <c r="BB495" s="41">
        <v>0.0</v>
      </c>
      <c r="BC495" s="47">
        <v>0.0</v>
      </c>
      <c r="BD495" s="41">
        <v>0.0</v>
      </c>
      <c r="BE495" s="41">
        <v>0.0</v>
      </c>
      <c r="BF495" s="41">
        <v>0.0</v>
      </c>
      <c r="BG495" s="41">
        <v>0.0</v>
      </c>
      <c r="BH495" s="41">
        <v>0.0</v>
      </c>
      <c r="BI495" s="41">
        <v>1.0</v>
      </c>
      <c r="BJ495" s="41">
        <v>0.0</v>
      </c>
      <c r="BK495" s="41">
        <v>1.0</v>
      </c>
      <c r="BL495" s="41">
        <v>0.0</v>
      </c>
      <c r="BM495" s="41">
        <v>0.0</v>
      </c>
      <c r="BN495" s="41">
        <v>0.0</v>
      </c>
      <c r="BO495" s="41">
        <v>0.0</v>
      </c>
      <c r="BP495" s="41">
        <v>0.0</v>
      </c>
      <c r="BQ495" s="41">
        <v>0.0</v>
      </c>
      <c r="BR495" s="41">
        <v>0.0</v>
      </c>
      <c r="BS495" s="41">
        <v>0.0</v>
      </c>
      <c r="BT495" s="41">
        <v>0.0</v>
      </c>
      <c r="BU495" s="41">
        <v>0.0</v>
      </c>
      <c r="BV495" s="41">
        <v>0.0</v>
      </c>
      <c r="BW495" s="41">
        <v>0.0</v>
      </c>
      <c r="BX495" s="41">
        <v>0.0</v>
      </c>
      <c r="BY495" s="41">
        <v>0.0</v>
      </c>
      <c r="BZ495" s="41">
        <v>0.0</v>
      </c>
      <c r="CA495" s="41">
        <v>0.0</v>
      </c>
      <c r="CB495" s="41">
        <v>0.0</v>
      </c>
      <c r="CC495" s="41">
        <v>0.0</v>
      </c>
      <c r="CD495" s="41">
        <v>0.0</v>
      </c>
      <c r="CE495" s="41">
        <v>0.0</v>
      </c>
      <c r="CF495" s="41">
        <v>0.0</v>
      </c>
      <c r="CG495" s="41">
        <v>0.0</v>
      </c>
      <c r="CH495" s="41">
        <v>0.0</v>
      </c>
      <c r="CI495" s="41">
        <v>0.0</v>
      </c>
      <c r="CJ495" s="41">
        <v>0.0</v>
      </c>
      <c r="CK495" s="41">
        <v>0.0</v>
      </c>
      <c r="CL495" s="41">
        <v>0.0</v>
      </c>
      <c r="CM495" s="41">
        <v>0.0</v>
      </c>
      <c r="CN495" s="41">
        <v>0.0</v>
      </c>
      <c r="CO495" s="41">
        <v>0.0</v>
      </c>
      <c r="CP495" s="41">
        <v>0.0</v>
      </c>
      <c r="CQ495" s="41">
        <v>0.0</v>
      </c>
      <c r="CR495" s="41">
        <v>0.0</v>
      </c>
      <c r="CS495" s="41">
        <v>0.0</v>
      </c>
      <c r="CT495" s="41">
        <v>0.0</v>
      </c>
      <c r="CU495" s="41">
        <v>0.0</v>
      </c>
      <c r="CV495" s="41">
        <v>0.0</v>
      </c>
      <c r="CW495" s="41">
        <v>0.0</v>
      </c>
      <c r="CX495" s="41">
        <v>0.0</v>
      </c>
      <c r="CY495" s="41">
        <v>0.0</v>
      </c>
      <c r="CZ495" s="41">
        <v>0.0</v>
      </c>
      <c r="DA495" s="41">
        <v>0.0</v>
      </c>
      <c r="DB495" s="41">
        <v>0.0</v>
      </c>
      <c r="DC495" s="41">
        <v>0.0</v>
      </c>
      <c r="DD495" s="48">
        <v>0.0</v>
      </c>
      <c r="DE495" s="48">
        <v>0.0</v>
      </c>
      <c r="DF495" s="48">
        <v>0.0</v>
      </c>
      <c r="DG495" s="48">
        <v>0.0</v>
      </c>
    </row>
    <row r="496" ht="14.25" customHeight="1">
      <c r="A496" s="46" t="s">
        <v>3506</v>
      </c>
      <c r="B496" s="46" t="s">
        <v>3162</v>
      </c>
      <c r="C496" s="46" t="s">
        <v>3175</v>
      </c>
      <c r="D496" s="46">
        <v>495.0</v>
      </c>
      <c r="E496" s="46">
        <v>9.0</v>
      </c>
      <c r="F496" s="46">
        <v>5.0</v>
      </c>
      <c r="G496" s="41">
        <v>1.0</v>
      </c>
      <c r="H496" s="41">
        <v>0.0</v>
      </c>
      <c r="I496" s="41">
        <v>0.0</v>
      </c>
      <c r="J496" s="41">
        <v>1.0</v>
      </c>
      <c r="K496" s="41">
        <v>0.0</v>
      </c>
      <c r="L496" s="41">
        <v>0.0</v>
      </c>
      <c r="M496" s="41">
        <v>0.0</v>
      </c>
      <c r="N496" s="41">
        <v>0.0</v>
      </c>
      <c r="O496" s="47">
        <v>0.0</v>
      </c>
      <c r="P496" s="41">
        <v>0.0</v>
      </c>
      <c r="Q496" s="41">
        <v>0.0</v>
      </c>
      <c r="R496" s="41">
        <v>0.0</v>
      </c>
      <c r="S496" s="41">
        <v>0.0</v>
      </c>
      <c r="T496" s="47">
        <v>0.0</v>
      </c>
      <c r="U496" s="41">
        <v>0.0</v>
      </c>
      <c r="V496" s="41">
        <v>0.0</v>
      </c>
      <c r="W496" s="41">
        <v>1.0</v>
      </c>
      <c r="X496" s="41">
        <v>1.0</v>
      </c>
      <c r="Y496" s="47">
        <v>65.0</v>
      </c>
      <c r="Z496" s="41">
        <v>0.0</v>
      </c>
      <c r="AA496" s="41">
        <v>0.0</v>
      </c>
      <c r="AB496" s="41">
        <v>0.0</v>
      </c>
      <c r="AC496" s="41">
        <v>0.0</v>
      </c>
      <c r="AD496" s="47">
        <v>0.0</v>
      </c>
      <c r="AE496" s="41">
        <v>0.0</v>
      </c>
      <c r="AF496" s="41">
        <v>0.0</v>
      </c>
      <c r="AG496" s="41">
        <v>0.0</v>
      </c>
      <c r="AH496" s="41">
        <v>0.0</v>
      </c>
      <c r="AI496" s="47">
        <v>0.0</v>
      </c>
      <c r="AJ496" s="41">
        <v>0.0</v>
      </c>
      <c r="AK496" s="41">
        <v>0.0</v>
      </c>
      <c r="AL496" s="41">
        <v>0.0</v>
      </c>
      <c r="AM496" s="41">
        <v>0.0</v>
      </c>
      <c r="AN496" s="47">
        <v>0.0</v>
      </c>
      <c r="AO496" s="41">
        <v>0.0</v>
      </c>
      <c r="AP496" s="41">
        <v>0.0</v>
      </c>
      <c r="AQ496" s="41">
        <v>0.0</v>
      </c>
      <c r="AR496" s="41">
        <v>0.0</v>
      </c>
      <c r="AS496" s="47">
        <v>0.0</v>
      </c>
      <c r="AT496" s="41">
        <v>0.0</v>
      </c>
      <c r="AU496" s="41">
        <v>0.0</v>
      </c>
      <c r="AV496" s="41">
        <v>0.0</v>
      </c>
      <c r="AW496" s="41">
        <v>0.0</v>
      </c>
      <c r="AX496" s="47">
        <v>0.0</v>
      </c>
      <c r="AY496" s="41">
        <v>0.0</v>
      </c>
      <c r="AZ496" s="41">
        <v>0.0</v>
      </c>
      <c r="BA496" s="41">
        <v>0.0</v>
      </c>
      <c r="BB496" s="41">
        <v>0.0</v>
      </c>
      <c r="BC496" s="47">
        <v>0.0</v>
      </c>
      <c r="BD496" s="41">
        <v>0.0</v>
      </c>
      <c r="BE496" s="41">
        <v>0.0</v>
      </c>
      <c r="BF496" s="41">
        <v>0.0</v>
      </c>
      <c r="BG496" s="41">
        <v>0.0</v>
      </c>
      <c r="BH496" s="41">
        <v>0.0</v>
      </c>
      <c r="BI496" s="41">
        <v>0.0</v>
      </c>
      <c r="BJ496" s="41">
        <v>1.0</v>
      </c>
      <c r="BK496" s="41">
        <v>1.0</v>
      </c>
      <c r="BL496" s="41">
        <v>0.0</v>
      </c>
      <c r="BM496" s="41">
        <v>0.0</v>
      </c>
      <c r="BN496" s="41">
        <v>0.0</v>
      </c>
      <c r="BO496" s="41">
        <v>0.0</v>
      </c>
      <c r="BP496" s="41">
        <v>0.0</v>
      </c>
      <c r="BQ496" s="41">
        <v>0.0</v>
      </c>
      <c r="BR496" s="41">
        <v>0.0</v>
      </c>
      <c r="BS496" s="41">
        <v>0.0</v>
      </c>
      <c r="BT496" s="41">
        <v>0.0</v>
      </c>
      <c r="BU496" s="41">
        <v>0.0</v>
      </c>
      <c r="BV496" s="41">
        <v>0.0</v>
      </c>
      <c r="BW496" s="41">
        <v>0.0</v>
      </c>
      <c r="BX496" s="41">
        <v>0.0</v>
      </c>
      <c r="BY496" s="41">
        <v>0.0</v>
      </c>
      <c r="BZ496" s="41">
        <v>0.0</v>
      </c>
      <c r="CA496" s="41">
        <v>0.0</v>
      </c>
      <c r="CB496" s="41">
        <v>0.0</v>
      </c>
      <c r="CC496" s="41">
        <v>0.0</v>
      </c>
      <c r="CD496" s="41">
        <v>0.0</v>
      </c>
      <c r="CE496" s="41">
        <v>0.0</v>
      </c>
      <c r="CF496" s="41">
        <v>0.0</v>
      </c>
      <c r="CG496" s="41">
        <v>0.0</v>
      </c>
      <c r="CH496" s="41">
        <v>0.0</v>
      </c>
      <c r="CI496" s="41">
        <v>0.0</v>
      </c>
      <c r="CJ496" s="41">
        <v>0.0</v>
      </c>
      <c r="CK496" s="41">
        <v>0.0</v>
      </c>
      <c r="CL496" s="41">
        <v>0.0</v>
      </c>
      <c r="CM496" s="41">
        <v>0.0</v>
      </c>
      <c r="CN496" s="41">
        <v>0.0</v>
      </c>
      <c r="CO496" s="41">
        <v>0.0</v>
      </c>
      <c r="CP496" s="41">
        <v>0.0</v>
      </c>
      <c r="CQ496" s="41">
        <v>0.0</v>
      </c>
      <c r="CR496" s="41">
        <v>0.0</v>
      </c>
      <c r="CS496" s="41">
        <v>0.0</v>
      </c>
      <c r="CT496" s="41">
        <v>0.0</v>
      </c>
      <c r="CU496" s="41">
        <v>0.0</v>
      </c>
      <c r="CV496" s="41">
        <v>0.0</v>
      </c>
      <c r="CW496" s="41">
        <v>0.0</v>
      </c>
      <c r="CX496" s="41">
        <v>0.0</v>
      </c>
      <c r="CY496" s="41">
        <v>0.0</v>
      </c>
      <c r="CZ496" s="41">
        <v>0.0</v>
      </c>
      <c r="DA496" s="41">
        <v>0.0</v>
      </c>
      <c r="DB496" s="41">
        <v>0.0</v>
      </c>
      <c r="DC496" s="41">
        <v>0.0</v>
      </c>
      <c r="DD496" s="48">
        <v>0.0</v>
      </c>
      <c r="DE496" s="48">
        <v>0.0</v>
      </c>
      <c r="DF496" s="48">
        <v>0.0</v>
      </c>
      <c r="DG496" s="48">
        <v>0.0</v>
      </c>
    </row>
    <row r="497" ht="14.25" customHeight="1">
      <c r="A497" s="46" t="s">
        <v>3021</v>
      </c>
      <c r="B497" s="46" t="s">
        <v>3038</v>
      </c>
      <c r="C497" s="46" t="s">
        <v>2675</v>
      </c>
      <c r="D497" s="46">
        <v>496.0</v>
      </c>
      <c r="E497" s="46">
        <v>75.0</v>
      </c>
      <c r="F497" s="46">
        <v>2.0</v>
      </c>
      <c r="G497" s="41">
        <v>1.0</v>
      </c>
      <c r="H497" s="41">
        <v>0.0</v>
      </c>
      <c r="I497" s="41">
        <v>0.0</v>
      </c>
      <c r="J497" s="41">
        <v>1.0</v>
      </c>
      <c r="K497" s="41">
        <v>1.0</v>
      </c>
      <c r="L497" s="41">
        <v>0.0</v>
      </c>
      <c r="M497" s="41">
        <v>0.0</v>
      </c>
      <c r="N497" s="41">
        <v>1.0</v>
      </c>
      <c r="O497" s="47">
        <v>73.0</v>
      </c>
      <c r="P497" s="41">
        <v>0.0</v>
      </c>
      <c r="Q497" s="41">
        <v>0.0</v>
      </c>
      <c r="R497" s="41">
        <v>0.0</v>
      </c>
      <c r="S497" s="41">
        <v>0.0</v>
      </c>
      <c r="T497" s="47">
        <v>0.0</v>
      </c>
      <c r="U497" s="41">
        <v>0.0</v>
      </c>
      <c r="V497" s="41">
        <v>0.0</v>
      </c>
      <c r="W497" s="41">
        <v>0.0</v>
      </c>
      <c r="X497" s="41">
        <v>0.0</v>
      </c>
      <c r="Y497" s="47">
        <v>0.0</v>
      </c>
      <c r="Z497" s="41">
        <v>0.0</v>
      </c>
      <c r="AA497" s="41">
        <v>0.0</v>
      </c>
      <c r="AB497" s="41">
        <v>0.0</v>
      </c>
      <c r="AC497" s="41">
        <v>0.0</v>
      </c>
      <c r="AD497" s="47">
        <v>0.0</v>
      </c>
      <c r="AE497" s="41">
        <v>0.0</v>
      </c>
      <c r="AF497" s="41">
        <v>0.0</v>
      </c>
      <c r="AG497" s="41">
        <v>0.0</v>
      </c>
      <c r="AH497" s="41">
        <v>0.0</v>
      </c>
      <c r="AI497" s="47">
        <v>0.0</v>
      </c>
      <c r="AJ497" s="41">
        <v>0.0</v>
      </c>
      <c r="AK497" s="41">
        <v>0.0</v>
      </c>
      <c r="AL497" s="41">
        <v>0.0</v>
      </c>
      <c r="AM497" s="41">
        <v>0.0</v>
      </c>
      <c r="AN497" s="47">
        <v>0.0</v>
      </c>
      <c r="AO497" s="41">
        <v>0.0</v>
      </c>
      <c r="AP497" s="41">
        <v>0.0</v>
      </c>
      <c r="AQ497" s="41">
        <v>0.0</v>
      </c>
      <c r="AR497" s="41">
        <v>0.0</v>
      </c>
      <c r="AS497" s="47">
        <v>0.0</v>
      </c>
      <c r="AT497" s="41">
        <v>0.0</v>
      </c>
      <c r="AU497" s="41">
        <v>0.0</v>
      </c>
      <c r="AV497" s="41">
        <v>0.0</v>
      </c>
      <c r="AW497" s="41">
        <v>0.0</v>
      </c>
      <c r="AX497" s="47">
        <v>0.0</v>
      </c>
      <c r="AY497" s="41">
        <v>0.0</v>
      </c>
      <c r="AZ497" s="41">
        <v>0.0</v>
      </c>
      <c r="BA497" s="41">
        <v>0.0</v>
      </c>
      <c r="BB497" s="41">
        <v>0.0</v>
      </c>
      <c r="BC497" s="47">
        <v>0.0</v>
      </c>
      <c r="BD497" s="41">
        <v>1.0</v>
      </c>
      <c r="BE497" s="41">
        <v>0.0</v>
      </c>
      <c r="BF497" s="41">
        <v>0.0</v>
      </c>
      <c r="BG497" s="41">
        <v>1.0</v>
      </c>
      <c r="BH497" s="41">
        <v>0.0</v>
      </c>
      <c r="BI497" s="41">
        <v>0.0</v>
      </c>
      <c r="BJ497" s="41">
        <v>0.0</v>
      </c>
      <c r="BK497" s="41">
        <v>0.0</v>
      </c>
      <c r="BL497" s="41">
        <v>0.0</v>
      </c>
      <c r="BM497" s="41">
        <v>0.0</v>
      </c>
      <c r="BN497" s="41">
        <v>0.0</v>
      </c>
      <c r="BO497" s="41">
        <v>0.0</v>
      </c>
      <c r="BP497" s="41">
        <v>0.0</v>
      </c>
      <c r="BQ497" s="41">
        <v>0.0</v>
      </c>
      <c r="BR497" s="41">
        <v>0.0</v>
      </c>
      <c r="BS497" s="41">
        <v>0.0</v>
      </c>
      <c r="BT497" s="41">
        <v>0.0</v>
      </c>
      <c r="BU497" s="41">
        <v>0.0</v>
      </c>
      <c r="BV497" s="41">
        <v>0.0</v>
      </c>
      <c r="BW497" s="41">
        <v>0.0</v>
      </c>
      <c r="BX497" s="41">
        <v>0.0</v>
      </c>
      <c r="BY497" s="41">
        <v>0.0</v>
      </c>
      <c r="BZ497" s="41">
        <v>0.0</v>
      </c>
      <c r="CA497" s="41">
        <v>0.0</v>
      </c>
      <c r="CB497" s="41">
        <v>0.0</v>
      </c>
      <c r="CC497" s="41">
        <v>0.0</v>
      </c>
      <c r="CD497" s="41">
        <v>0.0</v>
      </c>
      <c r="CE497" s="41">
        <v>0.0</v>
      </c>
      <c r="CF497" s="41">
        <v>0.0</v>
      </c>
      <c r="CG497" s="41">
        <v>0.0</v>
      </c>
      <c r="CH497" s="41">
        <v>0.0</v>
      </c>
      <c r="CI497" s="41">
        <v>0.0</v>
      </c>
      <c r="CJ497" s="41">
        <v>0.0</v>
      </c>
      <c r="CK497" s="41">
        <v>0.0</v>
      </c>
      <c r="CL497" s="41">
        <v>0.0</v>
      </c>
      <c r="CM497" s="41">
        <v>0.0</v>
      </c>
      <c r="CN497" s="41">
        <v>0.0</v>
      </c>
      <c r="CO497" s="41">
        <v>0.0</v>
      </c>
      <c r="CP497" s="41">
        <v>0.0</v>
      </c>
      <c r="CQ497" s="41">
        <v>0.0</v>
      </c>
      <c r="CR497" s="41">
        <v>0.0</v>
      </c>
      <c r="CS497" s="41">
        <v>0.0</v>
      </c>
      <c r="CT497" s="41">
        <v>0.0</v>
      </c>
      <c r="CU497" s="41">
        <v>0.0</v>
      </c>
      <c r="CV497" s="41">
        <v>0.0</v>
      </c>
      <c r="CW497" s="41">
        <v>0.0</v>
      </c>
      <c r="CX497" s="41">
        <v>0.0</v>
      </c>
      <c r="CY497" s="41">
        <v>0.0</v>
      </c>
      <c r="CZ497" s="41">
        <v>0.0</v>
      </c>
      <c r="DA497" s="41">
        <v>0.0</v>
      </c>
      <c r="DB497" s="41">
        <v>0.0</v>
      </c>
      <c r="DC497" s="41">
        <v>0.0</v>
      </c>
      <c r="DD497" s="48">
        <v>0.0</v>
      </c>
      <c r="DE497" s="48">
        <v>0.0</v>
      </c>
      <c r="DF497" s="48">
        <v>0.0</v>
      </c>
      <c r="DG497" s="48">
        <v>0.0</v>
      </c>
    </row>
    <row r="498" ht="14.25" customHeight="1">
      <c r="A498" s="46" t="s">
        <v>2347</v>
      </c>
      <c r="B498" s="46" t="s">
        <v>95</v>
      </c>
      <c r="C498" s="46" t="s">
        <v>64</v>
      </c>
      <c r="D498" s="46">
        <v>497.0</v>
      </c>
      <c r="E498" s="46">
        <v>19.0</v>
      </c>
      <c r="F498" s="46">
        <v>4.0</v>
      </c>
      <c r="G498" s="41">
        <v>1.0</v>
      </c>
      <c r="H498" s="41">
        <v>0.0</v>
      </c>
      <c r="I498" s="41">
        <v>0.0</v>
      </c>
      <c r="J498" s="41">
        <v>1.0</v>
      </c>
      <c r="K498" s="41">
        <v>0.0</v>
      </c>
      <c r="L498" s="41">
        <v>0.0</v>
      </c>
      <c r="M498" s="41">
        <v>0.0</v>
      </c>
      <c r="N498" s="41">
        <v>0.0</v>
      </c>
      <c r="O498" s="47">
        <v>0.0</v>
      </c>
      <c r="P498" s="41">
        <v>0.0</v>
      </c>
      <c r="Q498" s="41">
        <v>0.0</v>
      </c>
      <c r="R498" s="41">
        <v>0.0</v>
      </c>
      <c r="S498" s="41">
        <v>0.0</v>
      </c>
      <c r="T498" s="47">
        <v>0.0</v>
      </c>
      <c r="U498" s="41">
        <v>0.0</v>
      </c>
      <c r="V498" s="41">
        <v>0.0</v>
      </c>
      <c r="W498" s="41">
        <v>0.0</v>
      </c>
      <c r="X498" s="41">
        <v>0.0</v>
      </c>
      <c r="Y498" s="47">
        <v>0.0</v>
      </c>
      <c r="Z498" s="41">
        <v>0.0</v>
      </c>
      <c r="AA498" s="41">
        <v>0.0</v>
      </c>
      <c r="AB498" s="41">
        <v>0.0</v>
      </c>
      <c r="AC498" s="41">
        <v>0.0</v>
      </c>
      <c r="AD498" s="47">
        <v>0.0</v>
      </c>
      <c r="AE498" s="41">
        <v>0.0</v>
      </c>
      <c r="AF498" s="41">
        <v>0.0</v>
      </c>
      <c r="AG498" s="41">
        <v>0.0</v>
      </c>
      <c r="AH498" s="41">
        <v>0.0</v>
      </c>
      <c r="AI498" s="47">
        <v>0.0</v>
      </c>
      <c r="AJ498" s="41">
        <v>0.0</v>
      </c>
      <c r="AK498" s="41">
        <v>0.0</v>
      </c>
      <c r="AL498" s="41">
        <v>1.0</v>
      </c>
      <c r="AM498" s="41">
        <v>1.0</v>
      </c>
      <c r="AN498" s="47">
        <v>81.0</v>
      </c>
      <c r="AO498" s="41">
        <v>0.0</v>
      </c>
      <c r="AP498" s="41">
        <v>0.0</v>
      </c>
      <c r="AQ498" s="41">
        <v>0.0</v>
      </c>
      <c r="AR498" s="41">
        <v>0.0</v>
      </c>
      <c r="AS498" s="47">
        <v>0.0</v>
      </c>
      <c r="AT498" s="41">
        <v>0.0</v>
      </c>
      <c r="AU498" s="41">
        <v>0.0</v>
      </c>
      <c r="AV498" s="41">
        <v>0.0</v>
      </c>
      <c r="AW498" s="41">
        <v>0.0</v>
      </c>
      <c r="AX498" s="47">
        <v>0.0</v>
      </c>
      <c r="AY498" s="41">
        <v>0.0</v>
      </c>
      <c r="AZ498" s="41">
        <v>0.0</v>
      </c>
      <c r="BA498" s="41">
        <v>0.0</v>
      </c>
      <c r="BB498" s="41">
        <v>0.0</v>
      </c>
      <c r="BC498" s="47">
        <v>0.0</v>
      </c>
      <c r="BD498" s="41">
        <v>0.0</v>
      </c>
      <c r="BE498" s="41">
        <v>0.0</v>
      </c>
      <c r="BF498" s="41">
        <v>1.0</v>
      </c>
      <c r="BG498" s="41">
        <v>1.0</v>
      </c>
      <c r="BH498" s="41">
        <v>0.0</v>
      </c>
      <c r="BI498" s="41">
        <v>0.0</v>
      </c>
      <c r="BJ498" s="41">
        <v>0.0</v>
      </c>
      <c r="BK498" s="41">
        <v>0.0</v>
      </c>
      <c r="BL498" s="41">
        <v>0.0</v>
      </c>
      <c r="BM498" s="41">
        <v>0.0</v>
      </c>
      <c r="BN498" s="41">
        <v>0.0</v>
      </c>
      <c r="BO498" s="41">
        <v>0.0</v>
      </c>
      <c r="BP498" s="41">
        <v>0.0</v>
      </c>
      <c r="BQ498" s="41">
        <v>0.0</v>
      </c>
      <c r="BR498" s="41">
        <v>0.0</v>
      </c>
      <c r="BS498" s="41">
        <v>0.0</v>
      </c>
      <c r="BT498" s="41">
        <v>0.0</v>
      </c>
      <c r="BU498" s="41">
        <v>0.0</v>
      </c>
      <c r="BV498" s="41">
        <v>0.0</v>
      </c>
      <c r="BW498" s="41">
        <v>0.0</v>
      </c>
      <c r="BX498" s="41">
        <v>0.0</v>
      </c>
      <c r="BY498" s="41">
        <v>0.0</v>
      </c>
      <c r="BZ498" s="41">
        <v>0.0</v>
      </c>
      <c r="CA498" s="41">
        <v>0.0</v>
      </c>
      <c r="CB498" s="41">
        <v>0.0</v>
      </c>
      <c r="CC498" s="41">
        <v>0.0</v>
      </c>
      <c r="CD498" s="41">
        <v>0.0</v>
      </c>
      <c r="CE498" s="41">
        <v>0.0</v>
      </c>
      <c r="CF498" s="41">
        <v>0.0</v>
      </c>
      <c r="CG498" s="41">
        <v>0.0</v>
      </c>
      <c r="CH498" s="41">
        <v>0.0</v>
      </c>
      <c r="CI498" s="41">
        <v>0.0</v>
      </c>
      <c r="CJ498" s="41">
        <v>0.0</v>
      </c>
      <c r="CK498" s="41">
        <v>0.0</v>
      </c>
      <c r="CL498" s="41">
        <v>0.0</v>
      </c>
      <c r="CM498" s="41">
        <v>0.0</v>
      </c>
      <c r="CN498" s="41">
        <v>0.0</v>
      </c>
      <c r="CO498" s="41">
        <v>0.0</v>
      </c>
      <c r="CP498" s="41">
        <v>0.0</v>
      </c>
      <c r="CQ498" s="41">
        <v>0.0</v>
      </c>
      <c r="CR498" s="41">
        <v>0.0</v>
      </c>
      <c r="CS498" s="41">
        <v>0.0</v>
      </c>
      <c r="CT498" s="41">
        <v>0.0</v>
      </c>
      <c r="CU498" s="41">
        <v>0.0</v>
      </c>
      <c r="CV498" s="41">
        <v>0.0</v>
      </c>
      <c r="CW498" s="41">
        <v>0.0</v>
      </c>
      <c r="CX498" s="41">
        <v>0.0</v>
      </c>
      <c r="CY498" s="41">
        <v>0.0</v>
      </c>
      <c r="CZ498" s="41">
        <v>0.0</v>
      </c>
      <c r="DA498" s="41">
        <v>0.0</v>
      </c>
      <c r="DB498" s="41">
        <v>0.0</v>
      </c>
      <c r="DC498" s="41">
        <v>0.0</v>
      </c>
      <c r="DD498" s="48">
        <v>0.0</v>
      </c>
      <c r="DE498" s="48">
        <v>0.0</v>
      </c>
      <c r="DF498" s="48">
        <v>0.0</v>
      </c>
      <c r="DG498" s="48">
        <v>0.0</v>
      </c>
    </row>
    <row r="499" ht="14.25" customHeight="1">
      <c r="A499" s="46" t="s">
        <v>2344</v>
      </c>
      <c r="B499" s="46" t="s">
        <v>536</v>
      </c>
      <c r="C499" s="46" t="s">
        <v>537</v>
      </c>
      <c r="D499" s="46">
        <v>498.0</v>
      </c>
      <c r="E499" s="46">
        <v>2.0</v>
      </c>
      <c r="F499" s="46">
        <v>2.0</v>
      </c>
      <c r="G499" s="41">
        <v>1.0</v>
      </c>
      <c r="H499" s="41">
        <v>0.0</v>
      </c>
      <c r="I499" s="41">
        <v>0.0</v>
      </c>
      <c r="J499" s="41">
        <v>1.0</v>
      </c>
      <c r="K499" s="41">
        <v>0.0</v>
      </c>
      <c r="L499" s="41">
        <v>0.0</v>
      </c>
      <c r="M499" s="41">
        <v>0.0</v>
      </c>
      <c r="N499" s="41">
        <v>0.0</v>
      </c>
      <c r="O499" s="47">
        <v>0.0</v>
      </c>
      <c r="P499" s="41">
        <v>0.0</v>
      </c>
      <c r="Q499" s="41">
        <v>0.0</v>
      </c>
      <c r="R499" s="41">
        <v>1.0</v>
      </c>
      <c r="S499" s="41">
        <v>1.0</v>
      </c>
      <c r="T499" s="47">
        <v>73.0</v>
      </c>
      <c r="U499" s="41">
        <v>0.0</v>
      </c>
      <c r="V499" s="41">
        <v>0.0</v>
      </c>
      <c r="W499" s="41">
        <v>0.0</v>
      </c>
      <c r="X499" s="41">
        <v>0.0</v>
      </c>
      <c r="Y499" s="47">
        <v>0.0</v>
      </c>
      <c r="Z499" s="41">
        <v>0.0</v>
      </c>
      <c r="AA499" s="41">
        <v>0.0</v>
      </c>
      <c r="AB499" s="41">
        <v>0.0</v>
      </c>
      <c r="AC499" s="41">
        <v>0.0</v>
      </c>
      <c r="AD499" s="47">
        <v>0.0</v>
      </c>
      <c r="AE499" s="41">
        <v>0.0</v>
      </c>
      <c r="AF499" s="41">
        <v>0.0</v>
      </c>
      <c r="AG499" s="41">
        <v>0.0</v>
      </c>
      <c r="AH499" s="41">
        <v>0.0</v>
      </c>
      <c r="AI499" s="47">
        <v>0.0</v>
      </c>
      <c r="AJ499" s="41">
        <v>0.0</v>
      </c>
      <c r="AK499" s="41">
        <v>0.0</v>
      </c>
      <c r="AL499" s="41">
        <v>0.0</v>
      </c>
      <c r="AM499" s="41">
        <v>0.0</v>
      </c>
      <c r="AN499" s="47">
        <v>0.0</v>
      </c>
      <c r="AO499" s="41">
        <v>0.0</v>
      </c>
      <c r="AP499" s="41">
        <v>0.0</v>
      </c>
      <c r="AQ499" s="41">
        <v>0.0</v>
      </c>
      <c r="AR499" s="41">
        <v>0.0</v>
      </c>
      <c r="AS499" s="47">
        <v>0.0</v>
      </c>
      <c r="AT499" s="41">
        <v>0.0</v>
      </c>
      <c r="AU499" s="41">
        <v>0.0</v>
      </c>
      <c r="AV499" s="41">
        <v>0.0</v>
      </c>
      <c r="AW499" s="41">
        <v>0.0</v>
      </c>
      <c r="AX499" s="47">
        <v>0.0</v>
      </c>
      <c r="AY499" s="41">
        <v>0.0</v>
      </c>
      <c r="AZ499" s="41">
        <v>0.0</v>
      </c>
      <c r="BA499" s="41">
        <v>0.0</v>
      </c>
      <c r="BB499" s="41">
        <v>0.0</v>
      </c>
      <c r="BC499" s="47">
        <v>0.0</v>
      </c>
      <c r="BD499" s="41">
        <v>0.0</v>
      </c>
      <c r="BE499" s="41">
        <v>0.0</v>
      </c>
      <c r="BF499" s="41">
        <v>1.0</v>
      </c>
      <c r="BG499" s="41">
        <v>1.0</v>
      </c>
      <c r="BH499" s="41">
        <v>0.0</v>
      </c>
      <c r="BI499" s="41">
        <v>0.0</v>
      </c>
      <c r="BJ499" s="41">
        <v>0.0</v>
      </c>
      <c r="BK499" s="41">
        <v>0.0</v>
      </c>
      <c r="BL499" s="41">
        <v>0.0</v>
      </c>
      <c r="BM499" s="41">
        <v>0.0</v>
      </c>
      <c r="BN499" s="41">
        <v>0.0</v>
      </c>
      <c r="BO499" s="41">
        <v>0.0</v>
      </c>
      <c r="BP499" s="41">
        <v>0.0</v>
      </c>
      <c r="BQ499" s="41">
        <v>0.0</v>
      </c>
      <c r="BR499" s="41">
        <v>0.0</v>
      </c>
      <c r="BS499" s="41">
        <v>0.0</v>
      </c>
      <c r="BT499" s="41">
        <v>0.0</v>
      </c>
      <c r="BU499" s="41">
        <v>0.0</v>
      </c>
      <c r="BV499" s="41">
        <v>0.0</v>
      </c>
      <c r="BW499" s="41">
        <v>0.0</v>
      </c>
      <c r="BX499" s="41">
        <v>0.0</v>
      </c>
      <c r="BY499" s="41">
        <v>0.0</v>
      </c>
      <c r="BZ499" s="41">
        <v>0.0</v>
      </c>
      <c r="CA499" s="41">
        <v>0.0</v>
      </c>
      <c r="CB499" s="41">
        <v>0.0</v>
      </c>
      <c r="CC499" s="41">
        <v>0.0</v>
      </c>
      <c r="CD499" s="41">
        <v>0.0</v>
      </c>
      <c r="CE499" s="41">
        <v>0.0</v>
      </c>
      <c r="CF499" s="41">
        <v>0.0</v>
      </c>
      <c r="CG499" s="41">
        <v>0.0</v>
      </c>
      <c r="CH499" s="41">
        <v>0.0</v>
      </c>
      <c r="CI499" s="41">
        <v>0.0</v>
      </c>
      <c r="CJ499" s="41">
        <v>0.0</v>
      </c>
      <c r="CK499" s="41">
        <v>0.0</v>
      </c>
      <c r="CL499" s="41">
        <v>0.0</v>
      </c>
      <c r="CM499" s="41">
        <v>0.0</v>
      </c>
      <c r="CN499" s="41">
        <v>0.0</v>
      </c>
      <c r="CO499" s="41">
        <v>0.0</v>
      </c>
      <c r="CP499" s="41">
        <v>0.0</v>
      </c>
      <c r="CQ499" s="41">
        <v>0.0</v>
      </c>
      <c r="CR499" s="41">
        <v>0.0</v>
      </c>
      <c r="CS499" s="41">
        <v>0.0</v>
      </c>
      <c r="CT499" s="41">
        <v>0.0</v>
      </c>
      <c r="CU499" s="41">
        <v>0.0</v>
      </c>
      <c r="CV499" s="41">
        <v>0.0</v>
      </c>
      <c r="CW499" s="41">
        <v>0.0</v>
      </c>
      <c r="CX499" s="41">
        <v>0.0</v>
      </c>
      <c r="CY499" s="41">
        <v>0.0</v>
      </c>
      <c r="CZ499" s="41">
        <v>0.0</v>
      </c>
      <c r="DA499" s="41">
        <v>0.0</v>
      </c>
      <c r="DB499" s="41">
        <v>0.0</v>
      </c>
      <c r="DC499" s="41">
        <v>0.0</v>
      </c>
      <c r="DD499" s="48">
        <v>0.0</v>
      </c>
      <c r="DE499" s="48">
        <v>0.0</v>
      </c>
      <c r="DF499" s="48">
        <v>0.0</v>
      </c>
      <c r="DG499" s="48">
        <v>0.0</v>
      </c>
    </row>
    <row r="500" ht="14.25" customHeight="1">
      <c r="A500" s="46" t="s">
        <v>358</v>
      </c>
      <c r="B500" s="46" t="s">
        <v>774</v>
      </c>
      <c r="C500" s="46" t="s">
        <v>767</v>
      </c>
      <c r="D500" s="46">
        <v>499.0</v>
      </c>
      <c r="E500" s="46">
        <v>72.0</v>
      </c>
      <c r="F500" s="46">
        <v>19.0</v>
      </c>
      <c r="G500" s="41">
        <v>1.0</v>
      </c>
      <c r="H500" s="41">
        <v>0.0</v>
      </c>
      <c r="I500" s="41">
        <v>0.0</v>
      </c>
      <c r="J500" s="41">
        <v>1.0</v>
      </c>
      <c r="K500" s="41">
        <v>0.0</v>
      </c>
      <c r="L500" s="41">
        <v>0.0</v>
      </c>
      <c r="M500" s="41">
        <v>0.0</v>
      </c>
      <c r="N500" s="41">
        <v>0.0</v>
      </c>
      <c r="O500" s="47">
        <v>0.0</v>
      </c>
      <c r="P500" s="41">
        <v>0.0</v>
      </c>
      <c r="Q500" s="41">
        <v>0.0</v>
      </c>
      <c r="R500" s="41">
        <v>0.0</v>
      </c>
      <c r="S500" s="41">
        <v>0.0</v>
      </c>
      <c r="T500" s="47">
        <v>0.0</v>
      </c>
      <c r="U500" s="41">
        <v>0.0</v>
      </c>
      <c r="V500" s="41">
        <v>0.0</v>
      </c>
      <c r="W500" s="41">
        <v>0.0</v>
      </c>
      <c r="X500" s="41">
        <v>0.0</v>
      </c>
      <c r="Y500" s="47">
        <v>0.0</v>
      </c>
      <c r="Z500" s="41">
        <v>0.0</v>
      </c>
      <c r="AA500" s="41">
        <v>0.0</v>
      </c>
      <c r="AB500" s="41">
        <v>0.0</v>
      </c>
      <c r="AC500" s="41">
        <v>0.0</v>
      </c>
      <c r="AD500" s="47">
        <v>0.0</v>
      </c>
      <c r="AE500" s="41">
        <v>0.0</v>
      </c>
      <c r="AF500" s="41">
        <v>0.0</v>
      </c>
      <c r="AG500" s="41">
        <v>0.0</v>
      </c>
      <c r="AH500" s="41">
        <v>0.0</v>
      </c>
      <c r="AI500" s="47">
        <v>0.0</v>
      </c>
      <c r="AJ500" s="41">
        <v>0.0</v>
      </c>
      <c r="AK500" s="41">
        <v>0.0</v>
      </c>
      <c r="AL500" s="41">
        <v>0.0</v>
      </c>
      <c r="AM500" s="41">
        <v>0.0</v>
      </c>
      <c r="AN500" s="47">
        <v>0.0</v>
      </c>
      <c r="AO500" s="41">
        <v>0.0</v>
      </c>
      <c r="AP500" s="41">
        <v>0.0</v>
      </c>
      <c r="AQ500" s="41">
        <v>0.0</v>
      </c>
      <c r="AR500" s="41">
        <v>0.0</v>
      </c>
      <c r="AS500" s="47">
        <v>0.0</v>
      </c>
      <c r="AT500" s="41">
        <v>0.0</v>
      </c>
      <c r="AU500" s="41">
        <v>0.0</v>
      </c>
      <c r="AV500" s="41">
        <v>0.0</v>
      </c>
      <c r="AW500" s="41">
        <v>0.0</v>
      </c>
      <c r="AX500" s="47">
        <v>0.0</v>
      </c>
      <c r="AY500" s="41">
        <v>0.0</v>
      </c>
      <c r="AZ500" s="41">
        <v>1.0</v>
      </c>
      <c r="BA500" s="41">
        <v>0.0</v>
      </c>
      <c r="BB500" s="41">
        <v>1.0</v>
      </c>
      <c r="BC500" s="47">
        <v>80.0</v>
      </c>
      <c r="BD500" s="41">
        <v>0.0</v>
      </c>
      <c r="BE500" s="41">
        <v>1.0</v>
      </c>
      <c r="BF500" s="41">
        <v>0.0</v>
      </c>
      <c r="BG500" s="41">
        <v>1.0</v>
      </c>
      <c r="BH500" s="41">
        <v>0.0</v>
      </c>
      <c r="BI500" s="41">
        <v>0.0</v>
      </c>
      <c r="BJ500" s="41">
        <v>0.0</v>
      </c>
      <c r="BK500" s="41">
        <v>0.0</v>
      </c>
      <c r="BL500" s="41">
        <v>0.0</v>
      </c>
      <c r="BM500" s="41">
        <v>0.0</v>
      </c>
      <c r="BN500" s="41">
        <v>0.0</v>
      </c>
      <c r="BO500" s="41">
        <v>0.0</v>
      </c>
      <c r="BP500" s="41">
        <v>0.0</v>
      </c>
      <c r="BQ500" s="41">
        <v>0.0</v>
      </c>
      <c r="BR500" s="41">
        <v>0.0</v>
      </c>
      <c r="BS500" s="41">
        <v>0.0</v>
      </c>
      <c r="BT500" s="41">
        <v>0.0</v>
      </c>
      <c r="BU500" s="41">
        <v>0.0</v>
      </c>
      <c r="BV500" s="41">
        <v>0.0</v>
      </c>
      <c r="BW500" s="41">
        <v>0.0</v>
      </c>
      <c r="BX500" s="41">
        <v>0.0</v>
      </c>
      <c r="BY500" s="41">
        <v>0.0</v>
      </c>
      <c r="BZ500" s="41">
        <v>0.0</v>
      </c>
      <c r="CA500" s="41">
        <v>0.0</v>
      </c>
      <c r="CB500" s="41">
        <v>0.0</v>
      </c>
      <c r="CC500" s="41">
        <v>0.0</v>
      </c>
      <c r="CD500" s="41">
        <v>0.0</v>
      </c>
      <c r="CE500" s="41">
        <v>0.0</v>
      </c>
      <c r="CF500" s="41">
        <v>0.0</v>
      </c>
      <c r="CG500" s="41">
        <v>0.0</v>
      </c>
      <c r="CH500" s="41">
        <v>0.0</v>
      </c>
      <c r="CI500" s="41">
        <v>0.0</v>
      </c>
      <c r="CJ500" s="41">
        <v>0.0</v>
      </c>
      <c r="CK500" s="41">
        <v>0.0</v>
      </c>
      <c r="CL500" s="41">
        <v>0.0</v>
      </c>
      <c r="CM500" s="41">
        <v>0.0</v>
      </c>
      <c r="CN500" s="41">
        <v>0.0</v>
      </c>
      <c r="CO500" s="41">
        <v>0.0</v>
      </c>
      <c r="CP500" s="41">
        <v>0.0</v>
      </c>
      <c r="CQ500" s="41">
        <v>0.0</v>
      </c>
      <c r="CR500" s="41">
        <v>0.0</v>
      </c>
      <c r="CS500" s="41">
        <v>0.0</v>
      </c>
      <c r="CT500" s="41">
        <v>0.0</v>
      </c>
      <c r="CU500" s="41">
        <v>0.0</v>
      </c>
      <c r="CV500" s="41">
        <v>0.0</v>
      </c>
      <c r="CW500" s="41">
        <v>0.0</v>
      </c>
      <c r="CX500" s="41">
        <v>0.0</v>
      </c>
      <c r="CY500" s="41">
        <v>0.0</v>
      </c>
      <c r="CZ500" s="41">
        <v>0.0</v>
      </c>
      <c r="DA500" s="41">
        <v>0.0</v>
      </c>
      <c r="DB500" s="41">
        <v>0.0</v>
      </c>
      <c r="DC500" s="41">
        <v>0.0</v>
      </c>
      <c r="DD500" s="48">
        <v>0.0</v>
      </c>
      <c r="DE500" s="48">
        <v>0.0</v>
      </c>
      <c r="DF500" s="48">
        <v>0.0</v>
      </c>
      <c r="DG500" s="48">
        <v>0.0</v>
      </c>
    </row>
    <row r="501" ht="14.25" customHeight="1">
      <c r="A501" s="46" t="s">
        <v>1740</v>
      </c>
      <c r="B501" s="46" t="s">
        <v>1545</v>
      </c>
      <c r="C501" s="46" t="s">
        <v>1527</v>
      </c>
      <c r="D501" s="46">
        <v>500.0</v>
      </c>
      <c r="E501" s="46">
        <v>8.0</v>
      </c>
      <c r="F501" s="46">
        <v>6.0</v>
      </c>
      <c r="G501" s="41">
        <v>1.0</v>
      </c>
      <c r="H501" s="41">
        <v>0.0</v>
      </c>
      <c r="I501" s="41">
        <v>0.0</v>
      </c>
      <c r="J501" s="41">
        <v>1.0</v>
      </c>
      <c r="K501" s="41">
        <v>0.0</v>
      </c>
      <c r="L501" s="41">
        <v>0.0</v>
      </c>
      <c r="M501" s="41">
        <v>0.0</v>
      </c>
      <c r="N501" s="41">
        <v>0.0</v>
      </c>
      <c r="O501" s="47">
        <v>0.0</v>
      </c>
      <c r="P501" s="41">
        <v>0.0</v>
      </c>
      <c r="Q501" s="41">
        <v>0.0</v>
      </c>
      <c r="R501" s="41">
        <v>0.0</v>
      </c>
      <c r="S501" s="41">
        <v>0.0</v>
      </c>
      <c r="T501" s="47">
        <v>0.0</v>
      </c>
      <c r="U501" s="41">
        <v>0.0</v>
      </c>
      <c r="V501" s="41">
        <v>0.0</v>
      </c>
      <c r="W501" s="41">
        <v>0.0</v>
      </c>
      <c r="X501" s="41">
        <v>0.0</v>
      </c>
      <c r="Y501" s="47">
        <v>0.0</v>
      </c>
      <c r="Z501" s="41">
        <v>0.0</v>
      </c>
      <c r="AA501" s="41">
        <v>0.0</v>
      </c>
      <c r="AB501" s="41">
        <v>0.0</v>
      </c>
      <c r="AC501" s="41">
        <v>0.0</v>
      </c>
      <c r="AD501" s="47">
        <v>0.0</v>
      </c>
      <c r="AE501" s="41">
        <v>0.0</v>
      </c>
      <c r="AF501" s="41">
        <v>0.0</v>
      </c>
      <c r="AG501" s="41">
        <v>0.0</v>
      </c>
      <c r="AH501" s="41">
        <v>0.0</v>
      </c>
      <c r="AI501" s="47">
        <v>0.0</v>
      </c>
      <c r="AJ501" s="41">
        <v>0.0</v>
      </c>
      <c r="AK501" s="41">
        <v>0.0</v>
      </c>
      <c r="AL501" s="41">
        <v>0.0</v>
      </c>
      <c r="AM501" s="41">
        <v>0.0</v>
      </c>
      <c r="AN501" s="47">
        <v>0.0</v>
      </c>
      <c r="AO501" s="41">
        <v>0.0</v>
      </c>
      <c r="AP501" s="41">
        <v>0.0</v>
      </c>
      <c r="AQ501" s="41">
        <v>0.0</v>
      </c>
      <c r="AR501" s="41">
        <v>0.0</v>
      </c>
      <c r="AS501" s="47">
        <v>0.0</v>
      </c>
      <c r="AT501" s="41">
        <v>0.0</v>
      </c>
      <c r="AU501" s="41">
        <v>0.0</v>
      </c>
      <c r="AV501" s="41">
        <v>1.0</v>
      </c>
      <c r="AW501" s="41">
        <v>1.0</v>
      </c>
      <c r="AX501" s="47">
        <v>67.0</v>
      </c>
      <c r="AY501" s="41">
        <v>0.0</v>
      </c>
      <c r="AZ501" s="41">
        <v>0.0</v>
      </c>
      <c r="BA501" s="41">
        <v>0.0</v>
      </c>
      <c r="BB501" s="41">
        <v>0.0</v>
      </c>
      <c r="BC501" s="47">
        <v>0.0</v>
      </c>
      <c r="BD501" s="41">
        <v>0.0</v>
      </c>
      <c r="BE501" s="41">
        <v>0.0</v>
      </c>
      <c r="BF501" s="41">
        <v>1.0</v>
      </c>
      <c r="BG501" s="41">
        <v>1.0</v>
      </c>
      <c r="BH501" s="41">
        <v>0.0</v>
      </c>
      <c r="BI501" s="41">
        <v>0.0</v>
      </c>
      <c r="BJ501" s="41">
        <v>0.0</v>
      </c>
      <c r="BK501" s="41">
        <v>0.0</v>
      </c>
      <c r="BL501" s="41">
        <v>0.0</v>
      </c>
      <c r="BM501" s="41">
        <v>0.0</v>
      </c>
      <c r="BN501" s="41">
        <v>0.0</v>
      </c>
      <c r="BO501" s="41">
        <v>0.0</v>
      </c>
      <c r="BP501" s="41">
        <v>0.0</v>
      </c>
      <c r="BQ501" s="41">
        <v>0.0</v>
      </c>
      <c r="BR501" s="41">
        <v>0.0</v>
      </c>
      <c r="BS501" s="41">
        <v>0.0</v>
      </c>
      <c r="BT501" s="41">
        <v>0.0</v>
      </c>
      <c r="BU501" s="41">
        <v>0.0</v>
      </c>
      <c r="BV501" s="41">
        <v>0.0</v>
      </c>
      <c r="BW501" s="41">
        <v>0.0</v>
      </c>
      <c r="BX501" s="41">
        <v>0.0</v>
      </c>
      <c r="BY501" s="41">
        <v>0.0</v>
      </c>
      <c r="BZ501" s="41">
        <v>0.0</v>
      </c>
      <c r="CA501" s="41">
        <v>0.0</v>
      </c>
      <c r="CB501" s="41">
        <v>0.0</v>
      </c>
      <c r="CC501" s="41">
        <v>0.0</v>
      </c>
      <c r="CD501" s="41">
        <v>0.0</v>
      </c>
      <c r="CE501" s="41">
        <v>0.0</v>
      </c>
      <c r="CF501" s="41">
        <v>0.0</v>
      </c>
      <c r="CG501" s="41">
        <v>0.0</v>
      </c>
      <c r="CH501" s="41">
        <v>0.0</v>
      </c>
      <c r="CI501" s="41">
        <v>0.0</v>
      </c>
      <c r="CJ501" s="41">
        <v>0.0</v>
      </c>
      <c r="CK501" s="41">
        <v>0.0</v>
      </c>
      <c r="CL501" s="41">
        <v>0.0</v>
      </c>
      <c r="CM501" s="41">
        <v>0.0</v>
      </c>
      <c r="CN501" s="41">
        <v>0.0</v>
      </c>
      <c r="CO501" s="41">
        <v>0.0</v>
      </c>
      <c r="CP501" s="41">
        <v>0.0</v>
      </c>
      <c r="CQ501" s="41">
        <v>0.0</v>
      </c>
      <c r="CR501" s="41">
        <v>0.0</v>
      </c>
      <c r="CS501" s="41">
        <v>0.0</v>
      </c>
      <c r="CT501" s="41">
        <v>0.0</v>
      </c>
      <c r="CU501" s="41">
        <v>0.0</v>
      </c>
      <c r="CV501" s="41">
        <v>0.0</v>
      </c>
      <c r="CW501" s="41">
        <v>0.0</v>
      </c>
      <c r="CX501" s="41">
        <v>0.0</v>
      </c>
      <c r="CY501" s="41">
        <v>0.0</v>
      </c>
      <c r="CZ501" s="41">
        <v>0.0</v>
      </c>
      <c r="DA501" s="41">
        <v>0.0</v>
      </c>
      <c r="DB501" s="41">
        <v>0.0</v>
      </c>
      <c r="DC501" s="41">
        <v>0.0</v>
      </c>
      <c r="DD501" s="48">
        <v>0.0</v>
      </c>
      <c r="DE501" s="48">
        <v>0.0</v>
      </c>
      <c r="DF501" s="48">
        <v>0.0</v>
      </c>
      <c r="DG501" s="48">
        <v>0.0</v>
      </c>
    </row>
    <row r="502" ht="14.25" customHeight="1">
      <c r="A502" s="46" t="s">
        <v>3503</v>
      </c>
      <c r="B502" s="46" t="s">
        <v>704</v>
      </c>
      <c r="C502" s="46" t="s">
        <v>541</v>
      </c>
      <c r="D502" s="46">
        <v>501.0</v>
      </c>
      <c r="E502" s="46">
        <v>21.0</v>
      </c>
      <c r="F502" s="46">
        <v>2.0</v>
      </c>
      <c r="G502" s="41">
        <v>1.0</v>
      </c>
      <c r="H502" s="41">
        <v>0.0</v>
      </c>
      <c r="I502" s="41">
        <v>0.0</v>
      </c>
      <c r="J502" s="41">
        <v>1.0</v>
      </c>
      <c r="K502" s="41">
        <v>0.0</v>
      </c>
      <c r="L502" s="41">
        <v>0.0</v>
      </c>
      <c r="M502" s="41">
        <v>0.0</v>
      </c>
      <c r="N502" s="41">
        <v>0.0</v>
      </c>
      <c r="O502" s="47">
        <v>0.0</v>
      </c>
      <c r="P502" s="41">
        <v>0.0</v>
      </c>
      <c r="Q502" s="41">
        <v>0.0</v>
      </c>
      <c r="R502" s="41">
        <v>1.0</v>
      </c>
      <c r="S502" s="41">
        <v>1.0</v>
      </c>
      <c r="T502" s="47">
        <v>73.0</v>
      </c>
      <c r="U502" s="41">
        <v>0.0</v>
      </c>
      <c r="V502" s="41">
        <v>0.0</v>
      </c>
      <c r="W502" s="41">
        <v>0.0</v>
      </c>
      <c r="X502" s="41">
        <v>0.0</v>
      </c>
      <c r="Y502" s="47">
        <v>0.0</v>
      </c>
      <c r="Z502" s="41">
        <v>0.0</v>
      </c>
      <c r="AA502" s="41">
        <v>0.0</v>
      </c>
      <c r="AB502" s="41">
        <v>0.0</v>
      </c>
      <c r="AC502" s="41">
        <v>0.0</v>
      </c>
      <c r="AD502" s="47">
        <v>0.0</v>
      </c>
      <c r="AE502" s="41">
        <v>0.0</v>
      </c>
      <c r="AF502" s="41">
        <v>0.0</v>
      </c>
      <c r="AG502" s="41">
        <v>0.0</v>
      </c>
      <c r="AH502" s="41">
        <v>0.0</v>
      </c>
      <c r="AI502" s="47">
        <v>0.0</v>
      </c>
      <c r="AJ502" s="41">
        <v>0.0</v>
      </c>
      <c r="AK502" s="41">
        <v>0.0</v>
      </c>
      <c r="AL502" s="41">
        <v>0.0</v>
      </c>
      <c r="AM502" s="41">
        <v>0.0</v>
      </c>
      <c r="AN502" s="47">
        <v>0.0</v>
      </c>
      <c r="AO502" s="41">
        <v>0.0</v>
      </c>
      <c r="AP502" s="41">
        <v>0.0</v>
      </c>
      <c r="AQ502" s="41">
        <v>0.0</v>
      </c>
      <c r="AR502" s="41">
        <v>0.0</v>
      </c>
      <c r="AS502" s="47">
        <v>0.0</v>
      </c>
      <c r="AT502" s="41">
        <v>0.0</v>
      </c>
      <c r="AU502" s="41">
        <v>0.0</v>
      </c>
      <c r="AV502" s="41">
        <v>0.0</v>
      </c>
      <c r="AW502" s="41">
        <v>0.0</v>
      </c>
      <c r="AX502" s="47">
        <v>0.0</v>
      </c>
      <c r="AY502" s="41">
        <v>0.0</v>
      </c>
      <c r="AZ502" s="41">
        <v>0.0</v>
      </c>
      <c r="BA502" s="41">
        <v>0.0</v>
      </c>
      <c r="BB502" s="41">
        <v>0.0</v>
      </c>
      <c r="BC502" s="47">
        <v>0.0</v>
      </c>
      <c r="BD502" s="41">
        <v>0.0</v>
      </c>
      <c r="BE502" s="41">
        <v>0.0</v>
      </c>
      <c r="BF502" s="41">
        <v>1.0</v>
      </c>
      <c r="BG502" s="41">
        <v>1.0</v>
      </c>
      <c r="BH502" s="41">
        <v>0.0</v>
      </c>
      <c r="BI502" s="41">
        <v>0.0</v>
      </c>
      <c r="BJ502" s="41">
        <v>0.0</v>
      </c>
      <c r="BK502" s="41">
        <v>0.0</v>
      </c>
      <c r="BL502" s="41">
        <v>0.0</v>
      </c>
      <c r="BM502" s="41">
        <v>0.0</v>
      </c>
      <c r="BN502" s="41">
        <v>0.0</v>
      </c>
      <c r="BO502" s="41">
        <v>0.0</v>
      </c>
      <c r="BP502" s="41">
        <v>0.0</v>
      </c>
      <c r="BQ502" s="41">
        <v>0.0</v>
      </c>
      <c r="BR502" s="41">
        <v>0.0</v>
      </c>
      <c r="BS502" s="41">
        <v>0.0</v>
      </c>
      <c r="BT502" s="41">
        <v>0.0</v>
      </c>
      <c r="BU502" s="41">
        <v>0.0</v>
      </c>
      <c r="BV502" s="41">
        <v>0.0</v>
      </c>
      <c r="BW502" s="41">
        <v>0.0</v>
      </c>
      <c r="BX502" s="41">
        <v>0.0</v>
      </c>
      <c r="BY502" s="41">
        <v>0.0</v>
      </c>
      <c r="BZ502" s="41">
        <v>0.0</v>
      </c>
      <c r="CA502" s="41">
        <v>0.0</v>
      </c>
      <c r="CB502" s="41">
        <v>0.0</v>
      </c>
      <c r="CC502" s="41">
        <v>0.0</v>
      </c>
      <c r="CD502" s="41">
        <v>0.0</v>
      </c>
      <c r="CE502" s="41">
        <v>0.0</v>
      </c>
      <c r="CF502" s="41">
        <v>0.0</v>
      </c>
      <c r="CG502" s="41">
        <v>0.0</v>
      </c>
      <c r="CH502" s="41">
        <v>0.0</v>
      </c>
      <c r="CI502" s="41">
        <v>0.0</v>
      </c>
      <c r="CJ502" s="41">
        <v>0.0</v>
      </c>
      <c r="CK502" s="41">
        <v>0.0</v>
      </c>
      <c r="CL502" s="41">
        <v>0.0</v>
      </c>
      <c r="CM502" s="41">
        <v>0.0</v>
      </c>
      <c r="CN502" s="41">
        <v>0.0</v>
      </c>
      <c r="CO502" s="41">
        <v>0.0</v>
      </c>
      <c r="CP502" s="41">
        <v>0.0</v>
      </c>
      <c r="CQ502" s="41">
        <v>0.0</v>
      </c>
      <c r="CR502" s="41">
        <v>0.0</v>
      </c>
      <c r="CS502" s="41">
        <v>0.0</v>
      </c>
      <c r="CT502" s="41">
        <v>0.0</v>
      </c>
      <c r="CU502" s="41">
        <v>0.0</v>
      </c>
      <c r="CV502" s="41">
        <v>0.0</v>
      </c>
      <c r="CW502" s="41">
        <v>0.0</v>
      </c>
      <c r="CX502" s="41">
        <v>0.0</v>
      </c>
      <c r="CY502" s="41">
        <v>0.0</v>
      </c>
      <c r="CZ502" s="41">
        <v>0.0</v>
      </c>
      <c r="DA502" s="41">
        <v>0.0</v>
      </c>
      <c r="DB502" s="41">
        <v>0.0</v>
      </c>
      <c r="DC502" s="41">
        <v>0.0</v>
      </c>
      <c r="DD502" s="48">
        <v>0.0</v>
      </c>
      <c r="DE502" s="48">
        <v>0.0</v>
      </c>
      <c r="DF502" s="48">
        <v>0.0</v>
      </c>
      <c r="DG502" s="48">
        <v>0.0</v>
      </c>
    </row>
    <row r="503" ht="14.25" customHeight="1">
      <c r="A503" s="46" t="s">
        <v>4016</v>
      </c>
      <c r="B503" s="46" t="s">
        <v>2765</v>
      </c>
      <c r="C503" s="46" t="s">
        <v>2675</v>
      </c>
      <c r="D503" s="46">
        <v>502.0</v>
      </c>
      <c r="E503" s="46">
        <v>76.0</v>
      </c>
      <c r="F503" s="46">
        <v>23.0</v>
      </c>
      <c r="G503" s="41">
        <v>1.0</v>
      </c>
      <c r="H503" s="41">
        <v>0.0</v>
      </c>
      <c r="I503" s="41">
        <v>0.0</v>
      </c>
      <c r="J503" s="41">
        <v>1.0</v>
      </c>
      <c r="K503" s="41">
        <v>0.0</v>
      </c>
      <c r="L503" s="41">
        <v>0.0</v>
      </c>
      <c r="M503" s="41">
        <v>0.0</v>
      </c>
      <c r="N503" s="41">
        <v>0.0</v>
      </c>
      <c r="O503" s="47">
        <v>0.0</v>
      </c>
      <c r="P503" s="41">
        <v>0.0</v>
      </c>
      <c r="Q503" s="41">
        <v>0.0</v>
      </c>
      <c r="R503" s="41">
        <v>0.0</v>
      </c>
      <c r="S503" s="41">
        <v>0.0</v>
      </c>
      <c r="T503" s="47">
        <v>0.0</v>
      </c>
      <c r="U503" s="41">
        <v>0.0</v>
      </c>
      <c r="V503" s="41">
        <v>0.0</v>
      </c>
      <c r="W503" s="41">
        <v>0.0</v>
      </c>
      <c r="X503" s="41">
        <v>0.0</v>
      </c>
      <c r="Y503" s="47">
        <v>0.0</v>
      </c>
      <c r="Z503" s="41">
        <v>0.0</v>
      </c>
      <c r="AA503" s="41">
        <v>0.0</v>
      </c>
      <c r="AB503" s="41">
        <v>0.0</v>
      </c>
      <c r="AC503" s="41">
        <v>0.0</v>
      </c>
      <c r="AD503" s="47">
        <v>0.0</v>
      </c>
      <c r="AE503" s="41">
        <v>0.0</v>
      </c>
      <c r="AF503" s="41">
        <v>0.0</v>
      </c>
      <c r="AG503" s="41">
        <v>0.0</v>
      </c>
      <c r="AH503" s="41">
        <v>0.0</v>
      </c>
      <c r="AI503" s="47">
        <v>0.0</v>
      </c>
      <c r="AJ503" s="41">
        <v>0.0</v>
      </c>
      <c r="AK503" s="41">
        <v>0.0</v>
      </c>
      <c r="AL503" s="41">
        <v>0.0</v>
      </c>
      <c r="AM503" s="41">
        <v>0.0</v>
      </c>
      <c r="AN503" s="47">
        <v>0.0</v>
      </c>
      <c r="AO503" s="41">
        <v>1.0</v>
      </c>
      <c r="AP503" s="41">
        <v>0.0</v>
      </c>
      <c r="AQ503" s="41">
        <v>0.0</v>
      </c>
      <c r="AR503" s="41">
        <v>1.0</v>
      </c>
      <c r="AS503" s="47">
        <v>68.0</v>
      </c>
      <c r="AT503" s="41">
        <v>0.0</v>
      </c>
      <c r="AU503" s="41">
        <v>0.0</v>
      </c>
      <c r="AV503" s="41">
        <v>0.0</v>
      </c>
      <c r="AW503" s="41">
        <v>0.0</v>
      </c>
      <c r="AX503" s="47">
        <v>0.0</v>
      </c>
      <c r="AY503" s="41">
        <v>0.0</v>
      </c>
      <c r="AZ503" s="41">
        <v>0.0</v>
      </c>
      <c r="BA503" s="41">
        <v>0.0</v>
      </c>
      <c r="BB503" s="41">
        <v>0.0</v>
      </c>
      <c r="BC503" s="47">
        <v>0.0</v>
      </c>
      <c r="BD503" s="41">
        <v>1.0</v>
      </c>
      <c r="BE503" s="41">
        <v>0.0</v>
      </c>
      <c r="BF503" s="41">
        <v>0.0</v>
      </c>
      <c r="BG503" s="41">
        <v>1.0</v>
      </c>
      <c r="BH503" s="41">
        <v>0.0</v>
      </c>
      <c r="BI503" s="41">
        <v>0.0</v>
      </c>
      <c r="BJ503" s="41">
        <v>0.0</v>
      </c>
      <c r="BK503" s="41">
        <v>0.0</v>
      </c>
      <c r="BL503" s="41">
        <v>0.0</v>
      </c>
      <c r="BM503" s="41">
        <v>0.0</v>
      </c>
      <c r="BN503" s="41">
        <v>0.0</v>
      </c>
      <c r="BO503" s="41">
        <v>0.0</v>
      </c>
      <c r="BP503" s="41">
        <v>0.0</v>
      </c>
      <c r="BQ503" s="41">
        <v>0.0</v>
      </c>
      <c r="BR503" s="41">
        <v>0.0</v>
      </c>
      <c r="BS503" s="41">
        <v>0.0</v>
      </c>
      <c r="BT503" s="41">
        <v>0.0</v>
      </c>
      <c r="BU503" s="41">
        <v>0.0</v>
      </c>
      <c r="BV503" s="41">
        <v>0.0</v>
      </c>
      <c r="BW503" s="41">
        <v>0.0</v>
      </c>
      <c r="BX503" s="41">
        <v>0.0</v>
      </c>
      <c r="BY503" s="41">
        <v>0.0</v>
      </c>
      <c r="BZ503" s="41">
        <v>0.0</v>
      </c>
      <c r="CA503" s="41">
        <v>0.0</v>
      </c>
      <c r="CB503" s="41">
        <v>0.0</v>
      </c>
      <c r="CC503" s="41">
        <v>0.0</v>
      </c>
      <c r="CD503" s="41">
        <v>0.0</v>
      </c>
      <c r="CE503" s="41">
        <v>0.0</v>
      </c>
      <c r="CF503" s="41">
        <v>0.0</v>
      </c>
      <c r="CG503" s="41">
        <v>0.0</v>
      </c>
      <c r="CH503" s="41">
        <v>0.0</v>
      </c>
      <c r="CI503" s="41">
        <v>0.0</v>
      </c>
      <c r="CJ503" s="41">
        <v>0.0</v>
      </c>
      <c r="CK503" s="41">
        <v>0.0</v>
      </c>
      <c r="CL503" s="41">
        <v>0.0</v>
      </c>
      <c r="CM503" s="41">
        <v>0.0</v>
      </c>
      <c r="CN503" s="41">
        <v>0.0</v>
      </c>
      <c r="CO503" s="41">
        <v>0.0</v>
      </c>
      <c r="CP503" s="41">
        <v>0.0</v>
      </c>
      <c r="CQ503" s="41">
        <v>0.0</v>
      </c>
      <c r="CR503" s="41">
        <v>0.0</v>
      </c>
      <c r="CS503" s="41">
        <v>0.0</v>
      </c>
      <c r="CT503" s="41">
        <v>0.0</v>
      </c>
      <c r="CU503" s="41">
        <v>0.0</v>
      </c>
      <c r="CV503" s="41">
        <v>0.0</v>
      </c>
      <c r="CW503" s="41">
        <v>0.0</v>
      </c>
      <c r="CX503" s="41">
        <v>0.0</v>
      </c>
      <c r="CY503" s="41">
        <v>0.0</v>
      </c>
      <c r="CZ503" s="41">
        <v>0.0</v>
      </c>
      <c r="DA503" s="41">
        <v>0.0</v>
      </c>
      <c r="DB503" s="41">
        <v>0.0</v>
      </c>
      <c r="DC503" s="41">
        <v>0.0</v>
      </c>
      <c r="DD503" s="48">
        <v>0.0</v>
      </c>
      <c r="DE503" s="48">
        <v>0.0</v>
      </c>
      <c r="DF503" s="48">
        <v>0.0</v>
      </c>
      <c r="DG503" s="48">
        <v>0.0</v>
      </c>
    </row>
    <row r="504" ht="14.25" customHeight="1">
      <c r="A504" s="46" t="s">
        <v>3952</v>
      </c>
      <c r="B504" s="46">
        <v>0.0</v>
      </c>
      <c r="C504" s="46">
        <v>0.0</v>
      </c>
      <c r="D504" s="46">
        <v>0.0</v>
      </c>
      <c r="E504" s="46">
        <v>1.0</v>
      </c>
      <c r="F504" s="46">
        <v>1.0</v>
      </c>
      <c r="G504" s="41">
        <v>1.0</v>
      </c>
      <c r="H504" s="41">
        <v>0.0</v>
      </c>
      <c r="I504" s="41">
        <v>0.0</v>
      </c>
      <c r="J504" s="41">
        <v>0.0</v>
      </c>
      <c r="K504" s="41">
        <v>0.0</v>
      </c>
      <c r="L504" s="41">
        <v>0.0</v>
      </c>
      <c r="M504" s="41">
        <v>0.0</v>
      </c>
      <c r="N504" s="41">
        <v>0.0</v>
      </c>
      <c r="O504" s="47">
        <v>0.0</v>
      </c>
      <c r="P504" s="41">
        <v>0.0</v>
      </c>
      <c r="Q504" s="41">
        <v>0.0</v>
      </c>
      <c r="R504" s="41">
        <v>0.0</v>
      </c>
      <c r="S504" s="41">
        <v>0.0</v>
      </c>
      <c r="T504" s="47">
        <v>0.0</v>
      </c>
      <c r="U504" s="41">
        <v>0.0</v>
      </c>
      <c r="V504" s="41">
        <v>0.0</v>
      </c>
      <c r="W504" s="41">
        <v>0.0</v>
      </c>
      <c r="X504" s="41">
        <v>0.0</v>
      </c>
      <c r="Y504" s="47">
        <v>0.0</v>
      </c>
      <c r="Z504" s="41">
        <v>0.0</v>
      </c>
      <c r="AA504" s="41">
        <v>0.0</v>
      </c>
      <c r="AB504" s="41">
        <v>0.0</v>
      </c>
      <c r="AC504" s="41">
        <v>0.0</v>
      </c>
      <c r="AD504" s="47">
        <v>0.0</v>
      </c>
      <c r="AE504" s="41">
        <v>0.0</v>
      </c>
      <c r="AF504" s="41">
        <v>0.0</v>
      </c>
      <c r="AG504" s="41">
        <v>0.0</v>
      </c>
      <c r="AH504" s="41">
        <v>0.0</v>
      </c>
      <c r="AI504" s="47">
        <v>0.0</v>
      </c>
      <c r="AJ504" s="41">
        <v>0.0</v>
      </c>
      <c r="AK504" s="41">
        <v>0.0</v>
      </c>
      <c r="AL504" s="41">
        <v>0.0</v>
      </c>
      <c r="AM504" s="41">
        <v>0.0</v>
      </c>
      <c r="AN504" s="47">
        <v>0.0</v>
      </c>
      <c r="AO504" s="41">
        <v>0.0</v>
      </c>
      <c r="AP504" s="41">
        <v>1.0</v>
      </c>
      <c r="AQ504" s="41">
        <v>0.0</v>
      </c>
      <c r="AR504" s="41">
        <v>1.0</v>
      </c>
      <c r="AS504" s="47">
        <v>68.0</v>
      </c>
      <c r="AT504" s="41">
        <v>0.0</v>
      </c>
      <c r="AU504" s="41">
        <v>0.0</v>
      </c>
      <c r="AV504" s="41">
        <v>0.0</v>
      </c>
      <c r="AW504" s="41">
        <v>0.0</v>
      </c>
      <c r="AX504" s="47">
        <v>0.0</v>
      </c>
      <c r="AY504" s="41">
        <v>0.0</v>
      </c>
      <c r="AZ504" s="41">
        <v>0.0</v>
      </c>
      <c r="BA504" s="41">
        <v>0.0</v>
      </c>
      <c r="BB504" s="41">
        <v>0.0</v>
      </c>
      <c r="BC504" s="47">
        <v>0.0</v>
      </c>
      <c r="BD504" s="41">
        <v>0.0</v>
      </c>
      <c r="BE504" s="41">
        <v>0.0</v>
      </c>
      <c r="BF504" s="41">
        <v>0.0</v>
      </c>
      <c r="BG504" s="41">
        <v>0.0</v>
      </c>
      <c r="BH504" s="41">
        <v>0.0</v>
      </c>
      <c r="BI504" s="41">
        <v>0.0</v>
      </c>
      <c r="BJ504" s="41">
        <v>0.0</v>
      </c>
      <c r="BK504" s="41">
        <v>0.0</v>
      </c>
      <c r="BL504" s="41">
        <v>0.0</v>
      </c>
      <c r="BM504" s="41">
        <v>0.0</v>
      </c>
      <c r="BN504" s="41">
        <v>0.0</v>
      </c>
      <c r="BO504" s="41">
        <v>0.0</v>
      </c>
      <c r="BP504" s="41">
        <v>0.0</v>
      </c>
      <c r="BQ504" s="41">
        <v>0.0</v>
      </c>
      <c r="BR504" s="41">
        <v>0.0</v>
      </c>
      <c r="BS504" s="41">
        <v>0.0</v>
      </c>
      <c r="BT504" s="41">
        <v>0.0</v>
      </c>
      <c r="BU504" s="41">
        <v>0.0</v>
      </c>
      <c r="BV504" s="41">
        <v>0.0</v>
      </c>
      <c r="BW504" s="41">
        <v>0.0</v>
      </c>
      <c r="BX504" s="41">
        <v>0.0</v>
      </c>
      <c r="BY504" s="41">
        <v>0.0</v>
      </c>
      <c r="BZ504" s="41">
        <v>0.0</v>
      </c>
      <c r="CA504" s="41">
        <v>0.0</v>
      </c>
      <c r="CB504" s="41">
        <v>0.0</v>
      </c>
      <c r="CC504" s="41">
        <v>0.0</v>
      </c>
      <c r="CD504" s="41">
        <v>0.0</v>
      </c>
      <c r="CE504" s="41">
        <v>0.0</v>
      </c>
      <c r="CF504" s="41">
        <v>0.0</v>
      </c>
      <c r="CG504" s="41">
        <v>0.0</v>
      </c>
      <c r="CH504" s="41">
        <v>0.0</v>
      </c>
      <c r="CI504" s="41">
        <v>0.0</v>
      </c>
      <c r="CJ504" s="41">
        <v>0.0</v>
      </c>
      <c r="CK504" s="41">
        <v>0.0</v>
      </c>
      <c r="CL504" s="41">
        <v>0.0</v>
      </c>
      <c r="CM504" s="41">
        <v>0.0</v>
      </c>
      <c r="CN504" s="41">
        <v>0.0</v>
      </c>
      <c r="CO504" s="41">
        <v>0.0</v>
      </c>
      <c r="CP504" s="41">
        <v>0.0</v>
      </c>
      <c r="CQ504" s="41">
        <v>0.0</v>
      </c>
      <c r="CR504" s="41">
        <v>0.0</v>
      </c>
      <c r="CS504" s="41">
        <v>0.0</v>
      </c>
      <c r="CT504" s="41">
        <v>0.0</v>
      </c>
      <c r="CU504" s="41">
        <v>0.0</v>
      </c>
      <c r="CV504" s="41">
        <v>0.0</v>
      </c>
      <c r="CW504" s="41">
        <v>0.0</v>
      </c>
      <c r="CX504" s="41">
        <v>0.0</v>
      </c>
      <c r="CY504" s="41">
        <v>0.0</v>
      </c>
      <c r="CZ504" s="41">
        <v>0.0</v>
      </c>
      <c r="DA504" s="41">
        <v>0.0</v>
      </c>
      <c r="DB504" s="41">
        <v>0.0</v>
      </c>
      <c r="DC504" s="41">
        <v>0.0</v>
      </c>
      <c r="DD504" s="48">
        <v>0.0</v>
      </c>
      <c r="DE504" s="48">
        <v>1.0</v>
      </c>
      <c r="DF504" s="48">
        <v>0.0</v>
      </c>
      <c r="DG504" s="48">
        <v>1.0</v>
      </c>
    </row>
    <row r="505" ht="14.25" customHeight="1">
      <c r="A505" s="46" t="s">
        <v>3278</v>
      </c>
      <c r="B505" s="46">
        <v>0.0</v>
      </c>
      <c r="C505" s="46">
        <v>0.0</v>
      </c>
      <c r="D505" s="46">
        <v>0.0</v>
      </c>
      <c r="E505" s="46">
        <v>1.0</v>
      </c>
      <c r="F505" s="46">
        <v>1.0</v>
      </c>
      <c r="G505" s="41">
        <v>1.0</v>
      </c>
      <c r="H505" s="41">
        <v>0.0</v>
      </c>
      <c r="I505" s="41">
        <v>0.0</v>
      </c>
      <c r="J505" s="41">
        <v>0.0</v>
      </c>
      <c r="K505" s="41">
        <v>0.0</v>
      </c>
      <c r="L505" s="41">
        <v>0.0</v>
      </c>
      <c r="M505" s="41">
        <v>0.0</v>
      </c>
      <c r="N505" s="41">
        <v>0.0</v>
      </c>
      <c r="O505" s="47">
        <v>0.0</v>
      </c>
      <c r="P505" s="41">
        <v>0.0</v>
      </c>
      <c r="Q505" s="41">
        <v>0.0</v>
      </c>
      <c r="R505" s="41">
        <v>0.0</v>
      </c>
      <c r="S505" s="41">
        <v>0.0</v>
      </c>
      <c r="T505" s="47">
        <v>0.0</v>
      </c>
      <c r="U505" s="41">
        <v>0.0</v>
      </c>
      <c r="V505" s="41">
        <v>0.0</v>
      </c>
      <c r="W505" s="41">
        <v>0.0</v>
      </c>
      <c r="X505" s="41">
        <v>0.0</v>
      </c>
      <c r="Y505" s="47">
        <v>0.0</v>
      </c>
      <c r="Z505" s="41">
        <v>0.0</v>
      </c>
      <c r="AA505" s="41">
        <v>0.0</v>
      </c>
      <c r="AB505" s="41">
        <v>0.0</v>
      </c>
      <c r="AC505" s="41">
        <v>0.0</v>
      </c>
      <c r="AD505" s="47">
        <v>0.0</v>
      </c>
      <c r="AE505" s="41">
        <v>0.0</v>
      </c>
      <c r="AF505" s="41">
        <v>0.0</v>
      </c>
      <c r="AG505" s="41">
        <v>0.0</v>
      </c>
      <c r="AH505" s="41">
        <v>0.0</v>
      </c>
      <c r="AI505" s="47">
        <v>0.0</v>
      </c>
      <c r="AJ505" s="41">
        <v>0.0</v>
      </c>
      <c r="AK505" s="41">
        <v>0.0</v>
      </c>
      <c r="AL505" s="41">
        <v>0.0</v>
      </c>
      <c r="AM505" s="41">
        <v>0.0</v>
      </c>
      <c r="AN505" s="47">
        <v>0.0</v>
      </c>
      <c r="AO505" s="41">
        <v>0.0</v>
      </c>
      <c r="AP505" s="41">
        <v>0.0</v>
      </c>
      <c r="AQ505" s="41">
        <v>0.0</v>
      </c>
      <c r="AR505" s="41">
        <v>0.0</v>
      </c>
      <c r="AS505" s="47">
        <v>0.0</v>
      </c>
      <c r="AT505" s="41">
        <v>0.0</v>
      </c>
      <c r="AU505" s="41">
        <v>0.0</v>
      </c>
      <c r="AV505" s="41">
        <v>1.0</v>
      </c>
      <c r="AW505" s="41">
        <v>1.0</v>
      </c>
      <c r="AX505" s="47">
        <v>67.0</v>
      </c>
      <c r="AY505" s="41">
        <v>0.0</v>
      </c>
      <c r="AZ505" s="41">
        <v>0.0</v>
      </c>
      <c r="BA505" s="41">
        <v>0.0</v>
      </c>
      <c r="BB505" s="41">
        <v>0.0</v>
      </c>
      <c r="BC505" s="47">
        <v>0.0</v>
      </c>
      <c r="BD505" s="41">
        <v>0.0</v>
      </c>
      <c r="BE505" s="41">
        <v>0.0</v>
      </c>
      <c r="BF505" s="41">
        <v>0.0</v>
      </c>
      <c r="BG505" s="41">
        <v>0.0</v>
      </c>
      <c r="BH505" s="41">
        <v>0.0</v>
      </c>
      <c r="BI505" s="41">
        <v>0.0</v>
      </c>
      <c r="BJ505" s="41">
        <v>0.0</v>
      </c>
      <c r="BK505" s="41">
        <v>0.0</v>
      </c>
      <c r="BL505" s="41">
        <v>0.0</v>
      </c>
      <c r="BM505" s="41">
        <v>0.0</v>
      </c>
      <c r="BN505" s="41">
        <v>0.0</v>
      </c>
      <c r="BO505" s="41">
        <v>0.0</v>
      </c>
      <c r="BP505" s="41">
        <v>0.0</v>
      </c>
      <c r="BQ505" s="41">
        <v>0.0</v>
      </c>
      <c r="BR505" s="41">
        <v>0.0</v>
      </c>
      <c r="BS505" s="41">
        <v>0.0</v>
      </c>
      <c r="BT505" s="41">
        <v>0.0</v>
      </c>
      <c r="BU505" s="41">
        <v>0.0</v>
      </c>
      <c r="BV505" s="41">
        <v>0.0</v>
      </c>
      <c r="BW505" s="41">
        <v>0.0</v>
      </c>
      <c r="BX505" s="41">
        <v>0.0</v>
      </c>
      <c r="BY505" s="41">
        <v>0.0</v>
      </c>
      <c r="BZ505" s="41">
        <v>0.0</v>
      </c>
      <c r="CA505" s="41">
        <v>0.0</v>
      </c>
      <c r="CB505" s="41">
        <v>0.0</v>
      </c>
      <c r="CC505" s="41">
        <v>0.0</v>
      </c>
      <c r="CD505" s="41">
        <v>0.0</v>
      </c>
      <c r="CE505" s="41">
        <v>0.0</v>
      </c>
      <c r="CF505" s="41">
        <v>0.0</v>
      </c>
      <c r="CG505" s="41">
        <v>0.0</v>
      </c>
      <c r="CH505" s="41">
        <v>0.0</v>
      </c>
      <c r="CI505" s="41">
        <v>0.0</v>
      </c>
      <c r="CJ505" s="41">
        <v>0.0</v>
      </c>
      <c r="CK505" s="41">
        <v>0.0</v>
      </c>
      <c r="CL505" s="41">
        <v>0.0</v>
      </c>
      <c r="CM505" s="41">
        <v>0.0</v>
      </c>
      <c r="CN505" s="41">
        <v>0.0</v>
      </c>
      <c r="CO505" s="41">
        <v>0.0</v>
      </c>
      <c r="CP505" s="41">
        <v>0.0</v>
      </c>
      <c r="CQ505" s="41">
        <v>0.0</v>
      </c>
      <c r="CR505" s="41">
        <v>0.0</v>
      </c>
      <c r="CS505" s="41">
        <v>0.0</v>
      </c>
      <c r="CT505" s="41">
        <v>0.0</v>
      </c>
      <c r="CU505" s="41">
        <v>0.0</v>
      </c>
      <c r="CV505" s="41">
        <v>0.0</v>
      </c>
      <c r="CW505" s="41">
        <v>0.0</v>
      </c>
      <c r="CX505" s="41">
        <v>0.0</v>
      </c>
      <c r="CY505" s="41">
        <v>0.0</v>
      </c>
      <c r="CZ505" s="41">
        <v>0.0</v>
      </c>
      <c r="DA505" s="41">
        <v>0.0</v>
      </c>
      <c r="DB505" s="41">
        <v>0.0</v>
      </c>
      <c r="DC505" s="41">
        <v>0.0</v>
      </c>
      <c r="DD505" s="48">
        <v>0.0</v>
      </c>
      <c r="DE505" s="48">
        <v>0.0</v>
      </c>
      <c r="DF505" s="48">
        <v>1.0</v>
      </c>
      <c r="DG505" s="48">
        <v>1.0</v>
      </c>
    </row>
    <row r="506" ht="14.25" customHeight="1">
      <c r="A506" s="46" t="s">
        <v>461</v>
      </c>
      <c r="B506" s="46">
        <v>0.0</v>
      </c>
      <c r="C506" s="46">
        <v>0.0</v>
      </c>
      <c r="D506" s="46">
        <v>0.0</v>
      </c>
      <c r="E506" s="46">
        <v>1.0</v>
      </c>
      <c r="F506" s="46">
        <v>1.0</v>
      </c>
      <c r="G506" s="41">
        <v>1.0</v>
      </c>
      <c r="H506" s="41">
        <v>0.0</v>
      </c>
      <c r="I506" s="41">
        <v>0.0</v>
      </c>
      <c r="J506" s="41">
        <v>0.0</v>
      </c>
      <c r="K506" s="41">
        <v>0.0</v>
      </c>
      <c r="L506" s="41">
        <v>0.0</v>
      </c>
      <c r="M506" s="41">
        <v>0.0</v>
      </c>
      <c r="N506" s="41">
        <v>0.0</v>
      </c>
      <c r="O506" s="47">
        <v>0.0</v>
      </c>
      <c r="P506" s="41">
        <v>0.0</v>
      </c>
      <c r="Q506" s="41">
        <v>0.0</v>
      </c>
      <c r="R506" s="41">
        <v>0.0</v>
      </c>
      <c r="S506" s="41">
        <v>0.0</v>
      </c>
      <c r="T506" s="47">
        <v>0.0</v>
      </c>
      <c r="U506" s="41">
        <v>0.0</v>
      </c>
      <c r="V506" s="41">
        <v>0.0</v>
      </c>
      <c r="W506" s="41">
        <v>0.0</v>
      </c>
      <c r="X506" s="41">
        <v>0.0</v>
      </c>
      <c r="Y506" s="47">
        <v>0.0</v>
      </c>
      <c r="Z506" s="41">
        <v>0.0</v>
      </c>
      <c r="AA506" s="41">
        <v>1.0</v>
      </c>
      <c r="AB506" s="41">
        <v>0.0</v>
      </c>
      <c r="AC506" s="41">
        <v>1.0</v>
      </c>
      <c r="AD506" s="47">
        <v>72.0</v>
      </c>
      <c r="AE506" s="41">
        <v>0.0</v>
      </c>
      <c r="AF506" s="41">
        <v>0.0</v>
      </c>
      <c r="AG506" s="41">
        <v>0.0</v>
      </c>
      <c r="AH506" s="41">
        <v>0.0</v>
      </c>
      <c r="AI506" s="47">
        <v>0.0</v>
      </c>
      <c r="AJ506" s="41">
        <v>0.0</v>
      </c>
      <c r="AK506" s="41">
        <v>0.0</v>
      </c>
      <c r="AL506" s="41">
        <v>0.0</v>
      </c>
      <c r="AM506" s="41">
        <v>0.0</v>
      </c>
      <c r="AN506" s="47">
        <v>0.0</v>
      </c>
      <c r="AO506" s="41">
        <v>0.0</v>
      </c>
      <c r="AP506" s="41">
        <v>0.0</v>
      </c>
      <c r="AQ506" s="41">
        <v>0.0</v>
      </c>
      <c r="AR506" s="41">
        <v>0.0</v>
      </c>
      <c r="AS506" s="47">
        <v>0.0</v>
      </c>
      <c r="AT506" s="41">
        <v>0.0</v>
      </c>
      <c r="AU506" s="41">
        <v>0.0</v>
      </c>
      <c r="AV506" s="41">
        <v>0.0</v>
      </c>
      <c r="AW506" s="41">
        <v>0.0</v>
      </c>
      <c r="AX506" s="47">
        <v>0.0</v>
      </c>
      <c r="AY506" s="41">
        <v>0.0</v>
      </c>
      <c r="AZ506" s="41">
        <v>0.0</v>
      </c>
      <c r="BA506" s="41">
        <v>0.0</v>
      </c>
      <c r="BB506" s="41">
        <v>0.0</v>
      </c>
      <c r="BC506" s="47">
        <v>0.0</v>
      </c>
      <c r="BD506" s="41">
        <v>0.0</v>
      </c>
      <c r="BE506" s="41">
        <v>0.0</v>
      </c>
      <c r="BF506" s="41">
        <v>0.0</v>
      </c>
      <c r="BG506" s="41">
        <v>0.0</v>
      </c>
      <c r="BH506" s="41">
        <v>0.0</v>
      </c>
      <c r="BI506" s="41">
        <v>0.0</v>
      </c>
      <c r="BJ506" s="41">
        <v>0.0</v>
      </c>
      <c r="BK506" s="41">
        <v>0.0</v>
      </c>
      <c r="BL506" s="41">
        <v>0.0</v>
      </c>
      <c r="BM506" s="41">
        <v>0.0</v>
      </c>
      <c r="BN506" s="41">
        <v>0.0</v>
      </c>
      <c r="BO506" s="41">
        <v>0.0</v>
      </c>
      <c r="BP506" s="41">
        <v>0.0</v>
      </c>
      <c r="BQ506" s="41">
        <v>0.0</v>
      </c>
      <c r="BR506" s="41">
        <v>0.0</v>
      </c>
      <c r="BS506" s="41">
        <v>0.0</v>
      </c>
      <c r="BT506" s="41">
        <v>0.0</v>
      </c>
      <c r="BU506" s="41">
        <v>0.0</v>
      </c>
      <c r="BV506" s="41">
        <v>0.0</v>
      </c>
      <c r="BW506" s="41">
        <v>0.0</v>
      </c>
      <c r="BX506" s="41">
        <v>0.0</v>
      </c>
      <c r="BY506" s="41">
        <v>0.0</v>
      </c>
      <c r="BZ506" s="41">
        <v>0.0</v>
      </c>
      <c r="CA506" s="41">
        <v>0.0</v>
      </c>
      <c r="CB506" s="41">
        <v>0.0</v>
      </c>
      <c r="CC506" s="41">
        <v>0.0</v>
      </c>
      <c r="CD506" s="41">
        <v>0.0</v>
      </c>
      <c r="CE506" s="41">
        <v>0.0</v>
      </c>
      <c r="CF506" s="41">
        <v>0.0</v>
      </c>
      <c r="CG506" s="41">
        <v>0.0</v>
      </c>
      <c r="CH506" s="41">
        <v>0.0</v>
      </c>
      <c r="CI506" s="41">
        <v>0.0</v>
      </c>
      <c r="CJ506" s="41">
        <v>0.0</v>
      </c>
      <c r="CK506" s="41">
        <v>0.0</v>
      </c>
      <c r="CL506" s="41">
        <v>0.0</v>
      </c>
      <c r="CM506" s="41">
        <v>0.0</v>
      </c>
      <c r="CN506" s="41">
        <v>0.0</v>
      </c>
      <c r="CO506" s="41">
        <v>0.0</v>
      </c>
      <c r="CP506" s="41">
        <v>0.0</v>
      </c>
      <c r="CQ506" s="41">
        <v>0.0</v>
      </c>
      <c r="CR506" s="41">
        <v>0.0</v>
      </c>
      <c r="CS506" s="41">
        <v>0.0</v>
      </c>
      <c r="CT506" s="41">
        <v>0.0</v>
      </c>
      <c r="CU506" s="41">
        <v>0.0</v>
      </c>
      <c r="CV506" s="41">
        <v>0.0</v>
      </c>
      <c r="CW506" s="41">
        <v>0.0</v>
      </c>
      <c r="CX506" s="41">
        <v>0.0</v>
      </c>
      <c r="CY506" s="41">
        <v>0.0</v>
      </c>
      <c r="CZ506" s="41">
        <v>0.0</v>
      </c>
      <c r="DA506" s="41">
        <v>0.0</v>
      </c>
      <c r="DB506" s="41">
        <v>0.0</v>
      </c>
      <c r="DC506" s="41">
        <v>0.0</v>
      </c>
      <c r="DD506" s="48">
        <v>0.0</v>
      </c>
      <c r="DE506" s="48">
        <v>1.0</v>
      </c>
      <c r="DF506" s="48">
        <v>0.0</v>
      </c>
      <c r="DG506" s="48">
        <v>1.0</v>
      </c>
    </row>
    <row r="507" ht="14.25" customHeight="1">
      <c r="A507" s="46" t="s">
        <v>1629</v>
      </c>
      <c r="B507" s="46">
        <v>0.0</v>
      </c>
      <c r="C507" s="46">
        <v>0.0</v>
      </c>
      <c r="D507" s="46">
        <v>0.0</v>
      </c>
      <c r="E507" s="46">
        <v>1.0</v>
      </c>
      <c r="F507" s="46">
        <v>1.0</v>
      </c>
      <c r="G507" s="41">
        <v>1.0</v>
      </c>
      <c r="H507" s="41">
        <v>0.0</v>
      </c>
      <c r="I507" s="41">
        <v>0.0</v>
      </c>
      <c r="J507" s="41">
        <v>0.0</v>
      </c>
      <c r="K507" s="41">
        <v>0.0</v>
      </c>
      <c r="L507" s="41">
        <v>0.0</v>
      </c>
      <c r="M507" s="41">
        <v>0.0</v>
      </c>
      <c r="N507" s="41">
        <v>0.0</v>
      </c>
      <c r="O507" s="47">
        <v>0.0</v>
      </c>
      <c r="P507" s="41">
        <v>0.0</v>
      </c>
      <c r="Q507" s="41">
        <v>0.0</v>
      </c>
      <c r="R507" s="41">
        <v>0.0</v>
      </c>
      <c r="S507" s="41">
        <v>0.0</v>
      </c>
      <c r="T507" s="47">
        <v>0.0</v>
      </c>
      <c r="U507" s="41">
        <v>0.0</v>
      </c>
      <c r="V507" s="41">
        <v>0.0</v>
      </c>
      <c r="W507" s="41">
        <v>0.0</v>
      </c>
      <c r="X507" s="41">
        <v>0.0</v>
      </c>
      <c r="Y507" s="47">
        <v>0.0</v>
      </c>
      <c r="Z507" s="41">
        <v>0.0</v>
      </c>
      <c r="AA507" s="41">
        <v>0.0</v>
      </c>
      <c r="AB507" s="41">
        <v>0.0</v>
      </c>
      <c r="AC507" s="41">
        <v>0.0</v>
      </c>
      <c r="AD507" s="47">
        <v>0.0</v>
      </c>
      <c r="AE507" s="41">
        <v>0.0</v>
      </c>
      <c r="AF507" s="41">
        <v>0.0</v>
      </c>
      <c r="AG507" s="41">
        <v>1.0</v>
      </c>
      <c r="AH507" s="41">
        <v>1.0</v>
      </c>
      <c r="AI507" s="47">
        <v>48.0</v>
      </c>
      <c r="AJ507" s="41">
        <v>0.0</v>
      </c>
      <c r="AK507" s="41">
        <v>0.0</v>
      </c>
      <c r="AL507" s="41">
        <v>0.0</v>
      </c>
      <c r="AM507" s="41">
        <v>0.0</v>
      </c>
      <c r="AN507" s="47">
        <v>0.0</v>
      </c>
      <c r="AO507" s="41">
        <v>0.0</v>
      </c>
      <c r="AP507" s="41">
        <v>0.0</v>
      </c>
      <c r="AQ507" s="41">
        <v>0.0</v>
      </c>
      <c r="AR507" s="41">
        <v>0.0</v>
      </c>
      <c r="AS507" s="47">
        <v>0.0</v>
      </c>
      <c r="AT507" s="41">
        <v>0.0</v>
      </c>
      <c r="AU507" s="41">
        <v>0.0</v>
      </c>
      <c r="AV507" s="41">
        <v>0.0</v>
      </c>
      <c r="AW507" s="41">
        <v>0.0</v>
      </c>
      <c r="AX507" s="47">
        <v>0.0</v>
      </c>
      <c r="AY507" s="41">
        <v>0.0</v>
      </c>
      <c r="AZ507" s="41">
        <v>0.0</v>
      </c>
      <c r="BA507" s="41">
        <v>0.0</v>
      </c>
      <c r="BB507" s="41">
        <v>0.0</v>
      </c>
      <c r="BC507" s="47">
        <v>0.0</v>
      </c>
      <c r="BD507" s="41">
        <v>0.0</v>
      </c>
      <c r="BE507" s="41">
        <v>0.0</v>
      </c>
      <c r="BF507" s="41">
        <v>0.0</v>
      </c>
      <c r="BG507" s="41">
        <v>0.0</v>
      </c>
      <c r="BH507" s="41">
        <v>0.0</v>
      </c>
      <c r="BI507" s="41">
        <v>0.0</v>
      </c>
      <c r="BJ507" s="41">
        <v>0.0</v>
      </c>
      <c r="BK507" s="41">
        <v>0.0</v>
      </c>
      <c r="BL507" s="41">
        <v>0.0</v>
      </c>
      <c r="BM507" s="41">
        <v>0.0</v>
      </c>
      <c r="BN507" s="41">
        <v>0.0</v>
      </c>
      <c r="BO507" s="41">
        <v>0.0</v>
      </c>
      <c r="BP507" s="41">
        <v>0.0</v>
      </c>
      <c r="BQ507" s="41">
        <v>0.0</v>
      </c>
      <c r="BR507" s="41">
        <v>0.0</v>
      </c>
      <c r="BS507" s="41">
        <v>0.0</v>
      </c>
      <c r="BT507" s="41">
        <v>0.0</v>
      </c>
      <c r="BU507" s="41">
        <v>0.0</v>
      </c>
      <c r="BV507" s="41">
        <v>0.0</v>
      </c>
      <c r="BW507" s="41">
        <v>0.0</v>
      </c>
      <c r="BX507" s="41">
        <v>0.0</v>
      </c>
      <c r="BY507" s="41">
        <v>0.0</v>
      </c>
      <c r="BZ507" s="41">
        <v>0.0</v>
      </c>
      <c r="CA507" s="41">
        <v>0.0</v>
      </c>
      <c r="CB507" s="41">
        <v>0.0</v>
      </c>
      <c r="CC507" s="41">
        <v>0.0</v>
      </c>
      <c r="CD507" s="41">
        <v>0.0</v>
      </c>
      <c r="CE507" s="41">
        <v>0.0</v>
      </c>
      <c r="CF507" s="41">
        <v>0.0</v>
      </c>
      <c r="CG507" s="41">
        <v>0.0</v>
      </c>
      <c r="CH507" s="41">
        <v>0.0</v>
      </c>
      <c r="CI507" s="41">
        <v>0.0</v>
      </c>
      <c r="CJ507" s="41">
        <v>0.0</v>
      </c>
      <c r="CK507" s="41">
        <v>0.0</v>
      </c>
      <c r="CL507" s="41">
        <v>0.0</v>
      </c>
      <c r="CM507" s="41">
        <v>0.0</v>
      </c>
      <c r="CN507" s="41">
        <v>0.0</v>
      </c>
      <c r="CO507" s="41">
        <v>0.0</v>
      </c>
      <c r="CP507" s="41">
        <v>0.0</v>
      </c>
      <c r="CQ507" s="41">
        <v>0.0</v>
      </c>
      <c r="CR507" s="41">
        <v>0.0</v>
      </c>
      <c r="CS507" s="41">
        <v>0.0</v>
      </c>
      <c r="CT507" s="41">
        <v>0.0</v>
      </c>
      <c r="CU507" s="41">
        <v>0.0</v>
      </c>
      <c r="CV507" s="41">
        <v>0.0</v>
      </c>
      <c r="CW507" s="41">
        <v>0.0</v>
      </c>
      <c r="CX507" s="41">
        <v>0.0</v>
      </c>
      <c r="CY507" s="41">
        <v>0.0</v>
      </c>
      <c r="CZ507" s="41">
        <v>0.0</v>
      </c>
      <c r="DA507" s="41">
        <v>0.0</v>
      </c>
      <c r="DB507" s="41">
        <v>0.0</v>
      </c>
      <c r="DC507" s="41">
        <v>0.0</v>
      </c>
      <c r="DD507" s="48">
        <v>0.0</v>
      </c>
      <c r="DE507" s="48">
        <v>0.0</v>
      </c>
      <c r="DF507" s="48">
        <v>1.0</v>
      </c>
      <c r="DG507" s="48">
        <v>1.0</v>
      </c>
    </row>
    <row r="508" ht="14.25" customHeight="1">
      <c r="A508" s="46" t="s">
        <v>1544</v>
      </c>
      <c r="B508" s="46">
        <v>0.0</v>
      </c>
      <c r="C508" s="46">
        <v>0.0</v>
      </c>
      <c r="D508" s="46">
        <v>0.0</v>
      </c>
      <c r="E508" s="46">
        <v>1.0</v>
      </c>
      <c r="F508" s="46">
        <v>1.0</v>
      </c>
      <c r="G508" s="41">
        <v>1.0</v>
      </c>
      <c r="H508" s="41">
        <v>0.0</v>
      </c>
      <c r="I508" s="41">
        <v>0.0</v>
      </c>
      <c r="J508" s="41">
        <v>0.0</v>
      </c>
      <c r="K508" s="41">
        <v>0.0</v>
      </c>
      <c r="L508" s="41">
        <v>0.0</v>
      </c>
      <c r="M508" s="41">
        <v>0.0</v>
      </c>
      <c r="N508" s="41">
        <v>0.0</v>
      </c>
      <c r="O508" s="47">
        <v>0.0</v>
      </c>
      <c r="P508" s="41">
        <v>0.0</v>
      </c>
      <c r="Q508" s="41">
        <v>0.0</v>
      </c>
      <c r="R508" s="41">
        <v>0.0</v>
      </c>
      <c r="S508" s="41">
        <v>0.0</v>
      </c>
      <c r="T508" s="47">
        <v>0.0</v>
      </c>
      <c r="U508" s="41">
        <v>1.0</v>
      </c>
      <c r="V508" s="41">
        <v>0.0</v>
      </c>
      <c r="W508" s="41">
        <v>0.0</v>
      </c>
      <c r="X508" s="41">
        <v>1.0</v>
      </c>
      <c r="Y508" s="47">
        <v>65.0</v>
      </c>
      <c r="Z508" s="41">
        <v>0.0</v>
      </c>
      <c r="AA508" s="41">
        <v>0.0</v>
      </c>
      <c r="AB508" s="41">
        <v>0.0</v>
      </c>
      <c r="AC508" s="41">
        <v>0.0</v>
      </c>
      <c r="AD508" s="47">
        <v>0.0</v>
      </c>
      <c r="AE508" s="41">
        <v>0.0</v>
      </c>
      <c r="AF508" s="41">
        <v>0.0</v>
      </c>
      <c r="AG508" s="41">
        <v>0.0</v>
      </c>
      <c r="AH508" s="41">
        <v>0.0</v>
      </c>
      <c r="AI508" s="47">
        <v>0.0</v>
      </c>
      <c r="AJ508" s="41">
        <v>0.0</v>
      </c>
      <c r="AK508" s="41">
        <v>0.0</v>
      </c>
      <c r="AL508" s="41">
        <v>0.0</v>
      </c>
      <c r="AM508" s="41">
        <v>0.0</v>
      </c>
      <c r="AN508" s="47">
        <v>0.0</v>
      </c>
      <c r="AO508" s="41">
        <v>0.0</v>
      </c>
      <c r="AP508" s="41">
        <v>0.0</v>
      </c>
      <c r="AQ508" s="41">
        <v>0.0</v>
      </c>
      <c r="AR508" s="41">
        <v>0.0</v>
      </c>
      <c r="AS508" s="47">
        <v>0.0</v>
      </c>
      <c r="AT508" s="41">
        <v>0.0</v>
      </c>
      <c r="AU508" s="41">
        <v>0.0</v>
      </c>
      <c r="AV508" s="41">
        <v>0.0</v>
      </c>
      <c r="AW508" s="41">
        <v>0.0</v>
      </c>
      <c r="AX508" s="47">
        <v>0.0</v>
      </c>
      <c r="AY508" s="41">
        <v>0.0</v>
      </c>
      <c r="AZ508" s="41">
        <v>0.0</v>
      </c>
      <c r="BA508" s="41">
        <v>0.0</v>
      </c>
      <c r="BB508" s="41">
        <v>0.0</v>
      </c>
      <c r="BC508" s="47">
        <v>0.0</v>
      </c>
      <c r="BD508" s="41">
        <v>0.0</v>
      </c>
      <c r="BE508" s="41">
        <v>0.0</v>
      </c>
      <c r="BF508" s="41">
        <v>0.0</v>
      </c>
      <c r="BG508" s="41">
        <v>0.0</v>
      </c>
      <c r="BH508" s="41">
        <v>0.0</v>
      </c>
      <c r="BI508" s="41">
        <v>0.0</v>
      </c>
      <c r="BJ508" s="41">
        <v>0.0</v>
      </c>
      <c r="BK508" s="41">
        <v>0.0</v>
      </c>
      <c r="BL508" s="41">
        <v>0.0</v>
      </c>
      <c r="BM508" s="41">
        <v>0.0</v>
      </c>
      <c r="BN508" s="41">
        <v>0.0</v>
      </c>
      <c r="BO508" s="41">
        <v>0.0</v>
      </c>
      <c r="BP508" s="41">
        <v>0.0</v>
      </c>
      <c r="BQ508" s="41">
        <v>0.0</v>
      </c>
      <c r="BR508" s="41">
        <v>0.0</v>
      </c>
      <c r="BS508" s="41">
        <v>0.0</v>
      </c>
      <c r="BT508" s="41">
        <v>0.0</v>
      </c>
      <c r="BU508" s="41">
        <v>0.0</v>
      </c>
      <c r="BV508" s="41">
        <v>0.0</v>
      </c>
      <c r="BW508" s="41">
        <v>0.0</v>
      </c>
      <c r="BX508" s="41">
        <v>0.0</v>
      </c>
      <c r="BY508" s="41">
        <v>0.0</v>
      </c>
      <c r="BZ508" s="41">
        <v>0.0</v>
      </c>
      <c r="CA508" s="41">
        <v>0.0</v>
      </c>
      <c r="CB508" s="41">
        <v>0.0</v>
      </c>
      <c r="CC508" s="41">
        <v>0.0</v>
      </c>
      <c r="CD508" s="41">
        <v>0.0</v>
      </c>
      <c r="CE508" s="41">
        <v>0.0</v>
      </c>
      <c r="CF508" s="41">
        <v>0.0</v>
      </c>
      <c r="CG508" s="41">
        <v>0.0</v>
      </c>
      <c r="CH508" s="41">
        <v>0.0</v>
      </c>
      <c r="CI508" s="41">
        <v>0.0</v>
      </c>
      <c r="CJ508" s="41">
        <v>0.0</v>
      </c>
      <c r="CK508" s="41">
        <v>0.0</v>
      </c>
      <c r="CL508" s="41">
        <v>0.0</v>
      </c>
      <c r="CM508" s="41">
        <v>0.0</v>
      </c>
      <c r="CN508" s="41">
        <v>0.0</v>
      </c>
      <c r="CO508" s="41">
        <v>0.0</v>
      </c>
      <c r="CP508" s="41">
        <v>0.0</v>
      </c>
      <c r="CQ508" s="41">
        <v>0.0</v>
      </c>
      <c r="CR508" s="41">
        <v>0.0</v>
      </c>
      <c r="CS508" s="41">
        <v>0.0</v>
      </c>
      <c r="CT508" s="41">
        <v>0.0</v>
      </c>
      <c r="CU508" s="41">
        <v>0.0</v>
      </c>
      <c r="CV508" s="41">
        <v>0.0</v>
      </c>
      <c r="CW508" s="41">
        <v>0.0</v>
      </c>
      <c r="CX508" s="41">
        <v>0.0</v>
      </c>
      <c r="CY508" s="41">
        <v>0.0</v>
      </c>
      <c r="CZ508" s="41">
        <v>0.0</v>
      </c>
      <c r="DA508" s="41">
        <v>0.0</v>
      </c>
      <c r="DB508" s="41">
        <v>0.0</v>
      </c>
      <c r="DC508" s="41">
        <v>0.0</v>
      </c>
      <c r="DD508" s="48">
        <v>1.0</v>
      </c>
      <c r="DE508" s="48">
        <v>0.0</v>
      </c>
      <c r="DF508" s="48">
        <v>0.0</v>
      </c>
      <c r="DG508" s="48">
        <v>1.0</v>
      </c>
    </row>
    <row r="509" ht="14.25" customHeight="1">
      <c r="A509" s="46" t="s">
        <v>3300</v>
      </c>
      <c r="B509" s="46">
        <v>0.0</v>
      </c>
      <c r="C509" s="46">
        <v>0.0</v>
      </c>
      <c r="D509" s="46">
        <v>0.0</v>
      </c>
      <c r="E509" s="46">
        <v>1.0</v>
      </c>
      <c r="F509" s="46">
        <v>1.0</v>
      </c>
      <c r="G509" s="41">
        <v>1.0</v>
      </c>
      <c r="H509" s="41">
        <v>0.0</v>
      </c>
      <c r="I509" s="41">
        <v>0.0</v>
      </c>
      <c r="J509" s="41">
        <v>0.0</v>
      </c>
      <c r="K509" s="41">
        <v>0.0</v>
      </c>
      <c r="L509" s="41">
        <v>0.0</v>
      </c>
      <c r="M509" s="41">
        <v>0.0</v>
      </c>
      <c r="N509" s="41">
        <v>0.0</v>
      </c>
      <c r="O509" s="47">
        <v>0.0</v>
      </c>
      <c r="P509" s="41">
        <v>0.0</v>
      </c>
      <c r="Q509" s="41">
        <v>0.0</v>
      </c>
      <c r="R509" s="41">
        <v>0.0</v>
      </c>
      <c r="S509" s="41">
        <v>0.0</v>
      </c>
      <c r="T509" s="47">
        <v>0.0</v>
      </c>
      <c r="U509" s="41">
        <v>0.0</v>
      </c>
      <c r="V509" s="41">
        <v>0.0</v>
      </c>
      <c r="W509" s="41">
        <v>0.0</v>
      </c>
      <c r="X509" s="41">
        <v>0.0</v>
      </c>
      <c r="Y509" s="47">
        <v>0.0</v>
      </c>
      <c r="Z509" s="41">
        <v>0.0</v>
      </c>
      <c r="AA509" s="41">
        <v>0.0</v>
      </c>
      <c r="AB509" s="41">
        <v>1.0</v>
      </c>
      <c r="AC509" s="41">
        <v>1.0</v>
      </c>
      <c r="AD509" s="47">
        <v>72.0</v>
      </c>
      <c r="AE509" s="41">
        <v>0.0</v>
      </c>
      <c r="AF509" s="41">
        <v>0.0</v>
      </c>
      <c r="AG509" s="41">
        <v>0.0</v>
      </c>
      <c r="AH509" s="41">
        <v>0.0</v>
      </c>
      <c r="AI509" s="47">
        <v>0.0</v>
      </c>
      <c r="AJ509" s="41">
        <v>0.0</v>
      </c>
      <c r="AK509" s="41">
        <v>0.0</v>
      </c>
      <c r="AL509" s="41">
        <v>0.0</v>
      </c>
      <c r="AM509" s="41">
        <v>0.0</v>
      </c>
      <c r="AN509" s="47">
        <v>0.0</v>
      </c>
      <c r="AO509" s="41">
        <v>0.0</v>
      </c>
      <c r="AP509" s="41">
        <v>0.0</v>
      </c>
      <c r="AQ509" s="41">
        <v>0.0</v>
      </c>
      <c r="AR509" s="41">
        <v>0.0</v>
      </c>
      <c r="AS509" s="47">
        <v>0.0</v>
      </c>
      <c r="AT509" s="41">
        <v>0.0</v>
      </c>
      <c r="AU509" s="41">
        <v>0.0</v>
      </c>
      <c r="AV509" s="41">
        <v>0.0</v>
      </c>
      <c r="AW509" s="41">
        <v>0.0</v>
      </c>
      <c r="AX509" s="47">
        <v>0.0</v>
      </c>
      <c r="AY509" s="41">
        <v>0.0</v>
      </c>
      <c r="AZ509" s="41">
        <v>0.0</v>
      </c>
      <c r="BA509" s="41">
        <v>0.0</v>
      </c>
      <c r="BB509" s="41">
        <v>0.0</v>
      </c>
      <c r="BC509" s="47">
        <v>0.0</v>
      </c>
      <c r="BD509" s="41">
        <v>0.0</v>
      </c>
      <c r="BE509" s="41">
        <v>0.0</v>
      </c>
      <c r="BF509" s="41">
        <v>0.0</v>
      </c>
      <c r="BG509" s="41">
        <v>0.0</v>
      </c>
      <c r="BH509" s="41">
        <v>0.0</v>
      </c>
      <c r="BI509" s="41">
        <v>0.0</v>
      </c>
      <c r="BJ509" s="41">
        <v>0.0</v>
      </c>
      <c r="BK509" s="41">
        <v>0.0</v>
      </c>
      <c r="BL509" s="41">
        <v>0.0</v>
      </c>
      <c r="BM509" s="41">
        <v>0.0</v>
      </c>
      <c r="BN509" s="41">
        <v>0.0</v>
      </c>
      <c r="BO509" s="41">
        <v>0.0</v>
      </c>
      <c r="BP509" s="41">
        <v>0.0</v>
      </c>
      <c r="BQ509" s="41">
        <v>0.0</v>
      </c>
      <c r="BR509" s="41">
        <v>0.0</v>
      </c>
      <c r="BS509" s="41">
        <v>0.0</v>
      </c>
      <c r="BT509" s="41">
        <v>0.0</v>
      </c>
      <c r="BU509" s="41">
        <v>0.0</v>
      </c>
      <c r="BV509" s="41">
        <v>0.0</v>
      </c>
      <c r="BW509" s="41">
        <v>0.0</v>
      </c>
      <c r="BX509" s="41">
        <v>0.0</v>
      </c>
      <c r="BY509" s="41">
        <v>0.0</v>
      </c>
      <c r="BZ509" s="41">
        <v>0.0</v>
      </c>
      <c r="CA509" s="41">
        <v>0.0</v>
      </c>
      <c r="CB509" s="41">
        <v>0.0</v>
      </c>
      <c r="CC509" s="41">
        <v>0.0</v>
      </c>
      <c r="CD509" s="41">
        <v>0.0</v>
      </c>
      <c r="CE509" s="41">
        <v>0.0</v>
      </c>
      <c r="CF509" s="41">
        <v>0.0</v>
      </c>
      <c r="CG509" s="41">
        <v>0.0</v>
      </c>
      <c r="CH509" s="41">
        <v>0.0</v>
      </c>
      <c r="CI509" s="41">
        <v>0.0</v>
      </c>
      <c r="CJ509" s="41">
        <v>0.0</v>
      </c>
      <c r="CK509" s="41">
        <v>0.0</v>
      </c>
      <c r="CL509" s="41">
        <v>0.0</v>
      </c>
      <c r="CM509" s="41">
        <v>0.0</v>
      </c>
      <c r="CN509" s="41">
        <v>0.0</v>
      </c>
      <c r="CO509" s="41">
        <v>0.0</v>
      </c>
      <c r="CP509" s="41">
        <v>0.0</v>
      </c>
      <c r="CQ509" s="41">
        <v>0.0</v>
      </c>
      <c r="CR509" s="41">
        <v>0.0</v>
      </c>
      <c r="CS509" s="41">
        <v>0.0</v>
      </c>
      <c r="CT509" s="41">
        <v>0.0</v>
      </c>
      <c r="CU509" s="41">
        <v>0.0</v>
      </c>
      <c r="CV509" s="41">
        <v>0.0</v>
      </c>
      <c r="CW509" s="41">
        <v>0.0</v>
      </c>
      <c r="CX509" s="41">
        <v>0.0</v>
      </c>
      <c r="CY509" s="41">
        <v>0.0</v>
      </c>
      <c r="CZ509" s="41">
        <v>0.0</v>
      </c>
      <c r="DA509" s="41">
        <v>0.0</v>
      </c>
      <c r="DB509" s="41">
        <v>1.0</v>
      </c>
      <c r="DC509" s="41">
        <v>1.0</v>
      </c>
      <c r="DD509" s="48">
        <v>0.0</v>
      </c>
      <c r="DE509" s="48">
        <v>0.0</v>
      </c>
      <c r="DF509" s="48">
        <v>0.0</v>
      </c>
      <c r="DG509" s="48">
        <v>0.0</v>
      </c>
    </row>
    <row r="510" ht="14.25" customHeight="1">
      <c r="A510" s="46" t="s">
        <v>1847</v>
      </c>
      <c r="B510" s="46">
        <v>0.0</v>
      </c>
      <c r="C510" s="46">
        <v>0.0</v>
      </c>
      <c r="D510" s="46">
        <v>0.0</v>
      </c>
      <c r="E510" s="46">
        <v>1.0</v>
      </c>
      <c r="F510" s="46">
        <v>1.0</v>
      </c>
      <c r="G510" s="41">
        <v>1.0</v>
      </c>
      <c r="H510" s="41">
        <v>0.0</v>
      </c>
      <c r="I510" s="41">
        <v>0.0</v>
      </c>
      <c r="J510" s="41">
        <v>0.0</v>
      </c>
      <c r="K510" s="41">
        <v>0.0</v>
      </c>
      <c r="L510" s="41">
        <v>0.0</v>
      </c>
      <c r="M510" s="41">
        <v>0.0</v>
      </c>
      <c r="N510" s="41">
        <v>0.0</v>
      </c>
      <c r="O510" s="47">
        <v>0.0</v>
      </c>
      <c r="P510" s="41">
        <v>0.0</v>
      </c>
      <c r="Q510" s="41">
        <v>0.0</v>
      </c>
      <c r="R510" s="41">
        <v>0.0</v>
      </c>
      <c r="S510" s="41">
        <v>0.0</v>
      </c>
      <c r="T510" s="47">
        <v>0.0</v>
      </c>
      <c r="U510" s="41">
        <v>0.0</v>
      </c>
      <c r="V510" s="41">
        <v>0.0</v>
      </c>
      <c r="W510" s="41">
        <v>1.0</v>
      </c>
      <c r="X510" s="41">
        <v>1.0</v>
      </c>
      <c r="Y510" s="47">
        <v>65.0</v>
      </c>
      <c r="Z510" s="41">
        <v>0.0</v>
      </c>
      <c r="AA510" s="41">
        <v>0.0</v>
      </c>
      <c r="AB510" s="41">
        <v>0.0</v>
      </c>
      <c r="AC510" s="41">
        <v>0.0</v>
      </c>
      <c r="AD510" s="47">
        <v>0.0</v>
      </c>
      <c r="AE510" s="41">
        <v>0.0</v>
      </c>
      <c r="AF510" s="41">
        <v>0.0</v>
      </c>
      <c r="AG510" s="41">
        <v>0.0</v>
      </c>
      <c r="AH510" s="41">
        <v>0.0</v>
      </c>
      <c r="AI510" s="47">
        <v>0.0</v>
      </c>
      <c r="AJ510" s="41">
        <v>0.0</v>
      </c>
      <c r="AK510" s="41">
        <v>0.0</v>
      </c>
      <c r="AL510" s="41">
        <v>0.0</v>
      </c>
      <c r="AM510" s="41">
        <v>0.0</v>
      </c>
      <c r="AN510" s="47">
        <v>0.0</v>
      </c>
      <c r="AO510" s="41">
        <v>0.0</v>
      </c>
      <c r="AP510" s="41">
        <v>0.0</v>
      </c>
      <c r="AQ510" s="41">
        <v>0.0</v>
      </c>
      <c r="AR510" s="41">
        <v>0.0</v>
      </c>
      <c r="AS510" s="47">
        <v>0.0</v>
      </c>
      <c r="AT510" s="41">
        <v>0.0</v>
      </c>
      <c r="AU510" s="41">
        <v>0.0</v>
      </c>
      <c r="AV510" s="41">
        <v>0.0</v>
      </c>
      <c r="AW510" s="41">
        <v>0.0</v>
      </c>
      <c r="AX510" s="47">
        <v>0.0</v>
      </c>
      <c r="AY510" s="41">
        <v>0.0</v>
      </c>
      <c r="AZ510" s="41">
        <v>0.0</v>
      </c>
      <c r="BA510" s="41">
        <v>0.0</v>
      </c>
      <c r="BB510" s="41">
        <v>0.0</v>
      </c>
      <c r="BC510" s="47">
        <v>0.0</v>
      </c>
      <c r="BD510" s="41">
        <v>0.0</v>
      </c>
      <c r="BE510" s="41">
        <v>0.0</v>
      </c>
      <c r="BF510" s="41">
        <v>0.0</v>
      </c>
      <c r="BG510" s="41">
        <v>0.0</v>
      </c>
      <c r="BH510" s="41">
        <v>0.0</v>
      </c>
      <c r="BI510" s="41">
        <v>0.0</v>
      </c>
      <c r="BJ510" s="41">
        <v>0.0</v>
      </c>
      <c r="BK510" s="41">
        <v>0.0</v>
      </c>
      <c r="BL510" s="41">
        <v>0.0</v>
      </c>
      <c r="BM510" s="41">
        <v>0.0</v>
      </c>
      <c r="BN510" s="41">
        <v>0.0</v>
      </c>
      <c r="BO510" s="41">
        <v>0.0</v>
      </c>
      <c r="BP510" s="41">
        <v>0.0</v>
      </c>
      <c r="BQ510" s="41">
        <v>0.0</v>
      </c>
      <c r="BR510" s="41">
        <v>0.0</v>
      </c>
      <c r="BS510" s="41">
        <v>0.0</v>
      </c>
      <c r="BT510" s="41">
        <v>0.0</v>
      </c>
      <c r="BU510" s="41">
        <v>0.0</v>
      </c>
      <c r="BV510" s="41">
        <v>0.0</v>
      </c>
      <c r="BW510" s="41">
        <v>0.0</v>
      </c>
      <c r="BX510" s="41">
        <v>0.0</v>
      </c>
      <c r="BY510" s="41">
        <v>0.0</v>
      </c>
      <c r="BZ510" s="41">
        <v>0.0</v>
      </c>
      <c r="CA510" s="41">
        <v>0.0</v>
      </c>
      <c r="CB510" s="41">
        <v>0.0</v>
      </c>
      <c r="CC510" s="41">
        <v>0.0</v>
      </c>
      <c r="CD510" s="41">
        <v>0.0</v>
      </c>
      <c r="CE510" s="41">
        <v>0.0</v>
      </c>
      <c r="CF510" s="41">
        <v>0.0</v>
      </c>
      <c r="CG510" s="41">
        <v>0.0</v>
      </c>
      <c r="CH510" s="41">
        <v>0.0</v>
      </c>
      <c r="CI510" s="41">
        <v>0.0</v>
      </c>
      <c r="CJ510" s="41">
        <v>0.0</v>
      </c>
      <c r="CK510" s="41">
        <v>0.0</v>
      </c>
      <c r="CL510" s="41">
        <v>0.0</v>
      </c>
      <c r="CM510" s="41">
        <v>0.0</v>
      </c>
      <c r="CN510" s="41">
        <v>0.0</v>
      </c>
      <c r="CO510" s="41">
        <v>0.0</v>
      </c>
      <c r="CP510" s="41">
        <v>0.0</v>
      </c>
      <c r="CQ510" s="41">
        <v>0.0</v>
      </c>
      <c r="CR510" s="41">
        <v>0.0</v>
      </c>
      <c r="CS510" s="41">
        <v>0.0</v>
      </c>
      <c r="CT510" s="41">
        <v>0.0</v>
      </c>
      <c r="CU510" s="41">
        <v>0.0</v>
      </c>
      <c r="CV510" s="41">
        <v>0.0</v>
      </c>
      <c r="CW510" s="41">
        <v>0.0</v>
      </c>
      <c r="CX510" s="41">
        <v>0.0</v>
      </c>
      <c r="CY510" s="41">
        <v>0.0</v>
      </c>
      <c r="CZ510" s="41">
        <v>0.0</v>
      </c>
      <c r="DA510" s="41">
        <v>0.0</v>
      </c>
      <c r="DB510" s="41">
        <v>1.0</v>
      </c>
      <c r="DC510" s="41">
        <v>1.0</v>
      </c>
      <c r="DD510" s="48">
        <v>0.0</v>
      </c>
      <c r="DE510" s="48">
        <v>0.0</v>
      </c>
      <c r="DF510" s="48">
        <v>0.0</v>
      </c>
      <c r="DG510" s="48">
        <v>0.0</v>
      </c>
    </row>
    <row r="511" ht="14.25" customHeight="1">
      <c r="A511" s="46" t="s">
        <v>1787</v>
      </c>
      <c r="B511" s="46">
        <v>0.0</v>
      </c>
      <c r="C511" s="46">
        <v>0.0</v>
      </c>
      <c r="D511" s="46">
        <v>0.0</v>
      </c>
      <c r="E511" s="46">
        <v>1.0</v>
      </c>
      <c r="F511" s="46">
        <v>1.0</v>
      </c>
      <c r="G511" s="41">
        <v>1.0</v>
      </c>
      <c r="H511" s="41">
        <v>0.0</v>
      </c>
      <c r="I511" s="41">
        <v>0.0</v>
      </c>
      <c r="J511" s="41">
        <v>0.0</v>
      </c>
      <c r="K511" s="41">
        <v>0.0</v>
      </c>
      <c r="L511" s="41">
        <v>0.0</v>
      </c>
      <c r="M511" s="41">
        <v>0.0</v>
      </c>
      <c r="N511" s="41">
        <v>0.0</v>
      </c>
      <c r="O511" s="47">
        <v>0.0</v>
      </c>
      <c r="P511" s="41">
        <v>0.0</v>
      </c>
      <c r="Q511" s="41">
        <v>0.0</v>
      </c>
      <c r="R511" s="41">
        <v>0.0</v>
      </c>
      <c r="S511" s="41">
        <v>0.0</v>
      </c>
      <c r="T511" s="47">
        <v>0.0</v>
      </c>
      <c r="U511" s="41">
        <v>0.0</v>
      </c>
      <c r="V511" s="41">
        <v>0.0</v>
      </c>
      <c r="W511" s="41">
        <v>1.0</v>
      </c>
      <c r="X511" s="41">
        <v>1.0</v>
      </c>
      <c r="Y511" s="47">
        <v>65.0</v>
      </c>
      <c r="Z511" s="41">
        <v>0.0</v>
      </c>
      <c r="AA511" s="41">
        <v>0.0</v>
      </c>
      <c r="AB511" s="41">
        <v>0.0</v>
      </c>
      <c r="AC511" s="41">
        <v>0.0</v>
      </c>
      <c r="AD511" s="47">
        <v>0.0</v>
      </c>
      <c r="AE511" s="41">
        <v>0.0</v>
      </c>
      <c r="AF511" s="41">
        <v>0.0</v>
      </c>
      <c r="AG511" s="41">
        <v>0.0</v>
      </c>
      <c r="AH511" s="41">
        <v>0.0</v>
      </c>
      <c r="AI511" s="47">
        <v>0.0</v>
      </c>
      <c r="AJ511" s="41">
        <v>0.0</v>
      </c>
      <c r="AK511" s="41">
        <v>0.0</v>
      </c>
      <c r="AL511" s="41">
        <v>0.0</v>
      </c>
      <c r="AM511" s="41">
        <v>0.0</v>
      </c>
      <c r="AN511" s="47">
        <v>0.0</v>
      </c>
      <c r="AO511" s="41">
        <v>0.0</v>
      </c>
      <c r="AP511" s="41">
        <v>0.0</v>
      </c>
      <c r="AQ511" s="41">
        <v>0.0</v>
      </c>
      <c r="AR511" s="41">
        <v>0.0</v>
      </c>
      <c r="AS511" s="47">
        <v>0.0</v>
      </c>
      <c r="AT511" s="41">
        <v>0.0</v>
      </c>
      <c r="AU511" s="41">
        <v>0.0</v>
      </c>
      <c r="AV511" s="41">
        <v>0.0</v>
      </c>
      <c r="AW511" s="41">
        <v>0.0</v>
      </c>
      <c r="AX511" s="47">
        <v>0.0</v>
      </c>
      <c r="AY511" s="41">
        <v>0.0</v>
      </c>
      <c r="AZ511" s="41">
        <v>0.0</v>
      </c>
      <c r="BA511" s="41">
        <v>0.0</v>
      </c>
      <c r="BB511" s="41">
        <v>0.0</v>
      </c>
      <c r="BC511" s="47">
        <v>0.0</v>
      </c>
      <c r="BD511" s="41">
        <v>0.0</v>
      </c>
      <c r="BE511" s="41">
        <v>0.0</v>
      </c>
      <c r="BF511" s="41">
        <v>0.0</v>
      </c>
      <c r="BG511" s="41">
        <v>0.0</v>
      </c>
      <c r="BH511" s="41">
        <v>0.0</v>
      </c>
      <c r="BI511" s="41">
        <v>0.0</v>
      </c>
      <c r="BJ511" s="41">
        <v>0.0</v>
      </c>
      <c r="BK511" s="41">
        <v>0.0</v>
      </c>
      <c r="BL511" s="41">
        <v>0.0</v>
      </c>
      <c r="BM511" s="41">
        <v>0.0</v>
      </c>
      <c r="BN511" s="41">
        <v>0.0</v>
      </c>
      <c r="BO511" s="41">
        <v>0.0</v>
      </c>
      <c r="BP511" s="41">
        <v>0.0</v>
      </c>
      <c r="BQ511" s="41">
        <v>0.0</v>
      </c>
      <c r="BR511" s="41">
        <v>0.0</v>
      </c>
      <c r="BS511" s="41">
        <v>0.0</v>
      </c>
      <c r="BT511" s="41">
        <v>0.0</v>
      </c>
      <c r="BU511" s="41">
        <v>0.0</v>
      </c>
      <c r="BV511" s="41">
        <v>0.0</v>
      </c>
      <c r="BW511" s="41">
        <v>0.0</v>
      </c>
      <c r="BX511" s="41">
        <v>0.0</v>
      </c>
      <c r="BY511" s="41">
        <v>0.0</v>
      </c>
      <c r="BZ511" s="41">
        <v>0.0</v>
      </c>
      <c r="CA511" s="41">
        <v>0.0</v>
      </c>
      <c r="CB511" s="41">
        <v>0.0</v>
      </c>
      <c r="CC511" s="41">
        <v>0.0</v>
      </c>
      <c r="CD511" s="41">
        <v>0.0</v>
      </c>
      <c r="CE511" s="41">
        <v>0.0</v>
      </c>
      <c r="CF511" s="41">
        <v>0.0</v>
      </c>
      <c r="CG511" s="41">
        <v>0.0</v>
      </c>
      <c r="CH511" s="41">
        <v>0.0</v>
      </c>
      <c r="CI511" s="41">
        <v>0.0</v>
      </c>
      <c r="CJ511" s="41">
        <v>0.0</v>
      </c>
      <c r="CK511" s="41">
        <v>0.0</v>
      </c>
      <c r="CL511" s="41">
        <v>0.0</v>
      </c>
      <c r="CM511" s="41">
        <v>0.0</v>
      </c>
      <c r="CN511" s="41">
        <v>0.0</v>
      </c>
      <c r="CO511" s="41">
        <v>0.0</v>
      </c>
      <c r="CP511" s="41">
        <v>0.0</v>
      </c>
      <c r="CQ511" s="41">
        <v>0.0</v>
      </c>
      <c r="CR511" s="41">
        <v>0.0</v>
      </c>
      <c r="CS511" s="41">
        <v>0.0</v>
      </c>
      <c r="CT511" s="41">
        <v>0.0</v>
      </c>
      <c r="CU511" s="41">
        <v>0.0</v>
      </c>
      <c r="CV511" s="41">
        <v>0.0</v>
      </c>
      <c r="CW511" s="41">
        <v>0.0</v>
      </c>
      <c r="CX511" s="41">
        <v>0.0</v>
      </c>
      <c r="CY511" s="41">
        <v>0.0</v>
      </c>
      <c r="CZ511" s="41">
        <v>0.0</v>
      </c>
      <c r="DA511" s="41">
        <v>0.0</v>
      </c>
      <c r="DB511" s="41">
        <v>1.0</v>
      </c>
      <c r="DC511" s="41">
        <v>1.0</v>
      </c>
      <c r="DD511" s="48">
        <v>0.0</v>
      </c>
      <c r="DE511" s="48">
        <v>0.0</v>
      </c>
      <c r="DF511" s="48">
        <v>0.0</v>
      </c>
      <c r="DG511" s="48">
        <v>0.0</v>
      </c>
    </row>
    <row r="512" ht="14.25" customHeight="1">
      <c r="A512" s="46" t="s">
        <v>3367</v>
      </c>
      <c r="B512" s="46">
        <v>0.0</v>
      </c>
      <c r="C512" s="46">
        <v>0.0</v>
      </c>
      <c r="D512" s="46">
        <v>0.0</v>
      </c>
      <c r="E512" s="46">
        <v>1.0</v>
      </c>
      <c r="F512" s="46">
        <v>1.0</v>
      </c>
      <c r="G512" s="41">
        <v>1.0</v>
      </c>
      <c r="H512" s="41">
        <v>0.0</v>
      </c>
      <c r="I512" s="41">
        <v>0.0</v>
      </c>
      <c r="J512" s="41">
        <v>0.0</v>
      </c>
      <c r="K512" s="41">
        <v>0.0</v>
      </c>
      <c r="L512" s="41">
        <v>0.0</v>
      </c>
      <c r="M512" s="41">
        <v>0.0</v>
      </c>
      <c r="N512" s="41">
        <v>0.0</v>
      </c>
      <c r="O512" s="47">
        <v>0.0</v>
      </c>
      <c r="P512" s="41">
        <v>0.0</v>
      </c>
      <c r="Q512" s="41">
        <v>0.0</v>
      </c>
      <c r="R512" s="41">
        <v>0.0</v>
      </c>
      <c r="S512" s="41">
        <v>0.0</v>
      </c>
      <c r="T512" s="47">
        <v>0.0</v>
      </c>
      <c r="U512" s="41">
        <v>0.0</v>
      </c>
      <c r="V512" s="41">
        <v>0.0</v>
      </c>
      <c r="W512" s="41">
        <v>0.0</v>
      </c>
      <c r="X512" s="41">
        <v>0.0</v>
      </c>
      <c r="Y512" s="47">
        <v>0.0</v>
      </c>
      <c r="Z512" s="41">
        <v>0.0</v>
      </c>
      <c r="AA512" s="41">
        <v>0.0</v>
      </c>
      <c r="AB512" s="41">
        <v>0.0</v>
      </c>
      <c r="AC512" s="41">
        <v>0.0</v>
      </c>
      <c r="AD512" s="47">
        <v>0.0</v>
      </c>
      <c r="AE512" s="41">
        <v>0.0</v>
      </c>
      <c r="AF512" s="41">
        <v>0.0</v>
      </c>
      <c r="AG512" s="41">
        <v>1.0</v>
      </c>
      <c r="AH512" s="41">
        <v>1.0</v>
      </c>
      <c r="AI512" s="47">
        <v>48.0</v>
      </c>
      <c r="AJ512" s="41">
        <v>0.0</v>
      </c>
      <c r="AK512" s="41">
        <v>0.0</v>
      </c>
      <c r="AL512" s="41">
        <v>0.0</v>
      </c>
      <c r="AM512" s="41">
        <v>0.0</v>
      </c>
      <c r="AN512" s="47">
        <v>0.0</v>
      </c>
      <c r="AO512" s="41">
        <v>0.0</v>
      </c>
      <c r="AP512" s="41">
        <v>0.0</v>
      </c>
      <c r="AQ512" s="41">
        <v>0.0</v>
      </c>
      <c r="AR512" s="41">
        <v>0.0</v>
      </c>
      <c r="AS512" s="47">
        <v>0.0</v>
      </c>
      <c r="AT512" s="41">
        <v>0.0</v>
      </c>
      <c r="AU512" s="41">
        <v>0.0</v>
      </c>
      <c r="AV512" s="41">
        <v>0.0</v>
      </c>
      <c r="AW512" s="41">
        <v>0.0</v>
      </c>
      <c r="AX512" s="47">
        <v>0.0</v>
      </c>
      <c r="AY512" s="41">
        <v>0.0</v>
      </c>
      <c r="AZ512" s="41">
        <v>0.0</v>
      </c>
      <c r="BA512" s="41">
        <v>0.0</v>
      </c>
      <c r="BB512" s="41">
        <v>0.0</v>
      </c>
      <c r="BC512" s="47">
        <v>0.0</v>
      </c>
      <c r="BD512" s="41">
        <v>0.0</v>
      </c>
      <c r="BE512" s="41">
        <v>0.0</v>
      </c>
      <c r="BF512" s="41">
        <v>0.0</v>
      </c>
      <c r="BG512" s="41">
        <v>0.0</v>
      </c>
      <c r="BH512" s="41">
        <v>0.0</v>
      </c>
      <c r="BI512" s="41">
        <v>0.0</v>
      </c>
      <c r="BJ512" s="41">
        <v>0.0</v>
      </c>
      <c r="BK512" s="41">
        <v>0.0</v>
      </c>
      <c r="BL512" s="41">
        <v>0.0</v>
      </c>
      <c r="BM512" s="41">
        <v>0.0</v>
      </c>
      <c r="BN512" s="41">
        <v>0.0</v>
      </c>
      <c r="BO512" s="41">
        <v>0.0</v>
      </c>
      <c r="BP512" s="41">
        <v>0.0</v>
      </c>
      <c r="BQ512" s="41">
        <v>0.0</v>
      </c>
      <c r="BR512" s="41">
        <v>0.0</v>
      </c>
      <c r="BS512" s="41">
        <v>0.0</v>
      </c>
      <c r="BT512" s="41">
        <v>0.0</v>
      </c>
      <c r="BU512" s="41">
        <v>0.0</v>
      </c>
      <c r="BV512" s="41">
        <v>0.0</v>
      </c>
      <c r="BW512" s="41">
        <v>0.0</v>
      </c>
      <c r="BX512" s="41">
        <v>0.0</v>
      </c>
      <c r="BY512" s="41">
        <v>0.0</v>
      </c>
      <c r="BZ512" s="41">
        <v>0.0</v>
      </c>
      <c r="CA512" s="41">
        <v>0.0</v>
      </c>
      <c r="CB512" s="41">
        <v>0.0</v>
      </c>
      <c r="CC512" s="41">
        <v>0.0</v>
      </c>
      <c r="CD512" s="41">
        <v>0.0</v>
      </c>
      <c r="CE512" s="41">
        <v>0.0</v>
      </c>
      <c r="CF512" s="41">
        <v>0.0</v>
      </c>
      <c r="CG512" s="41">
        <v>0.0</v>
      </c>
      <c r="CH512" s="41">
        <v>0.0</v>
      </c>
      <c r="CI512" s="41">
        <v>0.0</v>
      </c>
      <c r="CJ512" s="41">
        <v>0.0</v>
      </c>
      <c r="CK512" s="41">
        <v>0.0</v>
      </c>
      <c r="CL512" s="41">
        <v>0.0</v>
      </c>
      <c r="CM512" s="41">
        <v>0.0</v>
      </c>
      <c r="CN512" s="41">
        <v>0.0</v>
      </c>
      <c r="CO512" s="41">
        <v>0.0</v>
      </c>
      <c r="CP512" s="41">
        <v>0.0</v>
      </c>
      <c r="CQ512" s="41">
        <v>0.0</v>
      </c>
      <c r="CR512" s="41">
        <v>0.0</v>
      </c>
      <c r="CS512" s="41">
        <v>0.0</v>
      </c>
      <c r="CT512" s="41">
        <v>0.0</v>
      </c>
      <c r="CU512" s="41">
        <v>0.0</v>
      </c>
      <c r="CV512" s="41">
        <v>0.0</v>
      </c>
      <c r="CW512" s="41">
        <v>0.0</v>
      </c>
      <c r="CX512" s="41">
        <v>1.0</v>
      </c>
      <c r="CY512" s="41">
        <v>1.0</v>
      </c>
      <c r="CZ512" s="41">
        <v>0.0</v>
      </c>
      <c r="DA512" s="41">
        <v>0.0</v>
      </c>
      <c r="DB512" s="41">
        <v>0.0</v>
      </c>
      <c r="DC512" s="41">
        <v>0.0</v>
      </c>
      <c r="DD512" s="48">
        <v>0.0</v>
      </c>
      <c r="DE512" s="48">
        <v>0.0</v>
      </c>
      <c r="DF512" s="48">
        <v>0.0</v>
      </c>
      <c r="DG512" s="48">
        <v>0.0</v>
      </c>
    </row>
    <row r="513" ht="14.25" customHeight="1">
      <c r="A513" s="46" t="s">
        <v>2780</v>
      </c>
      <c r="B513" s="46">
        <v>0.0</v>
      </c>
      <c r="C513" s="46">
        <v>0.0</v>
      </c>
      <c r="D513" s="46">
        <v>0.0</v>
      </c>
      <c r="E513" s="46">
        <v>1.0</v>
      </c>
      <c r="F513" s="46">
        <v>1.0</v>
      </c>
      <c r="G513" s="41">
        <v>1.0</v>
      </c>
      <c r="H513" s="41">
        <v>0.0</v>
      </c>
      <c r="I513" s="41">
        <v>0.0</v>
      </c>
      <c r="J513" s="41">
        <v>0.0</v>
      </c>
      <c r="K513" s="41">
        <v>0.0</v>
      </c>
      <c r="L513" s="41">
        <v>0.0</v>
      </c>
      <c r="M513" s="41">
        <v>0.0</v>
      </c>
      <c r="N513" s="41">
        <v>0.0</v>
      </c>
      <c r="O513" s="47">
        <v>0.0</v>
      </c>
      <c r="P513" s="41">
        <v>0.0</v>
      </c>
      <c r="Q513" s="41">
        <v>0.0</v>
      </c>
      <c r="R513" s="41">
        <v>0.0</v>
      </c>
      <c r="S513" s="41">
        <v>0.0</v>
      </c>
      <c r="T513" s="47">
        <v>0.0</v>
      </c>
      <c r="U513" s="41">
        <v>0.0</v>
      </c>
      <c r="V513" s="41">
        <v>0.0</v>
      </c>
      <c r="W513" s="41">
        <v>0.0</v>
      </c>
      <c r="X513" s="41">
        <v>0.0</v>
      </c>
      <c r="Y513" s="47">
        <v>0.0</v>
      </c>
      <c r="Z513" s="41">
        <v>0.0</v>
      </c>
      <c r="AA513" s="41">
        <v>0.0</v>
      </c>
      <c r="AB513" s="41">
        <v>0.0</v>
      </c>
      <c r="AC513" s="41">
        <v>0.0</v>
      </c>
      <c r="AD513" s="47">
        <v>0.0</v>
      </c>
      <c r="AE513" s="41">
        <v>0.0</v>
      </c>
      <c r="AF513" s="41">
        <v>1.0</v>
      </c>
      <c r="AG513" s="41">
        <v>0.0</v>
      </c>
      <c r="AH513" s="41">
        <v>1.0</v>
      </c>
      <c r="AI513" s="47">
        <v>48.0</v>
      </c>
      <c r="AJ513" s="41">
        <v>0.0</v>
      </c>
      <c r="AK513" s="41">
        <v>0.0</v>
      </c>
      <c r="AL513" s="41">
        <v>0.0</v>
      </c>
      <c r="AM513" s="41">
        <v>0.0</v>
      </c>
      <c r="AN513" s="47">
        <v>0.0</v>
      </c>
      <c r="AO513" s="41">
        <v>0.0</v>
      </c>
      <c r="AP513" s="41">
        <v>0.0</v>
      </c>
      <c r="AQ513" s="41">
        <v>0.0</v>
      </c>
      <c r="AR513" s="41">
        <v>0.0</v>
      </c>
      <c r="AS513" s="47">
        <v>0.0</v>
      </c>
      <c r="AT513" s="41">
        <v>0.0</v>
      </c>
      <c r="AU513" s="41">
        <v>0.0</v>
      </c>
      <c r="AV513" s="41">
        <v>0.0</v>
      </c>
      <c r="AW513" s="41">
        <v>0.0</v>
      </c>
      <c r="AX513" s="47">
        <v>0.0</v>
      </c>
      <c r="AY513" s="41">
        <v>0.0</v>
      </c>
      <c r="AZ513" s="41">
        <v>0.0</v>
      </c>
      <c r="BA513" s="41">
        <v>0.0</v>
      </c>
      <c r="BB513" s="41">
        <v>0.0</v>
      </c>
      <c r="BC513" s="47">
        <v>0.0</v>
      </c>
      <c r="BD513" s="41">
        <v>0.0</v>
      </c>
      <c r="BE513" s="41">
        <v>0.0</v>
      </c>
      <c r="BF513" s="41">
        <v>0.0</v>
      </c>
      <c r="BG513" s="41">
        <v>0.0</v>
      </c>
      <c r="BH513" s="41">
        <v>0.0</v>
      </c>
      <c r="BI513" s="41">
        <v>0.0</v>
      </c>
      <c r="BJ513" s="41">
        <v>0.0</v>
      </c>
      <c r="BK513" s="41">
        <v>0.0</v>
      </c>
      <c r="BL513" s="41">
        <v>0.0</v>
      </c>
      <c r="BM513" s="41">
        <v>0.0</v>
      </c>
      <c r="BN513" s="41">
        <v>0.0</v>
      </c>
      <c r="BO513" s="41">
        <v>0.0</v>
      </c>
      <c r="BP513" s="41">
        <v>0.0</v>
      </c>
      <c r="BQ513" s="41">
        <v>0.0</v>
      </c>
      <c r="BR513" s="41">
        <v>0.0</v>
      </c>
      <c r="BS513" s="41">
        <v>0.0</v>
      </c>
      <c r="BT513" s="41">
        <v>0.0</v>
      </c>
      <c r="BU513" s="41">
        <v>0.0</v>
      </c>
      <c r="BV513" s="41">
        <v>0.0</v>
      </c>
      <c r="BW513" s="41">
        <v>0.0</v>
      </c>
      <c r="BX513" s="41">
        <v>0.0</v>
      </c>
      <c r="BY513" s="41">
        <v>0.0</v>
      </c>
      <c r="BZ513" s="41">
        <v>0.0</v>
      </c>
      <c r="CA513" s="41">
        <v>0.0</v>
      </c>
      <c r="CB513" s="41">
        <v>0.0</v>
      </c>
      <c r="CC513" s="41">
        <v>0.0</v>
      </c>
      <c r="CD513" s="41">
        <v>0.0</v>
      </c>
      <c r="CE513" s="41">
        <v>0.0</v>
      </c>
      <c r="CF513" s="41">
        <v>0.0</v>
      </c>
      <c r="CG513" s="41">
        <v>0.0</v>
      </c>
      <c r="CH513" s="41">
        <v>0.0</v>
      </c>
      <c r="CI513" s="41">
        <v>0.0</v>
      </c>
      <c r="CJ513" s="41">
        <v>0.0</v>
      </c>
      <c r="CK513" s="41">
        <v>0.0</v>
      </c>
      <c r="CL513" s="41">
        <v>0.0</v>
      </c>
      <c r="CM513" s="41">
        <v>0.0</v>
      </c>
      <c r="CN513" s="41">
        <v>0.0</v>
      </c>
      <c r="CO513" s="41">
        <v>0.0</v>
      </c>
      <c r="CP513" s="41">
        <v>0.0</v>
      </c>
      <c r="CQ513" s="41">
        <v>0.0</v>
      </c>
      <c r="CR513" s="41">
        <v>0.0</v>
      </c>
      <c r="CS513" s="41">
        <v>0.0</v>
      </c>
      <c r="CT513" s="41">
        <v>0.0</v>
      </c>
      <c r="CU513" s="41">
        <v>0.0</v>
      </c>
      <c r="CV513" s="41">
        <v>0.0</v>
      </c>
      <c r="CW513" s="41">
        <v>1.0</v>
      </c>
      <c r="CX513" s="41">
        <v>0.0</v>
      </c>
      <c r="CY513" s="41">
        <v>1.0</v>
      </c>
      <c r="CZ513" s="41">
        <v>0.0</v>
      </c>
      <c r="DA513" s="41">
        <v>0.0</v>
      </c>
      <c r="DB513" s="41">
        <v>0.0</v>
      </c>
      <c r="DC513" s="41">
        <v>0.0</v>
      </c>
      <c r="DD513" s="48">
        <v>0.0</v>
      </c>
      <c r="DE513" s="48">
        <v>0.0</v>
      </c>
      <c r="DF513" s="48">
        <v>0.0</v>
      </c>
      <c r="DG513" s="48">
        <v>0.0</v>
      </c>
    </row>
    <row r="514" ht="14.25" customHeight="1">
      <c r="A514" s="46" t="s">
        <v>459</v>
      </c>
      <c r="B514" s="46">
        <v>0.0</v>
      </c>
      <c r="C514" s="46">
        <v>0.0</v>
      </c>
      <c r="D514" s="46">
        <v>0.0</v>
      </c>
      <c r="E514" s="46">
        <v>1.0</v>
      </c>
      <c r="F514" s="46">
        <v>1.0</v>
      </c>
      <c r="G514" s="41">
        <v>1.0</v>
      </c>
      <c r="H514" s="41">
        <v>0.0</v>
      </c>
      <c r="I514" s="41">
        <v>0.0</v>
      </c>
      <c r="J514" s="41">
        <v>0.0</v>
      </c>
      <c r="K514" s="41">
        <v>0.0</v>
      </c>
      <c r="L514" s="41">
        <v>0.0</v>
      </c>
      <c r="M514" s="41">
        <v>0.0</v>
      </c>
      <c r="N514" s="41">
        <v>0.0</v>
      </c>
      <c r="O514" s="47">
        <v>0.0</v>
      </c>
      <c r="P514" s="41">
        <v>0.0</v>
      </c>
      <c r="Q514" s="41">
        <v>0.0</v>
      </c>
      <c r="R514" s="41">
        <v>0.0</v>
      </c>
      <c r="S514" s="41">
        <v>0.0</v>
      </c>
      <c r="T514" s="47">
        <v>0.0</v>
      </c>
      <c r="U514" s="41">
        <v>0.0</v>
      </c>
      <c r="V514" s="41">
        <v>0.0</v>
      </c>
      <c r="W514" s="41">
        <v>0.0</v>
      </c>
      <c r="X514" s="41">
        <v>0.0</v>
      </c>
      <c r="Y514" s="47">
        <v>0.0</v>
      </c>
      <c r="Z514" s="41">
        <v>0.0</v>
      </c>
      <c r="AA514" s="41">
        <v>0.0</v>
      </c>
      <c r="AB514" s="41">
        <v>0.0</v>
      </c>
      <c r="AC514" s="41">
        <v>0.0</v>
      </c>
      <c r="AD514" s="47">
        <v>0.0</v>
      </c>
      <c r="AE514" s="41">
        <v>0.0</v>
      </c>
      <c r="AF514" s="41">
        <v>0.0</v>
      </c>
      <c r="AG514" s="41">
        <v>0.0</v>
      </c>
      <c r="AH514" s="41">
        <v>0.0</v>
      </c>
      <c r="AI514" s="47">
        <v>0.0</v>
      </c>
      <c r="AJ514" s="41">
        <v>0.0</v>
      </c>
      <c r="AK514" s="41">
        <v>0.0</v>
      </c>
      <c r="AL514" s="41">
        <v>0.0</v>
      </c>
      <c r="AM514" s="41">
        <v>0.0</v>
      </c>
      <c r="AN514" s="47">
        <v>0.0</v>
      </c>
      <c r="AO514" s="41">
        <v>0.0</v>
      </c>
      <c r="AP514" s="41">
        <v>0.0</v>
      </c>
      <c r="AQ514" s="41">
        <v>0.0</v>
      </c>
      <c r="AR514" s="41">
        <v>0.0</v>
      </c>
      <c r="AS514" s="47">
        <v>0.0</v>
      </c>
      <c r="AT514" s="41">
        <v>0.0</v>
      </c>
      <c r="AU514" s="41">
        <v>1.0</v>
      </c>
      <c r="AV514" s="41">
        <v>0.0</v>
      </c>
      <c r="AW514" s="41">
        <v>1.0</v>
      </c>
      <c r="AX514" s="47">
        <v>67.0</v>
      </c>
      <c r="AY514" s="41">
        <v>0.0</v>
      </c>
      <c r="AZ514" s="41">
        <v>0.0</v>
      </c>
      <c r="BA514" s="41">
        <v>0.0</v>
      </c>
      <c r="BB514" s="41">
        <v>0.0</v>
      </c>
      <c r="BC514" s="47">
        <v>0.0</v>
      </c>
      <c r="BD514" s="41">
        <v>0.0</v>
      </c>
      <c r="BE514" s="41">
        <v>0.0</v>
      </c>
      <c r="BF514" s="41">
        <v>0.0</v>
      </c>
      <c r="BG514" s="41">
        <v>0.0</v>
      </c>
      <c r="BH514" s="41">
        <v>0.0</v>
      </c>
      <c r="BI514" s="41">
        <v>0.0</v>
      </c>
      <c r="BJ514" s="41">
        <v>0.0</v>
      </c>
      <c r="BK514" s="41">
        <v>0.0</v>
      </c>
      <c r="BL514" s="41">
        <v>0.0</v>
      </c>
      <c r="BM514" s="41">
        <v>0.0</v>
      </c>
      <c r="BN514" s="41">
        <v>0.0</v>
      </c>
      <c r="BO514" s="41">
        <v>0.0</v>
      </c>
      <c r="BP514" s="41">
        <v>0.0</v>
      </c>
      <c r="BQ514" s="41">
        <v>0.0</v>
      </c>
      <c r="BR514" s="41">
        <v>0.0</v>
      </c>
      <c r="BS514" s="41">
        <v>0.0</v>
      </c>
      <c r="BT514" s="41">
        <v>0.0</v>
      </c>
      <c r="BU514" s="41">
        <v>0.0</v>
      </c>
      <c r="BV514" s="41">
        <v>0.0</v>
      </c>
      <c r="BW514" s="41">
        <v>0.0</v>
      </c>
      <c r="BX514" s="41">
        <v>0.0</v>
      </c>
      <c r="BY514" s="41">
        <v>0.0</v>
      </c>
      <c r="BZ514" s="41">
        <v>0.0</v>
      </c>
      <c r="CA514" s="41">
        <v>0.0</v>
      </c>
      <c r="CB514" s="41">
        <v>0.0</v>
      </c>
      <c r="CC514" s="41">
        <v>0.0</v>
      </c>
      <c r="CD514" s="41">
        <v>0.0</v>
      </c>
      <c r="CE514" s="41">
        <v>0.0</v>
      </c>
      <c r="CF514" s="41">
        <v>0.0</v>
      </c>
      <c r="CG514" s="41">
        <v>0.0</v>
      </c>
      <c r="CH514" s="41">
        <v>0.0</v>
      </c>
      <c r="CI514" s="41">
        <v>0.0</v>
      </c>
      <c r="CJ514" s="41">
        <v>0.0</v>
      </c>
      <c r="CK514" s="41">
        <v>0.0</v>
      </c>
      <c r="CL514" s="41">
        <v>0.0</v>
      </c>
      <c r="CM514" s="41">
        <v>0.0</v>
      </c>
      <c r="CN514" s="41">
        <v>0.0</v>
      </c>
      <c r="CO514" s="41">
        <v>0.0</v>
      </c>
      <c r="CP514" s="41">
        <v>0.0</v>
      </c>
      <c r="CQ514" s="41">
        <v>0.0</v>
      </c>
      <c r="CR514" s="41">
        <v>0.0</v>
      </c>
      <c r="CS514" s="41">
        <v>0.0</v>
      </c>
      <c r="CT514" s="41">
        <v>0.0</v>
      </c>
      <c r="CU514" s="41">
        <v>0.0</v>
      </c>
      <c r="CV514" s="41">
        <v>0.0</v>
      </c>
      <c r="CW514" s="41">
        <v>1.0</v>
      </c>
      <c r="CX514" s="41">
        <v>0.0</v>
      </c>
      <c r="CY514" s="41">
        <v>1.0</v>
      </c>
      <c r="CZ514" s="41">
        <v>0.0</v>
      </c>
      <c r="DA514" s="41">
        <v>0.0</v>
      </c>
      <c r="DB514" s="41">
        <v>0.0</v>
      </c>
      <c r="DC514" s="41">
        <v>0.0</v>
      </c>
      <c r="DD514" s="48">
        <v>0.0</v>
      </c>
      <c r="DE514" s="48">
        <v>0.0</v>
      </c>
      <c r="DF514" s="48">
        <v>0.0</v>
      </c>
      <c r="DG514" s="48">
        <v>0.0</v>
      </c>
    </row>
    <row r="515" ht="14.25" customHeight="1">
      <c r="A515" s="46" t="s">
        <v>2949</v>
      </c>
      <c r="B515" s="46">
        <v>0.0</v>
      </c>
      <c r="C515" s="46">
        <v>0.0</v>
      </c>
      <c r="D515" s="46">
        <v>0.0</v>
      </c>
      <c r="E515" s="46">
        <v>1.0</v>
      </c>
      <c r="F515" s="46">
        <v>1.0</v>
      </c>
      <c r="G515" s="41">
        <v>1.0</v>
      </c>
      <c r="H515" s="41">
        <v>0.0</v>
      </c>
      <c r="I515" s="41">
        <v>0.0</v>
      </c>
      <c r="J515" s="41">
        <v>0.0</v>
      </c>
      <c r="K515" s="41">
        <v>0.0</v>
      </c>
      <c r="L515" s="41">
        <v>0.0</v>
      </c>
      <c r="M515" s="41">
        <v>0.0</v>
      </c>
      <c r="N515" s="41">
        <v>0.0</v>
      </c>
      <c r="O515" s="47">
        <v>0.0</v>
      </c>
      <c r="P515" s="41">
        <v>0.0</v>
      </c>
      <c r="Q515" s="41">
        <v>0.0</v>
      </c>
      <c r="R515" s="41">
        <v>0.0</v>
      </c>
      <c r="S515" s="41">
        <v>0.0</v>
      </c>
      <c r="T515" s="47">
        <v>0.0</v>
      </c>
      <c r="U515" s="41">
        <v>0.0</v>
      </c>
      <c r="V515" s="41">
        <v>0.0</v>
      </c>
      <c r="W515" s="41">
        <v>0.0</v>
      </c>
      <c r="X515" s="41">
        <v>0.0</v>
      </c>
      <c r="Y515" s="47">
        <v>0.0</v>
      </c>
      <c r="Z515" s="41">
        <v>0.0</v>
      </c>
      <c r="AA515" s="41">
        <v>0.0</v>
      </c>
      <c r="AB515" s="41">
        <v>0.0</v>
      </c>
      <c r="AC515" s="41">
        <v>0.0</v>
      </c>
      <c r="AD515" s="47">
        <v>0.0</v>
      </c>
      <c r="AE515" s="41">
        <v>0.0</v>
      </c>
      <c r="AF515" s="41">
        <v>1.0</v>
      </c>
      <c r="AG515" s="41">
        <v>0.0</v>
      </c>
      <c r="AH515" s="41">
        <v>1.0</v>
      </c>
      <c r="AI515" s="47">
        <v>48.0</v>
      </c>
      <c r="AJ515" s="41">
        <v>0.0</v>
      </c>
      <c r="AK515" s="41">
        <v>0.0</v>
      </c>
      <c r="AL515" s="41">
        <v>0.0</v>
      </c>
      <c r="AM515" s="41">
        <v>0.0</v>
      </c>
      <c r="AN515" s="47">
        <v>0.0</v>
      </c>
      <c r="AO515" s="41">
        <v>0.0</v>
      </c>
      <c r="AP515" s="41">
        <v>0.0</v>
      </c>
      <c r="AQ515" s="41">
        <v>0.0</v>
      </c>
      <c r="AR515" s="41">
        <v>0.0</v>
      </c>
      <c r="AS515" s="47">
        <v>0.0</v>
      </c>
      <c r="AT515" s="41">
        <v>0.0</v>
      </c>
      <c r="AU515" s="41">
        <v>0.0</v>
      </c>
      <c r="AV515" s="41">
        <v>0.0</v>
      </c>
      <c r="AW515" s="41">
        <v>0.0</v>
      </c>
      <c r="AX515" s="47">
        <v>0.0</v>
      </c>
      <c r="AY515" s="41">
        <v>0.0</v>
      </c>
      <c r="AZ515" s="41">
        <v>0.0</v>
      </c>
      <c r="BA515" s="41">
        <v>0.0</v>
      </c>
      <c r="BB515" s="41">
        <v>0.0</v>
      </c>
      <c r="BC515" s="47">
        <v>0.0</v>
      </c>
      <c r="BD515" s="41">
        <v>0.0</v>
      </c>
      <c r="BE515" s="41">
        <v>0.0</v>
      </c>
      <c r="BF515" s="41">
        <v>0.0</v>
      </c>
      <c r="BG515" s="41">
        <v>0.0</v>
      </c>
      <c r="BH515" s="41">
        <v>0.0</v>
      </c>
      <c r="BI515" s="41">
        <v>0.0</v>
      </c>
      <c r="BJ515" s="41">
        <v>0.0</v>
      </c>
      <c r="BK515" s="41">
        <v>0.0</v>
      </c>
      <c r="BL515" s="41">
        <v>0.0</v>
      </c>
      <c r="BM515" s="41">
        <v>0.0</v>
      </c>
      <c r="BN515" s="41">
        <v>0.0</v>
      </c>
      <c r="BO515" s="41">
        <v>0.0</v>
      </c>
      <c r="BP515" s="41">
        <v>0.0</v>
      </c>
      <c r="BQ515" s="41">
        <v>0.0</v>
      </c>
      <c r="BR515" s="41">
        <v>0.0</v>
      </c>
      <c r="BS515" s="41">
        <v>0.0</v>
      </c>
      <c r="BT515" s="41">
        <v>0.0</v>
      </c>
      <c r="BU515" s="41">
        <v>0.0</v>
      </c>
      <c r="BV515" s="41">
        <v>0.0</v>
      </c>
      <c r="BW515" s="41">
        <v>0.0</v>
      </c>
      <c r="BX515" s="41">
        <v>0.0</v>
      </c>
      <c r="BY515" s="41">
        <v>0.0</v>
      </c>
      <c r="BZ515" s="41">
        <v>0.0</v>
      </c>
      <c r="CA515" s="41">
        <v>0.0</v>
      </c>
      <c r="CB515" s="41">
        <v>0.0</v>
      </c>
      <c r="CC515" s="41">
        <v>0.0</v>
      </c>
      <c r="CD515" s="41">
        <v>0.0</v>
      </c>
      <c r="CE515" s="41">
        <v>0.0</v>
      </c>
      <c r="CF515" s="41">
        <v>0.0</v>
      </c>
      <c r="CG515" s="41">
        <v>0.0</v>
      </c>
      <c r="CH515" s="41">
        <v>0.0</v>
      </c>
      <c r="CI515" s="41">
        <v>0.0</v>
      </c>
      <c r="CJ515" s="41">
        <v>0.0</v>
      </c>
      <c r="CK515" s="41">
        <v>0.0</v>
      </c>
      <c r="CL515" s="41">
        <v>0.0</v>
      </c>
      <c r="CM515" s="41">
        <v>0.0</v>
      </c>
      <c r="CN515" s="41">
        <v>0.0</v>
      </c>
      <c r="CO515" s="41">
        <v>0.0</v>
      </c>
      <c r="CP515" s="41">
        <v>0.0</v>
      </c>
      <c r="CQ515" s="41">
        <v>0.0</v>
      </c>
      <c r="CR515" s="41">
        <v>0.0</v>
      </c>
      <c r="CS515" s="41">
        <v>0.0</v>
      </c>
      <c r="CT515" s="41">
        <v>0.0</v>
      </c>
      <c r="CU515" s="41">
        <v>0.0</v>
      </c>
      <c r="CV515" s="41">
        <v>0.0</v>
      </c>
      <c r="CW515" s="41">
        <v>1.0</v>
      </c>
      <c r="CX515" s="41">
        <v>0.0</v>
      </c>
      <c r="CY515" s="41">
        <v>1.0</v>
      </c>
      <c r="CZ515" s="41">
        <v>0.0</v>
      </c>
      <c r="DA515" s="41">
        <v>0.0</v>
      </c>
      <c r="DB515" s="41">
        <v>0.0</v>
      </c>
      <c r="DC515" s="41">
        <v>0.0</v>
      </c>
      <c r="DD515" s="48">
        <v>0.0</v>
      </c>
      <c r="DE515" s="48">
        <v>0.0</v>
      </c>
      <c r="DF515" s="48">
        <v>0.0</v>
      </c>
      <c r="DG515" s="48">
        <v>0.0</v>
      </c>
    </row>
    <row r="516" ht="14.25" customHeight="1">
      <c r="A516" s="46" t="s">
        <v>1593</v>
      </c>
      <c r="B516" s="46">
        <v>0.0</v>
      </c>
      <c r="C516" s="46">
        <v>0.0</v>
      </c>
      <c r="D516" s="46">
        <v>0.0</v>
      </c>
      <c r="E516" s="46">
        <v>1.0</v>
      </c>
      <c r="F516" s="46">
        <v>1.0</v>
      </c>
      <c r="G516" s="41">
        <v>1.0</v>
      </c>
      <c r="H516" s="41">
        <v>0.0</v>
      </c>
      <c r="I516" s="41">
        <v>0.0</v>
      </c>
      <c r="J516" s="41">
        <v>0.0</v>
      </c>
      <c r="K516" s="41">
        <v>0.0</v>
      </c>
      <c r="L516" s="41">
        <v>0.0</v>
      </c>
      <c r="M516" s="41">
        <v>0.0</v>
      </c>
      <c r="N516" s="41">
        <v>0.0</v>
      </c>
      <c r="O516" s="47">
        <v>0.0</v>
      </c>
      <c r="P516" s="41">
        <v>0.0</v>
      </c>
      <c r="Q516" s="41">
        <v>0.0</v>
      </c>
      <c r="R516" s="41">
        <v>1.0</v>
      </c>
      <c r="S516" s="41">
        <v>1.0</v>
      </c>
      <c r="T516" s="47">
        <v>73.0</v>
      </c>
      <c r="U516" s="41">
        <v>0.0</v>
      </c>
      <c r="V516" s="41">
        <v>0.0</v>
      </c>
      <c r="W516" s="41">
        <v>0.0</v>
      </c>
      <c r="X516" s="41">
        <v>0.0</v>
      </c>
      <c r="Y516" s="47">
        <v>0.0</v>
      </c>
      <c r="Z516" s="41">
        <v>0.0</v>
      </c>
      <c r="AA516" s="41">
        <v>0.0</v>
      </c>
      <c r="AB516" s="41">
        <v>0.0</v>
      </c>
      <c r="AC516" s="41">
        <v>0.0</v>
      </c>
      <c r="AD516" s="47">
        <v>0.0</v>
      </c>
      <c r="AE516" s="41">
        <v>0.0</v>
      </c>
      <c r="AF516" s="41">
        <v>0.0</v>
      </c>
      <c r="AG516" s="41">
        <v>0.0</v>
      </c>
      <c r="AH516" s="41">
        <v>0.0</v>
      </c>
      <c r="AI516" s="47">
        <v>0.0</v>
      </c>
      <c r="AJ516" s="41">
        <v>0.0</v>
      </c>
      <c r="AK516" s="41">
        <v>0.0</v>
      </c>
      <c r="AL516" s="41">
        <v>0.0</v>
      </c>
      <c r="AM516" s="41">
        <v>0.0</v>
      </c>
      <c r="AN516" s="47">
        <v>0.0</v>
      </c>
      <c r="AO516" s="41">
        <v>0.0</v>
      </c>
      <c r="AP516" s="41">
        <v>0.0</v>
      </c>
      <c r="AQ516" s="41">
        <v>0.0</v>
      </c>
      <c r="AR516" s="41">
        <v>0.0</v>
      </c>
      <c r="AS516" s="47">
        <v>0.0</v>
      </c>
      <c r="AT516" s="41">
        <v>0.0</v>
      </c>
      <c r="AU516" s="41">
        <v>0.0</v>
      </c>
      <c r="AV516" s="41">
        <v>0.0</v>
      </c>
      <c r="AW516" s="41">
        <v>0.0</v>
      </c>
      <c r="AX516" s="47">
        <v>0.0</v>
      </c>
      <c r="AY516" s="41">
        <v>0.0</v>
      </c>
      <c r="AZ516" s="41">
        <v>0.0</v>
      </c>
      <c r="BA516" s="41">
        <v>0.0</v>
      </c>
      <c r="BB516" s="41">
        <v>0.0</v>
      </c>
      <c r="BC516" s="47">
        <v>0.0</v>
      </c>
      <c r="BD516" s="41">
        <v>0.0</v>
      </c>
      <c r="BE516" s="41">
        <v>0.0</v>
      </c>
      <c r="BF516" s="41">
        <v>0.0</v>
      </c>
      <c r="BG516" s="41">
        <v>0.0</v>
      </c>
      <c r="BH516" s="41">
        <v>0.0</v>
      </c>
      <c r="BI516" s="41">
        <v>0.0</v>
      </c>
      <c r="BJ516" s="41">
        <v>0.0</v>
      </c>
      <c r="BK516" s="41">
        <v>0.0</v>
      </c>
      <c r="BL516" s="41">
        <v>0.0</v>
      </c>
      <c r="BM516" s="41">
        <v>0.0</v>
      </c>
      <c r="BN516" s="41">
        <v>0.0</v>
      </c>
      <c r="BO516" s="41">
        <v>0.0</v>
      </c>
      <c r="BP516" s="41">
        <v>0.0</v>
      </c>
      <c r="BQ516" s="41">
        <v>0.0</v>
      </c>
      <c r="BR516" s="41">
        <v>0.0</v>
      </c>
      <c r="BS516" s="41">
        <v>0.0</v>
      </c>
      <c r="BT516" s="41">
        <v>0.0</v>
      </c>
      <c r="BU516" s="41">
        <v>0.0</v>
      </c>
      <c r="BV516" s="41">
        <v>0.0</v>
      </c>
      <c r="BW516" s="41">
        <v>0.0</v>
      </c>
      <c r="BX516" s="41">
        <v>0.0</v>
      </c>
      <c r="BY516" s="41">
        <v>0.0</v>
      </c>
      <c r="BZ516" s="41">
        <v>0.0</v>
      </c>
      <c r="CA516" s="41">
        <v>0.0</v>
      </c>
      <c r="CB516" s="41">
        <v>0.0</v>
      </c>
      <c r="CC516" s="41">
        <v>0.0</v>
      </c>
      <c r="CD516" s="41">
        <v>0.0</v>
      </c>
      <c r="CE516" s="41">
        <v>0.0</v>
      </c>
      <c r="CF516" s="41">
        <v>0.0</v>
      </c>
      <c r="CG516" s="41">
        <v>0.0</v>
      </c>
      <c r="CH516" s="41">
        <v>0.0</v>
      </c>
      <c r="CI516" s="41">
        <v>0.0</v>
      </c>
      <c r="CJ516" s="41">
        <v>0.0</v>
      </c>
      <c r="CK516" s="41">
        <v>0.0</v>
      </c>
      <c r="CL516" s="41">
        <v>0.0</v>
      </c>
      <c r="CM516" s="41">
        <v>0.0</v>
      </c>
      <c r="CN516" s="41">
        <v>0.0</v>
      </c>
      <c r="CO516" s="41">
        <v>0.0</v>
      </c>
      <c r="CP516" s="41">
        <v>0.0</v>
      </c>
      <c r="CQ516" s="41">
        <v>0.0</v>
      </c>
      <c r="CR516" s="41">
        <v>0.0</v>
      </c>
      <c r="CS516" s="41">
        <v>0.0</v>
      </c>
      <c r="CT516" s="41">
        <v>0.0</v>
      </c>
      <c r="CU516" s="41">
        <v>0.0</v>
      </c>
      <c r="CV516" s="41">
        <v>0.0</v>
      </c>
      <c r="CW516" s="41">
        <v>0.0</v>
      </c>
      <c r="CX516" s="41">
        <v>1.0</v>
      </c>
      <c r="CY516" s="41">
        <v>1.0</v>
      </c>
      <c r="CZ516" s="41">
        <v>0.0</v>
      </c>
      <c r="DA516" s="41">
        <v>0.0</v>
      </c>
      <c r="DB516" s="41">
        <v>0.0</v>
      </c>
      <c r="DC516" s="41">
        <v>0.0</v>
      </c>
      <c r="DD516" s="48">
        <v>0.0</v>
      </c>
      <c r="DE516" s="48">
        <v>0.0</v>
      </c>
      <c r="DF516" s="48">
        <v>0.0</v>
      </c>
      <c r="DG516" s="48">
        <v>0.0</v>
      </c>
    </row>
    <row r="517" ht="14.25" customHeight="1">
      <c r="A517" s="46" t="s">
        <v>2350</v>
      </c>
      <c r="B517" s="46">
        <v>0.0</v>
      </c>
      <c r="C517" s="46">
        <v>0.0</v>
      </c>
      <c r="D517" s="46">
        <v>0.0</v>
      </c>
      <c r="E517" s="46">
        <v>1.0</v>
      </c>
      <c r="F517" s="46">
        <v>1.0</v>
      </c>
      <c r="G517" s="41">
        <v>1.0</v>
      </c>
      <c r="H517" s="41">
        <v>0.0</v>
      </c>
      <c r="I517" s="41">
        <v>0.0</v>
      </c>
      <c r="J517" s="41">
        <v>0.0</v>
      </c>
      <c r="K517" s="41">
        <v>0.0</v>
      </c>
      <c r="L517" s="41">
        <v>0.0</v>
      </c>
      <c r="M517" s="41">
        <v>0.0</v>
      </c>
      <c r="N517" s="41">
        <v>0.0</v>
      </c>
      <c r="O517" s="47">
        <v>0.0</v>
      </c>
      <c r="P517" s="41">
        <v>0.0</v>
      </c>
      <c r="Q517" s="41">
        <v>0.0</v>
      </c>
      <c r="R517" s="41">
        <v>1.0</v>
      </c>
      <c r="S517" s="41">
        <v>1.0</v>
      </c>
      <c r="T517" s="47">
        <v>73.0</v>
      </c>
      <c r="U517" s="41">
        <v>0.0</v>
      </c>
      <c r="V517" s="41">
        <v>0.0</v>
      </c>
      <c r="W517" s="41">
        <v>0.0</v>
      </c>
      <c r="X517" s="41">
        <v>0.0</v>
      </c>
      <c r="Y517" s="47">
        <v>0.0</v>
      </c>
      <c r="Z517" s="41">
        <v>0.0</v>
      </c>
      <c r="AA517" s="41">
        <v>0.0</v>
      </c>
      <c r="AB517" s="41">
        <v>0.0</v>
      </c>
      <c r="AC517" s="41">
        <v>0.0</v>
      </c>
      <c r="AD517" s="47">
        <v>0.0</v>
      </c>
      <c r="AE517" s="41">
        <v>0.0</v>
      </c>
      <c r="AF517" s="41">
        <v>0.0</v>
      </c>
      <c r="AG517" s="41">
        <v>0.0</v>
      </c>
      <c r="AH517" s="41">
        <v>0.0</v>
      </c>
      <c r="AI517" s="47">
        <v>0.0</v>
      </c>
      <c r="AJ517" s="41">
        <v>0.0</v>
      </c>
      <c r="AK517" s="41">
        <v>0.0</v>
      </c>
      <c r="AL517" s="41">
        <v>0.0</v>
      </c>
      <c r="AM517" s="41">
        <v>0.0</v>
      </c>
      <c r="AN517" s="47">
        <v>0.0</v>
      </c>
      <c r="AO517" s="41">
        <v>0.0</v>
      </c>
      <c r="AP517" s="41">
        <v>0.0</v>
      </c>
      <c r="AQ517" s="41">
        <v>0.0</v>
      </c>
      <c r="AR517" s="41">
        <v>0.0</v>
      </c>
      <c r="AS517" s="47">
        <v>0.0</v>
      </c>
      <c r="AT517" s="41">
        <v>0.0</v>
      </c>
      <c r="AU517" s="41">
        <v>0.0</v>
      </c>
      <c r="AV517" s="41">
        <v>0.0</v>
      </c>
      <c r="AW517" s="41">
        <v>0.0</v>
      </c>
      <c r="AX517" s="47">
        <v>0.0</v>
      </c>
      <c r="AY517" s="41">
        <v>0.0</v>
      </c>
      <c r="AZ517" s="41">
        <v>0.0</v>
      </c>
      <c r="BA517" s="41">
        <v>0.0</v>
      </c>
      <c r="BB517" s="41">
        <v>0.0</v>
      </c>
      <c r="BC517" s="47">
        <v>0.0</v>
      </c>
      <c r="BD517" s="41">
        <v>0.0</v>
      </c>
      <c r="BE517" s="41">
        <v>0.0</v>
      </c>
      <c r="BF517" s="41">
        <v>0.0</v>
      </c>
      <c r="BG517" s="41">
        <v>0.0</v>
      </c>
      <c r="BH517" s="41">
        <v>0.0</v>
      </c>
      <c r="BI517" s="41">
        <v>0.0</v>
      </c>
      <c r="BJ517" s="41">
        <v>0.0</v>
      </c>
      <c r="BK517" s="41">
        <v>0.0</v>
      </c>
      <c r="BL517" s="41">
        <v>0.0</v>
      </c>
      <c r="BM517" s="41">
        <v>0.0</v>
      </c>
      <c r="BN517" s="41">
        <v>0.0</v>
      </c>
      <c r="BO517" s="41">
        <v>0.0</v>
      </c>
      <c r="BP517" s="41">
        <v>0.0</v>
      </c>
      <c r="BQ517" s="41">
        <v>0.0</v>
      </c>
      <c r="BR517" s="41">
        <v>0.0</v>
      </c>
      <c r="BS517" s="41">
        <v>0.0</v>
      </c>
      <c r="BT517" s="41">
        <v>0.0</v>
      </c>
      <c r="BU517" s="41">
        <v>0.0</v>
      </c>
      <c r="BV517" s="41">
        <v>0.0</v>
      </c>
      <c r="BW517" s="41">
        <v>0.0</v>
      </c>
      <c r="BX517" s="41">
        <v>0.0</v>
      </c>
      <c r="BY517" s="41">
        <v>0.0</v>
      </c>
      <c r="BZ517" s="41">
        <v>0.0</v>
      </c>
      <c r="CA517" s="41">
        <v>0.0</v>
      </c>
      <c r="CB517" s="41">
        <v>0.0</v>
      </c>
      <c r="CC517" s="41">
        <v>0.0</v>
      </c>
      <c r="CD517" s="41">
        <v>0.0</v>
      </c>
      <c r="CE517" s="41">
        <v>0.0</v>
      </c>
      <c r="CF517" s="41">
        <v>0.0</v>
      </c>
      <c r="CG517" s="41">
        <v>0.0</v>
      </c>
      <c r="CH517" s="41">
        <v>0.0</v>
      </c>
      <c r="CI517" s="41">
        <v>0.0</v>
      </c>
      <c r="CJ517" s="41">
        <v>0.0</v>
      </c>
      <c r="CK517" s="41">
        <v>0.0</v>
      </c>
      <c r="CL517" s="41">
        <v>0.0</v>
      </c>
      <c r="CM517" s="41">
        <v>0.0</v>
      </c>
      <c r="CN517" s="41">
        <v>0.0</v>
      </c>
      <c r="CO517" s="41">
        <v>0.0</v>
      </c>
      <c r="CP517" s="41">
        <v>0.0</v>
      </c>
      <c r="CQ517" s="41">
        <v>0.0</v>
      </c>
      <c r="CR517" s="41">
        <v>0.0</v>
      </c>
      <c r="CS517" s="41">
        <v>0.0</v>
      </c>
      <c r="CT517" s="41">
        <v>0.0</v>
      </c>
      <c r="CU517" s="41">
        <v>0.0</v>
      </c>
      <c r="CV517" s="41">
        <v>0.0</v>
      </c>
      <c r="CW517" s="41">
        <v>0.0</v>
      </c>
      <c r="CX517" s="41">
        <v>1.0</v>
      </c>
      <c r="CY517" s="41">
        <v>1.0</v>
      </c>
      <c r="CZ517" s="41">
        <v>0.0</v>
      </c>
      <c r="DA517" s="41">
        <v>0.0</v>
      </c>
      <c r="DB517" s="41">
        <v>0.0</v>
      </c>
      <c r="DC517" s="41">
        <v>0.0</v>
      </c>
      <c r="DD517" s="48">
        <v>0.0</v>
      </c>
      <c r="DE517" s="48">
        <v>0.0</v>
      </c>
      <c r="DF517" s="48">
        <v>0.0</v>
      </c>
      <c r="DG517" s="48">
        <v>0.0</v>
      </c>
    </row>
    <row r="518" ht="14.25" customHeight="1">
      <c r="A518" s="46" t="s">
        <v>349</v>
      </c>
      <c r="B518" s="46">
        <v>0.0</v>
      </c>
      <c r="C518" s="46">
        <v>0.0</v>
      </c>
      <c r="D518" s="46">
        <v>0.0</v>
      </c>
      <c r="E518" s="46">
        <v>1.0</v>
      </c>
      <c r="F518" s="46">
        <v>1.0</v>
      </c>
      <c r="G518" s="41">
        <v>1.0</v>
      </c>
      <c r="H518" s="41">
        <v>0.0</v>
      </c>
      <c r="I518" s="41">
        <v>0.0</v>
      </c>
      <c r="J518" s="41">
        <v>0.0</v>
      </c>
      <c r="K518" s="41">
        <v>0.0</v>
      </c>
      <c r="L518" s="41">
        <v>0.0</v>
      </c>
      <c r="M518" s="41">
        <v>0.0</v>
      </c>
      <c r="N518" s="41">
        <v>0.0</v>
      </c>
      <c r="O518" s="47">
        <v>0.0</v>
      </c>
      <c r="P518" s="41">
        <v>0.0</v>
      </c>
      <c r="Q518" s="41">
        <v>0.0</v>
      </c>
      <c r="R518" s="41">
        <v>0.0</v>
      </c>
      <c r="S518" s="41">
        <v>0.0</v>
      </c>
      <c r="T518" s="47">
        <v>0.0</v>
      </c>
      <c r="U518" s="41">
        <v>0.0</v>
      </c>
      <c r="V518" s="41">
        <v>0.0</v>
      </c>
      <c r="W518" s="41">
        <v>0.0</v>
      </c>
      <c r="X518" s="41">
        <v>0.0</v>
      </c>
      <c r="Y518" s="47">
        <v>0.0</v>
      </c>
      <c r="Z518" s="41">
        <v>0.0</v>
      </c>
      <c r="AA518" s="41">
        <v>0.0</v>
      </c>
      <c r="AB518" s="41">
        <v>0.0</v>
      </c>
      <c r="AC518" s="41">
        <v>0.0</v>
      </c>
      <c r="AD518" s="47">
        <v>0.0</v>
      </c>
      <c r="AE518" s="41">
        <v>0.0</v>
      </c>
      <c r="AF518" s="41">
        <v>0.0</v>
      </c>
      <c r="AG518" s="41">
        <v>0.0</v>
      </c>
      <c r="AH518" s="41">
        <v>0.0</v>
      </c>
      <c r="AI518" s="47">
        <v>0.0</v>
      </c>
      <c r="AJ518" s="41">
        <v>0.0</v>
      </c>
      <c r="AK518" s="41">
        <v>0.0</v>
      </c>
      <c r="AL518" s="41">
        <v>0.0</v>
      </c>
      <c r="AM518" s="41">
        <v>0.0</v>
      </c>
      <c r="AN518" s="47">
        <v>0.0</v>
      </c>
      <c r="AO518" s="41">
        <v>0.0</v>
      </c>
      <c r="AP518" s="41">
        <v>0.0</v>
      </c>
      <c r="AQ518" s="41">
        <v>0.0</v>
      </c>
      <c r="AR518" s="41">
        <v>0.0</v>
      </c>
      <c r="AS518" s="47">
        <v>0.0</v>
      </c>
      <c r="AT518" s="41">
        <v>0.0</v>
      </c>
      <c r="AU518" s="41">
        <v>0.0</v>
      </c>
      <c r="AV518" s="41">
        <v>1.0</v>
      </c>
      <c r="AW518" s="41">
        <v>1.0</v>
      </c>
      <c r="AX518" s="47">
        <v>67.0</v>
      </c>
      <c r="AY518" s="41">
        <v>0.0</v>
      </c>
      <c r="AZ518" s="41">
        <v>0.0</v>
      </c>
      <c r="BA518" s="41">
        <v>0.0</v>
      </c>
      <c r="BB518" s="41">
        <v>0.0</v>
      </c>
      <c r="BC518" s="47">
        <v>0.0</v>
      </c>
      <c r="BD518" s="41">
        <v>0.0</v>
      </c>
      <c r="BE518" s="41">
        <v>0.0</v>
      </c>
      <c r="BF518" s="41">
        <v>0.0</v>
      </c>
      <c r="BG518" s="41">
        <v>0.0</v>
      </c>
      <c r="BH518" s="41">
        <v>0.0</v>
      </c>
      <c r="BI518" s="41">
        <v>0.0</v>
      </c>
      <c r="BJ518" s="41">
        <v>0.0</v>
      </c>
      <c r="BK518" s="41">
        <v>0.0</v>
      </c>
      <c r="BL518" s="41">
        <v>0.0</v>
      </c>
      <c r="BM518" s="41">
        <v>0.0</v>
      </c>
      <c r="BN518" s="41">
        <v>0.0</v>
      </c>
      <c r="BO518" s="41">
        <v>0.0</v>
      </c>
      <c r="BP518" s="41">
        <v>0.0</v>
      </c>
      <c r="BQ518" s="41">
        <v>0.0</v>
      </c>
      <c r="BR518" s="41">
        <v>0.0</v>
      </c>
      <c r="BS518" s="41">
        <v>0.0</v>
      </c>
      <c r="BT518" s="41">
        <v>0.0</v>
      </c>
      <c r="BU518" s="41">
        <v>0.0</v>
      </c>
      <c r="BV518" s="41">
        <v>0.0</v>
      </c>
      <c r="BW518" s="41">
        <v>0.0</v>
      </c>
      <c r="BX518" s="41">
        <v>0.0</v>
      </c>
      <c r="BY518" s="41">
        <v>0.0</v>
      </c>
      <c r="BZ518" s="41">
        <v>0.0</v>
      </c>
      <c r="CA518" s="41">
        <v>0.0</v>
      </c>
      <c r="CB518" s="41">
        <v>0.0</v>
      </c>
      <c r="CC518" s="41">
        <v>0.0</v>
      </c>
      <c r="CD518" s="41">
        <v>0.0</v>
      </c>
      <c r="CE518" s="41">
        <v>0.0</v>
      </c>
      <c r="CF518" s="41">
        <v>0.0</v>
      </c>
      <c r="CG518" s="41">
        <v>0.0</v>
      </c>
      <c r="CH518" s="41">
        <v>0.0</v>
      </c>
      <c r="CI518" s="41">
        <v>0.0</v>
      </c>
      <c r="CJ518" s="41">
        <v>0.0</v>
      </c>
      <c r="CK518" s="41">
        <v>0.0</v>
      </c>
      <c r="CL518" s="41">
        <v>0.0</v>
      </c>
      <c r="CM518" s="41">
        <v>0.0</v>
      </c>
      <c r="CN518" s="41">
        <v>0.0</v>
      </c>
      <c r="CO518" s="41">
        <v>0.0</v>
      </c>
      <c r="CP518" s="41">
        <v>0.0</v>
      </c>
      <c r="CQ518" s="41">
        <v>0.0</v>
      </c>
      <c r="CR518" s="41">
        <v>0.0</v>
      </c>
      <c r="CS518" s="41">
        <v>0.0</v>
      </c>
      <c r="CT518" s="41">
        <v>1.0</v>
      </c>
      <c r="CU518" s="41">
        <v>1.0</v>
      </c>
      <c r="CV518" s="41">
        <v>0.0</v>
      </c>
      <c r="CW518" s="41">
        <v>0.0</v>
      </c>
      <c r="CX518" s="41">
        <v>0.0</v>
      </c>
      <c r="CY518" s="41">
        <v>0.0</v>
      </c>
      <c r="CZ518" s="41">
        <v>0.0</v>
      </c>
      <c r="DA518" s="41">
        <v>0.0</v>
      </c>
      <c r="DB518" s="41">
        <v>0.0</v>
      </c>
      <c r="DC518" s="41">
        <v>0.0</v>
      </c>
      <c r="DD518" s="48">
        <v>0.0</v>
      </c>
      <c r="DE518" s="48">
        <v>0.0</v>
      </c>
      <c r="DF518" s="48">
        <v>0.0</v>
      </c>
      <c r="DG518" s="48">
        <v>0.0</v>
      </c>
    </row>
    <row r="519" ht="14.25" customHeight="1">
      <c r="A519" s="46" t="s">
        <v>2777</v>
      </c>
      <c r="B519" s="46">
        <v>0.0</v>
      </c>
      <c r="C519" s="46">
        <v>0.0</v>
      </c>
      <c r="D519" s="46">
        <v>0.0</v>
      </c>
      <c r="E519" s="46">
        <v>1.0</v>
      </c>
      <c r="F519" s="46">
        <v>1.0</v>
      </c>
      <c r="G519" s="41">
        <v>1.0</v>
      </c>
      <c r="H519" s="41">
        <v>0.0</v>
      </c>
      <c r="I519" s="41">
        <v>0.0</v>
      </c>
      <c r="J519" s="41">
        <v>0.0</v>
      </c>
      <c r="K519" s="41">
        <v>0.0</v>
      </c>
      <c r="L519" s="41">
        <v>0.0</v>
      </c>
      <c r="M519" s="41">
        <v>0.0</v>
      </c>
      <c r="N519" s="41">
        <v>0.0</v>
      </c>
      <c r="O519" s="47">
        <v>0.0</v>
      </c>
      <c r="P519" s="41">
        <v>0.0</v>
      </c>
      <c r="Q519" s="41">
        <v>0.0</v>
      </c>
      <c r="R519" s="41">
        <v>0.0</v>
      </c>
      <c r="S519" s="41">
        <v>0.0</v>
      </c>
      <c r="T519" s="47">
        <v>0.0</v>
      </c>
      <c r="U519" s="41">
        <v>0.0</v>
      </c>
      <c r="V519" s="41">
        <v>0.0</v>
      </c>
      <c r="W519" s="41">
        <v>0.0</v>
      </c>
      <c r="X519" s="41">
        <v>0.0</v>
      </c>
      <c r="Y519" s="47">
        <v>0.0</v>
      </c>
      <c r="Z519" s="41">
        <v>0.0</v>
      </c>
      <c r="AA519" s="41">
        <v>0.0</v>
      </c>
      <c r="AB519" s="41">
        <v>1.0</v>
      </c>
      <c r="AC519" s="41">
        <v>1.0</v>
      </c>
      <c r="AD519" s="47">
        <v>72.0</v>
      </c>
      <c r="AE519" s="41">
        <v>0.0</v>
      </c>
      <c r="AF519" s="41">
        <v>0.0</v>
      </c>
      <c r="AG519" s="41">
        <v>0.0</v>
      </c>
      <c r="AH519" s="41">
        <v>0.0</v>
      </c>
      <c r="AI519" s="47">
        <v>0.0</v>
      </c>
      <c r="AJ519" s="41">
        <v>0.0</v>
      </c>
      <c r="AK519" s="41">
        <v>0.0</v>
      </c>
      <c r="AL519" s="41">
        <v>0.0</v>
      </c>
      <c r="AM519" s="41">
        <v>0.0</v>
      </c>
      <c r="AN519" s="47">
        <v>0.0</v>
      </c>
      <c r="AO519" s="41">
        <v>0.0</v>
      </c>
      <c r="AP519" s="41">
        <v>0.0</v>
      </c>
      <c r="AQ519" s="41">
        <v>0.0</v>
      </c>
      <c r="AR519" s="41">
        <v>0.0</v>
      </c>
      <c r="AS519" s="47">
        <v>0.0</v>
      </c>
      <c r="AT519" s="41">
        <v>0.0</v>
      </c>
      <c r="AU519" s="41">
        <v>0.0</v>
      </c>
      <c r="AV519" s="41">
        <v>0.0</v>
      </c>
      <c r="AW519" s="41">
        <v>0.0</v>
      </c>
      <c r="AX519" s="47">
        <v>0.0</v>
      </c>
      <c r="AY519" s="41">
        <v>0.0</v>
      </c>
      <c r="AZ519" s="41">
        <v>0.0</v>
      </c>
      <c r="BA519" s="41">
        <v>0.0</v>
      </c>
      <c r="BB519" s="41">
        <v>0.0</v>
      </c>
      <c r="BC519" s="47">
        <v>0.0</v>
      </c>
      <c r="BD519" s="41">
        <v>0.0</v>
      </c>
      <c r="BE519" s="41">
        <v>0.0</v>
      </c>
      <c r="BF519" s="41">
        <v>0.0</v>
      </c>
      <c r="BG519" s="41">
        <v>0.0</v>
      </c>
      <c r="BH519" s="41">
        <v>0.0</v>
      </c>
      <c r="BI519" s="41">
        <v>0.0</v>
      </c>
      <c r="BJ519" s="41">
        <v>0.0</v>
      </c>
      <c r="BK519" s="41">
        <v>0.0</v>
      </c>
      <c r="BL519" s="41">
        <v>0.0</v>
      </c>
      <c r="BM519" s="41">
        <v>0.0</v>
      </c>
      <c r="BN519" s="41">
        <v>0.0</v>
      </c>
      <c r="BO519" s="41">
        <v>0.0</v>
      </c>
      <c r="BP519" s="41">
        <v>0.0</v>
      </c>
      <c r="BQ519" s="41">
        <v>0.0</v>
      </c>
      <c r="BR519" s="41">
        <v>0.0</v>
      </c>
      <c r="BS519" s="41">
        <v>0.0</v>
      </c>
      <c r="BT519" s="41">
        <v>0.0</v>
      </c>
      <c r="BU519" s="41">
        <v>0.0</v>
      </c>
      <c r="BV519" s="41">
        <v>0.0</v>
      </c>
      <c r="BW519" s="41">
        <v>0.0</v>
      </c>
      <c r="BX519" s="41">
        <v>0.0</v>
      </c>
      <c r="BY519" s="41">
        <v>0.0</v>
      </c>
      <c r="BZ519" s="41">
        <v>0.0</v>
      </c>
      <c r="CA519" s="41">
        <v>0.0</v>
      </c>
      <c r="CB519" s="41">
        <v>0.0</v>
      </c>
      <c r="CC519" s="41">
        <v>0.0</v>
      </c>
      <c r="CD519" s="41">
        <v>0.0</v>
      </c>
      <c r="CE519" s="41">
        <v>0.0</v>
      </c>
      <c r="CF519" s="41">
        <v>0.0</v>
      </c>
      <c r="CG519" s="41">
        <v>0.0</v>
      </c>
      <c r="CH519" s="41">
        <v>0.0</v>
      </c>
      <c r="CI519" s="41">
        <v>0.0</v>
      </c>
      <c r="CJ519" s="41">
        <v>0.0</v>
      </c>
      <c r="CK519" s="41">
        <v>0.0</v>
      </c>
      <c r="CL519" s="41">
        <v>0.0</v>
      </c>
      <c r="CM519" s="41">
        <v>0.0</v>
      </c>
      <c r="CN519" s="41">
        <v>0.0</v>
      </c>
      <c r="CO519" s="41">
        <v>0.0</v>
      </c>
      <c r="CP519" s="41">
        <v>1.0</v>
      </c>
      <c r="CQ519" s="41">
        <v>1.0</v>
      </c>
      <c r="CR519" s="41">
        <v>0.0</v>
      </c>
      <c r="CS519" s="41">
        <v>0.0</v>
      </c>
      <c r="CT519" s="41">
        <v>0.0</v>
      </c>
      <c r="CU519" s="41">
        <v>0.0</v>
      </c>
      <c r="CV519" s="41">
        <v>0.0</v>
      </c>
      <c r="CW519" s="41">
        <v>0.0</v>
      </c>
      <c r="CX519" s="41">
        <v>0.0</v>
      </c>
      <c r="CY519" s="41">
        <v>0.0</v>
      </c>
      <c r="CZ519" s="41">
        <v>0.0</v>
      </c>
      <c r="DA519" s="41">
        <v>0.0</v>
      </c>
      <c r="DB519" s="41">
        <v>0.0</v>
      </c>
      <c r="DC519" s="41">
        <v>0.0</v>
      </c>
      <c r="DD519" s="48">
        <v>0.0</v>
      </c>
      <c r="DE519" s="48">
        <v>0.0</v>
      </c>
      <c r="DF519" s="48">
        <v>0.0</v>
      </c>
      <c r="DG519" s="48">
        <v>0.0</v>
      </c>
    </row>
    <row r="520" ht="14.25" customHeight="1">
      <c r="A520" s="46" t="s">
        <v>3979</v>
      </c>
      <c r="B520" s="46">
        <v>0.0</v>
      </c>
      <c r="C520" s="46">
        <v>0.0</v>
      </c>
      <c r="D520" s="46">
        <v>0.0</v>
      </c>
      <c r="E520" s="46">
        <v>1.0</v>
      </c>
      <c r="F520" s="46">
        <v>1.0</v>
      </c>
      <c r="G520" s="41">
        <v>1.0</v>
      </c>
      <c r="H520" s="41">
        <v>0.0</v>
      </c>
      <c r="I520" s="41">
        <v>0.0</v>
      </c>
      <c r="J520" s="41">
        <v>0.0</v>
      </c>
      <c r="K520" s="41">
        <v>0.0</v>
      </c>
      <c r="L520" s="41">
        <v>1.0</v>
      </c>
      <c r="M520" s="41">
        <v>0.0</v>
      </c>
      <c r="N520" s="41">
        <v>1.0</v>
      </c>
      <c r="O520" s="47">
        <v>73.0</v>
      </c>
      <c r="P520" s="41">
        <v>0.0</v>
      </c>
      <c r="Q520" s="41">
        <v>0.0</v>
      </c>
      <c r="R520" s="41">
        <v>0.0</v>
      </c>
      <c r="S520" s="41">
        <v>0.0</v>
      </c>
      <c r="T520" s="47">
        <v>0.0</v>
      </c>
      <c r="U520" s="41">
        <v>0.0</v>
      </c>
      <c r="V520" s="41">
        <v>0.0</v>
      </c>
      <c r="W520" s="41">
        <v>0.0</v>
      </c>
      <c r="X520" s="41">
        <v>0.0</v>
      </c>
      <c r="Y520" s="47">
        <v>0.0</v>
      </c>
      <c r="Z520" s="41">
        <v>0.0</v>
      </c>
      <c r="AA520" s="41">
        <v>0.0</v>
      </c>
      <c r="AB520" s="41">
        <v>0.0</v>
      </c>
      <c r="AC520" s="41">
        <v>0.0</v>
      </c>
      <c r="AD520" s="47">
        <v>0.0</v>
      </c>
      <c r="AE520" s="41">
        <v>0.0</v>
      </c>
      <c r="AF520" s="41">
        <v>0.0</v>
      </c>
      <c r="AG520" s="41">
        <v>0.0</v>
      </c>
      <c r="AH520" s="41">
        <v>0.0</v>
      </c>
      <c r="AI520" s="47">
        <v>0.0</v>
      </c>
      <c r="AJ520" s="41">
        <v>0.0</v>
      </c>
      <c r="AK520" s="41">
        <v>0.0</v>
      </c>
      <c r="AL520" s="41">
        <v>0.0</v>
      </c>
      <c r="AM520" s="41">
        <v>0.0</v>
      </c>
      <c r="AN520" s="47">
        <v>0.0</v>
      </c>
      <c r="AO520" s="41">
        <v>0.0</v>
      </c>
      <c r="AP520" s="41">
        <v>0.0</v>
      </c>
      <c r="AQ520" s="41">
        <v>0.0</v>
      </c>
      <c r="AR520" s="41">
        <v>0.0</v>
      </c>
      <c r="AS520" s="47">
        <v>0.0</v>
      </c>
      <c r="AT520" s="41">
        <v>0.0</v>
      </c>
      <c r="AU520" s="41">
        <v>0.0</v>
      </c>
      <c r="AV520" s="41">
        <v>0.0</v>
      </c>
      <c r="AW520" s="41">
        <v>0.0</v>
      </c>
      <c r="AX520" s="47">
        <v>0.0</v>
      </c>
      <c r="AY520" s="41">
        <v>0.0</v>
      </c>
      <c r="AZ520" s="41">
        <v>0.0</v>
      </c>
      <c r="BA520" s="41">
        <v>0.0</v>
      </c>
      <c r="BB520" s="41">
        <v>0.0</v>
      </c>
      <c r="BC520" s="47">
        <v>0.0</v>
      </c>
      <c r="BD520" s="41">
        <v>0.0</v>
      </c>
      <c r="BE520" s="41">
        <v>0.0</v>
      </c>
      <c r="BF520" s="41">
        <v>0.0</v>
      </c>
      <c r="BG520" s="41">
        <v>0.0</v>
      </c>
      <c r="BH520" s="41">
        <v>0.0</v>
      </c>
      <c r="BI520" s="41">
        <v>0.0</v>
      </c>
      <c r="BJ520" s="41">
        <v>0.0</v>
      </c>
      <c r="BK520" s="41">
        <v>0.0</v>
      </c>
      <c r="BL520" s="41">
        <v>0.0</v>
      </c>
      <c r="BM520" s="41">
        <v>0.0</v>
      </c>
      <c r="BN520" s="41">
        <v>0.0</v>
      </c>
      <c r="BO520" s="41">
        <v>0.0</v>
      </c>
      <c r="BP520" s="41">
        <v>0.0</v>
      </c>
      <c r="BQ520" s="41">
        <v>0.0</v>
      </c>
      <c r="BR520" s="41">
        <v>0.0</v>
      </c>
      <c r="BS520" s="41">
        <v>0.0</v>
      </c>
      <c r="BT520" s="41">
        <v>0.0</v>
      </c>
      <c r="BU520" s="41">
        <v>0.0</v>
      </c>
      <c r="BV520" s="41">
        <v>0.0</v>
      </c>
      <c r="BW520" s="41">
        <v>0.0</v>
      </c>
      <c r="BX520" s="41">
        <v>0.0</v>
      </c>
      <c r="BY520" s="41">
        <v>0.0</v>
      </c>
      <c r="BZ520" s="41">
        <v>0.0</v>
      </c>
      <c r="CA520" s="41">
        <v>0.0</v>
      </c>
      <c r="CB520" s="41">
        <v>0.0</v>
      </c>
      <c r="CC520" s="41">
        <v>0.0</v>
      </c>
      <c r="CD520" s="41">
        <v>0.0</v>
      </c>
      <c r="CE520" s="41">
        <v>0.0</v>
      </c>
      <c r="CF520" s="41">
        <v>0.0</v>
      </c>
      <c r="CG520" s="41">
        <v>0.0</v>
      </c>
      <c r="CH520" s="41">
        <v>0.0</v>
      </c>
      <c r="CI520" s="41">
        <v>0.0</v>
      </c>
      <c r="CJ520" s="41">
        <v>0.0</v>
      </c>
      <c r="CK520" s="41">
        <v>0.0</v>
      </c>
      <c r="CL520" s="41">
        <v>0.0</v>
      </c>
      <c r="CM520" s="41">
        <v>0.0</v>
      </c>
      <c r="CN520" s="41">
        <v>0.0</v>
      </c>
      <c r="CO520" s="41">
        <v>1.0</v>
      </c>
      <c r="CP520" s="41">
        <v>0.0</v>
      </c>
      <c r="CQ520" s="41">
        <v>1.0</v>
      </c>
      <c r="CR520" s="41">
        <v>0.0</v>
      </c>
      <c r="CS520" s="41">
        <v>0.0</v>
      </c>
      <c r="CT520" s="41">
        <v>0.0</v>
      </c>
      <c r="CU520" s="41">
        <v>0.0</v>
      </c>
      <c r="CV520" s="41">
        <v>0.0</v>
      </c>
      <c r="CW520" s="41">
        <v>0.0</v>
      </c>
      <c r="CX520" s="41">
        <v>0.0</v>
      </c>
      <c r="CY520" s="41">
        <v>0.0</v>
      </c>
      <c r="CZ520" s="41">
        <v>0.0</v>
      </c>
      <c r="DA520" s="41">
        <v>0.0</v>
      </c>
      <c r="DB520" s="41">
        <v>0.0</v>
      </c>
      <c r="DC520" s="41">
        <v>0.0</v>
      </c>
      <c r="DD520" s="48">
        <v>0.0</v>
      </c>
      <c r="DE520" s="48">
        <v>0.0</v>
      </c>
      <c r="DF520" s="48">
        <v>0.0</v>
      </c>
      <c r="DG520" s="48">
        <v>0.0</v>
      </c>
    </row>
    <row r="521" ht="14.25" customHeight="1">
      <c r="A521" s="46" t="s">
        <v>3521</v>
      </c>
      <c r="B521" s="46">
        <v>0.0</v>
      </c>
      <c r="C521" s="46">
        <v>0.0</v>
      </c>
      <c r="D521" s="46">
        <v>0.0</v>
      </c>
      <c r="E521" s="46">
        <v>1.0</v>
      </c>
      <c r="F521" s="46">
        <v>1.0</v>
      </c>
      <c r="G521" s="41">
        <v>1.0</v>
      </c>
      <c r="H521" s="41">
        <v>0.0</v>
      </c>
      <c r="I521" s="41">
        <v>0.0</v>
      </c>
      <c r="J521" s="41">
        <v>0.0</v>
      </c>
      <c r="K521" s="41">
        <v>0.0</v>
      </c>
      <c r="L521" s="41">
        <v>0.0</v>
      </c>
      <c r="M521" s="41">
        <v>0.0</v>
      </c>
      <c r="N521" s="41">
        <v>0.0</v>
      </c>
      <c r="O521" s="47">
        <v>0.0</v>
      </c>
      <c r="P521" s="41">
        <v>0.0</v>
      </c>
      <c r="Q521" s="41">
        <v>0.0</v>
      </c>
      <c r="R521" s="41">
        <v>0.0</v>
      </c>
      <c r="S521" s="41">
        <v>0.0</v>
      </c>
      <c r="T521" s="47">
        <v>0.0</v>
      </c>
      <c r="U521" s="41">
        <v>0.0</v>
      </c>
      <c r="V521" s="41">
        <v>0.0</v>
      </c>
      <c r="W521" s="41">
        <v>0.0</v>
      </c>
      <c r="X521" s="41">
        <v>0.0</v>
      </c>
      <c r="Y521" s="47">
        <v>0.0</v>
      </c>
      <c r="Z521" s="41">
        <v>0.0</v>
      </c>
      <c r="AA521" s="41">
        <v>0.0</v>
      </c>
      <c r="AB521" s="41">
        <v>0.0</v>
      </c>
      <c r="AC521" s="41">
        <v>0.0</v>
      </c>
      <c r="AD521" s="47">
        <v>0.0</v>
      </c>
      <c r="AE521" s="41">
        <v>0.0</v>
      </c>
      <c r="AF521" s="41">
        <v>0.0</v>
      </c>
      <c r="AG521" s="41">
        <v>0.0</v>
      </c>
      <c r="AH521" s="41">
        <v>0.0</v>
      </c>
      <c r="AI521" s="47">
        <v>0.0</v>
      </c>
      <c r="AJ521" s="41">
        <v>0.0</v>
      </c>
      <c r="AK521" s="41">
        <v>0.0</v>
      </c>
      <c r="AL521" s="41">
        <v>0.0</v>
      </c>
      <c r="AM521" s="41">
        <v>0.0</v>
      </c>
      <c r="AN521" s="47">
        <v>0.0</v>
      </c>
      <c r="AO521" s="41">
        <v>0.0</v>
      </c>
      <c r="AP521" s="41">
        <v>0.0</v>
      </c>
      <c r="AQ521" s="41">
        <v>0.0</v>
      </c>
      <c r="AR521" s="41">
        <v>0.0</v>
      </c>
      <c r="AS521" s="47">
        <v>0.0</v>
      </c>
      <c r="AT521" s="41">
        <v>0.0</v>
      </c>
      <c r="AU521" s="41">
        <v>0.0</v>
      </c>
      <c r="AV521" s="41">
        <v>0.0</v>
      </c>
      <c r="AW521" s="41">
        <v>0.0</v>
      </c>
      <c r="AX521" s="47">
        <v>0.0</v>
      </c>
      <c r="AY521" s="41">
        <v>0.0</v>
      </c>
      <c r="AZ521" s="41">
        <v>0.0</v>
      </c>
      <c r="BA521" s="41">
        <v>1.0</v>
      </c>
      <c r="BB521" s="41">
        <v>1.0</v>
      </c>
      <c r="BC521" s="47">
        <v>80.0</v>
      </c>
      <c r="BD521" s="41">
        <v>0.0</v>
      </c>
      <c r="BE521" s="41">
        <v>0.0</v>
      </c>
      <c r="BF521" s="41">
        <v>0.0</v>
      </c>
      <c r="BG521" s="41">
        <v>0.0</v>
      </c>
      <c r="BH521" s="41">
        <v>0.0</v>
      </c>
      <c r="BI521" s="41">
        <v>0.0</v>
      </c>
      <c r="BJ521" s="41">
        <v>0.0</v>
      </c>
      <c r="BK521" s="41">
        <v>0.0</v>
      </c>
      <c r="BL521" s="41">
        <v>0.0</v>
      </c>
      <c r="BM521" s="41">
        <v>0.0</v>
      </c>
      <c r="BN521" s="41">
        <v>0.0</v>
      </c>
      <c r="BO521" s="41">
        <v>0.0</v>
      </c>
      <c r="BP521" s="41">
        <v>0.0</v>
      </c>
      <c r="BQ521" s="41">
        <v>0.0</v>
      </c>
      <c r="BR521" s="41">
        <v>0.0</v>
      </c>
      <c r="BS521" s="41">
        <v>0.0</v>
      </c>
      <c r="BT521" s="41">
        <v>0.0</v>
      </c>
      <c r="BU521" s="41">
        <v>0.0</v>
      </c>
      <c r="BV521" s="41">
        <v>0.0</v>
      </c>
      <c r="BW521" s="41">
        <v>0.0</v>
      </c>
      <c r="BX521" s="41">
        <v>0.0</v>
      </c>
      <c r="BY521" s="41">
        <v>0.0</v>
      </c>
      <c r="BZ521" s="41">
        <v>0.0</v>
      </c>
      <c r="CA521" s="41">
        <v>0.0</v>
      </c>
      <c r="CB521" s="41">
        <v>0.0</v>
      </c>
      <c r="CC521" s="41">
        <v>0.0</v>
      </c>
      <c r="CD521" s="41">
        <v>0.0</v>
      </c>
      <c r="CE521" s="41">
        <v>0.0</v>
      </c>
      <c r="CF521" s="41">
        <v>0.0</v>
      </c>
      <c r="CG521" s="41">
        <v>0.0</v>
      </c>
      <c r="CH521" s="41">
        <v>0.0</v>
      </c>
      <c r="CI521" s="41">
        <v>0.0</v>
      </c>
      <c r="CJ521" s="41">
        <v>0.0</v>
      </c>
      <c r="CK521" s="41">
        <v>0.0</v>
      </c>
      <c r="CL521" s="41">
        <v>0.0</v>
      </c>
      <c r="CM521" s="41">
        <v>0.0</v>
      </c>
      <c r="CN521" s="41">
        <v>0.0</v>
      </c>
      <c r="CO521" s="41">
        <v>0.0</v>
      </c>
      <c r="CP521" s="41">
        <v>1.0</v>
      </c>
      <c r="CQ521" s="41">
        <v>1.0</v>
      </c>
      <c r="CR521" s="41">
        <v>0.0</v>
      </c>
      <c r="CS521" s="41">
        <v>0.0</v>
      </c>
      <c r="CT521" s="41">
        <v>0.0</v>
      </c>
      <c r="CU521" s="41">
        <v>0.0</v>
      </c>
      <c r="CV521" s="41">
        <v>0.0</v>
      </c>
      <c r="CW521" s="41">
        <v>0.0</v>
      </c>
      <c r="CX521" s="41">
        <v>0.0</v>
      </c>
      <c r="CY521" s="41">
        <v>0.0</v>
      </c>
      <c r="CZ521" s="41">
        <v>0.0</v>
      </c>
      <c r="DA521" s="41">
        <v>0.0</v>
      </c>
      <c r="DB521" s="41">
        <v>0.0</v>
      </c>
      <c r="DC521" s="41">
        <v>0.0</v>
      </c>
      <c r="DD521" s="48">
        <v>0.0</v>
      </c>
      <c r="DE521" s="48">
        <v>0.0</v>
      </c>
      <c r="DF521" s="48">
        <v>0.0</v>
      </c>
      <c r="DG521" s="48">
        <v>0.0</v>
      </c>
    </row>
    <row r="522" ht="14.25" customHeight="1">
      <c r="A522" s="46" t="s">
        <v>463</v>
      </c>
      <c r="B522" s="46">
        <v>0.0</v>
      </c>
      <c r="C522" s="46">
        <v>0.0</v>
      </c>
      <c r="D522" s="46">
        <v>0.0</v>
      </c>
      <c r="E522" s="46">
        <v>1.0</v>
      </c>
      <c r="F522" s="46">
        <v>1.0</v>
      </c>
      <c r="G522" s="41">
        <v>1.0</v>
      </c>
      <c r="H522" s="41">
        <v>0.0</v>
      </c>
      <c r="I522" s="41">
        <v>0.0</v>
      </c>
      <c r="J522" s="41">
        <v>0.0</v>
      </c>
      <c r="K522" s="41">
        <v>0.0</v>
      </c>
      <c r="L522" s="41">
        <v>1.0</v>
      </c>
      <c r="M522" s="41">
        <v>0.0</v>
      </c>
      <c r="N522" s="41">
        <v>1.0</v>
      </c>
      <c r="O522" s="47">
        <v>73.0</v>
      </c>
      <c r="P522" s="41">
        <v>0.0</v>
      </c>
      <c r="Q522" s="41">
        <v>0.0</v>
      </c>
      <c r="R522" s="41">
        <v>0.0</v>
      </c>
      <c r="S522" s="41">
        <v>0.0</v>
      </c>
      <c r="T522" s="47">
        <v>0.0</v>
      </c>
      <c r="U522" s="41">
        <v>0.0</v>
      </c>
      <c r="V522" s="41">
        <v>0.0</v>
      </c>
      <c r="W522" s="41">
        <v>0.0</v>
      </c>
      <c r="X522" s="41">
        <v>0.0</v>
      </c>
      <c r="Y522" s="47">
        <v>0.0</v>
      </c>
      <c r="Z522" s="41">
        <v>0.0</v>
      </c>
      <c r="AA522" s="41">
        <v>0.0</v>
      </c>
      <c r="AB522" s="41">
        <v>0.0</v>
      </c>
      <c r="AC522" s="41">
        <v>0.0</v>
      </c>
      <c r="AD522" s="47">
        <v>0.0</v>
      </c>
      <c r="AE522" s="41">
        <v>0.0</v>
      </c>
      <c r="AF522" s="41">
        <v>0.0</v>
      </c>
      <c r="AG522" s="41">
        <v>0.0</v>
      </c>
      <c r="AH522" s="41">
        <v>0.0</v>
      </c>
      <c r="AI522" s="47">
        <v>0.0</v>
      </c>
      <c r="AJ522" s="41">
        <v>0.0</v>
      </c>
      <c r="AK522" s="41">
        <v>0.0</v>
      </c>
      <c r="AL522" s="41">
        <v>0.0</v>
      </c>
      <c r="AM522" s="41">
        <v>0.0</v>
      </c>
      <c r="AN522" s="47">
        <v>0.0</v>
      </c>
      <c r="AO522" s="41">
        <v>0.0</v>
      </c>
      <c r="AP522" s="41">
        <v>0.0</v>
      </c>
      <c r="AQ522" s="41">
        <v>0.0</v>
      </c>
      <c r="AR522" s="41">
        <v>0.0</v>
      </c>
      <c r="AS522" s="47">
        <v>0.0</v>
      </c>
      <c r="AT522" s="41">
        <v>0.0</v>
      </c>
      <c r="AU522" s="41">
        <v>0.0</v>
      </c>
      <c r="AV522" s="41">
        <v>0.0</v>
      </c>
      <c r="AW522" s="41">
        <v>0.0</v>
      </c>
      <c r="AX522" s="47">
        <v>0.0</v>
      </c>
      <c r="AY522" s="41">
        <v>0.0</v>
      </c>
      <c r="AZ522" s="41">
        <v>0.0</v>
      </c>
      <c r="BA522" s="41">
        <v>0.0</v>
      </c>
      <c r="BB522" s="41">
        <v>0.0</v>
      </c>
      <c r="BC522" s="47">
        <v>0.0</v>
      </c>
      <c r="BD522" s="41">
        <v>0.0</v>
      </c>
      <c r="BE522" s="41">
        <v>0.0</v>
      </c>
      <c r="BF522" s="41">
        <v>0.0</v>
      </c>
      <c r="BG522" s="41">
        <v>0.0</v>
      </c>
      <c r="BH522" s="41">
        <v>0.0</v>
      </c>
      <c r="BI522" s="41">
        <v>0.0</v>
      </c>
      <c r="BJ522" s="41">
        <v>0.0</v>
      </c>
      <c r="BK522" s="41">
        <v>0.0</v>
      </c>
      <c r="BL522" s="41">
        <v>0.0</v>
      </c>
      <c r="BM522" s="41">
        <v>0.0</v>
      </c>
      <c r="BN522" s="41">
        <v>0.0</v>
      </c>
      <c r="BO522" s="41">
        <v>0.0</v>
      </c>
      <c r="BP522" s="41">
        <v>0.0</v>
      </c>
      <c r="BQ522" s="41">
        <v>0.0</v>
      </c>
      <c r="BR522" s="41">
        <v>0.0</v>
      </c>
      <c r="BS522" s="41">
        <v>0.0</v>
      </c>
      <c r="BT522" s="41">
        <v>0.0</v>
      </c>
      <c r="BU522" s="41">
        <v>0.0</v>
      </c>
      <c r="BV522" s="41">
        <v>0.0</v>
      </c>
      <c r="BW522" s="41">
        <v>0.0</v>
      </c>
      <c r="BX522" s="41">
        <v>0.0</v>
      </c>
      <c r="BY522" s="41">
        <v>0.0</v>
      </c>
      <c r="BZ522" s="41">
        <v>0.0</v>
      </c>
      <c r="CA522" s="41">
        <v>0.0</v>
      </c>
      <c r="CB522" s="41">
        <v>0.0</v>
      </c>
      <c r="CC522" s="41">
        <v>0.0</v>
      </c>
      <c r="CD522" s="41">
        <v>0.0</v>
      </c>
      <c r="CE522" s="41">
        <v>0.0</v>
      </c>
      <c r="CF522" s="41">
        <v>0.0</v>
      </c>
      <c r="CG522" s="41">
        <v>0.0</v>
      </c>
      <c r="CH522" s="41">
        <v>0.0</v>
      </c>
      <c r="CI522" s="41">
        <v>0.0</v>
      </c>
      <c r="CJ522" s="41">
        <v>0.0</v>
      </c>
      <c r="CK522" s="41">
        <v>1.0</v>
      </c>
      <c r="CL522" s="41">
        <v>0.0</v>
      </c>
      <c r="CM522" s="41">
        <v>1.0</v>
      </c>
      <c r="CN522" s="41">
        <v>0.0</v>
      </c>
      <c r="CO522" s="41">
        <v>0.0</v>
      </c>
      <c r="CP522" s="41">
        <v>0.0</v>
      </c>
      <c r="CQ522" s="41">
        <v>0.0</v>
      </c>
      <c r="CR522" s="41">
        <v>0.0</v>
      </c>
      <c r="CS522" s="41">
        <v>0.0</v>
      </c>
      <c r="CT522" s="41">
        <v>0.0</v>
      </c>
      <c r="CU522" s="41">
        <v>0.0</v>
      </c>
      <c r="CV522" s="41">
        <v>0.0</v>
      </c>
      <c r="CW522" s="41">
        <v>0.0</v>
      </c>
      <c r="CX522" s="41">
        <v>0.0</v>
      </c>
      <c r="CY522" s="41">
        <v>0.0</v>
      </c>
      <c r="CZ522" s="41">
        <v>0.0</v>
      </c>
      <c r="DA522" s="41">
        <v>0.0</v>
      </c>
      <c r="DB522" s="41">
        <v>0.0</v>
      </c>
      <c r="DC522" s="41">
        <v>0.0</v>
      </c>
      <c r="DD522" s="48">
        <v>0.0</v>
      </c>
      <c r="DE522" s="48">
        <v>0.0</v>
      </c>
      <c r="DF522" s="48">
        <v>0.0</v>
      </c>
      <c r="DG522" s="48">
        <v>0.0</v>
      </c>
    </row>
    <row r="523" ht="14.25" customHeight="1">
      <c r="A523" s="46" t="s">
        <v>546</v>
      </c>
      <c r="B523" s="46">
        <v>0.0</v>
      </c>
      <c r="C523" s="46">
        <v>0.0</v>
      </c>
      <c r="D523" s="46">
        <v>0.0</v>
      </c>
      <c r="E523" s="46">
        <v>1.0</v>
      </c>
      <c r="F523" s="46">
        <v>1.0</v>
      </c>
      <c r="G523" s="41">
        <v>1.0</v>
      </c>
      <c r="H523" s="41">
        <v>0.0</v>
      </c>
      <c r="I523" s="41">
        <v>0.0</v>
      </c>
      <c r="J523" s="41">
        <v>0.0</v>
      </c>
      <c r="K523" s="41">
        <v>0.0</v>
      </c>
      <c r="L523" s="41">
        <v>0.0</v>
      </c>
      <c r="M523" s="41">
        <v>0.0</v>
      </c>
      <c r="N523" s="41">
        <v>0.0</v>
      </c>
      <c r="O523" s="47">
        <v>0.0</v>
      </c>
      <c r="P523" s="41">
        <v>0.0</v>
      </c>
      <c r="Q523" s="41">
        <v>0.0</v>
      </c>
      <c r="R523" s="41">
        <v>0.0</v>
      </c>
      <c r="S523" s="41">
        <v>0.0</v>
      </c>
      <c r="T523" s="47">
        <v>0.0</v>
      </c>
      <c r="U523" s="41">
        <v>0.0</v>
      </c>
      <c r="V523" s="41">
        <v>0.0</v>
      </c>
      <c r="W523" s="41">
        <v>0.0</v>
      </c>
      <c r="X523" s="41">
        <v>0.0</v>
      </c>
      <c r="Y523" s="47">
        <v>0.0</v>
      </c>
      <c r="Z523" s="41">
        <v>0.0</v>
      </c>
      <c r="AA523" s="41">
        <v>1.0</v>
      </c>
      <c r="AB523" s="41">
        <v>0.0</v>
      </c>
      <c r="AC523" s="41">
        <v>1.0</v>
      </c>
      <c r="AD523" s="47">
        <v>72.0</v>
      </c>
      <c r="AE523" s="41">
        <v>0.0</v>
      </c>
      <c r="AF523" s="41">
        <v>0.0</v>
      </c>
      <c r="AG523" s="41">
        <v>0.0</v>
      </c>
      <c r="AH523" s="41">
        <v>0.0</v>
      </c>
      <c r="AI523" s="47">
        <v>0.0</v>
      </c>
      <c r="AJ523" s="41">
        <v>0.0</v>
      </c>
      <c r="AK523" s="41">
        <v>0.0</v>
      </c>
      <c r="AL523" s="41">
        <v>0.0</v>
      </c>
      <c r="AM523" s="41">
        <v>0.0</v>
      </c>
      <c r="AN523" s="47">
        <v>0.0</v>
      </c>
      <c r="AO523" s="41">
        <v>0.0</v>
      </c>
      <c r="AP523" s="41">
        <v>0.0</v>
      </c>
      <c r="AQ523" s="41">
        <v>0.0</v>
      </c>
      <c r="AR523" s="41">
        <v>0.0</v>
      </c>
      <c r="AS523" s="47">
        <v>0.0</v>
      </c>
      <c r="AT523" s="41">
        <v>0.0</v>
      </c>
      <c r="AU523" s="41">
        <v>0.0</v>
      </c>
      <c r="AV523" s="41">
        <v>0.0</v>
      </c>
      <c r="AW523" s="41">
        <v>0.0</v>
      </c>
      <c r="AX523" s="47">
        <v>0.0</v>
      </c>
      <c r="AY523" s="41">
        <v>0.0</v>
      </c>
      <c r="AZ523" s="41">
        <v>0.0</v>
      </c>
      <c r="BA523" s="41">
        <v>0.0</v>
      </c>
      <c r="BB523" s="41">
        <v>0.0</v>
      </c>
      <c r="BC523" s="47">
        <v>0.0</v>
      </c>
      <c r="BD523" s="41">
        <v>0.0</v>
      </c>
      <c r="BE523" s="41">
        <v>0.0</v>
      </c>
      <c r="BF523" s="41">
        <v>0.0</v>
      </c>
      <c r="BG523" s="41">
        <v>0.0</v>
      </c>
      <c r="BH523" s="41">
        <v>0.0</v>
      </c>
      <c r="BI523" s="41">
        <v>0.0</v>
      </c>
      <c r="BJ523" s="41">
        <v>0.0</v>
      </c>
      <c r="BK523" s="41">
        <v>0.0</v>
      </c>
      <c r="BL523" s="41">
        <v>0.0</v>
      </c>
      <c r="BM523" s="41">
        <v>0.0</v>
      </c>
      <c r="BN523" s="41">
        <v>0.0</v>
      </c>
      <c r="BO523" s="41">
        <v>0.0</v>
      </c>
      <c r="BP523" s="41">
        <v>0.0</v>
      </c>
      <c r="BQ523" s="41">
        <v>0.0</v>
      </c>
      <c r="BR523" s="41">
        <v>0.0</v>
      </c>
      <c r="BS523" s="41">
        <v>0.0</v>
      </c>
      <c r="BT523" s="41">
        <v>0.0</v>
      </c>
      <c r="BU523" s="41">
        <v>0.0</v>
      </c>
      <c r="BV523" s="41">
        <v>0.0</v>
      </c>
      <c r="BW523" s="41">
        <v>0.0</v>
      </c>
      <c r="BX523" s="41">
        <v>0.0</v>
      </c>
      <c r="BY523" s="41">
        <v>0.0</v>
      </c>
      <c r="BZ523" s="41">
        <v>0.0</v>
      </c>
      <c r="CA523" s="41">
        <v>0.0</v>
      </c>
      <c r="CB523" s="41">
        <v>0.0</v>
      </c>
      <c r="CC523" s="41">
        <v>0.0</v>
      </c>
      <c r="CD523" s="41">
        <v>0.0</v>
      </c>
      <c r="CE523" s="41">
        <v>0.0</v>
      </c>
      <c r="CF523" s="41">
        <v>0.0</v>
      </c>
      <c r="CG523" s="41">
        <v>0.0</v>
      </c>
      <c r="CH523" s="41">
        <v>0.0</v>
      </c>
      <c r="CI523" s="41">
        <v>0.0</v>
      </c>
      <c r="CJ523" s="41">
        <v>0.0</v>
      </c>
      <c r="CK523" s="41">
        <v>1.0</v>
      </c>
      <c r="CL523" s="41">
        <v>0.0</v>
      </c>
      <c r="CM523" s="41">
        <v>1.0</v>
      </c>
      <c r="CN523" s="41">
        <v>0.0</v>
      </c>
      <c r="CO523" s="41">
        <v>0.0</v>
      </c>
      <c r="CP523" s="41">
        <v>0.0</v>
      </c>
      <c r="CQ523" s="41">
        <v>0.0</v>
      </c>
      <c r="CR523" s="41">
        <v>0.0</v>
      </c>
      <c r="CS523" s="41">
        <v>0.0</v>
      </c>
      <c r="CT523" s="41">
        <v>0.0</v>
      </c>
      <c r="CU523" s="41">
        <v>0.0</v>
      </c>
      <c r="CV523" s="41">
        <v>0.0</v>
      </c>
      <c r="CW523" s="41">
        <v>0.0</v>
      </c>
      <c r="CX523" s="41">
        <v>0.0</v>
      </c>
      <c r="CY523" s="41">
        <v>0.0</v>
      </c>
      <c r="CZ523" s="41">
        <v>0.0</v>
      </c>
      <c r="DA523" s="41">
        <v>0.0</v>
      </c>
      <c r="DB523" s="41">
        <v>0.0</v>
      </c>
      <c r="DC523" s="41">
        <v>0.0</v>
      </c>
      <c r="DD523" s="48">
        <v>0.0</v>
      </c>
      <c r="DE523" s="48">
        <v>0.0</v>
      </c>
      <c r="DF523" s="48">
        <v>0.0</v>
      </c>
      <c r="DG523" s="48">
        <v>0.0</v>
      </c>
    </row>
    <row r="524" ht="14.25" customHeight="1">
      <c r="A524" s="46" t="s">
        <v>4313</v>
      </c>
      <c r="B524" s="46">
        <v>0.0</v>
      </c>
      <c r="C524" s="46">
        <v>0.0</v>
      </c>
      <c r="D524" s="46">
        <v>0.0</v>
      </c>
      <c r="E524" s="46">
        <v>1.0</v>
      </c>
      <c r="F524" s="46">
        <v>1.0</v>
      </c>
      <c r="G524" s="41">
        <v>1.0</v>
      </c>
      <c r="H524" s="41">
        <v>0.0</v>
      </c>
      <c r="I524" s="41">
        <v>0.0</v>
      </c>
      <c r="J524" s="41">
        <v>0.0</v>
      </c>
      <c r="K524" s="41">
        <v>0.0</v>
      </c>
      <c r="L524" s="41">
        <v>0.0</v>
      </c>
      <c r="M524" s="41">
        <v>0.0</v>
      </c>
      <c r="N524" s="41">
        <v>0.0</v>
      </c>
      <c r="O524" s="47">
        <v>0.0</v>
      </c>
      <c r="P524" s="41">
        <v>0.0</v>
      </c>
      <c r="Q524" s="41">
        <v>0.0</v>
      </c>
      <c r="R524" s="41">
        <v>0.0</v>
      </c>
      <c r="S524" s="41">
        <v>0.0</v>
      </c>
      <c r="T524" s="47">
        <v>0.0</v>
      </c>
      <c r="U524" s="41">
        <v>0.0</v>
      </c>
      <c r="V524" s="41">
        <v>0.0</v>
      </c>
      <c r="W524" s="41">
        <v>1.0</v>
      </c>
      <c r="X524" s="41">
        <v>1.0</v>
      </c>
      <c r="Y524" s="47">
        <v>65.0</v>
      </c>
      <c r="Z524" s="41">
        <v>0.0</v>
      </c>
      <c r="AA524" s="41">
        <v>0.0</v>
      </c>
      <c r="AB524" s="41">
        <v>0.0</v>
      </c>
      <c r="AC524" s="41">
        <v>0.0</v>
      </c>
      <c r="AD524" s="47">
        <v>0.0</v>
      </c>
      <c r="AE524" s="41">
        <v>0.0</v>
      </c>
      <c r="AF524" s="41">
        <v>0.0</v>
      </c>
      <c r="AG524" s="41">
        <v>0.0</v>
      </c>
      <c r="AH524" s="41">
        <v>0.0</v>
      </c>
      <c r="AI524" s="47">
        <v>0.0</v>
      </c>
      <c r="AJ524" s="41">
        <v>0.0</v>
      </c>
      <c r="AK524" s="41">
        <v>0.0</v>
      </c>
      <c r="AL524" s="41">
        <v>0.0</v>
      </c>
      <c r="AM524" s="41">
        <v>0.0</v>
      </c>
      <c r="AN524" s="47">
        <v>0.0</v>
      </c>
      <c r="AO524" s="41">
        <v>0.0</v>
      </c>
      <c r="AP524" s="41">
        <v>0.0</v>
      </c>
      <c r="AQ524" s="41">
        <v>0.0</v>
      </c>
      <c r="AR524" s="41">
        <v>0.0</v>
      </c>
      <c r="AS524" s="47">
        <v>0.0</v>
      </c>
      <c r="AT524" s="41">
        <v>0.0</v>
      </c>
      <c r="AU524" s="41">
        <v>0.0</v>
      </c>
      <c r="AV524" s="41">
        <v>0.0</v>
      </c>
      <c r="AW524" s="41">
        <v>0.0</v>
      </c>
      <c r="AX524" s="47">
        <v>0.0</v>
      </c>
      <c r="AY524" s="41">
        <v>0.0</v>
      </c>
      <c r="AZ524" s="41">
        <v>0.0</v>
      </c>
      <c r="BA524" s="41">
        <v>0.0</v>
      </c>
      <c r="BB524" s="41">
        <v>0.0</v>
      </c>
      <c r="BC524" s="47">
        <v>0.0</v>
      </c>
      <c r="BD524" s="41">
        <v>0.0</v>
      </c>
      <c r="BE524" s="41">
        <v>0.0</v>
      </c>
      <c r="BF524" s="41">
        <v>0.0</v>
      </c>
      <c r="BG524" s="41">
        <v>0.0</v>
      </c>
      <c r="BH524" s="41">
        <v>0.0</v>
      </c>
      <c r="BI524" s="41">
        <v>0.0</v>
      </c>
      <c r="BJ524" s="41">
        <v>0.0</v>
      </c>
      <c r="BK524" s="41">
        <v>0.0</v>
      </c>
      <c r="BL524" s="41">
        <v>0.0</v>
      </c>
      <c r="BM524" s="41">
        <v>0.0</v>
      </c>
      <c r="BN524" s="41">
        <v>0.0</v>
      </c>
      <c r="BO524" s="41">
        <v>0.0</v>
      </c>
      <c r="BP524" s="41">
        <v>0.0</v>
      </c>
      <c r="BQ524" s="41">
        <v>0.0</v>
      </c>
      <c r="BR524" s="41">
        <v>0.0</v>
      </c>
      <c r="BS524" s="41">
        <v>0.0</v>
      </c>
      <c r="BT524" s="41">
        <v>0.0</v>
      </c>
      <c r="BU524" s="41">
        <v>0.0</v>
      </c>
      <c r="BV524" s="41">
        <v>0.0</v>
      </c>
      <c r="BW524" s="41">
        <v>0.0</v>
      </c>
      <c r="BX524" s="41">
        <v>0.0</v>
      </c>
      <c r="BY524" s="41">
        <v>0.0</v>
      </c>
      <c r="BZ524" s="41">
        <v>0.0</v>
      </c>
      <c r="CA524" s="41">
        <v>0.0</v>
      </c>
      <c r="CB524" s="41">
        <v>0.0</v>
      </c>
      <c r="CC524" s="41">
        <v>0.0</v>
      </c>
      <c r="CD524" s="41">
        <v>0.0</v>
      </c>
      <c r="CE524" s="41">
        <v>0.0</v>
      </c>
      <c r="CF524" s="41">
        <v>0.0</v>
      </c>
      <c r="CG524" s="41">
        <v>0.0</v>
      </c>
      <c r="CH524" s="41">
        <v>1.0</v>
      </c>
      <c r="CI524" s="41">
        <v>1.0</v>
      </c>
      <c r="CJ524" s="41">
        <v>0.0</v>
      </c>
      <c r="CK524" s="41">
        <v>0.0</v>
      </c>
      <c r="CL524" s="41">
        <v>0.0</v>
      </c>
      <c r="CM524" s="41">
        <v>0.0</v>
      </c>
      <c r="CN524" s="41">
        <v>0.0</v>
      </c>
      <c r="CO524" s="41">
        <v>0.0</v>
      </c>
      <c r="CP524" s="41">
        <v>0.0</v>
      </c>
      <c r="CQ524" s="41">
        <v>0.0</v>
      </c>
      <c r="CR524" s="41">
        <v>0.0</v>
      </c>
      <c r="CS524" s="41">
        <v>0.0</v>
      </c>
      <c r="CT524" s="41">
        <v>0.0</v>
      </c>
      <c r="CU524" s="41">
        <v>0.0</v>
      </c>
      <c r="CV524" s="41">
        <v>0.0</v>
      </c>
      <c r="CW524" s="41">
        <v>0.0</v>
      </c>
      <c r="CX524" s="41">
        <v>0.0</v>
      </c>
      <c r="CY524" s="41">
        <v>0.0</v>
      </c>
      <c r="CZ524" s="41">
        <v>0.0</v>
      </c>
      <c r="DA524" s="41">
        <v>0.0</v>
      </c>
      <c r="DB524" s="41">
        <v>0.0</v>
      </c>
      <c r="DC524" s="41">
        <v>0.0</v>
      </c>
      <c r="DD524" s="48">
        <v>0.0</v>
      </c>
      <c r="DE524" s="48">
        <v>0.0</v>
      </c>
      <c r="DF524" s="48">
        <v>0.0</v>
      </c>
      <c r="DG524" s="48">
        <v>0.0</v>
      </c>
    </row>
    <row r="525" ht="14.25" customHeight="1">
      <c r="A525" s="46" t="s">
        <v>3419</v>
      </c>
      <c r="B525" s="46">
        <v>0.0</v>
      </c>
      <c r="C525" s="46">
        <v>0.0</v>
      </c>
      <c r="D525" s="46">
        <v>0.0</v>
      </c>
      <c r="E525" s="46">
        <v>1.0</v>
      </c>
      <c r="F525" s="46">
        <v>1.0</v>
      </c>
      <c r="G525" s="41">
        <v>1.0</v>
      </c>
      <c r="H525" s="41">
        <v>0.0</v>
      </c>
      <c r="I525" s="41">
        <v>0.0</v>
      </c>
      <c r="J525" s="41">
        <v>0.0</v>
      </c>
      <c r="K525" s="41">
        <v>0.0</v>
      </c>
      <c r="L525" s="41">
        <v>0.0</v>
      </c>
      <c r="M525" s="41">
        <v>0.0</v>
      </c>
      <c r="N525" s="41">
        <v>0.0</v>
      </c>
      <c r="O525" s="47">
        <v>0.0</v>
      </c>
      <c r="P525" s="41">
        <v>0.0</v>
      </c>
      <c r="Q525" s="41">
        <v>0.0</v>
      </c>
      <c r="R525" s="41">
        <v>0.0</v>
      </c>
      <c r="S525" s="41">
        <v>0.0</v>
      </c>
      <c r="T525" s="47">
        <v>0.0</v>
      </c>
      <c r="U525" s="41">
        <v>0.0</v>
      </c>
      <c r="V525" s="41">
        <v>0.0</v>
      </c>
      <c r="W525" s="41">
        <v>0.0</v>
      </c>
      <c r="X525" s="41">
        <v>0.0</v>
      </c>
      <c r="Y525" s="47">
        <v>0.0</v>
      </c>
      <c r="Z525" s="41">
        <v>0.0</v>
      </c>
      <c r="AA525" s="41">
        <v>0.0</v>
      </c>
      <c r="AB525" s="41">
        <v>0.0</v>
      </c>
      <c r="AC525" s="41">
        <v>0.0</v>
      </c>
      <c r="AD525" s="47">
        <v>0.0</v>
      </c>
      <c r="AE525" s="41">
        <v>0.0</v>
      </c>
      <c r="AF525" s="41">
        <v>0.0</v>
      </c>
      <c r="AG525" s="41">
        <v>0.0</v>
      </c>
      <c r="AH525" s="41">
        <v>0.0</v>
      </c>
      <c r="AI525" s="47">
        <v>0.0</v>
      </c>
      <c r="AJ525" s="41">
        <v>0.0</v>
      </c>
      <c r="AK525" s="41">
        <v>0.0</v>
      </c>
      <c r="AL525" s="41">
        <v>0.0</v>
      </c>
      <c r="AM525" s="41">
        <v>0.0</v>
      </c>
      <c r="AN525" s="47">
        <v>0.0</v>
      </c>
      <c r="AO525" s="41">
        <v>0.0</v>
      </c>
      <c r="AP525" s="41">
        <v>0.0</v>
      </c>
      <c r="AQ525" s="41">
        <v>0.0</v>
      </c>
      <c r="AR525" s="41">
        <v>0.0</v>
      </c>
      <c r="AS525" s="47">
        <v>0.0</v>
      </c>
      <c r="AT525" s="41">
        <v>0.0</v>
      </c>
      <c r="AU525" s="41">
        <v>0.0</v>
      </c>
      <c r="AV525" s="41">
        <v>1.0</v>
      </c>
      <c r="AW525" s="41">
        <v>1.0</v>
      </c>
      <c r="AX525" s="47">
        <v>67.0</v>
      </c>
      <c r="AY525" s="41">
        <v>0.0</v>
      </c>
      <c r="AZ525" s="41">
        <v>0.0</v>
      </c>
      <c r="BA525" s="41">
        <v>0.0</v>
      </c>
      <c r="BB525" s="41">
        <v>0.0</v>
      </c>
      <c r="BC525" s="47">
        <v>0.0</v>
      </c>
      <c r="BD525" s="41">
        <v>0.0</v>
      </c>
      <c r="BE525" s="41">
        <v>0.0</v>
      </c>
      <c r="BF525" s="41">
        <v>0.0</v>
      </c>
      <c r="BG525" s="41">
        <v>0.0</v>
      </c>
      <c r="BH525" s="41">
        <v>0.0</v>
      </c>
      <c r="BI525" s="41">
        <v>0.0</v>
      </c>
      <c r="BJ525" s="41">
        <v>0.0</v>
      </c>
      <c r="BK525" s="41">
        <v>0.0</v>
      </c>
      <c r="BL525" s="41">
        <v>0.0</v>
      </c>
      <c r="BM525" s="41">
        <v>0.0</v>
      </c>
      <c r="BN525" s="41">
        <v>0.0</v>
      </c>
      <c r="BO525" s="41">
        <v>0.0</v>
      </c>
      <c r="BP525" s="41">
        <v>0.0</v>
      </c>
      <c r="BQ525" s="41">
        <v>0.0</v>
      </c>
      <c r="BR525" s="41">
        <v>0.0</v>
      </c>
      <c r="BS525" s="41">
        <v>0.0</v>
      </c>
      <c r="BT525" s="41">
        <v>0.0</v>
      </c>
      <c r="BU525" s="41">
        <v>0.0</v>
      </c>
      <c r="BV525" s="41">
        <v>0.0</v>
      </c>
      <c r="BW525" s="41">
        <v>0.0</v>
      </c>
      <c r="BX525" s="41">
        <v>0.0</v>
      </c>
      <c r="BY525" s="41">
        <v>0.0</v>
      </c>
      <c r="BZ525" s="41">
        <v>0.0</v>
      </c>
      <c r="CA525" s="41">
        <v>0.0</v>
      </c>
      <c r="CB525" s="41">
        <v>0.0</v>
      </c>
      <c r="CC525" s="41">
        <v>0.0</v>
      </c>
      <c r="CD525" s="41">
        <v>1.0</v>
      </c>
      <c r="CE525" s="41">
        <v>1.0</v>
      </c>
      <c r="CF525" s="41">
        <v>0.0</v>
      </c>
      <c r="CG525" s="41">
        <v>0.0</v>
      </c>
      <c r="CH525" s="41">
        <v>0.0</v>
      </c>
      <c r="CI525" s="41">
        <v>0.0</v>
      </c>
      <c r="CJ525" s="41">
        <v>0.0</v>
      </c>
      <c r="CK525" s="41">
        <v>0.0</v>
      </c>
      <c r="CL525" s="41">
        <v>0.0</v>
      </c>
      <c r="CM525" s="41">
        <v>0.0</v>
      </c>
      <c r="CN525" s="41">
        <v>0.0</v>
      </c>
      <c r="CO525" s="41">
        <v>0.0</v>
      </c>
      <c r="CP525" s="41">
        <v>0.0</v>
      </c>
      <c r="CQ525" s="41">
        <v>0.0</v>
      </c>
      <c r="CR525" s="41">
        <v>0.0</v>
      </c>
      <c r="CS525" s="41">
        <v>0.0</v>
      </c>
      <c r="CT525" s="41">
        <v>0.0</v>
      </c>
      <c r="CU525" s="41">
        <v>0.0</v>
      </c>
      <c r="CV525" s="41">
        <v>0.0</v>
      </c>
      <c r="CW525" s="41">
        <v>0.0</v>
      </c>
      <c r="CX525" s="41">
        <v>0.0</v>
      </c>
      <c r="CY525" s="41">
        <v>0.0</v>
      </c>
      <c r="CZ525" s="41">
        <v>0.0</v>
      </c>
      <c r="DA525" s="41">
        <v>0.0</v>
      </c>
      <c r="DB525" s="41">
        <v>0.0</v>
      </c>
      <c r="DC525" s="41">
        <v>0.0</v>
      </c>
      <c r="DD525" s="48">
        <v>0.0</v>
      </c>
      <c r="DE525" s="48">
        <v>0.0</v>
      </c>
      <c r="DF525" s="48">
        <v>0.0</v>
      </c>
      <c r="DG525" s="48">
        <v>0.0</v>
      </c>
    </row>
    <row r="526" ht="14.25" customHeight="1">
      <c r="A526" s="46" t="s">
        <v>1841</v>
      </c>
      <c r="B526" s="46">
        <v>0.0</v>
      </c>
      <c r="C526" s="46">
        <v>0.0</v>
      </c>
      <c r="D526" s="46">
        <v>0.0</v>
      </c>
      <c r="E526" s="46">
        <v>1.0</v>
      </c>
      <c r="F526" s="46">
        <v>1.0</v>
      </c>
      <c r="G526" s="41">
        <v>1.0</v>
      </c>
      <c r="H526" s="41">
        <v>0.0</v>
      </c>
      <c r="I526" s="41">
        <v>0.0</v>
      </c>
      <c r="J526" s="41">
        <v>0.0</v>
      </c>
      <c r="K526" s="41">
        <v>0.0</v>
      </c>
      <c r="L526" s="41">
        <v>0.0</v>
      </c>
      <c r="M526" s="41">
        <v>0.0</v>
      </c>
      <c r="N526" s="41">
        <v>0.0</v>
      </c>
      <c r="O526" s="47">
        <v>0.0</v>
      </c>
      <c r="P526" s="41">
        <v>0.0</v>
      </c>
      <c r="Q526" s="41">
        <v>0.0</v>
      </c>
      <c r="R526" s="41">
        <v>0.0</v>
      </c>
      <c r="S526" s="41">
        <v>0.0</v>
      </c>
      <c r="T526" s="47">
        <v>0.0</v>
      </c>
      <c r="U526" s="41">
        <v>0.0</v>
      </c>
      <c r="V526" s="41">
        <v>0.0</v>
      </c>
      <c r="W526" s="41">
        <v>0.0</v>
      </c>
      <c r="X526" s="41">
        <v>0.0</v>
      </c>
      <c r="Y526" s="47">
        <v>0.0</v>
      </c>
      <c r="Z526" s="41">
        <v>0.0</v>
      </c>
      <c r="AA526" s="41">
        <v>0.0</v>
      </c>
      <c r="AB526" s="41">
        <v>0.0</v>
      </c>
      <c r="AC526" s="41">
        <v>0.0</v>
      </c>
      <c r="AD526" s="47">
        <v>0.0</v>
      </c>
      <c r="AE526" s="41">
        <v>0.0</v>
      </c>
      <c r="AF526" s="41">
        <v>0.0</v>
      </c>
      <c r="AG526" s="41">
        <v>0.0</v>
      </c>
      <c r="AH526" s="41">
        <v>0.0</v>
      </c>
      <c r="AI526" s="47">
        <v>0.0</v>
      </c>
      <c r="AJ526" s="41">
        <v>0.0</v>
      </c>
      <c r="AK526" s="41">
        <v>1.0</v>
      </c>
      <c r="AL526" s="41">
        <v>0.0</v>
      </c>
      <c r="AM526" s="41">
        <v>1.0</v>
      </c>
      <c r="AN526" s="47">
        <v>81.0</v>
      </c>
      <c r="AO526" s="41">
        <v>0.0</v>
      </c>
      <c r="AP526" s="41">
        <v>0.0</v>
      </c>
      <c r="AQ526" s="41">
        <v>0.0</v>
      </c>
      <c r="AR526" s="41">
        <v>0.0</v>
      </c>
      <c r="AS526" s="47">
        <v>0.0</v>
      </c>
      <c r="AT526" s="41">
        <v>0.0</v>
      </c>
      <c r="AU526" s="41">
        <v>0.0</v>
      </c>
      <c r="AV526" s="41">
        <v>0.0</v>
      </c>
      <c r="AW526" s="41">
        <v>0.0</v>
      </c>
      <c r="AX526" s="47">
        <v>0.0</v>
      </c>
      <c r="AY526" s="41">
        <v>0.0</v>
      </c>
      <c r="AZ526" s="41">
        <v>0.0</v>
      </c>
      <c r="BA526" s="41">
        <v>0.0</v>
      </c>
      <c r="BB526" s="41">
        <v>0.0</v>
      </c>
      <c r="BC526" s="47">
        <v>0.0</v>
      </c>
      <c r="BD526" s="41">
        <v>0.0</v>
      </c>
      <c r="BE526" s="41">
        <v>0.0</v>
      </c>
      <c r="BF526" s="41">
        <v>0.0</v>
      </c>
      <c r="BG526" s="41">
        <v>0.0</v>
      </c>
      <c r="BH526" s="41">
        <v>0.0</v>
      </c>
      <c r="BI526" s="41">
        <v>0.0</v>
      </c>
      <c r="BJ526" s="41">
        <v>0.0</v>
      </c>
      <c r="BK526" s="41">
        <v>0.0</v>
      </c>
      <c r="BL526" s="41">
        <v>0.0</v>
      </c>
      <c r="BM526" s="41">
        <v>0.0</v>
      </c>
      <c r="BN526" s="41">
        <v>0.0</v>
      </c>
      <c r="BO526" s="41">
        <v>0.0</v>
      </c>
      <c r="BP526" s="41">
        <v>0.0</v>
      </c>
      <c r="BQ526" s="41">
        <v>0.0</v>
      </c>
      <c r="BR526" s="41">
        <v>0.0</v>
      </c>
      <c r="BS526" s="41">
        <v>0.0</v>
      </c>
      <c r="BT526" s="41">
        <v>0.0</v>
      </c>
      <c r="BU526" s="41">
        <v>0.0</v>
      </c>
      <c r="BV526" s="41">
        <v>0.0</v>
      </c>
      <c r="BW526" s="41">
        <v>0.0</v>
      </c>
      <c r="BX526" s="41">
        <v>0.0</v>
      </c>
      <c r="BY526" s="41">
        <v>1.0</v>
      </c>
      <c r="BZ526" s="41">
        <v>0.0</v>
      </c>
      <c r="CA526" s="41">
        <v>1.0</v>
      </c>
      <c r="CB526" s="41">
        <v>0.0</v>
      </c>
      <c r="CC526" s="41">
        <v>0.0</v>
      </c>
      <c r="CD526" s="41">
        <v>0.0</v>
      </c>
      <c r="CE526" s="41">
        <v>0.0</v>
      </c>
      <c r="CF526" s="41">
        <v>0.0</v>
      </c>
      <c r="CG526" s="41">
        <v>0.0</v>
      </c>
      <c r="CH526" s="41">
        <v>0.0</v>
      </c>
      <c r="CI526" s="41">
        <v>0.0</v>
      </c>
      <c r="CJ526" s="41">
        <v>0.0</v>
      </c>
      <c r="CK526" s="41">
        <v>0.0</v>
      </c>
      <c r="CL526" s="41">
        <v>0.0</v>
      </c>
      <c r="CM526" s="41">
        <v>0.0</v>
      </c>
      <c r="CN526" s="41">
        <v>0.0</v>
      </c>
      <c r="CO526" s="41">
        <v>0.0</v>
      </c>
      <c r="CP526" s="41">
        <v>0.0</v>
      </c>
      <c r="CQ526" s="41">
        <v>0.0</v>
      </c>
      <c r="CR526" s="41">
        <v>0.0</v>
      </c>
      <c r="CS526" s="41">
        <v>0.0</v>
      </c>
      <c r="CT526" s="41">
        <v>0.0</v>
      </c>
      <c r="CU526" s="41">
        <v>0.0</v>
      </c>
      <c r="CV526" s="41">
        <v>0.0</v>
      </c>
      <c r="CW526" s="41">
        <v>0.0</v>
      </c>
      <c r="CX526" s="41">
        <v>0.0</v>
      </c>
      <c r="CY526" s="41">
        <v>0.0</v>
      </c>
      <c r="CZ526" s="41">
        <v>0.0</v>
      </c>
      <c r="DA526" s="41">
        <v>0.0</v>
      </c>
      <c r="DB526" s="41">
        <v>0.0</v>
      </c>
      <c r="DC526" s="41">
        <v>0.0</v>
      </c>
      <c r="DD526" s="48">
        <v>0.0</v>
      </c>
      <c r="DE526" s="48">
        <v>0.0</v>
      </c>
      <c r="DF526" s="48">
        <v>0.0</v>
      </c>
      <c r="DG526" s="48">
        <v>0.0</v>
      </c>
    </row>
    <row r="527" ht="14.25" customHeight="1">
      <c r="A527" s="46" t="s">
        <v>1746</v>
      </c>
      <c r="B527" s="46">
        <v>0.0</v>
      </c>
      <c r="C527" s="46">
        <v>0.0</v>
      </c>
      <c r="D527" s="46">
        <v>0.0</v>
      </c>
      <c r="E527" s="46">
        <v>1.0</v>
      </c>
      <c r="F527" s="46">
        <v>1.0</v>
      </c>
      <c r="G527" s="41">
        <v>1.0</v>
      </c>
      <c r="H527" s="41">
        <v>0.0</v>
      </c>
      <c r="I527" s="41">
        <v>0.0</v>
      </c>
      <c r="J527" s="41">
        <v>0.0</v>
      </c>
      <c r="K527" s="41">
        <v>0.0</v>
      </c>
      <c r="L527" s="41">
        <v>0.0</v>
      </c>
      <c r="M527" s="41">
        <v>0.0</v>
      </c>
      <c r="N527" s="41">
        <v>0.0</v>
      </c>
      <c r="O527" s="47">
        <v>0.0</v>
      </c>
      <c r="P527" s="41">
        <v>0.0</v>
      </c>
      <c r="Q527" s="41">
        <v>0.0</v>
      </c>
      <c r="R527" s="41">
        <v>0.0</v>
      </c>
      <c r="S527" s="41">
        <v>0.0</v>
      </c>
      <c r="T527" s="47">
        <v>0.0</v>
      </c>
      <c r="U527" s="41">
        <v>0.0</v>
      </c>
      <c r="V527" s="41">
        <v>0.0</v>
      </c>
      <c r="W527" s="41">
        <v>0.0</v>
      </c>
      <c r="X527" s="41">
        <v>0.0</v>
      </c>
      <c r="Y527" s="47">
        <v>0.0</v>
      </c>
      <c r="Z527" s="41">
        <v>0.0</v>
      </c>
      <c r="AA527" s="41">
        <v>0.0</v>
      </c>
      <c r="AB527" s="41">
        <v>0.0</v>
      </c>
      <c r="AC527" s="41">
        <v>0.0</v>
      </c>
      <c r="AD527" s="47">
        <v>0.0</v>
      </c>
      <c r="AE527" s="41">
        <v>0.0</v>
      </c>
      <c r="AF527" s="41">
        <v>0.0</v>
      </c>
      <c r="AG527" s="41">
        <v>1.0</v>
      </c>
      <c r="AH527" s="41">
        <v>1.0</v>
      </c>
      <c r="AI527" s="47">
        <v>48.0</v>
      </c>
      <c r="AJ527" s="41">
        <v>0.0</v>
      </c>
      <c r="AK527" s="41">
        <v>0.0</v>
      </c>
      <c r="AL527" s="41">
        <v>0.0</v>
      </c>
      <c r="AM527" s="41">
        <v>0.0</v>
      </c>
      <c r="AN527" s="47">
        <v>0.0</v>
      </c>
      <c r="AO527" s="41">
        <v>0.0</v>
      </c>
      <c r="AP527" s="41">
        <v>0.0</v>
      </c>
      <c r="AQ527" s="41">
        <v>0.0</v>
      </c>
      <c r="AR527" s="41">
        <v>0.0</v>
      </c>
      <c r="AS527" s="47">
        <v>0.0</v>
      </c>
      <c r="AT527" s="41">
        <v>0.0</v>
      </c>
      <c r="AU527" s="41">
        <v>0.0</v>
      </c>
      <c r="AV527" s="41">
        <v>0.0</v>
      </c>
      <c r="AW527" s="41">
        <v>0.0</v>
      </c>
      <c r="AX527" s="47">
        <v>0.0</v>
      </c>
      <c r="AY527" s="41">
        <v>0.0</v>
      </c>
      <c r="AZ527" s="41">
        <v>0.0</v>
      </c>
      <c r="BA527" s="41">
        <v>0.0</v>
      </c>
      <c r="BB527" s="41">
        <v>0.0</v>
      </c>
      <c r="BC527" s="47">
        <v>0.0</v>
      </c>
      <c r="BD527" s="41">
        <v>0.0</v>
      </c>
      <c r="BE527" s="41">
        <v>0.0</v>
      </c>
      <c r="BF527" s="41">
        <v>0.0</v>
      </c>
      <c r="BG527" s="41">
        <v>0.0</v>
      </c>
      <c r="BH527" s="41">
        <v>0.0</v>
      </c>
      <c r="BI527" s="41">
        <v>0.0</v>
      </c>
      <c r="BJ527" s="41">
        <v>0.0</v>
      </c>
      <c r="BK527" s="41">
        <v>0.0</v>
      </c>
      <c r="BL527" s="41">
        <v>0.0</v>
      </c>
      <c r="BM527" s="41">
        <v>0.0</v>
      </c>
      <c r="BN527" s="41">
        <v>0.0</v>
      </c>
      <c r="BO527" s="41">
        <v>0.0</v>
      </c>
      <c r="BP527" s="41">
        <v>0.0</v>
      </c>
      <c r="BQ527" s="41">
        <v>0.0</v>
      </c>
      <c r="BR527" s="41">
        <v>0.0</v>
      </c>
      <c r="BS527" s="41">
        <v>0.0</v>
      </c>
      <c r="BT527" s="41">
        <v>0.0</v>
      </c>
      <c r="BU527" s="41">
        <v>0.0</v>
      </c>
      <c r="BV527" s="41">
        <v>0.0</v>
      </c>
      <c r="BW527" s="41">
        <v>0.0</v>
      </c>
      <c r="BX527" s="41">
        <v>0.0</v>
      </c>
      <c r="BY527" s="41">
        <v>0.0</v>
      </c>
      <c r="BZ527" s="41">
        <v>1.0</v>
      </c>
      <c r="CA527" s="41">
        <v>1.0</v>
      </c>
      <c r="CB527" s="41">
        <v>0.0</v>
      </c>
      <c r="CC527" s="41">
        <v>0.0</v>
      </c>
      <c r="CD527" s="41">
        <v>0.0</v>
      </c>
      <c r="CE527" s="41">
        <v>0.0</v>
      </c>
      <c r="CF527" s="41">
        <v>0.0</v>
      </c>
      <c r="CG527" s="41">
        <v>0.0</v>
      </c>
      <c r="CH527" s="41">
        <v>0.0</v>
      </c>
      <c r="CI527" s="41">
        <v>0.0</v>
      </c>
      <c r="CJ527" s="41">
        <v>0.0</v>
      </c>
      <c r="CK527" s="41">
        <v>0.0</v>
      </c>
      <c r="CL527" s="41">
        <v>0.0</v>
      </c>
      <c r="CM527" s="41">
        <v>0.0</v>
      </c>
      <c r="CN527" s="41">
        <v>0.0</v>
      </c>
      <c r="CO527" s="41">
        <v>0.0</v>
      </c>
      <c r="CP527" s="41">
        <v>0.0</v>
      </c>
      <c r="CQ527" s="41">
        <v>0.0</v>
      </c>
      <c r="CR527" s="41">
        <v>0.0</v>
      </c>
      <c r="CS527" s="41">
        <v>0.0</v>
      </c>
      <c r="CT527" s="41">
        <v>0.0</v>
      </c>
      <c r="CU527" s="41">
        <v>0.0</v>
      </c>
      <c r="CV527" s="41">
        <v>0.0</v>
      </c>
      <c r="CW527" s="41">
        <v>0.0</v>
      </c>
      <c r="CX527" s="41">
        <v>0.0</v>
      </c>
      <c r="CY527" s="41">
        <v>0.0</v>
      </c>
      <c r="CZ527" s="41">
        <v>0.0</v>
      </c>
      <c r="DA527" s="41">
        <v>0.0</v>
      </c>
      <c r="DB527" s="41">
        <v>0.0</v>
      </c>
      <c r="DC527" s="41">
        <v>0.0</v>
      </c>
      <c r="DD527" s="48">
        <v>0.0</v>
      </c>
      <c r="DE527" s="48">
        <v>0.0</v>
      </c>
      <c r="DF527" s="48">
        <v>0.0</v>
      </c>
      <c r="DG527" s="48">
        <v>0.0</v>
      </c>
    </row>
    <row r="528" ht="14.25" customHeight="1">
      <c r="A528" s="46" t="s">
        <v>2060</v>
      </c>
      <c r="B528" s="46">
        <v>0.0</v>
      </c>
      <c r="C528" s="46">
        <v>0.0</v>
      </c>
      <c r="D528" s="46">
        <v>0.0</v>
      </c>
      <c r="E528" s="46">
        <v>1.0</v>
      </c>
      <c r="F528" s="46">
        <v>1.0</v>
      </c>
      <c r="G528" s="41">
        <v>1.0</v>
      </c>
      <c r="H528" s="41">
        <v>0.0</v>
      </c>
      <c r="I528" s="41">
        <v>0.0</v>
      </c>
      <c r="J528" s="41">
        <v>0.0</v>
      </c>
      <c r="K528" s="41">
        <v>0.0</v>
      </c>
      <c r="L528" s="41">
        <v>0.0</v>
      </c>
      <c r="M528" s="41">
        <v>0.0</v>
      </c>
      <c r="N528" s="41">
        <v>0.0</v>
      </c>
      <c r="O528" s="47">
        <v>0.0</v>
      </c>
      <c r="P528" s="41">
        <v>0.0</v>
      </c>
      <c r="Q528" s="41">
        <v>0.0</v>
      </c>
      <c r="R528" s="41">
        <v>0.0</v>
      </c>
      <c r="S528" s="41">
        <v>0.0</v>
      </c>
      <c r="T528" s="47">
        <v>0.0</v>
      </c>
      <c r="U528" s="41">
        <v>0.0</v>
      </c>
      <c r="V528" s="41">
        <v>0.0</v>
      </c>
      <c r="W528" s="41">
        <v>0.0</v>
      </c>
      <c r="X528" s="41">
        <v>0.0</v>
      </c>
      <c r="Y528" s="47">
        <v>0.0</v>
      </c>
      <c r="Z528" s="41">
        <v>0.0</v>
      </c>
      <c r="AA528" s="41">
        <v>0.0</v>
      </c>
      <c r="AB528" s="41">
        <v>0.0</v>
      </c>
      <c r="AC528" s="41">
        <v>0.0</v>
      </c>
      <c r="AD528" s="47">
        <v>0.0</v>
      </c>
      <c r="AE528" s="41">
        <v>0.0</v>
      </c>
      <c r="AF528" s="41">
        <v>0.0</v>
      </c>
      <c r="AG528" s="41">
        <v>0.0</v>
      </c>
      <c r="AH528" s="41">
        <v>0.0</v>
      </c>
      <c r="AI528" s="47">
        <v>0.0</v>
      </c>
      <c r="AJ528" s="41">
        <v>0.0</v>
      </c>
      <c r="AK528" s="41">
        <v>0.0</v>
      </c>
      <c r="AL528" s="41">
        <v>0.0</v>
      </c>
      <c r="AM528" s="41">
        <v>0.0</v>
      </c>
      <c r="AN528" s="47">
        <v>0.0</v>
      </c>
      <c r="AO528" s="41">
        <v>0.0</v>
      </c>
      <c r="AP528" s="41">
        <v>0.0</v>
      </c>
      <c r="AQ528" s="41">
        <v>0.0</v>
      </c>
      <c r="AR528" s="41">
        <v>0.0</v>
      </c>
      <c r="AS528" s="47">
        <v>0.0</v>
      </c>
      <c r="AT528" s="41">
        <v>0.0</v>
      </c>
      <c r="AU528" s="41">
        <v>1.0</v>
      </c>
      <c r="AV528" s="41">
        <v>0.0</v>
      </c>
      <c r="AW528" s="41">
        <v>1.0</v>
      </c>
      <c r="AX528" s="47">
        <v>67.0</v>
      </c>
      <c r="AY528" s="41">
        <v>0.0</v>
      </c>
      <c r="AZ528" s="41">
        <v>0.0</v>
      </c>
      <c r="BA528" s="41">
        <v>0.0</v>
      </c>
      <c r="BB528" s="41">
        <v>0.0</v>
      </c>
      <c r="BC528" s="47">
        <v>0.0</v>
      </c>
      <c r="BD528" s="41">
        <v>0.0</v>
      </c>
      <c r="BE528" s="41">
        <v>0.0</v>
      </c>
      <c r="BF528" s="41">
        <v>0.0</v>
      </c>
      <c r="BG528" s="41">
        <v>0.0</v>
      </c>
      <c r="BH528" s="41">
        <v>0.0</v>
      </c>
      <c r="BI528" s="41">
        <v>0.0</v>
      </c>
      <c r="BJ528" s="41">
        <v>0.0</v>
      </c>
      <c r="BK528" s="41">
        <v>0.0</v>
      </c>
      <c r="BL528" s="41">
        <v>0.0</v>
      </c>
      <c r="BM528" s="41">
        <v>0.0</v>
      </c>
      <c r="BN528" s="41">
        <v>0.0</v>
      </c>
      <c r="BO528" s="41">
        <v>0.0</v>
      </c>
      <c r="BP528" s="41">
        <v>0.0</v>
      </c>
      <c r="BQ528" s="41">
        <v>0.0</v>
      </c>
      <c r="BR528" s="41">
        <v>0.0</v>
      </c>
      <c r="BS528" s="41">
        <v>0.0</v>
      </c>
      <c r="BT528" s="41">
        <v>0.0</v>
      </c>
      <c r="BU528" s="41">
        <v>1.0</v>
      </c>
      <c r="BV528" s="41">
        <v>0.0</v>
      </c>
      <c r="BW528" s="41">
        <v>1.0</v>
      </c>
      <c r="BX528" s="41">
        <v>0.0</v>
      </c>
      <c r="BY528" s="41">
        <v>0.0</v>
      </c>
      <c r="BZ528" s="41">
        <v>0.0</v>
      </c>
      <c r="CA528" s="41">
        <v>0.0</v>
      </c>
      <c r="CB528" s="41">
        <v>0.0</v>
      </c>
      <c r="CC528" s="41">
        <v>0.0</v>
      </c>
      <c r="CD528" s="41">
        <v>0.0</v>
      </c>
      <c r="CE528" s="41">
        <v>0.0</v>
      </c>
      <c r="CF528" s="41">
        <v>0.0</v>
      </c>
      <c r="CG528" s="41">
        <v>0.0</v>
      </c>
      <c r="CH528" s="41">
        <v>0.0</v>
      </c>
      <c r="CI528" s="41">
        <v>0.0</v>
      </c>
      <c r="CJ528" s="41">
        <v>0.0</v>
      </c>
      <c r="CK528" s="41">
        <v>0.0</v>
      </c>
      <c r="CL528" s="41">
        <v>0.0</v>
      </c>
      <c r="CM528" s="41">
        <v>0.0</v>
      </c>
      <c r="CN528" s="41">
        <v>0.0</v>
      </c>
      <c r="CO528" s="41">
        <v>0.0</v>
      </c>
      <c r="CP528" s="41">
        <v>0.0</v>
      </c>
      <c r="CQ528" s="41">
        <v>0.0</v>
      </c>
      <c r="CR528" s="41">
        <v>0.0</v>
      </c>
      <c r="CS528" s="41">
        <v>0.0</v>
      </c>
      <c r="CT528" s="41">
        <v>0.0</v>
      </c>
      <c r="CU528" s="41">
        <v>0.0</v>
      </c>
      <c r="CV528" s="41">
        <v>0.0</v>
      </c>
      <c r="CW528" s="41">
        <v>0.0</v>
      </c>
      <c r="CX528" s="41">
        <v>0.0</v>
      </c>
      <c r="CY528" s="41">
        <v>0.0</v>
      </c>
      <c r="CZ528" s="41">
        <v>0.0</v>
      </c>
      <c r="DA528" s="41">
        <v>0.0</v>
      </c>
      <c r="DB528" s="41">
        <v>0.0</v>
      </c>
      <c r="DC528" s="41">
        <v>0.0</v>
      </c>
      <c r="DD528" s="48">
        <v>0.0</v>
      </c>
      <c r="DE528" s="48">
        <v>0.0</v>
      </c>
      <c r="DF528" s="48">
        <v>0.0</v>
      </c>
      <c r="DG528" s="48">
        <v>0.0</v>
      </c>
    </row>
    <row r="529" ht="14.25" customHeight="1">
      <c r="A529" s="46" t="s">
        <v>3614</v>
      </c>
      <c r="B529" s="46">
        <v>0.0</v>
      </c>
      <c r="C529" s="46">
        <v>0.0</v>
      </c>
      <c r="D529" s="46">
        <v>0.0</v>
      </c>
      <c r="E529" s="46">
        <v>1.0</v>
      </c>
      <c r="F529" s="46">
        <v>1.0</v>
      </c>
      <c r="G529" s="41">
        <v>1.0</v>
      </c>
      <c r="H529" s="41">
        <v>0.0</v>
      </c>
      <c r="I529" s="41">
        <v>0.0</v>
      </c>
      <c r="J529" s="41">
        <v>0.0</v>
      </c>
      <c r="K529" s="41">
        <v>0.0</v>
      </c>
      <c r="L529" s="41">
        <v>0.0</v>
      </c>
      <c r="M529" s="41">
        <v>0.0</v>
      </c>
      <c r="N529" s="41">
        <v>0.0</v>
      </c>
      <c r="O529" s="47">
        <v>0.0</v>
      </c>
      <c r="P529" s="41">
        <v>0.0</v>
      </c>
      <c r="Q529" s="41">
        <v>0.0</v>
      </c>
      <c r="R529" s="41">
        <v>0.0</v>
      </c>
      <c r="S529" s="41">
        <v>0.0</v>
      </c>
      <c r="T529" s="47">
        <v>0.0</v>
      </c>
      <c r="U529" s="41">
        <v>0.0</v>
      </c>
      <c r="V529" s="41">
        <v>0.0</v>
      </c>
      <c r="W529" s="41">
        <v>1.0</v>
      </c>
      <c r="X529" s="41">
        <v>1.0</v>
      </c>
      <c r="Y529" s="47">
        <v>65.0</v>
      </c>
      <c r="Z529" s="41">
        <v>0.0</v>
      </c>
      <c r="AA529" s="41">
        <v>0.0</v>
      </c>
      <c r="AB529" s="41">
        <v>0.0</v>
      </c>
      <c r="AC529" s="41">
        <v>0.0</v>
      </c>
      <c r="AD529" s="47">
        <v>0.0</v>
      </c>
      <c r="AE529" s="41">
        <v>0.0</v>
      </c>
      <c r="AF529" s="41">
        <v>0.0</v>
      </c>
      <c r="AG529" s="41">
        <v>0.0</v>
      </c>
      <c r="AH529" s="41">
        <v>0.0</v>
      </c>
      <c r="AI529" s="47">
        <v>0.0</v>
      </c>
      <c r="AJ529" s="41">
        <v>0.0</v>
      </c>
      <c r="AK529" s="41">
        <v>0.0</v>
      </c>
      <c r="AL529" s="41">
        <v>0.0</v>
      </c>
      <c r="AM529" s="41">
        <v>0.0</v>
      </c>
      <c r="AN529" s="47">
        <v>0.0</v>
      </c>
      <c r="AO529" s="41">
        <v>0.0</v>
      </c>
      <c r="AP529" s="41">
        <v>0.0</v>
      </c>
      <c r="AQ529" s="41">
        <v>0.0</v>
      </c>
      <c r="AR529" s="41">
        <v>0.0</v>
      </c>
      <c r="AS529" s="47">
        <v>0.0</v>
      </c>
      <c r="AT529" s="41">
        <v>0.0</v>
      </c>
      <c r="AU529" s="41">
        <v>0.0</v>
      </c>
      <c r="AV529" s="41">
        <v>0.0</v>
      </c>
      <c r="AW529" s="41">
        <v>0.0</v>
      </c>
      <c r="AX529" s="47">
        <v>0.0</v>
      </c>
      <c r="AY529" s="41">
        <v>0.0</v>
      </c>
      <c r="AZ529" s="41">
        <v>0.0</v>
      </c>
      <c r="BA529" s="41">
        <v>0.0</v>
      </c>
      <c r="BB529" s="41">
        <v>0.0</v>
      </c>
      <c r="BC529" s="47">
        <v>0.0</v>
      </c>
      <c r="BD529" s="41">
        <v>0.0</v>
      </c>
      <c r="BE529" s="41">
        <v>0.0</v>
      </c>
      <c r="BF529" s="41">
        <v>0.0</v>
      </c>
      <c r="BG529" s="41">
        <v>0.0</v>
      </c>
      <c r="BH529" s="41">
        <v>0.0</v>
      </c>
      <c r="BI529" s="41">
        <v>0.0</v>
      </c>
      <c r="BJ529" s="41">
        <v>0.0</v>
      </c>
      <c r="BK529" s="41">
        <v>0.0</v>
      </c>
      <c r="BL529" s="41">
        <v>0.0</v>
      </c>
      <c r="BM529" s="41">
        <v>0.0</v>
      </c>
      <c r="BN529" s="41">
        <v>0.0</v>
      </c>
      <c r="BO529" s="41">
        <v>0.0</v>
      </c>
      <c r="BP529" s="41">
        <v>0.0</v>
      </c>
      <c r="BQ529" s="41">
        <v>0.0</v>
      </c>
      <c r="BR529" s="41">
        <v>1.0</v>
      </c>
      <c r="BS529" s="41">
        <v>1.0</v>
      </c>
      <c r="BT529" s="41">
        <v>0.0</v>
      </c>
      <c r="BU529" s="41">
        <v>0.0</v>
      </c>
      <c r="BV529" s="41">
        <v>0.0</v>
      </c>
      <c r="BW529" s="41">
        <v>0.0</v>
      </c>
      <c r="BX529" s="41">
        <v>0.0</v>
      </c>
      <c r="BY529" s="41">
        <v>0.0</v>
      </c>
      <c r="BZ529" s="41">
        <v>0.0</v>
      </c>
      <c r="CA529" s="41">
        <v>0.0</v>
      </c>
      <c r="CB529" s="41">
        <v>0.0</v>
      </c>
      <c r="CC529" s="41">
        <v>0.0</v>
      </c>
      <c r="CD529" s="41">
        <v>0.0</v>
      </c>
      <c r="CE529" s="41">
        <v>0.0</v>
      </c>
      <c r="CF529" s="41">
        <v>0.0</v>
      </c>
      <c r="CG529" s="41">
        <v>0.0</v>
      </c>
      <c r="CH529" s="41">
        <v>0.0</v>
      </c>
      <c r="CI529" s="41">
        <v>0.0</v>
      </c>
      <c r="CJ529" s="41">
        <v>0.0</v>
      </c>
      <c r="CK529" s="41">
        <v>0.0</v>
      </c>
      <c r="CL529" s="41">
        <v>0.0</v>
      </c>
      <c r="CM529" s="41">
        <v>0.0</v>
      </c>
      <c r="CN529" s="41">
        <v>0.0</v>
      </c>
      <c r="CO529" s="41">
        <v>0.0</v>
      </c>
      <c r="CP529" s="41">
        <v>0.0</v>
      </c>
      <c r="CQ529" s="41">
        <v>0.0</v>
      </c>
      <c r="CR529" s="41">
        <v>0.0</v>
      </c>
      <c r="CS529" s="41">
        <v>0.0</v>
      </c>
      <c r="CT529" s="41">
        <v>0.0</v>
      </c>
      <c r="CU529" s="41">
        <v>0.0</v>
      </c>
      <c r="CV529" s="41">
        <v>0.0</v>
      </c>
      <c r="CW529" s="41">
        <v>0.0</v>
      </c>
      <c r="CX529" s="41">
        <v>0.0</v>
      </c>
      <c r="CY529" s="41">
        <v>0.0</v>
      </c>
      <c r="CZ529" s="41">
        <v>0.0</v>
      </c>
      <c r="DA529" s="41">
        <v>0.0</v>
      </c>
      <c r="DB529" s="41">
        <v>0.0</v>
      </c>
      <c r="DC529" s="41">
        <v>0.0</v>
      </c>
      <c r="DD529" s="48">
        <v>0.0</v>
      </c>
      <c r="DE529" s="48">
        <v>0.0</v>
      </c>
      <c r="DF529" s="48">
        <v>0.0</v>
      </c>
      <c r="DG529" s="48">
        <v>0.0</v>
      </c>
    </row>
    <row r="530" ht="14.25" customHeight="1">
      <c r="A530" s="46" t="s">
        <v>1599</v>
      </c>
      <c r="B530" s="46">
        <v>0.0</v>
      </c>
      <c r="C530" s="46">
        <v>0.0</v>
      </c>
      <c r="D530" s="46">
        <v>0.0</v>
      </c>
      <c r="E530" s="46">
        <v>1.0</v>
      </c>
      <c r="F530" s="46">
        <v>1.0</v>
      </c>
      <c r="G530" s="41">
        <v>1.0</v>
      </c>
      <c r="H530" s="41">
        <v>0.0</v>
      </c>
      <c r="I530" s="41">
        <v>0.0</v>
      </c>
      <c r="J530" s="41">
        <v>0.0</v>
      </c>
      <c r="K530" s="41">
        <v>0.0</v>
      </c>
      <c r="L530" s="41">
        <v>0.0</v>
      </c>
      <c r="M530" s="41">
        <v>0.0</v>
      </c>
      <c r="N530" s="41">
        <v>0.0</v>
      </c>
      <c r="O530" s="47">
        <v>0.0</v>
      </c>
      <c r="P530" s="41">
        <v>0.0</v>
      </c>
      <c r="Q530" s="41">
        <v>0.0</v>
      </c>
      <c r="R530" s="41">
        <v>0.0</v>
      </c>
      <c r="S530" s="41">
        <v>0.0</v>
      </c>
      <c r="T530" s="47">
        <v>0.0</v>
      </c>
      <c r="U530" s="41">
        <v>0.0</v>
      </c>
      <c r="V530" s="41">
        <v>0.0</v>
      </c>
      <c r="W530" s="41">
        <v>0.0</v>
      </c>
      <c r="X530" s="41">
        <v>0.0</v>
      </c>
      <c r="Y530" s="47">
        <v>0.0</v>
      </c>
      <c r="Z530" s="41">
        <v>0.0</v>
      </c>
      <c r="AA530" s="41">
        <v>0.0</v>
      </c>
      <c r="AB530" s="41">
        <v>0.0</v>
      </c>
      <c r="AC530" s="41">
        <v>0.0</v>
      </c>
      <c r="AD530" s="47">
        <v>0.0</v>
      </c>
      <c r="AE530" s="41">
        <v>0.0</v>
      </c>
      <c r="AF530" s="41">
        <v>0.0</v>
      </c>
      <c r="AG530" s="41">
        <v>0.0</v>
      </c>
      <c r="AH530" s="41">
        <v>0.0</v>
      </c>
      <c r="AI530" s="47">
        <v>0.0</v>
      </c>
      <c r="AJ530" s="41">
        <v>0.0</v>
      </c>
      <c r="AK530" s="41">
        <v>0.0</v>
      </c>
      <c r="AL530" s="41">
        <v>0.0</v>
      </c>
      <c r="AM530" s="41">
        <v>0.0</v>
      </c>
      <c r="AN530" s="47">
        <v>0.0</v>
      </c>
      <c r="AO530" s="41">
        <v>0.0</v>
      </c>
      <c r="AP530" s="41">
        <v>0.0</v>
      </c>
      <c r="AQ530" s="41">
        <v>0.0</v>
      </c>
      <c r="AR530" s="41">
        <v>0.0</v>
      </c>
      <c r="AS530" s="47">
        <v>0.0</v>
      </c>
      <c r="AT530" s="41">
        <v>1.0</v>
      </c>
      <c r="AU530" s="41">
        <v>0.0</v>
      </c>
      <c r="AV530" s="41">
        <v>0.0</v>
      </c>
      <c r="AW530" s="41">
        <v>1.0</v>
      </c>
      <c r="AX530" s="47">
        <v>67.0</v>
      </c>
      <c r="AY530" s="41">
        <v>0.0</v>
      </c>
      <c r="AZ530" s="41">
        <v>0.0</v>
      </c>
      <c r="BA530" s="41">
        <v>0.0</v>
      </c>
      <c r="BB530" s="41">
        <v>0.0</v>
      </c>
      <c r="BC530" s="47">
        <v>0.0</v>
      </c>
      <c r="BD530" s="41">
        <v>0.0</v>
      </c>
      <c r="BE530" s="41">
        <v>0.0</v>
      </c>
      <c r="BF530" s="41">
        <v>0.0</v>
      </c>
      <c r="BG530" s="41">
        <v>0.0</v>
      </c>
      <c r="BH530" s="41">
        <v>0.0</v>
      </c>
      <c r="BI530" s="41">
        <v>0.0</v>
      </c>
      <c r="BJ530" s="41">
        <v>0.0</v>
      </c>
      <c r="BK530" s="41">
        <v>0.0</v>
      </c>
      <c r="BL530" s="41">
        <v>0.0</v>
      </c>
      <c r="BM530" s="41">
        <v>0.0</v>
      </c>
      <c r="BN530" s="41">
        <v>0.0</v>
      </c>
      <c r="BO530" s="41">
        <v>0.0</v>
      </c>
      <c r="BP530" s="41">
        <v>1.0</v>
      </c>
      <c r="BQ530" s="41">
        <v>0.0</v>
      </c>
      <c r="BR530" s="41">
        <v>0.0</v>
      </c>
      <c r="BS530" s="41">
        <v>1.0</v>
      </c>
      <c r="BT530" s="41">
        <v>0.0</v>
      </c>
      <c r="BU530" s="41">
        <v>0.0</v>
      </c>
      <c r="BV530" s="41">
        <v>0.0</v>
      </c>
      <c r="BW530" s="41">
        <v>0.0</v>
      </c>
      <c r="BX530" s="41">
        <v>0.0</v>
      </c>
      <c r="BY530" s="41">
        <v>0.0</v>
      </c>
      <c r="BZ530" s="41">
        <v>0.0</v>
      </c>
      <c r="CA530" s="41">
        <v>0.0</v>
      </c>
      <c r="CB530" s="41">
        <v>0.0</v>
      </c>
      <c r="CC530" s="41">
        <v>0.0</v>
      </c>
      <c r="CD530" s="41">
        <v>0.0</v>
      </c>
      <c r="CE530" s="41">
        <v>0.0</v>
      </c>
      <c r="CF530" s="41">
        <v>0.0</v>
      </c>
      <c r="CG530" s="41">
        <v>0.0</v>
      </c>
      <c r="CH530" s="41">
        <v>0.0</v>
      </c>
      <c r="CI530" s="41">
        <v>0.0</v>
      </c>
      <c r="CJ530" s="41">
        <v>0.0</v>
      </c>
      <c r="CK530" s="41">
        <v>0.0</v>
      </c>
      <c r="CL530" s="41">
        <v>0.0</v>
      </c>
      <c r="CM530" s="41">
        <v>0.0</v>
      </c>
      <c r="CN530" s="41">
        <v>0.0</v>
      </c>
      <c r="CO530" s="41">
        <v>0.0</v>
      </c>
      <c r="CP530" s="41">
        <v>0.0</v>
      </c>
      <c r="CQ530" s="41">
        <v>0.0</v>
      </c>
      <c r="CR530" s="41">
        <v>0.0</v>
      </c>
      <c r="CS530" s="41">
        <v>0.0</v>
      </c>
      <c r="CT530" s="41">
        <v>0.0</v>
      </c>
      <c r="CU530" s="41">
        <v>0.0</v>
      </c>
      <c r="CV530" s="41">
        <v>0.0</v>
      </c>
      <c r="CW530" s="41">
        <v>0.0</v>
      </c>
      <c r="CX530" s="41">
        <v>0.0</v>
      </c>
      <c r="CY530" s="41">
        <v>0.0</v>
      </c>
      <c r="CZ530" s="41">
        <v>0.0</v>
      </c>
      <c r="DA530" s="41">
        <v>0.0</v>
      </c>
      <c r="DB530" s="41">
        <v>0.0</v>
      </c>
      <c r="DC530" s="41">
        <v>0.0</v>
      </c>
      <c r="DD530" s="48">
        <v>0.0</v>
      </c>
      <c r="DE530" s="48">
        <v>0.0</v>
      </c>
      <c r="DF530" s="48">
        <v>0.0</v>
      </c>
      <c r="DG530" s="48">
        <v>0.0</v>
      </c>
    </row>
    <row r="531" ht="14.25" customHeight="1">
      <c r="A531" s="46" t="s">
        <v>812</v>
      </c>
      <c r="B531" s="46">
        <v>0.0</v>
      </c>
      <c r="C531" s="46">
        <v>0.0</v>
      </c>
      <c r="D531" s="46">
        <v>0.0</v>
      </c>
      <c r="E531" s="46">
        <v>1.0</v>
      </c>
      <c r="F531" s="46">
        <v>1.0</v>
      </c>
      <c r="G531" s="41">
        <v>1.0</v>
      </c>
      <c r="H531" s="41">
        <v>0.0</v>
      </c>
      <c r="I531" s="41">
        <v>0.0</v>
      </c>
      <c r="J531" s="41">
        <v>0.0</v>
      </c>
      <c r="K531" s="41">
        <v>0.0</v>
      </c>
      <c r="L531" s="41">
        <v>0.0</v>
      </c>
      <c r="M531" s="41">
        <v>0.0</v>
      </c>
      <c r="N531" s="41">
        <v>0.0</v>
      </c>
      <c r="O531" s="47">
        <v>0.0</v>
      </c>
      <c r="P531" s="41">
        <v>0.0</v>
      </c>
      <c r="Q531" s="41">
        <v>0.0</v>
      </c>
      <c r="R531" s="41">
        <v>0.0</v>
      </c>
      <c r="S531" s="41">
        <v>0.0</v>
      </c>
      <c r="T531" s="47">
        <v>0.0</v>
      </c>
      <c r="U531" s="41">
        <v>1.0</v>
      </c>
      <c r="V531" s="41">
        <v>0.0</v>
      </c>
      <c r="W531" s="41">
        <v>0.0</v>
      </c>
      <c r="X531" s="41">
        <v>1.0</v>
      </c>
      <c r="Y531" s="47">
        <v>65.0</v>
      </c>
      <c r="Z531" s="41">
        <v>0.0</v>
      </c>
      <c r="AA531" s="41">
        <v>0.0</v>
      </c>
      <c r="AB531" s="41">
        <v>0.0</v>
      </c>
      <c r="AC531" s="41">
        <v>0.0</v>
      </c>
      <c r="AD531" s="47">
        <v>0.0</v>
      </c>
      <c r="AE531" s="41">
        <v>0.0</v>
      </c>
      <c r="AF531" s="41">
        <v>0.0</v>
      </c>
      <c r="AG531" s="41">
        <v>0.0</v>
      </c>
      <c r="AH531" s="41">
        <v>0.0</v>
      </c>
      <c r="AI531" s="47">
        <v>0.0</v>
      </c>
      <c r="AJ531" s="41">
        <v>0.0</v>
      </c>
      <c r="AK531" s="41">
        <v>0.0</v>
      </c>
      <c r="AL531" s="41">
        <v>0.0</v>
      </c>
      <c r="AM531" s="41">
        <v>0.0</v>
      </c>
      <c r="AN531" s="47">
        <v>0.0</v>
      </c>
      <c r="AO531" s="41">
        <v>0.0</v>
      </c>
      <c r="AP531" s="41">
        <v>0.0</v>
      </c>
      <c r="AQ531" s="41">
        <v>0.0</v>
      </c>
      <c r="AR531" s="41">
        <v>0.0</v>
      </c>
      <c r="AS531" s="47">
        <v>0.0</v>
      </c>
      <c r="AT531" s="41">
        <v>0.0</v>
      </c>
      <c r="AU531" s="41">
        <v>0.0</v>
      </c>
      <c r="AV531" s="41">
        <v>0.0</v>
      </c>
      <c r="AW531" s="41">
        <v>0.0</v>
      </c>
      <c r="AX531" s="47">
        <v>0.0</v>
      </c>
      <c r="AY531" s="41">
        <v>0.0</v>
      </c>
      <c r="AZ531" s="41">
        <v>0.0</v>
      </c>
      <c r="BA531" s="41">
        <v>0.0</v>
      </c>
      <c r="BB531" s="41">
        <v>0.0</v>
      </c>
      <c r="BC531" s="47">
        <v>0.0</v>
      </c>
      <c r="BD531" s="41">
        <v>0.0</v>
      </c>
      <c r="BE531" s="41">
        <v>0.0</v>
      </c>
      <c r="BF531" s="41">
        <v>0.0</v>
      </c>
      <c r="BG531" s="41">
        <v>0.0</v>
      </c>
      <c r="BH531" s="41">
        <v>0.0</v>
      </c>
      <c r="BI531" s="41">
        <v>0.0</v>
      </c>
      <c r="BJ531" s="41">
        <v>0.0</v>
      </c>
      <c r="BK531" s="41">
        <v>0.0</v>
      </c>
      <c r="BL531" s="41">
        <v>1.0</v>
      </c>
      <c r="BM531" s="41">
        <v>0.0</v>
      </c>
      <c r="BN531" s="41">
        <v>0.0</v>
      </c>
      <c r="BO531" s="41">
        <v>1.0</v>
      </c>
      <c r="BP531" s="41">
        <v>0.0</v>
      </c>
      <c r="BQ531" s="41">
        <v>0.0</v>
      </c>
      <c r="BR531" s="41">
        <v>0.0</v>
      </c>
      <c r="BS531" s="41">
        <v>0.0</v>
      </c>
      <c r="BT531" s="41">
        <v>0.0</v>
      </c>
      <c r="BU531" s="41">
        <v>0.0</v>
      </c>
      <c r="BV531" s="41">
        <v>0.0</v>
      </c>
      <c r="BW531" s="41">
        <v>0.0</v>
      </c>
      <c r="BX531" s="41">
        <v>0.0</v>
      </c>
      <c r="BY531" s="41">
        <v>0.0</v>
      </c>
      <c r="BZ531" s="41">
        <v>0.0</v>
      </c>
      <c r="CA531" s="41">
        <v>0.0</v>
      </c>
      <c r="CB531" s="41">
        <v>0.0</v>
      </c>
      <c r="CC531" s="41">
        <v>0.0</v>
      </c>
      <c r="CD531" s="41">
        <v>0.0</v>
      </c>
      <c r="CE531" s="41">
        <v>0.0</v>
      </c>
      <c r="CF531" s="41">
        <v>0.0</v>
      </c>
      <c r="CG531" s="41">
        <v>0.0</v>
      </c>
      <c r="CH531" s="41">
        <v>0.0</v>
      </c>
      <c r="CI531" s="41">
        <v>0.0</v>
      </c>
      <c r="CJ531" s="41">
        <v>0.0</v>
      </c>
      <c r="CK531" s="41">
        <v>0.0</v>
      </c>
      <c r="CL531" s="41">
        <v>0.0</v>
      </c>
      <c r="CM531" s="41">
        <v>0.0</v>
      </c>
      <c r="CN531" s="41">
        <v>0.0</v>
      </c>
      <c r="CO531" s="41">
        <v>0.0</v>
      </c>
      <c r="CP531" s="41">
        <v>0.0</v>
      </c>
      <c r="CQ531" s="41">
        <v>0.0</v>
      </c>
      <c r="CR531" s="41">
        <v>0.0</v>
      </c>
      <c r="CS531" s="41">
        <v>0.0</v>
      </c>
      <c r="CT531" s="41">
        <v>0.0</v>
      </c>
      <c r="CU531" s="41">
        <v>0.0</v>
      </c>
      <c r="CV531" s="41">
        <v>0.0</v>
      </c>
      <c r="CW531" s="41">
        <v>0.0</v>
      </c>
      <c r="CX531" s="41">
        <v>0.0</v>
      </c>
      <c r="CY531" s="41">
        <v>0.0</v>
      </c>
      <c r="CZ531" s="41">
        <v>0.0</v>
      </c>
      <c r="DA531" s="41">
        <v>0.0</v>
      </c>
      <c r="DB531" s="41">
        <v>0.0</v>
      </c>
      <c r="DC531" s="41">
        <v>0.0</v>
      </c>
      <c r="DD531" s="48">
        <v>0.0</v>
      </c>
      <c r="DE531" s="48">
        <v>0.0</v>
      </c>
      <c r="DF531" s="48">
        <v>0.0</v>
      </c>
      <c r="DG531" s="48">
        <v>0.0</v>
      </c>
    </row>
    <row r="532" ht="14.25" customHeight="1">
      <c r="A532" s="46" t="s">
        <v>2323</v>
      </c>
      <c r="B532" s="46">
        <v>0.0</v>
      </c>
      <c r="C532" s="46">
        <v>0.0</v>
      </c>
      <c r="D532" s="46">
        <v>0.0</v>
      </c>
      <c r="E532" s="46">
        <v>1.0</v>
      </c>
      <c r="F532" s="46">
        <v>1.0</v>
      </c>
      <c r="G532" s="41">
        <v>1.0</v>
      </c>
      <c r="H532" s="41">
        <v>0.0</v>
      </c>
      <c r="I532" s="41">
        <v>0.0</v>
      </c>
      <c r="J532" s="41">
        <v>0.0</v>
      </c>
      <c r="K532" s="41">
        <v>0.0</v>
      </c>
      <c r="L532" s="41">
        <v>0.0</v>
      </c>
      <c r="M532" s="41">
        <v>0.0</v>
      </c>
      <c r="N532" s="41">
        <v>0.0</v>
      </c>
      <c r="O532" s="47">
        <v>0.0</v>
      </c>
      <c r="P532" s="41">
        <v>1.0</v>
      </c>
      <c r="Q532" s="41">
        <v>0.0</v>
      </c>
      <c r="R532" s="41">
        <v>0.0</v>
      </c>
      <c r="S532" s="41">
        <v>1.0</v>
      </c>
      <c r="T532" s="47">
        <v>73.0</v>
      </c>
      <c r="U532" s="41">
        <v>0.0</v>
      </c>
      <c r="V532" s="41">
        <v>0.0</v>
      </c>
      <c r="W532" s="41">
        <v>0.0</v>
      </c>
      <c r="X532" s="41">
        <v>0.0</v>
      </c>
      <c r="Y532" s="47">
        <v>0.0</v>
      </c>
      <c r="Z532" s="41">
        <v>0.0</v>
      </c>
      <c r="AA532" s="41">
        <v>0.0</v>
      </c>
      <c r="AB532" s="41">
        <v>0.0</v>
      </c>
      <c r="AC532" s="41">
        <v>0.0</v>
      </c>
      <c r="AD532" s="47">
        <v>0.0</v>
      </c>
      <c r="AE532" s="41">
        <v>0.0</v>
      </c>
      <c r="AF532" s="41">
        <v>0.0</v>
      </c>
      <c r="AG532" s="41">
        <v>0.0</v>
      </c>
      <c r="AH532" s="41">
        <v>0.0</v>
      </c>
      <c r="AI532" s="47">
        <v>0.0</v>
      </c>
      <c r="AJ532" s="41">
        <v>0.0</v>
      </c>
      <c r="AK532" s="41">
        <v>0.0</v>
      </c>
      <c r="AL532" s="41">
        <v>0.0</v>
      </c>
      <c r="AM532" s="41">
        <v>0.0</v>
      </c>
      <c r="AN532" s="47">
        <v>0.0</v>
      </c>
      <c r="AO532" s="41">
        <v>0.0</v>
      </c>
      <c r="AP532" s="41">
        <v>0.0</v>
      </c>
      <c r="AQ532" s="41">
        <v>0.0</v>
      </c>
      <c r="AR532" s="41">
        <v>0.0</v>
      </c>
      <c r="AS532" s="47">
        <v>0.0</v>
      </c>
      <c r="AT532" s="41">
        <v>0.0</v>
      </c>
      <c r="AU532" s="41">
        <v>0.0</v>
      </c>
      <c r="AV532" s="41">
        <v>0.0</v>
      </c>
      <c r="AW532" s="41">
        <v>0.0</v>
      </c>
      <c r="AX532" s="47">
        <v>0.0</v>
      </c>
      <c r="AY532" s="41">
        <v>0.0</v>
      </c>
      <c r="AZ532" s="41">
        <v>0.0</v>
      </c>
      <c r="BA532" s="41">
        <v>0.0</v>
      </c>
      <c r="BB532" s="41">
        <v>0.0</v>
      </c>
      <c r="BC532" s="47">
        <v>0.0</v>
      </c>
      <c r="BD532" s="41">
        <v>1.0</v>
      </c>
      <c r="BE532" s="41">
        <v>0.0</v>
      </c>
      <c r="BF532" s="41">
        <v>0.0</v>
      </c>
      <c r="BG532" s="41">
        <v>1.0</v>
      </c>
      <c r="BH532" s="41">
        <v>0.0</v>
      </c>
      <c r="BI532" s="41">
        <v>0.0</v>
      </c>
      <c r="BJ532" s="41">
        <v>0.0</v>
      </c>
      <c r="BK532" s="41">
        <v>0.0</v>
      </c>
      <c r="BL532" s="41">
        <v>0.0</v>
      </c>
      <c r="BM532" s="41">
        <v>0.0</v>
      </c>
      <c r="BN532" s="41">
        <v>0.0</v>
      </c>
      <c r="BO532" s="41">
        <v>0.0</v>
      </c>
      <c r="BP532" s="41">
        <v>0.0</v>
      </c>
      <c r="BQ532" s="41">
        <v>0.0</v>
      </c>
      <c r="BR532" s="41">
        <v>0.0</v>
      </c>
      <c r="BS532" s="41">
        <v>0.0</v>
      </c>
      <c r="BT532" s="41">
        <v>0.0</v>
      </c>
      <c r="BU532" s="41">
        <v>0.0</v>
      </c>
      <c r="BV532" s="41">
        <v>0.0</v>
      </c>
      <c r="BW532" s="41">
        <v>0.0</v>
      </c>
      <c r="BX532" s="41">
        <v>0.0</v>
      </c>
      <c r="BY532" s="41">
        <v>0.0</v>
      </c>
      <c r="BZ532" s="41">
        <v>0.0</v>
      </c>
      <c r="CA532" s="41">
        <v>0.0</v>
      </c>
      <c r="CB532" s="41">
        <v>0.0</v>
      </c>
      <c r="CC532" s="41">
        <v>0.0</v>
      </c>
      <c r="CD532" s="41">
        <v>0.0</v>
      </c>
      <c r="CE532" s="41">
        <v>0.0</v>
      </c>
      <c r="CF532" s="41">
        <v>0.0</v>
      </c>
      <c r="CG532" s="41">
        <v>0.0</v>
      </c>
      <c r="CH532" s="41">
        <v>0.0</v>
      </c>
      <c r="CI532" s="41">
        <v>0.0</v>
      </c>
      <c r="CJ532" s="41">
        <v>0.0</v>
      </c>
      <c r="CK532" s="41">
        <v>0.0</v>
      </c>
      <c r="CL532" s="41">
        <v>0.0</v>
      </c>
      <c r="CM532" s="41">
        <v>0.0</v>
      </c>
      <c r="CN532" s="41">
        <v>0.0</v>
      </c>
      <c r="CO532" s="41">
        <v>0.0</v>
      </c>
      <c r="CP532" s="41">
        <v>0.0</v>
      </c>
      <c r="CQ532" s="41">
        <v>0.0</v>
      </c>
      <c r="CR532" s="41">
        <v>0.0</v>
      </c>
      <c r="CS532" s="41">
        <v>0.0</v>
      </c>
      <c r="CT532" s="41">
        <v>0.0</v>
      </c>
      <c r="CU532" s="41">
        <v>0.0</v>
      </c>
      <c r="CV532" s="41">
        <v>0.0</v>
      </c>
      <c r="CW532" s="41">
        <v>0.0</v>
      </c>
      <c r="CX532" s="41">
        <v>0.0</v>
      </c>
      <c r="CY532" s="41">
        <v>0.0</v>
      </c>
      <c r="CZ532" s="41">
        <v>0.0</v>
      </c>
      <c r="DA532" s="41">
        <v>0.0</v>
      </c>
      <c r="DB532" s="41">
        <v>0.0</v>
      </c>
      <c r="DC532" s="41">
        <v>0.0</v>
      </c>
      <c r="DD532" s="48">
        <v>0.0</v>
      </c>
      <c r="DE532" s="48">
        <v>0.0</v>
      </c>
      <c r="DF532" s="48">
        <v>0.0</v>
      </c>
      <c r="DG532" s="48">
        <v>0.0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3.57"/>
    <col customWidth="1" min="2" max="4" width="8.71"/>
    <col customWidth="1" min="5" max="6" width="12.71"/>
    <col customWidth="1" min="7" max="20" width="8.71"/>
    <col customWidth="1" min="21" max="21" width="16.57"/>
    <col customWidth="1" min="22" max="22" width="17.43"/>
    <col customWidth="1" min="23" max="23" width="18.43"/>
    <col customWidth="1" min="24" max="24" width="16.86"/>
    <col customWidth="1" min="25" max="25" width="13.57"/>
    <col customWidth="1" min="26" max="26" width="14.43"/>
    <col customWidth="1" min="27" max="27" width="15.43"/>
    <col customWidth="1" min="28" max="28" width="13.86"/>
    <col customWidth="1" min="29" max="29" width="16.0"/>
    <col customWidth="1" min="30" max="30" width="16.57"/>
    <col customWidth="1" min="31" max="31" width="17.71"/>
    <col customWidth="1" min="32" max="32" width="16.14"/>
    <col customWidth="1" min="33" max="33" width="15.0"/>
    <col customWidth="1" min="34" max="34" width="15.71"/>
    <col customWidth="1" min="35" max="35" width="16.86"/>
    <col customWidth="1" min="36" max="36" width="15.14"/>
    <col customWidth="1" min="37" max="37" width="16.57"/>
    <col customWidth="1" min="38" max="38" width="17.43"/>
    <col customWidth="1" min="39" max="39" width="18.43"/>
    <col customWidth="1" min="40" max="40" width="16.86"/>
    <col customWidth="1" min="41" max="41" width="14.43"/>
    <col customWidth="1" min="42" max="42" width="15.14"/>
    <col customWidth="1" min="43" max="43" width="16.29"/>
    <col customWidth="1" min="44" max="44" width="14.57"/>
    <col customWidth="1" min="45" max="45" width="16.86"/>
    <col customWidth="1" min="46" max="46" width="17.57"/>
    <col customWidth="1" min="47" max="47" width="18.71"/>
    <col customWidth="1" min="48" max="48" width="17.14"/>
    <col customWidth="1" min="49" max="49" width="18.43"/>
    <col customWidth="1" min="50" max="50" width="19.14"/>
    <col customWidth="1" min="51" max="51" width="20.14"/>
    <col customWidth="1" min="52" max="52" width="18.57"/>
    <col customWidth="1" min="53" max="53" width="13.57"/>
    <col customWidth="1" min="54" max="54" width="14.14"/>
    <col customWidth="1" min="55" max="55" width="15.29"/>
    <col customWidth="1" min="56" max="56" width="13.57"/>
  </cols>
  <sheetData>
    <row r="1" ht="14.25" customHeight="1">
      <c r="A1" s="42" t="s">
        <v>8</v>
      </c>
      <c r="B1" s="42" t="s">
        <v>4314</v>
      </c>
      <c r="C1" s="42" t="s">
        <v>4315</v>
      </c>
      <c r="D1" s="42" t="s">
        <v>4316</v>
      </c>
      <c r="E1" s="42" t="s">
        <v>4195</v>
      </c>
      <c r="F1" s="42" t="s">
        <v>4317</v>
      </c>
      <c r="G1" s="49" t="s">
        <v>4318</v>
      </c>
      <c r="H1" s="49" t="s">
        <v>4319</v>
      </c>
      <c r="I1" s="49" t="s">
        <v>4320</v>
      </c>
      <c r="J1" s="49" t="s">
        <v>4321</v>
      </c>
      <c r="K1" s="49" t="s">
        <v>4322</v>
      </c>
      <c r="L1" s="49" t="s">
        <v>4323</v>
      </c>
      <c r="M1" s="49" t="s">
        <v>4324</v>
      </c>
      <c r="N1" s="49" t="s">
        <v>4325</v>
      </c>
      <c r="O1" s="49" t="s">
        <v>4326</v>
      </c>
      <c r="P1" s="49" t="s">
        <v>4327</v>
      </c>
      <c r="Q1" s="49" t="s">
        <v>4328</v>
      </c>
      <c r="R1" s="49" t="s">
        <v>4329</v>
      </c>
      <c r="S1" s="49" t="s">
        <v>4330</v>
      </c>
      <c r="T1" s="49" t="s">
        <v>4331</v>
      </c>
      <c r="U1" s="42" t="s">
        <v>4199</v>
      </c>
      <c r="V1" s="42" t="s">
        <v>4200</v>
      </c>
      <c r="W1" s="42" t="s">
        <v>4201</v>
      </c>
      <c r="X1" s="44" t="s">
        <v>4202</v>
      </c>
      <c r="Y1" s="42" t="s">
        <v>4204</v>
      </c>
      <c r="Z1" s="49" t="s">
        <v>4205</v>
      </c>
      <c r="AA1" s="50" t="s">
        <v>4206</v>
      </c>
      <c r="AB1" s="49" t="s">
        <v>4207</v>
      </c>
      <c r="AC1" s="42" t="s">
        <v>4209</v>
      </c>
      <c r="AD1" s="45" t="s">
        <v>4210</v>
      </c>
      <c r="AE1" s="42" t="s">
        <v>4211</v>
      </c>
      <c r="AF1" s="42" t="s">
        <v>4212</v>
      </c>
      <c r="AG1" s="45" t="s">
        <v>4214</v>
      </c>
      <c r="AH1" s="42" t="s">
        <v>4215</v>
      </c>
      <c r="AI1" s="42" t="s">
        <v>4216</v>
      </c>
      <c r="AJ1" s="42" t="s">
        <v>4217</v>
      </c>
      <c r="AK1" s="42" t="s">
        <v>4219</v>
      </c>
      <c r="AL1" s="42" t="s">
        <v>4220</v>
      </c>
      <c r="AM1" s="42" t="s">
        <v>4221</v>
      </c>
      <c r="AN1" s="45" t="s">
        <v>4222</v>
      </c>
      <c r="AO1" s="42" t="s">
        <v>4224</v>
      </c>
      <c r="AP1" s="42" t="s">
        <v>4225</v>
      </c>
      <c r="AQ1" s="45" t="s">
        <v>4226</v>
      </c>
      <c r="AR1" s="42" t="s">
        <v>4227</v>
      </c>
      <c r="AS1" s="42" t="s">
        <v>4229</v>
      </c>
      <c r="AT1" s="45" t="s">
        <v>4230</v>
      </c>
      <c r="AU1" s="42" t="s">
        <v>4231</v>
      </c>
      <c r="AV1" s="42" t="s">
        <v>4232</v>
      </c>
      <c r="AW1" s="45" t="s">
        <v>4234</v>
      </c>
      <c r="AX1" s="50" t="s">
        <v>4235</v>
      </c>
      <c r="AY1" s="50" t="s">
        <v>4236</v>
      </c>
      <c r="AZ1" s="50" t="s">
        <v>4237</v>
      </c>
      <c r="BA1" s="50" t="s">
        <v>4239</v>
      </c>
      <c r="BB1" s="50" t="s">
        <v>4240</v>
      </c>
      <c r="BC1" s="50" t="s">
        <v>4241</v>
      </c>
      <c r="BD1" s="50" t="s">
        <v>4242</v>
      </c>
    </row>
    <row r="2" ht="14.25" customHeight="1">
      <c r="A2" s="46" t="s">
        <v>767</v>
      </c>
      <c r="B2" s="48">
        <v>159.0</v>
      </c>
      <c r="C2" s="48">
        <v>251.0</v>
      </c>
      <c r="D2" s="48">
        <v>275.0</v>
      </c>
      <c r="E2" s="48">
        <v>685.0</v>
      </c>
      <c r="F2" s="48">
        <f>ROUND(AVERAGE(province!$G2:$T2),1)</f>
        <v>48.9</v>
      </c>
      <c r="G2" s="48">
        <v>43.0</v>
      </c>
      <c r="H2" s="48">
        <v>56.0</v>
      </c>
      <c r="I2" s="48">
        <v>61.0</v>
      </c>
      <c r="J2" s="48">
        <v>53.0</v>
      </c>
      <c r="K2" s="48">
        <v>46.0</v>
      </c>
      <c r="L2" s="48">
        <v>50.0</v>
      </c>
      <c r="M2" s="48">
        <v>53.0</v>
      </c>
      <c r="N2" s="48">
        <v>44.0</v>
      </c>
      <c r="O2" s="48">
        <v>51.0</v>
      </c>
      <c r="P2" s="48">
        <v>50.0</v>
      </c>
      <c r="Q2" s="48">
        <v>49.0</v>
      </c>
      <c r="R2" s="48">
        <v>48.0</v>
      </c>
      <c r="S2" s="48">
        <v>46.0</v>
      </c>
      <c r="T2" s="48">
        <v>35.0</v>
      </c>
      <c r="U2" s="48">
        <v>18.0</v>
      </c>
      <c r="V2" s="48">
        <v>23.0</v>
      </c>
      <c r="W2" s="48">
        <v>30.0</v>
      </c>
      <c r="X2" s="48">
        <v>71.0</v>
      </c>
      <c r="Y2" s="48">
        <v>26.0</v>
      </c>
      <c r="Z2" s="48">
        <v>36.0</v>
      </c>
      <c r="AA2" s="48">
        <v>37.0</v>
      </c>
      <c r="AB2" s="48">
        <v>99.0</v>
      </c>
      <c r="AC2" s="48">
        <v>17.0</v>
      </c>
      <c r="AD2" s="48">
        <v>30.0</v>
      </c>
      <c r="AE2" s="48">
        <v>27.0</v>
      </c>
      <c r="AF2" s="48">
        <v>74.0</v>
      </c>
      <c r="AG2" s="48">
        <v>23.0</v>
      </c>
      <c r="AH2" s="48">
        <v>39.0</v>
      </c>
      <c r="AI2" s="48">
        <v>38.0</v>
      </c>
      <c r="AJ2" s="48">
        <v>100.0</v>
      </c>
      <c r="AK2" s="48">
        <v>12.0</v>
      </c>
      <c r="AL2" s="48">
        <v>19.0</v>
      </c>
      <c r="AM2" s="48">
        <v>13.0</v>
      </c>
      <c r="AN2" s="48">
        <v>44.0</v>
      </c>
      <c r="AO2" s="48">
        <v>8.0</v>
      </c>
      <c r="AP2" s="48">
        <v>19.0</v>
      </c>
      <c r="AQ2" s="48">
        <v>24.0</v>
      </c>
      <c r="AR2" s="48">
        <v>51.0</v>
      </c>
      <c r="AS2" s="48">
        <v>19.0</v>
      </c>
      <c r="AT2" s="48">
        <v>27.0</v>
      </c>
      <c r="AU2" s="48">
        <v>36.0</v>
      </c>
      <c r="AV2" s="48">
        <v>82.0</v>
      </c>
      <c r="AW2" s="48">
        <v>18.0</v>
      </c>
      <c r="AX2" s="48">
        <v>27.0</v>
      </c>
      <c r="AY2" s="48">
        <v>38.0</v>
      </c>
      <c r="AZ2" s="48">
        <v>83.0</v>
      </c>
      <c r="BA2" s="48">
        <v>18.0</v>
      </c>
      <c r="BB2" s="48">
        <v>31.0</v>
      </c>
      <c r="BC2" s="48">
        <v>32.0</v>
      </c>
      <c r="BD2" s="48">
        <v>81.0</v>
      </c>
    </row>
    <row r="3" ht="14.25" customHeight="1">
      <c r="A3" s="46" t="s">
        <v>2036</v>
      </c>
      <c r="B3" s="48">
        <v>90.0</v>
      </c>
      <c r="C3" s="48">
        <v>218.0</v>
      </c>
      <c r="D3" s="48">
        <v>274.0</v>
      </c>
      <c r="E3" s="48">
        <v>582.0</v>
      </c>
      <c r="F3" s="48">
        <f>ROUND(AVERAGE(province!$G3:$T3),1)</f>
        <v>41.6</v>
      </c>
      <c r="G3" s="48">
        <v>53.0</v>
      </c>
      <c r="H3" s="48">
        <v>52.0</v>
      </c>
      <c r="I3" s="48">
        <v>49.0</v>
      </c>
      <c r="J3" s="48">
        <v>40.0</v>
      </c>
      <c r="K3" s="48">
        <v>43.0</v>
      </c>
      <c r="L3" s="48">
        <v>56.0</v>
      </c>
      <c r="M3" s="48">
        <v>43.0</v>
      </c>
      <c r="N3" s="48">
        <v>51.0</v>
      </c>
      <c r="O3" s="48">
        <v>41.0</v>
      </c>
      <c r="P3" s="48">
        <v>34.0</v>
      </c>
      <c r="Q3" s="48">
        <v>34.0</v>
      </c>
      <c r="R3" s="48">
        <v>25.0</v>
      </c>
      <c r="S3" s="48">
        <v>28.0</v>
      </c>
      <c r="T3" s="48">
        <v>33.0</v>
      </c>
      <c r="U3" s="48">
        <v>13.0</v>
      </c>
      <c r="V3" s="48">
        <v>25.0</v>
      </c>
      <c r="W3" s="48">
        <v>28.0</v>
      </c>
      <c r="X3" s="48">
        <v>66.0</v>
      </c>
      <c r="Y3" s="48">
        <v>15.0</v>
      </c>
      <c r="Z3" s="48">
        <v>20.0</v>
      </c>
      <c r="AA3" s="48">
        <v>40.0</v>
      </c>
      <c r="AB3" s="48">
        <v>75.0</v>
      </c>
      <c r="AC3" s="48">
        <v>11.0</v>
      </c>
      <c r="AD3" s="48">
        <v>31.0</v>
      </c>
      <c r="AE3" s="48">
        <v>29.0</v>
      </c>
      <c r="AF3" s="48">
        <v>71.0</v>
      </c>
      <c r="AG3" s="48">
        <v>9.0</v>
      </c>
      <c r="AH3" s="48">
        <v>20.0</v>
      </c>
      <c r="AI3" s="48">
        <v>25.0</v>
      </c>
      <c r="AJ3" s="48">
        <v>54.0</v>
      </c>
      <c r="AK3" s="48">
        <v>4.0</v>
      </c>
      <c r="AL3" s="48">
        <v>6.0</v>
      </c>
      <c r="AM3" s="48">
        <v>21.0</v>
      </c>
      <c r="AN3" s="48">
        <v>31.0</v>
      </c>
      <c r="AO3" s="48">
        <v>13.0</v>
      </c>
      <c r="AP3" s="48">
        <v>43.0</v>
      </c>
      <c r="AQ3" s="48">
        <v>43.0</v>
      </c>
      <c r="AR3" s="48">
        <v>99.0</v>
      </c>
      <c r="AS3" s="48">
        <v>11.0</v>
      </c>
      <c r="AT3" s="48">
        <v>19.0</v>
      </c>
      <c r="AU3" s="48">
        <v>22.0</v>
      </c>
      <c r="AV3" s="48">
        <v>52.0</v>
      </c>
      <c r="AW3" s="48">
        <v>7.0</v>
      </c>
      <c r="AX3" s="48">
        <v>29.0</v>
      </c>
      <c r="AY3" s="48">
        <v>35.0</v>
      </c>
      <c r="AZ3" s="48">
        <v>71.0</v>
      </c>
      <c r="BA3" s="48">
        <v>7.0</v>
      </c>
      <c r="BB3" s="48">
        <v>25.0</v>
      </c>
      <c r="BC3" s="48">
        <v>31.0</v>
      </c>
      <c r="BD3" s="48">
        <v>63.0</v>
      </c>
    </row>
    <row r="4" ht="14.25" customHeight="1">
      <c r="A4" s="46" t="s">
        <v>2675</v>
      </c>
      <c r="B4" s="48">
        <v>82.0</v>
      </c>
      <c r="C4" s="48">
        <v>136.0</v>
      </c>
      <c r="D4" s="48">
        <v>201.0</v>
      </c>
      <c r="E4" s="48">
        <v>419.0</v>
      </c>
      <c r="F4" s="48">
        <f>ROUND(AVERAGE(province!$G4:$T4),1)</f>
        <v>29.9</v>
      </c>
      <c r="G4" s="48">
        <v>20.0</v>
      </c>
      <c r="H4" s="48">
        <v>13.0</v>
      </c>
      <c r="I4" s="48">
        <v>25.0</v>
      </c>
      <c r="J4" s="48">
        <v>28.0</v>
      </c>
      <c r="K4" s="48">
        <v>26.0</v>
      </c>
      <c r="L4" s="48">
        <v>27.0</v>
      </c>
      <c r="M4" s="48">
        <v>33.0</v>
      </c>
      <c r="N4" s="48">
        <v>23.0</v>
      </c>
      <c r="O4" s="48">
        <v>30.0</v>
      </c>
      <c r="P4" s="48">
        <v>35.0</v>
      </c>
      <c r="Q4" s="48">
        <v>36.0</v>
      </c>
      <c r="R4" s="48">
        <v>38.0</v>
      </c>
      <c r="S4" s="48">
        <v>41.0</v>
      </c>
      <c r="T4" s="48">
        <v>44.0</v>
      </c>
      <c r="U4" s="48">
        <v>10.0</v>
      </c>
      <c r="V4" s="48">
        <v>19.0</v>
      </c>
      <c r="W4" s="48">
        <v>19.0</v>
      </c>
      <c r="X4" s="48">
        <v>48.0</v>
      </c>
      <c r="Y4" s="48">
        <v>7.0</v>
      </c>
      <c r="Z4" s="48">
        <v>23.0</v>
      </c>
      <c r="AA4" s="48">
        <v>26.0</v>
      </c>
      <c r="AB4" s="48">
        <v>56.0</v>
      </c>
      <c r="AC4" s="48">
        <v>10.0</v>
      </c>
      <c r="AD4" s="48">
        <v>17.0</v>
      </c>
      <c r="AE4" s="48">
        <v>16.0</v>
      </c>
      <c r="AF4" s="48">
        <v>43.0</v>
      </c>
      <c r="AG4" s="48">
        <v>6.0</v>
      </c>
      <c r="AH4" s="48">
        <v>9.0</v>
      </c>
      <c r="AI4" s="48">
        <v>22.0</v>
      </c>
      <c r="AJ4" s="48">
        <v>37.0</v>
      </c>
      <c r="AK4" s="48">
        <v>8.0</v>
      </c>
      <c r="AL4" s="48">
        <v>12.0</v>
      </c>
      <c r="AM4" s="48">
        <v>18.0</v>
      </c>
      <c r="AN4" s="48">
        <v>38.0</v>
      </c>
      <c r="AO4" s="48">
        <v>12.0</v>
      </c>
      <c r="AP4" s="48">
        <v>16.0</v>
      </c>
      <c r="AQ4" s="48">
        <v>31.0</v>
      </c>
      <c r="AR4" s="48">
        <v>59.0</v>
      </c>
      <c r="AS4" s="48">
        <v>11.0</v>
      </c>
      <c r="AT4" s="48">
        <v>14.0</v>
      </c>
      <c r="AU4" s="48">
        <v>21.0</v>
      </c>
      <c r="AV4" s="48">
        <v>46.0</v>
      </c>
      <c r="AW4" s="48">
        <v>11.0</v>
      </c>
      <c r="AX4" s="48">
        <v>17.0</v>
      </c>
      <c r="AY4" s="48">
        <v>18.0</v>
      </c>
      <c r="AZ4" s="48">
        <v>46.0</v>
      </c>
      <c r="BA4" s="48">
        <v>7.0</v>
      </c>
      <c r="BB4" s="48">
        <v>9.0</v>
      </c>
      <c r="BC4" s="48">
        <v>30.0</v>
      </c>
      <c r="BD4" s="48">
        <v>46.0</v>
      </c>
    </row>
    <row r="5" ht="14.25" customHeight="1">
      <c r="A5" s="46" t="s">
        <v>1586</v>
      </c>
      <c r="B5" s="48">
        <v>55.0</v>
      </c>
      <c r="C5" s="48">
        <v>135.0</v>
      </c>
      <c r="D5" s="48">
        <v>184.0</v>
      </c>
      <c r="E5" s="48">
        <v>374.0</v>
      </c>
      <c r="F5" s="48">
        <f>ROUND(AVERAGE(province!$G5:$T5),1)</f>
        <v>26.7</v>
      </c>
      <c r="G5" s="48">
        <v>21.0</v>
      </c>
      <c r="H5" s="48">
        <v>17.0</v>
      </c>
      <c r="I5" s="48">
        <v>21.0</v>
      </c>
      <c r="J5" s="48">
        <v>20.0</v>
      </c>
      <c r="K5" s="48">
        <v>22.0</v>
      </c>
      <c r="L5" s="48">
        <v>31.0</v>
      </c>
      <c r="M5" s="48">
        <v>32.0</v>
      </c>
      <c r="N5" s="48">
        <v>27.0</v>
      </c>
      <c r="O5" s="48">
        <v>27.0</v>
      </c>
      <c r="P5" s="48">
        <v>25.0</v>
      </c>
      <c r="Q5" s="48">
        <v>35.0</v>
      </c>
      <c r="R5" s="48">
        <v>29.0</v>
      </c>
      <c r="S5" s="48">
        <v>38.0</v>
      </c>
      <c r="T5" s="48">
        <v>29.0</v>
      </c>
      <c r="U5" s="48">
        <v>6.0</v>
      </c>
      <c r="V5" s="48">
        <v>12.0</v>
      </c>
      <c r="W5" s="48">
        <v>13.0</v>
      </c>
      <c r="X5" s="48">
        <v>31.0</v>
      </c>
      <c r="Y5" s="48">
        <v>4.0</v>
      </c>
      <c r="Z5" s="48">
        <v>13.0</v>
      </c>
      <c r="AA5" s="48">
        <v>19.0</v>
      </c>
      <c r="AB5" s="48">
        <v>36.0</v>
      </c>
      <c r="AC5" s="48">
        <v>5.0</v>
      </c>
      <c r="AD5" s="48">
        <v>10.0</v>
      </c>
      <c r="AE5" s="48">
        <v>25.0</v>
      </c>
      <c r="AF5" s="48">
        <v>40.0</v>
      </c>
      <c r="AG5" s="48">
        <v>8.0</v>
      </c>
      <c r="AH5" s="48">
        <v>22.0</v>
      </c>
      <c r="AI5" s="48">
        <v>23.0</v>
      </c>
      <c r="AJ5" s="48">
        <v>53.0</v>
      </c>
      <c r="AK5" s="48">
        <v>7.0</v>
      </c>
      <c r="AL5" s="48">
        <v>15.0</v>
      </c>
      <c r="AM5" s="48">
        <v>12.0</v>
      </c>
      <c r="AN5" s="48">
        <v>34.0</v>
      </c>
      <c r="AO5" s="48">
        <v>7.0</v>
      </c>
      <c r="AP5" s="48">
        <v>11.0</v>
      </c>
      <c r="AQ5" s="48">
        <v>18.0</v>
      </c>
      <c r="AR5" s="48">
        <v>36.0</v>
      </c>
      <c r="AS5" s="48">
        <v>7.0</v>
      </c>
      <c r="AT5" s="48">
        <v>18.0</v>
      </c>
      <c r="AU5" s="48">
        <v>29.0</v>
      </c>
      <c r="AV5" s="48">
        <v>54.0</v>
      </c>
      <c r="AW5" s="48">
        <v>5.0</v>
      </c>
      <c r="AX5" s="48">
        <v>18.0</v>
      </c>
      <c r="AY5" s="48">
        <v>28.0</v>
      </c>
      <c r="AZ5" s="48">
        <v>51.0</v>
      </c>
      <c r="BA5" s="48">
        <v>6.0</v>
      </c>
      <c r="BB5" s="48">
        <v>16.0</v>
      </c>
      <c r="BC5" s="48">
        <v>17.0</v>
      </c>
      <c r="BD5" s="48">
        <v>39.0</v>
      </c>
    </row>
    <row r="6" ht="14.25" customHeight="1">
      <c r="A6" s="46" t="s">
        <v>194</v>
      </c>
      <c r="B6" s="48">
        <v>75.0</v>
      </c>
      <c r="C6" s="48">
        <v>144.0</v>
      </c>
      <c r="D6" s="48">
        <v>131.0</v>
      </c>
      <c r="E6" s="48">
        <v>350.0</v>
      </c>
      <c r="F6" s="48">
        <f>ROUND(AVERAGE(province!$G6:$T6),1)</f>
        <v>25</v>
      </c>
      <c r="G6" s="48">
        <v>7.0</v>
      </c>
      <c r="H6" s="48">
        <v>21.0</v>
      </c>
      <c r="I6" s="48">
        <v>21.0</v>
      </c>
      <c r="J6" s="48">
        <v>22.0</v>
      </c>
      <c r="K6" s="48">
        <v>21.0</v>
      </c>
      <c r="L6" s="48">
        <v>22.0</v>
      </c>
      <c r="M6" s="48">
        <v>28.0</v>
      </c>
      <c r="N6" s="48">
        <v>25.0</v>
      </c>
      <c r="O6" s="48">
        <v>27.0</v>
      </c>
      <c r="P6" s="48">
        <v>32.0</v>
      </c>
      <c r="Q6" s="48">
        <v>32.0</v>
      </c>
      <c r="R6" s="48">
        <v>33.0</v>
      </c>
      <c r="S6" s="48">
        <v>28.0</v>
      </c>
      <c r="T6" s="48">
        <v>31.0</v>
      </c>
      <c r="U6" s="48">
        <v>9.0</v>
      </c>
      <c r="V6" s="48">
        <v>15.0</v>
      </c>
      <c r="W6" s="48">
        <v>13.0</v>
      </c>
      <c r="X6" s="48">
        <v>37.0</v>
      </c>
      <c r="Y6" s="48">
        <v>8.0</v>
      </c>
      <c r="Z6" s="48">
        <v>17.0</v>
      </c>
      <c r="AA6" s="48">
        <v>16.0</v>
      </c>
      <c r="AB6" s="48">
        <v>41.0</v>
      </c>
      <c r="AC6" s="48">
        <v>13.0</v>
      </c>
      <c r="AD6" s="48">
        <v>27.0</v>
      </c>
      <c r="AE6" s="48">
        <v>17.0</v>
      </c>
      <c r="AF6" s="48">
        <v>57.0</v>
      </c>
      <c r="AG6" s="48">
        <v>2.0</v>
      </c>
      <c r="AH6" s="48">
        <v>12.0</v>
      </c>
      <c r="AI6" s="48">
        <v>13.0</v>
      </c>
      <c r="AJ6" s="48">
        <v>27.0</v>
      </c>
      <c r="AK6" s="48">
        <v>9.0</v>
      </c>
      <c r="AL6" s="48">
        <v>8.0</v>
      </c>
      <c r="AM6" s="48">
        <v>11.0</v>
      </c>
      <c r="AN6" s="48">
        <v>28.0</v>
      </c>
      <c r="AO6" s="48">
        <v>3.0</v>
      </c>
      <c r="AP6" s="48">
        <v>10.0</v>
      </c>
      <c r="AQ6" s="48">
        <v>10.0</v>
      </c>
      <c r="AR6" s="48">
        <v>23.0</v>
      </c>
      <c r="AS6" s="48">
        <v>7.0</v>
      </c>
      <c r="AT6" s="48">
        <v>17.0</v>
      </c>
      <c r="AU6" s="48">
        <v>11.0</v>
      </c>
      <c r="AV6" s="48">
        <v>35.0</v>
      </c>
      <c r="AW6" s="48">
        <v>15.0</v>
      </c>
      <c r="AX6" s="48">
        <v>19.0</v>
      </c>
      <c r="AY6" s="48">
        <v>23.0</v>
      </c>
      <c r="AZ6" s="48">
        <v>57.0</v>
      </c>
      <c r="BA6" s="48">
        <v>9.0</v>
      </c>
      <c r="BB6" s="48">
        <v>19.0</v>
      </c>
      <c r="BC6" s="48">
        <v>17.0</v>
      </c>
      <c r="BD6" s="48">
        <v>45.0</v>
      </c>
    </row>
    <row r="7" ht="14.25" customHeight="1">
      <c r="A7" s="46" t="s">
        <v>541</v>
      </c>
      <c r="B7" s="48">
        <v>36.0</v>
      </c>
      <c r="C7" s="48">
        <v>77.0</v>
      </c>
      <c r="D7" s="48">
        <v>116.0</v>
      </c>
      <c r="E7" s="48">
        <v>229.0</v>
      </c>
      <c r="F7" s="48">
        <f>ROUND(AVERAGE(province!$G7:$T7),1)</f>
        <v>16.4</v>
      </c>
      <c r="G7" s="48">
        <v>23.0</v>
      </c>
      <c r="H7" s="48">
        <v>27.0</v>
      </c>
      <c r="I7" s="48">
        <v>12.0</v>
      </c>
      <c r="J7" s="48">
        <v>11.0</v>
      </c>
      <c r="K7" s="48">
        <v>11.0</v>
      </c>
      <c r="L7" s="48">
        <v>17.0</v>
      </c>
      <c r="M7" s="48">
        <v>16.0</v>
      </c>
      <c r="N7" s="48">
        <v>23.0</v>
      </c>
      <c r="O7" s="48">
        <v>20.0</v>
      </c>
      <c r="P7" s="48">
        <v>17.0</v>
      </c>
      <c r="Q7" s="48">
        <v>14.0</v>
      </c>
      <c r="R7" s="48">
        <v>15.0</v>
      </c>
      <c r="S7" s="48">
        <v>9.0</v>
      </c>
      <c r="T7" s="48">
        <v>14.0</v>
      </c>
      <c r="U7" s="48">
        <v>2.0</v>
      </c>
      <c r="V7" s="48">
        <v>8.0</v>
      </c>
      <c r="W7" s="48">
        <v>13.0</v>
      </c>
      <c r="X7" s="48">
        <v>23.0</v>
      </c>
      <c r="Y7" s="48">
        <v>4.0</v>
      </c>
      <c r="Z7" s="48">
        <v>5.0</v>
      </c>
      <c r="AA7" s="48">
        <v>13.0</v>
      </c>
      <c r="AB7" s="48">
        <v>22.0</v>
      </c>
      <c r="AC7" s="48">
        <v>0.0</v>
      </c>
      <c r="AD7" s="48">
        <v>7.0</v>
      </c>
      <c r="AE7" s="48">
        <v>13.0</v>
      </c>
      <c r="AF7" s="48">
        <v>20.0</v>
      </c>
      <c r="AG7" s="48">
        <v>3.0</v>
      </c>
      <c r="AH7" s="48">
        <v>7.0</v>
      </c>
      <c r="AI7" s="48">
        <v>12.0</v>
      </c>
      <c r="AJ7" s="48">
        <v>22.0</v>
      </c>
      <c r="AK7" s="48">
        <v>1.0</v>
      </c>
      <c r="AL7" s="48">
        <v>13.0</v>
      </c>
      <c r="AM7" s="48">
        <v>16.0</v>
      </c>
      <c r="AN7" s="48">
        <v>30.0</v>
      </c>
      <c r="AO7" s="48">
        <v>12.0</v>
      </c>
      <c r="AP7" s="48">
        <v>14.0</v>
      </c>
      <c r="AQ7" s="48">
        <v>17.0</v>
      </c>
      <c r="AR7" s="48">
        <v>43.0</v>
      </c>
      <c r="AS7" s="48">
        <v>3.0</v>
      </c>
      <c r="AT7" s="48">
        <v>7.0</v>
      </c>
      <c r="AU7" s="48">
        <v>12.0</v>
      </c>
      <c r="AV7" s="48">
        <v>22.0</v>
      </c>
      <c r="AW7" s="48">
        <v>3.0</v>
      </c>
      <c r="AX7" s="48">
        <v>7.0</v>
      </c>
      <c r="AY7" s="48">
        <v>12.0</v>
      </c>
      <c r="AZ7" s="48">
        <v>22.0</v>
      </c>
      <c r="BA7" s="48">
        <v>8.0</v>
      </c>
      <c r="BB7" s="48">
        <v>9.0</v>
      </c>
      <c r="BC7" s="48">
        <v>8.0</v>
      </c>
      <c r="BD7" s="48">
        <v>25.0</v>
      </c>
    </row>
    <row r="8" ht="14.25" customHeight="1">
      <c r="A8" s="46" t="s">
        <v>3972</v>
      </c>
      <c r="B8" s="48">
        <v>23.0</v>
      </c>
      <c r="C8" s="48">
        <v>33.0</v>
      </c>
      <c r="D8" s="48">
        <v>75.0</v>
      </c>
      <c r="E8" s="48">
        <v>131.0</v>
      </c>
      <c r="F8" s="48">
        <f>ROUND(AVERAGE(province!$G8:$T8),1)</f>
        <v>9.4</v>
      </c>
      <c r="G8" s="48">
        <v>7.0</v>
      </c>
      <c r="H8" s="48">
        <v>12.0</v>
      </c>
      <c r="I8" s="48">
        <v>9.0</v>
      </c>
      <c r="J8" s="48">
        <v>7.0</v>
      </c>
      <c r="K8" s="48">
        <v>5.0</v>
      </c>
      <c r="L8" s="48">
        <v>7.0</v>
      </c>
      <c r="M8" s="48">
        <v>8.0</v>
      </c>
      <c r="N8" s="48">
        <v>9.0</v>
      </c>
      <c r="O8" s="48">
        <v>12.0</v>
      </c>
      <c r="P8" s="48">
        <v>13.0</v>
      </c>
      <c r="Q8" s="48">
        <v>11.0</v>
      </c>
      <c r="R8" s="48">
        <v>9.0</v>
      </c>
      <c r="S8" s="48">
        <v>11.0</v>
      </c>
      <c r="T8" s="48">
        <v>11.0</v>
      </c>
      <c r="U8" s="48">
        <v>7.0</v>
      </c>
      <c r="V8" s="48">
        <v>8.0</v>
      </c>
      <c r="W8" s="48">
        <v>11.0</v>
      </c>
      <c r="X8" s="48">
        <v>26.0</v>
      </c>
      <c r="Y8" s="48">
        <v>0.0</v>
      </c>
      <c r="Z8" s="48">
        <v>5.0</v>
      </c>
      <c r="AA8" s="48">
        <v>5.0</v>
      </c>
      <c r="AB8" s="48">
        <v>10.0</v>
      </c>
      <c r="AC8" s="48">
        <v>4.0</v>
      </c>
      <c r="AD8" s="48">
        <v>1.0</v>
      </c>
      <c r="AE8" s="48">
        <v>13.0</v>
      </c>
      <c r="AF8" s="48">
        <v>18.0</v>
      </c>
      <c r="AG8" s="48">
        <v>3.0</v>
      </c>
      <c r="AH8" s="48">
        <v>5.0</v>
      </c>
      <c r="AI8" s="48">
        <v>10.0</v>
      </c>
      <c r="AJ8" s="48">
        <v>18.0</v>
      </c>
      <c r="AK8" s="48">
        <v>0.0</v>
      </c>
      <c r="AL8" s="48">
        <v>0.0</v>
      </c>
      <c r="AM8" s="48">
        <v>7.0</v>
      </c>
      <c r="AN8" s="48">
        <v>7.0</v>
      </c>
      <c r="AO8" s="48">
        <v>1.0</v>
      </c>
      <c r="AP8" s="48">
        <v>2.0</v>
      </c>
      <c r="AQ8" s="48">
        <v>2.0</v>
      </c>
      <c r="AR8" s="48">
        <v>5.0</v>
      </c>
      <c r="AS8" s="48">
        <v>3.0</v>
      </c>
      <c r="AT8" s="48">
        <v>6.0</v>
      </c>
      <c r="AU8" s="48">
        <v>13.0</v>
      </c>
      <c r="AV8" s="48">
        <v>22.0</v>
      </c>
      <c r="AW8" s="48">
        <v>2.0</v>
      </c>
      <c r="AX8" s="48">
        <v>3.0</v>
      </c>
      <c r="AY8" s="48">
        <v>7.0</v>
      </c>
      <c r="AZ8" s="48">
        <v>12.0</v>
      </c>
      <c r="BA8" s="48">
        <v>3.0</v>
      </c>
      <c r="BB8" s="48">
        <v>3.0</v>
      </c>
      <c r="BC8" s="48">
        <v>7.0</v>
      </c>
      <c r="BD8" s="48">
        <v>13.0</v>
      </c>
    </row>
    <row r="9" ht="14.25" customHeight="1">
      <c r="A9" s="46" t="s">
        <v>3523</v>
      </c>
      <c r="B9" s="48">
        <v>15.0</v>
      </c>
      <c r="C9" s="48">
        <v>30.0</v>
      </c>
      <c r="D9" s="48">
        <v>78.0</v>
      </c>
      <c r="E9" s="48">
        <v>123.0</v>
      </c>
      <c r="F9" s="48">
        <f>ROUND(AVERAGE(province!$G9:$T9),1)</f>
        <v>8.8</v>
      </c>
      <c r="G9" s="48">
        <v>9.0</v>
      </c>
      <c r="H9" s="48">
        <v>10.0</v>
      </c>
      <c r="I9" s="48">
        <v>4.0</v>
      </c>
      <c r="J9" s="48">
        <v>5.0</v>
      </c>
      <c r="K9" s="48">
        <v>6.0</v>
      </c>
      <c r="L9" s="48">
        <v>4.0</v>
      </c>
      <c r="M9" s="48">
        <v>1.0</v>
      </c>
      <c r="N9" s="48">
        <v>2.0</v>
      </c>
      <c r="O9" s="48">
        <v>12.0</v>
      </c>
      <c r="P9" s="48">
        <v>20.0</v>
      </c>
      <c r="Q9" s="48">
        <v>11.0</v>
      </c>
      <c r="R9" s="48">
        <v>9.0</v>
      </c>
      <c r="S9" s="48">
        <v>17.0</v>
      </c>
      <c r="T9" s="48">
        <v>13.0</v>
      </c>
      <c r="U9" s="48">
        <v>0.0</v>
      </c>
      <c r="V9" s="48">
        <v>6.0</v>
      </c>
      <c r="W9" s="48">
        <v>10.0</v>
      </c>
      <c r="X9" s="48">
        <v>16.0</v>
      </c>
      <c r="Y9" s="48">
        <v>0.0</v>
      </c>
      <c r="Z9" s="48">
        <v>1.0</v>
      </c>
      <c r="AA9" s="48">
        <v>6.0</v>
      </c>
      <c r="AB9" s="48">
        <v>7.0</v>
      </c>
      <c r="AC9" s="48">
        <v>2.0</v>
      </c>
      <c r="AD9" s="48">
        <v>2.0</v>
      </c>
      <c r="AE9" s="48">
        <v>16.0</v>
      </c>
      <c r="AF9" s="48">
        <v>20.0</v>
      </c>
      <c r="AG9" s="48">
        <v>4.0</v>
      </c>
      <c r="AH9" s="48">
        <v>3.0</v>
      </c>
      <c r="AI9" s="48">
        <v>11.0</v>
      </c>
      <c r="AJ9" s="48">
        <v>18.0</v>
      </c>
      <c r="AK9" s="48">
        <v>0.0</v>
      </c>
      <c r="AL9" s="48">
        <v>1.0</v>
      </c>
      <c r="AM9" s="48">
        <v>5.0</v>
      </c>
      <c r="AN9" s="48">
        <v>6.0</v>
      </c>
      <c r="AO9" s="48">
        <v>3.0</v>
      </c>
      <c r="AP9" s="48">
        <v>4.0</v>
      </c>
      <c r="AQ9" s="48">
        <v>13.0</v>
      </c>
      <c r="AR9" s="48">
        <v>20.0</v>
      </c>
      <c r="AS9" s="48">
        <v>1.0</v>
      </c>
      <c r="AT9" s="48">
        <v>2.0</v>
      </c>
      <c r="AU9" s="48">
        <v>5.0</v>
      </c>
      <c r="AV9" s="48">
        <v>8.0</v>
      </c>
      <c r="AW9" s="48">
        <v>3.0</v>
      </c>
      <c r="AX9" s="48">
        <v>6.0</v>
      </c>
      <c r="AY9" s="48">
        <v>6.0</v>
      </c>
      <c r="AZ9" s="48">
        <v>15.0</v>
      </c>
      <c r="BA9" s="48">
        <v>2.0</v>
      </c>
      <c r="BB9" s="48">
        <v>5.0</v>
      </c>
      <c r="BC9" s="48">
        <v>6.0</v>
      </c>
      <c r="BD9" s="48">
        <v>13.0</v>
      </c>
    </row>
    <row r="10" ht="14.25" customHeight="1">
      <c r="A10" s="46" t="s">
        <v>64</v>
      </c>
      <c r="B10" s="48">
        <v>15.0</v>
      </c>
      <c r="C10" s="48">
        <v>41.0</v>
      </c>
      <c r="D10" s="48">
        <v>67.0</v>
      </c>
      <c r="E10" s="48">
        <v>123.0</v>
      </c>
      <c r="F10" s="48">
        <f>ROUND(AVERAGE(province!$G10:$T10),1)</f>
        <v>8.8</v>
      </c>
      <c r="G10" s="48">
        <v>17.0</v>
      </c>
      <c r="H10" s="48">
        <v>9.0</v>
      </c>
      <c r="I10" s="48">
        <v>7.0</v>
      </c>
      <c r="J10" s="48">
        <v>14.0</v>
      </c>
      <c r="K10" s="48">
        <v>11.0</v>
      </c>
      <c r="L10" s="48">
        <v>8.0</v>
      </c>
      <c r="M10" s="48">
        <v>5.0</v>
      </c>
      <c r="N10" s="48">
        <v>10.0</v>
      </c>
      <c r="O10" s="48">
        <v>10.0</v>
      </c>
      <c r="P10" s="48">
        <v>7.0</v>
      </c>
      <c r="Q10" s="48">
        <v>5.0</v>
      </c>
      <c r="R10" s="48">
        <v>5.0</v>
      </c>
      <c r="S10" s="48">
        <v>6.0</v>
      </c>
      <c r="T10" s="48">
        <v>9.0</v>
      </c>
      <c r="U10" s="48">
        <v>0.0</v>
      </c>
      <c r="V10" s="48">
        <v>0.0</v>
      </c>
      <c r="W10" s="48">
        <v>8.0</v>
      </c>
      <c r="X10" s="48">
        <v>8.0</v>
      </c>
      <c r="Y10" s="48">
        <v>1.0</v>
      </c>
      <c r="Z10" s="48">
        <v>8.0</v>
      </c>
      <c r="AA10" s="48">
        <v>13.0</v>
      </c>
      <c r="AB10" s="48">
        <v>22.0</v>
      </c>
      <c r="AC10" s="48">
        <v>2.0</v>
      </c>
      <c r="AD10" s="48">
        <v>6.0</v>
      </c>
      <c r="AE10" s="48">
        <v>11.0</v>
      </c>
      <c r="AF10" s="48">
        <v>19.0</v>
      </c>
      <c r="AG10" s="48">
        <v>3.0</v>
      </c>
      <c r="AH10" s="48">
        <v>5.0</v>
      </c>
      <c r="AI10" s="48">
        <v>6.0</v>
      </c>
      <c r="AJ10" s="48">
        <v>14.0</v>
      </c>
      <c r="AK10" s="48">
        <v>0.0</v>
      </c>
      <c r="AL10" s="48">
        <v>0.0</v>
      </c>
      <c r="AM10" s="48">
        <v>1.0</v>
      </c>
      <c r="AN10" s="48">
        <v>1.0</v>
      </c>
      <c r="AO10" s="48">
        <v>1.0</v>
      </c>
      <c r="AP10" s="48">
        <v>3.0</v>
      </c>
      <c r="AQ10" s="48">
        <v>1.0</v>
      </c>
      <c r="AR10" s="48">
        <v>5.0</v>
      </c>
      <c r="AS10" s="48">
        <v>1.0</v>
      </c>
      <c r="AT10" s="48">
        <v>7.0</v>
      </c>
      <c r="AU10" s="48">
        <v>11.0</v>
      </c>
      <c r="AV10" s="48">
        <v>19.0</v>
      </c>
      <c r="AW10" s="48">
        <v>1.0</v>
      </c>
      <c r="AX10" s="48">
        <v>2.0</v>
      </c>
      <c r="AY10" s="48">
        <v>7.0</v>
      </c>
      <c r="AZ10" s="48">
        <v>10.0</v>
      </c>
      <c r="BA10" s="48">
        <v>6.0</v>
      </c>
      <c r="BB10" s="48">
        <v>10.0</v>
      </c>
      <c r="BC10" s="48">
        <v>9.0</v>
      </c>
      <c r="BD10" s="48">
        <v>25.0</v>
      </c>
    </row>
    <row r="11" ht="14.25" customHeight="1">
      <c r="A11" s="46" t="s">
        <v>3659</v>
      </c>
      <c r="B11" s="48">
        <v>9.0</v>
      </c>
      <c r="C11" s="48">
        <v>22.0</v>
      </c>
      <c r="D11" s="48">
        <v>49.0</v>
      </c>
      <c r="E11" s="48">
        <v>80.0</v>
      </c>
      <c r="F11" s="48">
        <f>ROUND(AVERAGE(province!$G11:$T11),1)</f>
        <v>5.7</v>
      </c>
      <c r="G11" s="48">
        <v>8.0</v>
      </c>
      <c r="H11" s="48">
        <v>2.0</v>
      </c>
      <c r="I11" s="48">
        <v>8.0</v>
      </c>
      <c r="J11" s="48">
        <v>9.0</v>
      </c>
      <c r="K11" s="48">
        <v>10.0</v>
      </c>
      <c r="L11" s="48">
        <v>7.0</v>
      </c>
      <c r="M11" s="48">
        <v>8.0</v>
      </c>
      <c r="N11" s="48">
        <v>6.0</v>
      </c>
      <c r="O11" s="48">
        <v>5.0</v>
      </c>
      <c r="P11" s="48">
        <v>3.0</v>
      </c>
      <c r="Q11" s="48">
        <v>1.0</v>
      </c>
      <c r="R11" s="48">
        <v>4.0</v>
      </c>
      <c r="S11" s="48">
        <v>3.0</v>
      </c>
      <c r="T11" s="48">
        <v>6.0</v>
      </c>
      <c r="U11" s="48">
        <v>0.0</v>
      </c>
      <c r="V11" s="48">
        <v>2.0</v>
      </c>
      <c r="W11" s="48">
        <v>4.0</v>
      </c>
      <c r="X11" s="48">
        <v>6.0</v>
      </c>
      <c r="Y11" s="48">
        <v>0.0</v>
      </c>
      <c r="Z11" s="48">
        <v>4.0</v>
      </c>
      <c r="AA11" s="48">
        <v>3.0</v>
      </c>
      <c r="AB11" s="48">
        <v>7.0</v>
      </c>
      <c r="AC11" s="48">
        <v>1.0</v>
      </c>
      <c r="AD11" s="48">
        <v>2.0</v>
      </c>
      <c r="AE11" s="48">
        <v>11.0</v>
      </c>
      <c r="AF11" s="48">
        <v>14.0</v>
      </c>
      <c r="AG11" s="48">
        <v>5.0</v>
      </c>
      <c r="AH11" s="48">
        <v>2.0</v>
      </c>
      <c r="AI11" s="48">
        <v>7.0</v>
      </c>
      <c r="AJ11" s="48">
        <v>14.0</v>
      </c>
      <c r="AK11" s="48">
        <v>0.0</v>
      </c>
      <c r="AL11" s="48">
        <v>2.0</v>
      </c>
      <c r="AM11" s="48">
        <v>3.0</v>
      </c>
      <c r="AN11" s="48">
        <v>5.0</v>
      </c>
      <c r="AO11" s="48">
        <v>0.0</v>
      </c>
      <c r="AP11" s="48">
        <v>1.0</v>
      </c>
      <c r="AQ11" s="48">
        <v>1.0</v>
      </c>
      <c r="AR11" s="48">
        <v>2.0</v>
      </c>
      <c r="AS11" s="48">
        <v>1.0</v>
      </c>
      <c r="AT11" s="48">
        <v>4.0</v>
      </c>
      <c r="AU11" s="48">
        <v>8.0</v>
      </c>
      <c r="AV11" s="48">
        <v>13.0</v>
      </c>
      <c r="AW11" s="48">
        <v>2.0</v>
      </c>
      <c r="AX11" s="48">
        <v>2.0</v>
      </c>
      <c r="AY11" s="48">
        <v>7.0</v>
      </c>
      <c r="AZ11" s="48">
        <v>11.0</v>
      </c>
      <c r="BA11" s="48">
        <v>0.0</v>
      </c>
      <c r="BB11" s="48">
        <v>3.0</v>
      </c>
      <c r="BC11" s="48">
        <v>5.0</v>
      </c>
      <c r="BD11" s="48">
        <v>8.0</v>
      </c>
    </row>
    <row r="12" ht="14.25" customHeight="1">
      <c r="A12" s="46" t="s">
        <v>3813</v>
      </c>
      <c r="B12" s="48">
        <v>6.0</v>
      </c>
      <c r="C12" s="48">
        <v>15.0</v>
      </c>
      <c r="D12" s="48">
        <v>54.0</v>
      </c>
      <c r="E12" s="48">
        <v>75.0</v>
      </c>
      <c r="F12" s="48">
        <f>ROUND(AVERAGE(province!$G12:$T12),1)</f>
        <v>5.4</v>
      </c>
      <c r="G12" s="48">
        <v>4.0</v>
      </c>
      <c r="H12" s="48">
        <v>1.0</v>
      </c>
      <c r="I12" s="48">
        <v>3.0</v>
      </c>
      <c r="J12" s="48">
        <v>1.0</v>
      </c>
      <c r="K12" s="48">
        <v>5.0</v>
      </c>
      <c r="L12" s="48">
        <v>3.0</v>
      </c>
      <c r="M12" s="48">
        <v>11.0</v>
      </c>
      <c r="N12" s="48">
        <v>8.0</v>
      </c>
      <c r="O12" s="48">
        <v>5.0</v>
      </c>
      <c r="P12" s="48">
        <v>9.0</v>
      </c>
      <c r="Q12" s="48">
        <v>9.0</v>
      </c>
      <c r="R12" s="48">
        <v>10.0</v>
      </c>
      <c r="S12" s="48">
        <v>2.0</v>
      </c>
      <c r="T12" s="48">
        <v>4.0</v>
      </c>
      <c r="U12" s="48">
        <v>0.0</v>
      </c>
      <c r="V12" s="48">
        <v>4.0</v>
      </c>
      <c r="W12" s="48">
        <v>9.0</v>
      </c>
      <c r="X12" s="48">
        <v>13.0</v>
      </c>
      <c r="Y12" s="48">
        <v>0.0</v>
      </c>
      <c r="Z12" s="48">
        <v>1.0</v>
      </c>
      <c r="AA12" s="48">
        <v>6.0</v>
      </c>
      <c r="AB12" s="48">
        <v>7.0</v>
      </c>
      <c r="AC12" s="48">
        <v>1.0</v>
      </c>
      <c r="AD12" s="48">
        <v>0.0</v>
      </c>
      <c r="AE12" s="48">
        <v>2.0</v>
      </c>
      <c r="AF12" s="48">
        <v>3.0</v>
      </c>
      <c r="AG12" s="48">
        <v>0.0</v>
      </c>
      <c r="AH12" s="48">
        <v>0.0</v>
      </c>
      <c r="AI12" s="48">
        <v>6.0</v>
      </c>
      <c r="AJ12" s="48">
        <v>6.0</v>
      </c>
      <c r="AK12" s="48">
        <v>0.0</v>
      </c>
      <c r="AL12" s="48">
        <v>5.0</v>
      </c>
      <c r="AM12" s="48">
        <v>4.0</v>
      </c>
      <c r="AN12" s="48">
        <v>9.0</v>
      </c>
      <c r="AO12" s="48">
        <v>3.0</v>
      </c>
      <c r="AP12" s="48">
        <v>3.0</v>
      </c>
      <c r="AQ12" s="48">
        <v>12.0</v>
      </c>
      <c r="AR12" s="48">
        <v>18.0</v>
      </c>
      <c r="AS12" s="48">
        <v>0.0</v>
      </c>
      <c r="AT12" s="48">
        <v>1.0</v>
      </c>
      <c r="AU12" s="48">
        <v>4.0</v>
      </c>
      <c r="AV12" s="48">
        <v>5.0</v>
      </c>
      <c r="AW12" s="48">
        <v>1.0</v>
      </c>
      <c r="AX12" s="48">
        <v>0.0</v>
      </c>
      <c r="AY12" s="48">
        <v>4.0</v>
      </c>
      <c r="AZ12" s="48">
        <v>5.0</v>
      </c>
      <c r="BA12" s="48">
        <v>1.0</v>
      </c>
      <c r="BB12" s="48">
        <v>1.0</v>
      </c>
      <c r="BC12" s="48">
        <v>7.0</v>
      </c>
      <c r="BD12" s="48">
        <v>9.0</v>
      </c>
    </row>
    <row r="13" ht="14.25" customHeight="1">
      <c r="A13" s="46" t="s">
        <v>1451</v>
      </c>
      <c r="B13" s="48">
        <v>10.0</v>
      </c>
      <c r="C13" s="48">
        <v>22.0</v>
      </c>
      <c r="D13" s="48">
        <v>39.0</v>
      </c>
      <c r="E13" s="48">
        <v>71.0</v>
      </c>
      <c r="F13" s="48">
        <f>ROUND(AVERAGE(province!$G13:$T13),1)</f>
        <v>5.1</v>
      </c>
      <c r="G13" s="48">
        <v>3.0</v>
      </c>
      <c r="H13" s="48">
        <v>2.0</v>
      </c>
      <c r="I13" s="48">
        <v>3.0</v>
      </c>
      <c r="J13" s="48">
        <v>1.0</v>
      </c>
      <c r="K13" s="48">
        <v>5.0</v>
      </c>
      <c r="L13" s="48">
        <v>10.0</v>
      </c>
      <c r="M13" s="48">
        <v>9.0</v>
      </c>
      <c r="N13" s="48">
        <v>8.0</v>
      </c>
      <c r="O13" s="48">
        <v>7.0</v>
      </c>
      <c r="P13" s="48">
        <v>1.0</v>
      </c>
      <c r="Q13" s="48">
        <v>10.0</v>
      </c>
      <c r="R13" s="48">
        <v>5.0</v>
      </c>
      <c r="S13" s="48">
        <v>4.0</v>
      </c>
      <c r="T13" s="48">
        <v>3.0</v>
      </c>
      <c r="U13" s="48">
        <v>2.0</v>
      </c>
      <c r="V13" s="48">
        <v>5.0</v>
      </c>
      <c r="W13" s="48">
        <v>6.0</v>
      </c>
      <c r="X13" s="48">
        <v>13.0</v>
      </c>
      <c r="Y13" s="48">
        <v>0.0</v>
      </c>
      <c r="Z13" s="48">
        <v>0.0</v>
      </c>
      <c r="AA13" s="48">
        <v>4.0</v>
      </c>
      <c r="AB13" s="48">
        <v>4.0</v>
      </c>
      <c r="AC13" s="48">
        <v>0.0</v>
      </c>
      <c r="AD13" s="48">
        <v>0.0</v>
      </c>
      <c r="AE13" s="48">
        <v>3.0</v>
      </c>
      <c r="AF13" s="48">
        <v>3.0</v>
      </c>
      <c r="AG13" s="48">
        <v>1.0</v>
      </c>
      <c r="AH13" s="48">
        <v>5.0</v>
      </c>
      <c r="AI13" s="48">
        <v>6.0</v>
      </c>
      <c r="AJ13" s="48">
        <v>12.0</v>
      </c>
      <c r="AK13" s="48">
        <v>3.0</v>
      </c>
      <c r="AL13" s="48">
        <v>5.0</v>
      </c>
      <c r="AM13" s="48">
        <v>4.0</v>
      </c>
      <c r="AN13" s="48">
        <v>12.0</v>
      </c>
      <c r="AO13" s="48">
        <v>2.0</v>
      </c>
      <c r="AP13" s="48">
        <v>5.0</v>
      </c>
      <c r="AQ13" s="48">
        <v>7.0</v>
      </c>
      <c r="AR13" s="48">
        <v>14.0</v>
      </c>
      <c r="AS13" s="48">
        <v>0.0</v>
      </c>
      <c r="AT13" s="48">
        <v>1.0</v>
      </c>
      <c r="AU13" s="48">
        <v>2.0</v>
      </c>
      <c r="AV13" s="48">
        <v>3.0</v>
      </c>
      <c r="AW13" s="48">
        <v>0.0</v>
      </c>
      <c r="AX13" s="48">
        <v>0.0</v>
      </c>
      <c r="AY13" s="48">
        <v>4.0</v>
      </c>
      <c r="AZ13" s="48">
        <v>4.0</v>
      </c>
      <c r="BA13" s="48">
        <v>2.0</v>
      </c>
      <c r="BB13" s="48">
        <v>1.0</v>
      </c>
      <c r="BC13" s="48">
        <v>3.0</v>
      </c>
      <c r="BD13" s="48">
        <v>6.0</v>
      </c>
    </row>
    <row r="14" ht="14.25" customHeight="1">
      <c r="A14" s="46" t="s">
        <v>3396</v>
      </c>
      <c r="B14" s="48">
        <v>6.0</v>
      </c>
      <c r="C14" s="48">
        <v>12.0</v>
      </c>
      <c r="D14" s="48">
        <v>47.0</v>
      </c>
      <c r="E14" s="48">
        <v>65.0</v>
      </c>
      <c r="F14" s="48">
        <f>ROUND(AVERAGE(province!$G14:$T14),1)</f>
        <v>4.6</v>
      </c>
      <c r="G14" s="48">
        <v>4.0</v>
      </c>
      <c r="H14" s="48">
        <v>5.0</v>
      </c>
      <c r="I14" s="48">
        <v>6.0</v>
      </c>
      <c r="J14" s="48">
        <v>4.0</v>
      </c>
      <c r="K14" s="48">
        <v>4.0</v>
      </c>
      <c r="L14" s="48">
        <v>5.0</v>
      </c>
      <c r="M14" s="48">
        <v>4.0</v>
      </c>
      <c r="N14" s="48">
        <v>8.0</v>
      </c>
      <c r="O14" s="48">
        <v>1.0</v>
      </c>
      <c r="P14" s="48">
        <v>6.0</v>
      </c>
      <c r="Q14" s="48">
        <v>3.0</v>
      </c>
      <c r="R14" s="48">
        <v>5.0</v>
      </c>
      <c r="S14" s="48">
        <v>7.0</v>
      </c>
      <c r="T14" s="48">
        <v>3.0</v>
      </c>
      <c r="U14" s="48">
        <v>2.0</v>
      </c>
      <c r="V14" s="48">
        <v>1.0</v>
      </c>
      <c r="W14" s="48">
        <v>6.0</v>
      </c>
      <c r="X14" s="48">
        <v>9.0</v>
      </c>
      <c r="Y14" s="48">
        <v>1.0</v>
      </c>
      <c r="Z14" s="48">
        <v>1.0</v>
      </c>
      <c r="AA14" s="48">
        <v>3.0</v>
      </c>
      <c r="AB14" s="48">
        <v>5.0</v>
      </c>
      <c r="AC14" s="48">
        <v>2.0</v>
      </c>
      <c r="AD14" s="48">
        <v>1.0</v>
      </c>
      <c r="AE14" s="48">
        <v>8.0</v>
      </c>
      <c r="AF14" s="48">
        <v>11.0</v>
      </c>
      <c r="AG14" s="48">
        <v>0.0</v>
      </c>
      <c r="AH14" s="48">
        <v>3.0</v>
      </c>
      <c r="AI14" s="48">
        <v>3.0</v>
      </c>
      <c r="AJ14" s="48">
        <v>6.0</v>
      </c>
      <c r="AK14" s="48">
        <v>0.0</v>
      </c>
      <c r="AL14" s="48">
        <v>1.0</v>
      </c>
      <c r="AM14" s="48">
        <v>4.0</v>
      </c>
      <c r="AN14" s="48">
        <v>5.0</v>
      </c>
      <c r="AO14" s="48">
        <v>1.0</v>
      </c>
      <c r="AP14" s="48">
        <v>2.0</v>
      </c>
      <c r="AQ14" s="48">
        <v>8.0</v>
      </c>
      <c r="AR14" s="48">
        <v>11.0</v>
      </c>
      <c r="AS14" s="48">
        <v>0.0</v>
      </c>
      <c r="AT14" s="48">
        <v>2.0</v>
      </c>
      <c r="AU14" s="48">
        <v>3.0</v>
      </c>
      <c r="AV14" s="48">
        <v>5.0</v>
      </c>
      <c r="AW14" s="48">
        <v>0.0</v>
      </c>
      <c r="AX14" s="48">
        <v>0.0</v>
      </c>
      <c r="AY14" s="48">
        <v>3.0</v>
      </c>
      <c r="AZ14" s="48">
        <v>3.0</v>
      </c>
      <c r="BA14" s="48">
        <v>0.0</v>
      </c>
      <c r="BB14" s="48">
        <v>1.0</v>
      </c>
      <c r="BC14" s="48">
        <v>9.0</v>
      </c>
      <c r="BD14" s="48">
        <v>10.0</v>
      </c>
    </row>
    <row r="15" ht="14.25" customHeight="1">
      <c r="A15" s="46" t="s">
        <v>3175</v>
      </c>
      <c r="B15" s="48">
        <v>7.0</v>
      </c>
      <c r="C15" s="48">
        <v>16.0</v>
      </c>
      <c r="D15" s="48">
        <v>38.0</v>
      </c>
      <c r="E15" s="48">
        <v>61.0</v>
      </c>
      <c r="F15" s="48">
        <f>ROUND(AVERAGE(province!$G15:$T15),1)</f>
        <v>4.4</v>
      </c>
      <c r="G15" s="48">
        <v>5.0</v>
      </c>
      <c r="H15" s="48">
        <v>1.0</v>
      </c>
      <c r="I15" s="48">
        <v>2.0</v>
      </c>
      <c r="J15" s="48">
        <v>3.0</v>
      </c>
      <c r="K15" s="48">
        <v>3.0</v>
      </c>
      <c r="L15" s="48">
        <v>3.0</v>
      </c>
      <c r="M15" s="48">
        <v>2.0</v>
      </c>
      <c r="N15" s="48">
        <v>6.0</v>
      </c>
      <c r="O15" s="48">
        <v>5.0</v>
      </c>
      <c r="P15" s="48">
        <v>5.0</v>
      </c>
      <c r="Q15" s="48">
        <v>4.0</v>
      </c>
      <c r="R15" s="48">
        <v>5.0</v>
      </c>
      <c r="S15" s="48">
        <v>6.0</v>
      </c>
      <c r="T15" s="48">
        <v>11.0</v>
      </c>
      <c r="U15" s="48">
        <v>1.0</v>
      </c>
      <c r="V15" s="48">
        <v>1.0</v>
      </c>
      <c r="W15" s="48">
        <v>2.0</v>
      </c>
      <c r="X15" s="48">
        <v>4.0</v>
      </c>
      <c r="Y15" s="48">
        <v>3.0</v>
      </c>
      <c r="Z15" s="48">
        <v>2.0</v>
      </c>
      <c r="AA15" s="48">
        <v>5.0</v>
      </c>
      <c r="AB15" s="48">
        <v>10.0</v>
      </c>
      <c r="AC15" s="48">
        <v>0.0</v>
      </c>
      <c r="AD15" s="48">
        <v>1.0</v>
      </c>
      <c r="AE15" s="48">
        <v>5.0</v>
      </c>
      <c r="AF15" s="48">
        <v>6.0</v>
      </c>
      <c r="AG15" s="48">
        <v>1.0</v>
      </c>
      <c r="AH15" s="48">
        <v>1.0</v>
      </c>
      <c r="AI15" s="48">
        <v>8.0</v>
      </c>
      <c r="AJ15" s="48">
        <v>10.0</v>
      </c>
      <c r="AK15" s="48">
        <v>0.0</v>
      </c>
      <c r="AL15" s="48">
        <v>0.0</v>
      </c>
      <c r="AM15" s="48">
        <v>1.0</v>
      </c>
      <c r="AN15" s="48">
        <v>1.0</v>
      </c>
      <c r="AO15" s="48">
        <v>1.0</v>
      </c>
      <c r="AP15" s="48">
        <v>4.0</v>
      </c>
      <c r="AQ15" s="48">
        <v>4.0</v>
      </c>
      <c r="AR15" s="48">
        <v>9.0</v>
      </c>
      <c r="AS15" s="48">
        <v>1.0</v>
      </c>
      <c r="AT15" s="48">
        <v>3.0</v>
      </c>
      <c r="AU15" s="48">
        <v>4.0</v>
      </c>
      <c r="AV15" s="48">
        <v>8.0</v>
      </c>
      <c r="AW15" s="48">
        <v>0.0</v>
      </c>
      <c r="AX15" s="48">
        <v>3.0</v>
      </c>
      <c r="AY15" s="48">
        <v>4.0</v>
      </c>
      <c r="AZ15" s="48">
        <v>7.0</v>
      </c>
      <c r="BA15" s="48">
        <v>0.0</v>
      </c>
      <c r="BB15" s="48">
        <v>1.0</v>
      </c>
      <c r="BC15" s="48">
        <v>5.0</v>
      </c>
      <c r="BD15" s="48">
        <v>6.0</v>
      </c>
    </row>
    <row r="16" ht="14.25" customHeight="1">
      <c r="A16" s="46" t="s">
        <v>1527</v>
      </c>
      <c r="B16" s="48">
        <v>4.0</v>
      </c>
      <c r="C16" s="48">
        <v>13.0</v>
      </c>
      <c r="D16" s="48">
        <v>36.0</v>
      </c>
      <c r="E16" s="48">
        <v>53.0</v>
      </c>
      <c r="F16" s="48">
        <f>ROUND(AVERAGE(province!$G16:$T16),1)</f>
        <v>3.8</v>
      </c>
      <c r="G16" s="48">
        <v>5.0</v>
      </c>
      <c r="H16" s="48">
        <v>6.0</v>
      </c>
      <c r="I16" s="48">
        <v>4.0</v>
      </c>
      <c r="J16" s="48">
        <v>3.0</v>
      </c>
      <c r="K16" s="48">
        <v>4.0</v>
      </c>
      <c r="L16" s="48">
        <v>3.0</v>
      </c>
      <c r="M16" s="48">
        <v>3.0</v>
      </c>
      <c r="N16" s="48">
        <v>4.0</v>
      </c>
      <c r="O16" s="48">
        <v>2.0</v>
      </c>
      <c r="P16" s="48">
        <v>2.0</v>
      </c>
      <c r="Q16" s="48">
        <v>4.0</v>
      </c>
      <c r="R16" s="48">
        <v>2.0</v>
      </c>
      <c r="S16" s="48">
        <v>6.0</v>
      </c>
      <c r="T16" s="48">
        <v>5.0</v>
      </c>
      <c r="U16" s="48">
        <v>0.0</v>
      </c>
      <c r="V16" s="48">
        <v>2.0</v>
      </c>
      <c r="W16" s="48">
        <v>6.0</v>
      </c>
      <c r="X16" s="48">
        <v>8.0</v>
      </c>
      <c r="Y16" s="48">
        <v>0.0</v>
      </c>
      <c r="Z16" s="48">
        <v>1.0</v>
      </c>
      <c r="AA16" s="48">
        <v>6.0</v>
      </c>
      <c r="AB16" s="48">
        <v>7.0</v>
      </c>
      <c r="AC16" s="48">
        <v>1.0</v>
      </c>
      <c r="AD16" s="48">
        <v>2.0</v>
      </c>
      <c r="AE16" s="48">
        <v>3.0</v>
      </c>
      <c r="AF16" s="48">
        <v>6.0</v>
      </c>
      <c r="AG16" s="48">
        <v>1.0</v>
      </c>
      <c r="AH16" s="48">
        <v>1.0</v>
      </c>
      <c r="AI16" s="48">
        <v>2.0</v>
      </c>
      <c r="AJ16" s="48">
        <v>4.0</v>
      </c>
      <c r="AK16" s="48">
        <v>0.0</v>
      </c>
      <c r="AL16" s="48">
        <v>1.0</v>
      </c>
      <c r="AM16" s="48">
        <v>2.0</v>
      </c>
      <c r="AN16" s="48">
        <v>3.0</v>
      </c>
      <c r="AO16" s="48">
        <v>0.0</v>
      </c>
      <c r="AP16" s="48">
        <v>2.0</v>
      </c>
      <c r="AQ16" s="48">
        <v>2.0</v>
      </c>
      <c r="AR16" s="48">
        <v>4.0</v>
      </c>
      <c r="AS16" s="48">
        <v>1.0</v>
      </c>
      <c r="AT16" s="48">
        <v>3.0</v>
      </c>
      <c r="AU16" s="48">
        <v>12.0</v>
      </c>
      <c r="AV16" s="48">
        <v>16.0</v>
      </c>
      <c r="AW16" s="48">
        <v>1.0</v>
      </c>
      <c r="AX16" s="48">
        <v>1.0</v>
      </c>
      <c r="AY16" s="48">
        <v>1.0</v>
      </c>
      <c r="AZ16" s="48">
        <v>3.0</v>
      </c>
      <c r="BA16" s="48">
        <v>0.0</v>
      </c>
      <c r="BB16" s="48">
        <v>0.0</v>
      </c>
      <c r="BC16" s="48">
        <v>2.0</v>
      </c>
      <c r="BD16" s="48">
        <v>2.0</v>
      </c>
    </row>
    <row r="17" ht="14.25" customHeight="1">
      <c r="A17" s="46" t="s">
        <v>3912</v>
      </c>
      <c r="B17" s="48">
        <v>4.0</v>
      </c>
      <c r="C17" s="48">
        <v>14.0</v>
      </c>
      <c r="D17" s="48">
        <v>26.0</v>
      </c>
      <c r="E17" s="48">
        <v>44.0</v>
      </c>
      <c r="F17" s="48">
        <f>ROUND(AVERAGE(province!$G17:$T17),1)</f>
        <v>3.1</v>
      </c>
      <c r="G17" s="48">
        <v>1.0</v>
      </c>
      <c r="H17" s="48">
        <v>1.0</v>
      </c>
      <c r="I17" s="48">
        <v>2.0</v>
      </c>
      <c r="J17" s="48">
        <v>4.0</v>
      </c>
      <c r="K17" s="48">
        <v>5.0</v>
      </c>
      <c r="L17" s="48">
        <v>0.0</v>
      </c>
      <c r="M17" s="48">
        <v>0.0</v>
      </c>
      <c r="N17" s="48">
        <v>1.0</v>
      </c>
      <c r="O17" s="48">
        <v>3.0</v>
      </c>
      <c r="P17" s="48">
        <v>2.0</v>
      </c>
      <c r="Q17" s="48">
        <v>4.0</v>
      </c>
      <c r="R17" s="48">
        <v>12.0</v>
      </c>
      <c r="S17" s="48">
        <v>5.0</v>
      </c>
      <c r="T17" s="48">
        <v>4.0</v>
      </c>
      <c r="U17" s="48">
        <v>0.0</v>
      </c>
      <c r="V17" s="48">
        <v>2.0</v>
      </c>
      <c r="W17" s="48">
        <v>6.0</v>
      </c>
      <c r="X17" s="48">
        <v>8.0</v>
      </c>
      <c r="Y17" s="48">
        <v>0.0</v>
      </c>
      <c r="Z17" s="48">
        <v>2.0</v>
      </c>
      <c r="AA17" s="48">
        <v>2.0</v>
      </c>
      <c r="AB17" s="48">
        <v>4.0</v>
      </c>
      <c r="AC17" s="48">
        <v>0.0</v>
      </c>
      <c r="AD17" s="48">
        <v>2.0</v>
      </c>
      <c r="AE17" s="48">
        <v>5.0</v>
      </c>
      <c r="AF17" s="48">
        <v>7.0</v>
      </c>
      <c r="AG17" s="48">
        <v>1.0</v>
      </c>
      <c r="AH17" s="48">
        <v>2.0</v>
      </c>
      <c r="AI17" s="48">
        <v>2.0</v>
      </c>
      <c r="AJ17" s="48">
        <v>5.0</v>
      </c>
      <c r="AK17" s="48">
        <v>0.0</v>
      </c>
      <c r="AL17" s="48">
        <v>1.0</v>
      </c>
      <c r="AM17" s="48">
        <v>0.0</v>
      </c>
      <c r="AN17" s="48">
        <v>1.0</v>
      </c>
      <c r="AO17" s="48">
        <v>0.0</v>
      </c>
      <c r="AP17" s="48">
        <v>0.0</v>
      </c>
      <c r="AQ17" s="48">
        <v>2.0</v>
      </c>
      <c r="AR17" s="48">
        <v>2.0</v>
      </c>
      <c r="AS17" s="48">
        <v>2.0</v>
      </c>
      <c r="AT17" s="48">
        <v>2.0</v>
      </c>
      <c r="AU17" s="48">
        <v>3.0</v>
      </c>
      <c r="AV17" s="48">
        <v>7.0</v>
      </c>
      <c r="AW17" s="48">
        <v>0.0</v>
      </c>
      <c r="AX17" s="48">
        <v>2.0</v>
      </c>
      <c r="AY17" s="48">
        <v>1.0</v>
      </c>
      <c r="AZ17" s="48">
        <v>3.0</v>
      </c>
      <c r="BA17" s="48">
        <v>1.0</v>
      </c>
      <c r="BB17" s="48">
        <v>1.0</v>
      </c>
      <c r="BC17" s="48">
        <v>5.0</v>
      </c>
      <c r="BD17" s="48">
        <v>7.0</v>
      </c>
    </row>
    <row r="18" ht="14.25" customHeight="1">
      <c r="A18" s="46" t="s">
        <v>15</v>
      </c>
      <c r="B18" s="48">
        <v>1.0</v>
      </c>
      <c r="C18" s="48">
        <v>7.0</v>
      </c>
      <c r="D18" s="48">
        <v>29.0</v>
      </c>
      <c r="E18" s="48">
        <v>37.0</v>
      </c>
      <c r="F18" s="48">
        <f>ROUND(AVERAGE(province!$G18:$T18),1)</f>
        <v>2.6</v>
      </c>
      <c r="G18" s="48">
        <v>1.0</v>
      </c>
      <c r="H18" s="48">
        <v>1.0</v>
      </c>
      <c r="I18" s="48">
        <v>1.0</v>
      </c>
      <c r="J18" s="48">
        <v>5.0</v>
      </c>
      <c r="K18" s="48">
        <v>4.0</v>
      </c>
      <c r="L18" s="48">
        <v>3.0</v>
      </c>
      <c r="M18" s="48">
        <v>1.0</v>
      </c>
      <c r="N18" s="48">
        <v>3.0</v>
      </c>
      <c r="O18" s="48">
        <v>2.0</v>
      </c>
      <c r="P18" s="48">
        <v>2.0</v>
      </c>
      <c r="Q18" s="48">
        <v>2.0</v>
      </c>
      <c r="R18" s="48">
        <v>6.0</v>
      </c>
      <c r="S18" s="48">
        <v>5.0</v>
      </c>
      <c r="T18" s="48">
        <v>1.0</v>
      </c>
      <c r="U18" s="48">
        <v>0.0</v>
      </c>
      <c r="V18" s="48">
        <v>0.0</v>
      </c>
      <c r="W18" s="48">
        <v>7.0</v>
      </c>
      <c r="X18" s="48">
        <v>7.0</v>
      </c>
      <c r="Y18" s="48">
        <v>0.0</v>
      </c>
      <c r="Z18" s="48">
        <v>0.0</v>
      </c>
      <c r="AA18" s="48">
        <v>2.0</v>
      </c>
      <c r="AB18" s="48">
        <v>2.0</v>
      </c>
      <c r="AC18" s="48">
        <v>0.0</v>
      </c>
      <c r="AD18" s="48">
        <v>1.0</v>
      </c>
      <c r="AE18" s="48">
        <v>0.0</v>
      </c>
      <c r="AF18" s="48">
        <v>1.0</v>
      </c>
      <c r="AG18" s="48">
        <v>0.0</v>
      </c>
      <c r="AH18" s="48">
        <v>0.0</v>
      </c>
      <c r="AI18" s="48">
        <v>2.0</v>
      </c>
      <c r="AJ18" s="48">
        <v>2.0</v>
      </c>
      <c r="AK18" s="48">
        <v>0.0</v>
      </c>
      <c r="AL18" s="48">
        <v>0.0</v>
      </c>
      <c r="AM18" s="48">
        <v>5.0</v>
      </c>
      <c r="AN18" s="48">
        <v>5.0</v>
      </c>
      <c r="AO18" s="48">
        <v>0.0</v>
      </c>
      <c r="AP18" s="48">
        <v>1.0</v>
      </c>
      <c r="AQ18" s="48">
        <v>1.0</v>
      </c>
      <c r="AR18" s="48">
        <v>2.0</v>
      </c>
      <c r="AS18" s="48">
        <v>1.0</v>
      </c>
      <c r="AT18" s="48">
        <v>0.0</v>
      </c>
      <c r="AU18" s="48">
        <v>6.0</v>
      </c>
      <c r="AV18" s="48">
        <v>7.0</v>
      </c>
      <c r="AW18" s="48">
        <v>0.0</v>
      </c>
      <c r="AX18" s="48">
        <v>3.0</v>
      </c>
      <c r="AY18" s="48">
        <v>4.0</v>
      </c>
      <c r="AZ18" s="48">
        <v>7.0</v>
      </c>
      <c r="BA18" s="48">
        <v>0.0</v>
      </c>
      <c r="BB18" s="48">
        <v>2.0</v>
      </c>
      <c r="BC18" s="48">
        <v>2.0</v>
      </c>
      <c r="BD18" s="48">
        <v>4.0</v>
      </c>
    </row>
    <row r="19" ht="14.25" customHeight="1">
      <c r="A19" s="46" t="s">
        <v>3780</v>
      </c>
      <c r="B19" s="48">
        <v>1.0</v>
      </c>
      <c r="C19" s="48">
        <v>8.0</v>
      </c>
      <c r="D19" s="48">
        <v>19.0</v>
      </c>
      <c r="E19" s="48">
        <v>28.0</v>
      </c>
      <c r="F19" s="48">
        <f>ROUND(AVERAGE(province!$G19:$T19),1)</f>
        <v>2</v>
      </c>
      <c r="G19" s="48">
        <v>1.0</v>
      </c>
      <c r="H19" s="48">
        <v>1.0</v>
      </c>
      <c r="I19" s="48">
        <v>0.0</v>
      </c>
      <c r="J19" s="48">
        <v>1.0</v>
      </c>
      <c r="K19" s="48">
        <v>4.0</v>
      </c>
      <c r="L19" s="48">
        <v>3.0</v>
      </c>
      <c r="M19" s="48">
        <v>4.0</v>
      </c>
      <c r="N19" s="48">
        <v>2.0</v>
      </c>
      <c r="O19" s="48">
        <v>2.0</v>
      </c>
      <c r="P19" s="48">
        <v>3.0</v>
      </c>
      <c r="Q19" s="48">
        <v>2.0</v>
      </c>
      <c r="R19" s="48">
        <v>4.0</v>
      </c>
      <c r="S19" s="48">
        <v>1.0</v>
      </c>
      <c r="T19" s="48">
        <v>0.0</v>
      </c>
      <c r="U19" s="48">
        <v>0.0</v>
      </c>
      <c r="V19" s="48">
        <v>2.0</v>
      </c>
      <c r="W19" s="48">
        <v>3.0</v>
      </c>
      <c r="X19" s="48">
        <v>5.0</v>
      </c>
      <c r="Y19" s="48">
        <v>0.0</v>
      </c>
      <c r="Z19" s="48">
        <v>0.0</v>
      </c>
      <c r="AA19" s="48">
        <v>1.0</v>
      </c>
      <c r="AB19" s="48">
        <v>1.0</v>
      </c>
      <c r="AC19" s="48">
        <v>1.0</v>
      </c>
      <c r="AD19" s="48">
        <v>0.0</v>
      </c>
      <c r="AE19" s="48">
        <v>2.0</v>
      </c>
      <c r="AF19" s="48">
        <v>3.0</v>
      </c>
      <c r="AG19" s="48">
        <v>0.0</v>
      </c>
      <c r="AH19" s="48">
        <v>2.0</v>
      </c>
      <c r="AI19" s="48">
        <v>2.0</v>
      </c>
      <c r="AJ19" s="48">
        <v>4.0</v>
      </c>
      <c r="AK19" s="48">
        <v>0.0</v>
      </c>
      <c r="AL19" s="48">
        <v>0.0</v>
      </c>
      <c r="AM19" s="48">
        <v>1.0</v>
      </c>
      <c r="AN19" s="48">
        <v>1.0</v>
      </c>
      <c r="AO19" s="48">
        <v>0.0</v>
      </c>
      <c r="AP19" s="48">
        <v>0.0</v>
      </c>
      <c r="AQ19" s="48">
        <v>2.0</v>
      </c>
      <c r="AR19" s="48">
        <v>2.0</v>
      </c>
      <c r="AS19" s="48">
        <v>0.0</v>
      </c>
      <c r="AT19" s="48">
        <v>1.0</v>
      </c>
      <c r="AU19" s="48">
        <v>2.0</v>
      </c>
      <c r="AV19" s="48">
        <v>3.0</v>
      </c>
      <c r="AW19" s="48">
        <v>0.0</v>
      </c>
      <c r="AX19" s="48">
        <v>0.0</v>
      </c>
      <c r="AY19" s="48">
        <v>5.0</v>
      </c>
      <c r="AZ19" s="48">
        <v>5.0</v>
      </c>
      <c r="BA19" s="48">
        <v>0.0</v>
      </c>
      <c r="BB19" s="48">
        <v>3.0</v>
      </c>
      <c r="BC19" s="48">
        <v>1.0</v>
      </c>
      <c r="BD19" s="48">
        <v>4.0</v>
      </c>
    </row>
    <row r="20" ht="14.25" customHeight="1">
      <c r="A20" s="46" t="s">
        <v>3306</v>
      </c>
      <c r="B20" s="48">
        <v>3.0</v>
      </c>
      <c r="C20" s="48">
        <v>7.0</v>
      </c>
      <c r="D20" s="48">
        <v>16.0</v>
      </c>
      <c r="E20" s="48">
        <v>26.0</v>
      </c>
      <c r="F20" s="48">
        <f>ROUND(AVERAGE(province!$G20:$T20),1)</f>
        <v>1.9</v>
      </c>
      <c r="G20" s="48">
        <v>1.0</v>
      </c>
      <c r="H20" s="48">
        <v>0.0</v>
      </c>
      <c r="I20" s="48">
        <v>0.0</v>
      </c>
      <c r="J20" s="48">
        <v>3.0</v>
      </c>
      <c r="K20" s="48">
        <v>3.0</v>
      </c>
      <c r="L20" s="48">
        <v>4.0</v>
      </c>
      <c r="M20" s="48">
        <v>4.0</v>
      </c>
      <c r="N20" s="48">
        <v>5.0</v>
      </c>
      <c r="O20" s="48">
        <v>0.0</v>
      </c>
      <c r="P20" s="48">
        <v>0.0</v>
      </c>
      <c r="Q20" s="48">
        <v>1.0</v>
      </c>
      <c r="R20" s="48">
        <v>1.0</v>
      </c>
      <c r="S20" s="48">
        <v>0.0</v>
      </c>
      <c r="T20" s="48">
        <v>4.0</v>
      </c>
      <c r="U20" s="48">
        <v>0.0</v>
      </c>
      <c r="V20" s="48">
        <v>2.0</v>
      </c>
      <c r="W20" s="48">
        <v>3.0</v>
      </c>
      <c r="X20" s="48">
        <v>5.0</v>
      </c>
      <c r="Y20" s="48">
        <v>0.0</v>
      </c>
      <c r="Z20" s="48">
        <v>0.0</v>
      </c>
      <c r="AA20" s="48">
        <v>1.0</v>
      </c>
      <c r="AB20" s="48">
        <v>1.0</v>
      </c>
      <c r="AC20" s="48">
        <v>0.0</v>
      </c>
      <c r="AD20" s="48">
        <v>0.0</v>
      </c>
      <c r="AE20" s="48">
        <v>0.0</v>
      </c>
      <c r="AF20" s="48">
        <v>0.0</v>
      </c>
      <c r="AG20" s="48">
        <v>0.0</v>
      </c>
      <c r="AH20" s="48">
        <v>0.0</v>
      </c>
      <c r="AI20" s="48">
        <v>2.0</v>
      </c>
      <c r="AJ20" s="48">
        <v>2.0</v>
      </c>
      <c r="AK20" s="48">
        <v>1.0</v>
      </c>
      <c r="AL20" s="48">
        <v>1.0</v>
      </c>
      <c r="AM20" s="48">
        <v>0.0</v>
      </c>
      <c r="AN20" s="48">
        <v>2.0</v>
      </c>
      <c r="AO20" s="48">
        <v>0.0</v>
      </c>
      <c r="AP20" s="48">
        <v>0.0</v>
      </c>
      <c r="AQ20" s="48">
        <v>3.0</v>
      </c>
      <c r="AR20" s="48">
        <v>3.0</v>
      </c>
      <c r="AS20" s="48">
        <v>2.0</v>
      </c>
      <c r="AT20" s="48">
        <v>2.0</v>
      </c>
      <c r="AU20" s="48">
        <v>4.0</v>
      </c>
      <c r="AV20" s="48">
        <v>8.0</v>
      </c>
      <c r="AW20" s="48">
        <v>0.0</v>
      </c>
      <c r="AX20" s="48">
        <v>1.0</v>
      </c>
      <c r="AY20" s="48">
        <v>2.0</v>
      </c>
      <c r="AZ20" s="48">
        <v>3.0</v>
      </c>
      <c r="BA20" s="48">
        <v>0.0</v>
      </c>
      <c r="BB20" s="48">
        <v>1.0</v>
      </c>
      <c r="BC20" s="48">
        <v>1.0</v>
      </c>
      <c r="BD20" s="48">
        <v>2.0</v>
      </c>
    </row>
    <row r="21" ht="14.25" customHeight="1">
      <c r="A21" s="46" t="s">
        <v>3369</v>
      </c>
      <c r="B21" s="48">
        <v>0.0</v>
      </c>
      <c r="C21" s="48">
        <v>5.0</v>
      </c>
      <c r="D21" s="48">
        <v>13.0</v>
      </c>
      <c r="E21" s="48">
        <v>18.0</v>
      </c>
      <c r="F21" s="48">
        <f>ROUND(AVERAGE(province!$G21:$T21),1)</f>
        <v>1.3</v>
      </c>
      <c r="G21" s="48">
        <v>0.0</v>
      </c>
      <c r="H21" s="48">
        <v>0.0</v>
      </c>
      <c r="I21" s="48">
        <v>1.0</v>
      </c>
      <c r="J21" s="48">
        <v>1.0</v>
      </c>
      <c r="K21" s="48">
        <v>1.0</v>
      </c>
      <c r="L21" s="48">
        <v>2.0</v>
      </c>
      <c r="M21" s="48">
        <v>0.0</v>
      </c>
      <c r="N21" s="48">
        <v>1.0</v>
      </c>
      <c r="O21" s="48">
        <v>2.0</v>
      </c>
      <c r="P21" s="48">
        <v>3.0</v>
      </c>
      <c r="Q21" s="48">
        <v>1.0</v>
      </c>
      <c r="R21" s="48">
        <v>3.0</v>
      </c>
      <c r="S21" s="48">
        <v>1.0</v>
      </c>
      <c r="T21" s="48">
        <v>2.0</v>
      </c>
      <c r="U21" s="48">
        <v>0.0</v>
      </c>
      <c r="V21" s="48">
        <v>2.0</v>
      </c>
      <c r="W21" s="48">
        <v>3.0</v>
      </c>
      <c r="X21" s="48">
        <v>5.0</v>
      </c>
      <c r="Y21" s="48">
        <v>0.0</v>
      </c>
      <c r="Z21" s="48">
        <v>0.0</v>
      </c>
      <c r="AA21" s="48">
        <v>0.0</v>
      </c>
      <c r="AB21" s="48">
        <v>0.0</v>
      </c>
      <c r="AC21" s="48">
        <v>0.0</v>
      </c>
      <c r="AD21" s="48">
        <v>0.0</v>
      </c>
      <c r="AE21" s="48">
        <v>0.0</v>
      </c>
      <c r="AF21" s="48">
        <v>0.0</v>
      </c>
      <c r="AG21" s="48">
        <v>0.0</v>
      </c>
      <c r="AH21" s="48">
        <v>1.0</v>
      </c>
      <c r="AI21" s="48">
        <v>1.0</v>
      </c>
      <c r="AJ21" s="48">
        <v>2.0</v>
      </c>
      <c r="AK21" s="48">
        <v>0.0</v>
      </c>
      <c r="AL21" s="48">
        <v>0.0</v>
      </c>
      <c r="AM21" s="48">
        <v>3.0</v>
      </c>
      <c r="AN21" s="48">
        <v>3.0</v>
      </c>
      <c r="AO21" s="48">
        <v>0.0</v>
      </c>
      <c r="AP21" s="48">
        <v>0.0</v>
      </c>
      <c r="AQ21" s="48">
        <v>1.0</v>
      </c>
      <c r="AR21" s="48">
        <v>1.0</v>
      </c>
      <c r="AS21" s="48">
        <v>0.0</v>
      </c>
      <c r="AT21" s="48">
        <v>2.0</v>
      </c>
      <c r="AU21" s="48">
        <v>2.0</v>
      </c>
      <c r="AV21" s="48">
        <v>4.0</v>
      </c>
      <c r="AW21" s="48">
        <v>0.0</v>
      </c>
      <c r="AX21" s="48">
        <v>0.0</v>
      </c>
      <c r="AY21" s="48">
        <v>2.0</v>
      </c>
      <c r="AZ21" s="48">
        <v>2.0</v>
      </c>
      <c r="BA21" s="48">
        <v>0.0</v>
      </c>
      <c r="BB21" s="48">
        <v>0.0</v>
      </c>
      <c r="BC21" s="48">
        <v>1.0</v>
      </c>
      <c r="BD21" s="48">
        <v>1.0</v>
      </c>
    </row>
    <row r="22" ht="14.25" customHeight="1">
      <c r="A22" s="46" t="s">
        <v>3479</v>
      </c>
      <c r="B22" s="48">
        <v>2.0</v>
      </c>
      <c r="C22" s="48">
        <v>4.0</v>
      </c>
      <c r="D22" s="48">
        <v>10.0</v>
      </c>
      <c r="E22" s="48">
        <v>16.0</v>
      </c>
      <c r="F22" s="48">
        <f>ROUND(AVERAGE(province!$G22:$T22),1)</f>
        <v>1.1</v>
      </c>
      <c r="G22" s="48">
        <v>0.0</v>
      </c>
      <c r="H22" s="48">
        <v>0.0</v>
      </c>
      <c r="I22" s="48">
        <v>0.0</v>
      </c>
      <c r="J22" s="48">
        <v>3.0</v>
      </c>
      <c r="K22" s="48">
        <v>2.0</v>
      </c>
      <c r="L22" s="48">
        <v>2.0</v>
      </c>
      <c r="M22" s="48">
        <v>3.0</v>
      </c>
      <c r="N22" s="48">
        <v>1.0</v>
      </c>
      <c r="O22" s="48">
        <v>1.0</v>
      </c>
      <c r="P22" s="48">
        <v>3.0</v>
      </c>
      <c r="Q22" s="48">
        <v>0.0</v>
      </c>
      <c r="R22" s="48">
        <v>0.0</v>
      </c>
      <c r="S22" s="48">
        <v>0.0</v>
      </c>
      <c r="T22" s="48">
        <v>1.0</v>
      </c>
      <c r="U22" s="48">
        <v>0.0</v>
      </c>
      <c r="V22" s="48">
        <v>1.0</v>
      </c>
      <c r="W22" s="48">
        <v>4.0</v>
      </c>
      <c r="X22" s="48">
        <v>5.0</v>
      </c>
      <c r="Y22" s="48">
        <v>1.0</v>
      </c>
      <c r="Z22" s="48">
        <v>1.0</v>
      </c>
      <c r="AA22" s="48">
        <v>1.0</v>
      </c>
      <c r="AB22" s="48">
        <v>3.0</v>
      </c>
      <c r="AC22" s="48">
        <v>0.0</v>
      </c>
      <c r="AD22" s="48">
        <v>0.0</v>
      </c>
      <c r="AE22" s="48">
        <v>0.0</v>
      </c>
      <c r="AF22" s="48">
        <v>0.0</v>
      </c>
      <c r="AG22" s="48">
        <v>0.0</v>
      </c>
      <c r="AH22" s="48">
        <v>1.0</v>
      </c>
      <c r="AI22" s="48">
        <v>2.0</v>
      </c>
      <c r="AJ22" s="48">
        <v>3.0</v>
      </c>
      <c r="AK22" s="48">
        <v>0.0</v>
      </c>
      <c r="AL22" s="48">
        <v>0.0</v>
      </c>
      <c r="AM22" s="48">
        <v>1.0</v>
      </c>
      <c r="AN22" s="48">
        <v>1.0</v>
      </c>
      <c r="AO22" s="48">
        <v>0.0</v>
      </c>
      <c r="AP22" s="48">
        <v>0.0</v>
      </c>
      <c r="AQ22" s="48">
        <v>0.0</v>
      </c>
      <c r="AR22" s="48">
        <v>0.0</v>
      </c>
      <c r="AS22" s="48">
        <v>0.0</v>
      </c>
      <c r="AT22" s="48">
        <v>1.0</v>
      </c>
      <c r="AU22" s="48">
        <v>0.0</v>
      </c>
      <c r="AV22" s="48">
        <v>1.0</v>
      </c>
      <c r="AW22" s="48">
        <v>1.0</v>
      </c>
      <c r="AX22" s="48">
        <v>0.0</v>
      </c>
      <c r="AY22" s="48">
        <v>0.0</v>
      </c>
      <c r="AZ22" s="48">
        <v>1.0</v>
      </c>
      <c r="BA22" s="48">
        <v>0.0</v>
      </c>
      <c r="BB22" s="48">
        <v>0.0</v>
      </c>
      <c r="BC22" s="48">
        <v>2.0</v>
      </c>
      <c r="BD22" s="48">
        <v>2.0</v>
      </c>
    </row>
    <row r="23" ht="14.25" customHeight="1">
      <c r="A23" s="46" t="s">
        <v>3754</v>
      </c>
      <c r="B23" s="48">
        <v>2.0</v>
      </c>
      <c r="C23" s="48">
        <v>0.0</v>
      </c>
      <c r="D23" s="48">
        <v>11.0</v>
      </c>
      <c r="E23" s="48">
        <v>13.0</v>
      </c>
      <c r="F23" s="48">
        <f>ROUND(AVERAGE(province!$G23:$T23),1)</f>
        <v>0.9</v>
      </c>
      <c r="G23" s="48">
        <v>1.0</v>
      </c>
      <c r="H23" s="48">
        <v>1.0</v>
      </c>
      <c r="I23" s="48">
        <v>1.0</v>
      </c>
      <c r="J23" s="48">
        <v>0.0</v>
      </c>
      <c r="K23" s="48">
        <v>0.0</v>
      </c>
      <c r="L23" s="48">
        <v>2.0</v>
      </c>
      <c r="M23" s="48">
        <v>0.0</v>
      </c>
      <c r="N23" s="48">
        <v>2.0</v>
      </c>
      <c r="O23" s="48">
        <v>2.0</v>
      </c>
      <c r="P23" s="48">
        <v>1.0</v>
      </c>
      <c r="Q23" s="48">
        <v>0.0</v>
      </c>
      <c r="R23" s="48">
        <v>0.0</v>
      </c>
      <c r="S23" s="48">
        <v>1.0</v>
      </c>
      <c r="T23" s="48">
        <v>2.0</v>
      </c>
      <c r="U23" s="48">
        <v>0.0</v>
      </c>
      <c r="V23" s="48">
        <v>0.0</v>
      </c>
      <c r="W23" s="48">
        <v>2.0</v>
      </c>
      <c r="X23" s="48">
        <v>2.0</v>
      </c>
      <c r="Y23" s="48">
        <v>0.0</v>
      </c>
      <c r="Z23" s="48">
        <v>0.0</v>
      </c>
      <c r="AA23" s="48">
        <v>0.0</v>
      </c>
      <c r="AB23" s="48">
        <v>0.0</v>
      </c>
      <c r="AC23" s="48">
        <v>0.0</v>
      </c>
      <c r="AD23" s="48">
        <v>0.0</v>
      </c>
      <c r="AE23" s="48">
        <v>1.0</v>
      </c>
      <c r="AF23" s="48">
        <v>1.0</v>
      </c>
      <c r="AG23" s="48">
        <v>0.0</v>
      </c>
      <c r="AH23" s="48">
        <v>0.0</v>
      </c>
      <c r="AI23" s="48">
        <v>2.0</v>
      </c>
      <c r="AJ23" s="48">
        <v>2.0</v>
      </c>
      <c r="AK23" s="48">
        <v>0.0</v>
      </c>
      <c r="AL23" s="48">
        <v>0.0</v>
      </c>
      <c r="AM23" s="48">
        <v>0.0</v>
      </c>
      <c r="AN23" s="48">
        <v>0.0</v>
      </c>
      <c r="AO23" s="48">
        <v>2.0</v>
      </c>
      <c r="AP23" s="48">
        <v>0.0</v>
      </c>
      <c r="AQ23" s="48">
        <v>4.0</v>
      </c>
      <c r="AR23" s="48">
        <v>6.0</v>
      </c>
      <c r="AS23" s="48">
        <v>0.0</v>
      </c>
      <c r="AT23" s="48">
        <v>0.0</v>
      </c>
      <c r="AU23" s="48">
        <v>0.0</v>
      </c>
      <c r="AV23" s="48">
        <v>0.0</v>
      </c>
      <c r="AW23" s="48">
        <v>0.0</v>
      </c>
      <c r="AX23" s="48">
        <v>0.0</v>
      </c>
      <c r="AY23" s="48">
        <v>0.0</v>
      </c>
      <c r="AZ23" s="48">
        <v>0.0</v>
      </c>
      <c r="BA23" s="48">
        <v>0.0</v>
      </c>
      <c r="BB23" s="48">
        <v>0.0</v>
      </c>
      <c r="BC23" s="48">
        <v>2.0</v>
      </c>
      <c r="BD23" s="48">
        <v>2.0</v>
      </c>
    </row>
    <row r="24" ht="14.25" customHeight="1">
      <c r="A24" s="46" t="s">
        <v>3280</v>
      </c>
      <c r="B24" s="48">
        <v>2.0</v>
      </c>
      <c r="C24" s="48">
        <v>1.0</v>
      </c>
      <c r="D24" s="48">
        <v>10.0</v>
      </c>
      <c r="E24" s="48">
        <v>13.0</v>
      </c>
      <c r="F24" s="48">
        <f>ROUND(AVERAGE(province!$G24:$T24),1)</f>
        <v>0.9</v>
      </c>
      <c r="G24" s="48">
        <v>0.0</v>
      </c>
      <c r="H24" s="48">
        <v>0.0</v>
      </c>
      <c r="I24" s="48">
        <v>0.0</v>
      </c>
      <c r="J24" s="48">
        <v>0.0</v>
      </c>
      <c r="K24" s="48">
        <v>0.0</v>
      </c>
      <c r="L24" s="48">
        <v>1.0</v>
      </c>
      <c r="M24" s="48">
        <v>2.0</v>
      </c>
      <c r="N24" s="48">
        <v>2.0</v>
      </c>
      <c r="O24" s="48">
        <v>2.0</v>
      </c>
      <c r="P24" s="48">
        <v>0.0</v>
      </c>
      <c r="Q24" s="48">
        <v>1.0</v>
      </c>
      <c r="R24" s="48">
        <v>2.0</v>
      </c>
      <c r="S24" s="48">
        <v>1.0</v>
      </c>
      <c r="T24" s="48">
        <v>2.0</v>
      </c>
      <c r="U24" s="48">
        <v>0.0</v>
      </c>
      <c r="V24" s="48">
        <v>1.0</v>
      </c>
      <c r="W24" s="48">
        <v>1.0</v>
      </c>
      <c r="X24" s="48">
        <v>2.0</v>
      </c>
      <c r="Y24" s="48">
        <v>0.0</v>
      </c>
      <c r="Z24" s="48">
        <v>0.0</v>
      </c>
      <c r="AA24" s="48">
        <v>0.0</v>
      </c>
      <c r="AB24" s="48">
        <v>0.0</v>
      </c>
      <c r="AC24" s="48">
        <v>0.0</v>
      </c>
      <c r="AD24" s="48">
        <v>0.0</v>
      </c>
      <c r="AE24" s="48">
        <v>0.0</v>
      </c>
      <c r="AF24" s="48">
        <v>0.0</v>
      </c>
      <c r="AG24" s="48">
        <v>0.0</v>
      </c>
      <c r="AH24" s="48">
        <v>0.0</v>
      </c>
      <c r="AI24" s="48">
        <v>1.0</v>
      </c>
      <c r="AJ24" s="48">
        <v>1.0</v>
      </c>
      <c r="AK24" s="48">
        <v>0.0</v>
      </c>
      <c r="AL24" s="48">
        <v>0.0</v>
      </c>
      <c r="AM24" s="48">
        <v>0.0</v>
      </c>
      <c r="AN24" s="48">
        <v>0.0</v>
      </c>
      <c r="AO24" s="48">
        <v>1.0</v>
      </c>
      <c r="AP24" s="48">
        <v>0.0</v>
      </c>
      <c r="AQ24" s="48">
        <v>4.0</v>
      </c>
      <c r="AR24" s="48">
        <v>5.0</v>
      </c>
      <c r="AS24" s="48">
        <v>0.0</v>
      </c>
      <c r="AT24" s="48">
        <v>0.0</v>
      </c>
      <c r="AU24" s="48">
        <v>0.0</v>
      </c>
      <c r="AV24" s="48">
        <v>0.0</v>
      </c>
      <c r="AW24" s="48">
        <v>0.0</v>
      </c>
      <c r="AX24" s="48">
        <v>0.0</v>
      </c>
      <c r="AY24" s="48">
        <v>1.0</v>
      </c>
      <c r="AZ24" s="48">
        <v>1.0</v>
      </c>
      <c r="BA24" s="48">
        <v>1.0</v>
      </c>
      <c r="BB24" s="48">
        <v>0.0</v>
      </c>
      <c r="BC24" s="48">
        <v>3.0</v>
      </c>
      <c r="BD24" s="48">
        <v>4.0</v>
      </c>
    </row>
    <row r="25" ht="14.25" customHeight="1">
      <c r="A25" s="46" t="s">
        <v>3351</v>
      </c>
      <c r="B25" s="48">
        <v>0.0</v>
      </c>
      <c r="C25" s="48">
        <v>2.0</v>
      </c>
      <c r="D25" s="48">
        <v>8.0</v>
      </c>
      <c r="E25" s="48">
        <v>10.0</v>
      </c>
      <c r="F25" s="48">
        <f>ROUND(AVERAGE(province!$G25:$T25),1)</f>
        <v>0.7</v>
      </c>
      <c r="G25" s="48">
        <v>1.0</v>
      </c>
      <c r="H25" s="48">
        <v>0.0</v>
      </c>
      <c r="I25" s="48">
        <v>0.0</v>
      </c>
      <c r="J25" s="48">
        <v>1.0</v>
      </c>
      <c r="K25" s="48">
        <v>1.0</v>
      </c>
      <c r="L25" s="48">
        <v>0.0</v>
      </c>
      <c r="M25" s="48">
        <v>0.0</v>
      </c>
      <c r="N25" s="48">
        <v>0.0</v>
      </c>
      <c r="O25" s="48">
        <v>0.0</v>
      </c>
      <c r="P25" s="48">
        <v>0.0</v>
      </c>
      <c r="Q25" s="48">
        <v>2.0</v>
      </c>
      <c r="R25" s="48">
        <v>0.0</v>
      </c>
      <c r="S25" s="48">
        <v>3.0</v>
      </c>
      <c r="T25" s="48">
        <v>2.0</v>
      </c>
      <c r="U25" s="48">
        <v>0.0</v>
      </c>
      <c r="V25" s="48">
        <v>0.0</v>
      </c>
      <c r="W25" s="48">
        <v>1.0</v>
      </c>
      <c r="X25" s="48">
        <v>1.0</v>
      </c>
      <c r="Y25" s="48">
        <v>0.0</v>
      </c>
      <c r="Z25" s="48">
        <v>0.0</v>
      </c>
      <c r="AA25" s="48">
        <v>0.0</v>
      </c>
      <c r="AB25" s="48">
        <v>0.0</v>
      </c>
      <c r="AC25" s="48">
        <v>0.0</v>
      </c>
      <c r="AD25" s="48">
        <v>0.0</v>
      </c>
      <c r="AE25" s="48">
        <v>0.0</v>
      </c>
      <c r="AF25" s="48">
        <v>0.0</v>
      </c>
      <c r="AG25" s="48">
        <v>0.0</v>
      </c>
      <c r="AH25" s="48">
        <v>0.0</v>
      </c>
      <c r="AI25" s="48">
        <v>1.0</v>
      </c>
      <c r="AJ25" s="48">
        <v>1.0</v>
      </c>
      <c r="AK25" s="48">
        <v>0.0</v>
      </c>
      <c r="AL25" s="48">
        <v>0.0</v>
      </c>
      <c r="AM25" s="48">
        <v>2.0</v>
      </c>
      <c r="AN25" s="48">
        <v>2.0</v>
      </c>
      <c r="AO25" s="48">
        <v>0.0</v>
      </c>
      <c r="AP25" s="48">
        <v>0.0</v>
      </c>
      <c r="AQ25" s="48">
        <v>0.0</v>
      </c>
      <c r="AR25" s="48">
        <v>0.0</v>
      </c>
      <c r="AS25" s="48">
        <v>0.0</v>
      </c>
      <c r="AT25" s="48">
        <v>1.0</v>
      </c>
      <c r="AU25" s="48">
        <v>3.0</v>
      </c>
      <c r="AV25" s="48">
        <v>4.0</v>
      </c>
      <c r="AW25" s="48">
        <v>0.0</v>
      </c>
      <c r="AX25" s="48">
        <v>1.0</v>
      </c>
      <c r="AY25" s="48">
        <v>0.0</v>
      </c>
      <c r="AZ25" s="48">
        <v>1.0</v>
      </c>
      <c r="BA25" s="48">
        <v>0.0</v>
      </c>
      <c r="BB25" s="48">
        <v>0.0</v>
      </c>
      <c r="BC25" s="48">
        <v>1.0</v>
      </c>
      <c r="BD25" s="48">
        <v>1.0</v>
      </c>
    </row>
    <row r="26" ht="14.25" customHeight="1">
      <c r="A26" s="46" t="s">
        <v>3508</v>
      </c>
      <c r="B26" s="48">
        <v>0.0</v>
      </c>
      <c r="C26" s="48">
        <v>0.0</v>
      </c>
      <c r="D26" s="48">
        <v>6.0</v>
      </c>
      <c r="E26" s="48">
        <v>6.0</v>
      </c>
      <c r="F26" s="48">
        <f>ROUND(AVERAGE(province!$G26:$T26),1)</f>
        <v>0.4</v>
      </c>
      <c r="G26" s="48">
        <v>2.0</v>
      </c>
      <c r="H26" s="48">
        <v>2.0</v>
      </c>
      <c r="I26" s="48">
        <v>0.0</v>
      </c>
      <c r="J26" s="48">
        <v>0.0</v>
      </c>
      <c r="K26" s="48">
        <v>0.0</v>
      </c>
      <c r="L26" s="48">
        <v>1.0</v>
      </c>
      <c r="M26" s="48">
        <v>0.0</v>
      </c>
      <c r="N26" s="48">
        <v>0.0</v>
      </c>
      <c r="O26" s="48">
        <v>1.0</v>
      </c>
      <c r="P26" s="48">
        <v>0.0</v>
      </c>
      <c r="Q26" s="48">
        <v>0.0</v>
      </c>
      <c r="R26" s="48">
        <v>0.0</v>
      </c>
      <c r="S26" s="48">
        <v>0.0</v>
      </c>
      <c r="T26" s="48">
        <v>0.0</v>
      </c>
      <c r="U26" s="48">
        <v>0.0</v>
      </c>
      <c r="V26" s="48">
        <v>0.0</v>
      </c>
      <c r="W26" s="48">
        <v>2.0</v>
      </c>
      <c r="X26" s="48">
        <v>2.0</v>
      </c>
      <c r="Y26" s="48">
        <v>0.0</v>
      </c>
      <c r="Z26" s="48">
        <v>0.0</v>
      </c>
      <c r="AA26" s="48">
        <v>0.0</v>
      </c>
      <c r="AB26" s="48">
        <v>0.0</v>
      </c>
      <c r="AC26" s="48">
        <v>0.0</v>
      </c>
      <c r="AD26" s="48">
        <v>0.0</v>
      </c>
      <c r="AE26" s="48">
        <v>1.0</v>
      </c>
      <c r="AF26" s="48">
        <v>1.0</v>
      </c>
      <c r="AG26" s="48">
        <v>0.0</v>
      </c>
      <c r="AH26" s="48">
        <v>0.0</v>
      </c>
      <c r="AI26" s="48">
        <v>0.0</v>
      </c>
      <c r="AJ26" s="48">
        <v>0.0</v>
      </c>
      <c r="AK26" s="48">
        <v>0.0</v>
      </c>
      <c r="AL26" s="48">
        <v>0.0</v>
      </c>
      <c r="AM26" s="48">
        <v>1.0</v>
      </c>
      <c r="AN26" s="48">
        <v>1.0</v>
      </c>
      <c r="AO26" s="48">
        <v>0.0</v>
      </c>
      <c r="AP26" s="48">
        <v>0.0</v>
      </c>
      <c r="AQ26" s="48">
        <v>0.0</v>
      </c>
      <c r="AR26" s="48">
        <v>0.0</v>
      </c>
      <c r="AS26" s="48">
        <v>0.0</v>
      </c>
      <c r="AT26" s="48">
        <v>0.0</v>
      </c>
      <c r="AU26" s="48">
        <v>0.0</v>
      </c>
      <c r="AV26" s="48">
        <v>0.0</v>
      </c>
      <c r="AW26" s="48">
        <v>0.0</v>
      </c>
      <c r="AX26" s="48">
        <v>0.0</v>
      </c>
      <c r="AY26" s="48">
        <v>0.0</v>
      </c>
      <c r="AZ26" s="48">
        <v>0.0</v>
      </c>
      <c r="BA26" s="48">
        <v>0.0</v>
      </c>
      <c r="BB26" s="48">
        <v>0.0</v>
      </c>
      <c r="BC26" s="48">
        <v>2.0</v>
      </c>
      <c r="BD26" s="48">
        <v>2.0</v>
      </c>
    </row>
    <row r="27" ht="14.25" customHeight="1">
      <c r="A27" s="46" t="s">
        <v>3769</v>
      </c>
      <c r="B27" s="48">
        <v>0.0</v>
      </c>
      <c r="C27" s="48">
        <v>1.0</v>
      </c>
      <c r="D27" s="48">
        <v>3.0</v>
      </c>
      <c r="E27" s="48">
        <v>4.0</v>
      </c>
      <c r="F27" s="48">
        <f>ROUND(AVERAGE(province!$G27:$T27),1)</f>
        <v>0.3</v>
      </c>
      <c r="G27" s="48">
        <v>0.0</v>
      </c>
      <c r="H27" s="48">
        <v>0.0</v>
      </c>
      <c r="I27" s="48">
        <v>0.0</v>
      </c>
      <c r="J27" s="48">
        <v>1.0</v>
      </c>
      <c r="K27" s="48">
        <v>0.0</v>
      </c>
      <c r="L27" s="48">
        <v>0.0</v>
      </c>
      <c r="M27" s="48">
        <v>0.0</v>
      </c>
      <c r="N27" s="48">
        <v>1.0</v>
      </c>
      <c r="O27" s="48">
        <v>1.0</v>
      </c>
      <c r="P27" s="48">
        <v>0.0</v>
      </c>
      <c r="Q27" s="48">
        <v>0.0</v>
      </c>
      <c r="R27" s="48">
        <v>1.0</v>
      </c>
      <c r="S27" s="48">
        <v>0.0</v>
      </c>
      <c r="T27" s="48">
        <v>0.0</v>
      </c>
      <c r="U27" s="48">
        <v>0.0</v>
      </c>
      <c r="V27" s="48">
        <v>0.0</v>
      </c>
      <c r="W27" s="48">
        <v>0.0</v>
      </c>
      <c r="X27" s="48">
        <v>0.0</v>
      </c>
      <c r="Y27" s="48">
        <v>0.0</v>
      </c>
      <c r="Z27" s="48">
        <v>0.0</v>
      </c>
      <c r="AA27" s="48">
        <v>0.0</v>
      </c>
      <c r="AB27" s="48">
        <v>0.0</v>
      </c>
      <c r="AC27" s="48">
        <v>0.0</v>
      </c>
      <c r="AD27" s="48">
        <v>0.0</v>
      </c>
      <c r="AE27" s="48">
        <v>2.0</v>
      </c>
      <c r="AF27" s="48">
        <v>2.0</v>
      </c>
      <c r="AG27" s="48">
        <v>0.0</v>
      </c>
      <c r="AH27" s="48">
        <v>0.0</v>
      </c>
      <c r="AI27" s="48">
        <v>0.0</v>
      </c>
      <c r="AJ27" s="48">
        <v>0.0</v>
      </c>
      <c r="AK27" s="48">
        <v>0.0</v>
      </c>
      <c r="AL27" s="48">
        <v>0.0</v>
      </c>
      <c r="AM27" s="48">
        <v>0.0</v>
      </c>
      <c r="AN27" s="48">
        <v>0.0</v>
      </c>
      <c r="AO27" s="48">
        <v>0.0</v>
      </c>
      <c r="AP27" s="48">
        <v>0.0</v>
      </c>
      <c r="AQ27" s="48">
        <v>0.0</v>
      </c>
      <c r="AR27" s="48">
        <v>0.0</v>
      </c>
      <c r="AS27" s="48">
        <v>0.0</v>
      </c>
      <c r="AT27" s="48">
        <v>1.0</v>
      </c>
      <c r="AU27" s="48">
        <v>0.0</v>
      </c>
      <c r="AV27" s="48">
        <v>1.0</v>
      </c>
      <c r="AW27" s="48">
        <v>0.0</v>
      </c>
      <c r="AX27" s="48">
        <v>0.0</v>
      </c>
      <c r="AY27" s="48">
        <v>0.0</v>
      </c>
      <c r="AZ27" s="48">
        <v>0.0</v>
      </c>
      <c r="BA27" s="48">
        <v>0.0</v>
      </c>
      <c r="BB27" s="48">
        <v>0.0</v>
      </c>
      <c r="BC27" s="48">
        <v>1.0</v>
      </c>
      <c r="BD27" s="48">
        <v>1.0</v>
      </c>
    </row>
    <row r="28" ht="14.25" customHeight="1">
      <c r="A28" s="46" t="s">
        <v>3501</v>
      </c>
      <c r="B28" s="48">
        <v>0.0</v>
      </c>
      <c r="C28" s="48">
        <v>0.0</v>
      </c>
      <c r="D28" s="48">
        <v>2.0</v>
      </c>
      <c r="E28" s="48">
        <v>2.0</v>
      </c>
      <c r="F28" s="48">
        <f>ROUND(AVERAGE(province!$G28:$T28),1)</f>
        <v>0.1</v>
      </c>
      <c r="G28" s="48">
        <v>1.0</v>
      </c>
      <c r="H28" s="48">
        <v>0.0</v>
      </c>
      <c r="I28" s="48">
        <v>0.0</v>
      </c>
      <c r="J28" s="48">
        <v>0.0</v>
      </c>
      <c r="K28" s="48">
        <v>0.0</v>
      </c>
      <c r="L28" s="48">
        <v>0.0</v>
      </c>
      <c r="M28" s="48">
        <v>0.0</v>
      </c>
      <c r="N28" s="48">
        <v>0.0</v>
      </c>
      <c r="O28" s="48">
        <v>0.0</v>
      </c>
      <c r="P28" s="48">
        <v>0.0</v>
      </c>
      <c r="Q28" s="48">
        <v>1.0</v>
      </c>
      <c r="R28" s="48">
        <v>0.0</v>
      </c>
      <c r="S28" s="48">
        <v>0.0</v>
      </c>
      <c r="T28" s="48">
        <v>0.0</v>
      </c>
      <c r="U28" s="48">
        <v>0.0</v>
      </c>
      <c r="V28" s="48">
        <v>0.0</v>
      </c>
      <c r="W28" s="48">
        <v>0.0</v>
      </c>
      <c r="X28" s="48">
        <v>0.0</v>
      </c>
      <c r="Y28" s="48">
        <v>0.0</v>
      </c>
      <c r="Z28" s="48">
        <v>0.0</v>
      </c>
      <c r="AA28" s="48">
        <v>1.0</v>
      </c>
      <c r="AB28" s="48">
        <v>1.0</v>
      </c>
      <c r="AC28" s="48">
        <v>0.0</v>
      </c>
      <c r="AD28" s="48">
        <v>0.0</v>
      </c>
      <c r="AE28" s="48">
        <v>0.0</v>
      </c>
      <c r="AF28" s="48">
        <v>0.0</v>
      </c>
      <c r="AG28" s="48">
        <v>0.0</v>
      </c>
      <c r="AH28" s="48">
        <v>0.0</v>
      </c>
      <c r="AI28" s="48">
        <v>0.0</v>
      </c>
      <c r="AJ28" s="48">
        <v>0.0</v>
      </c>
      <c r="AK28" s="48">
        <v>0.0</v>
      </c>
      <c r="AL28" s="48">
        <v>0.0</v>
      </c>
      <c r="AM28" s="48">
        <v>0.0</v>
      </c>
      <c r="AN28" s="48">
        <v>0.0</v>
      </c>
      <c r="AO28" s="48">
        <v>0.0</v>
      </c>
      <c r="AP28" s="48">
        <v>0.0</v>
      </c>
      <c r="AQ28" s="48">
        <v>0.0</v>
      </c>
      <c r="AR28" s="48">
        <v>0.0</v>
      </c>
      <c r="AS28" s="48">
        <v>0.0</v>
      </c>
      <c r="AT28" s="48">
        <v>0.0</v>
      </c>
      <c r="AU28" s="48">
        <v>0.0</v>
      </c>
      <c r="AV28" s="48">
        <v>0.0</v>
      </c>
      <c r="AW28" s="48">
        <v>0.0</v>
      </c>
      <c r="AX28" s="48">
        <v>0.0</v>
      </c>
      <c r="AY28" s="48">
        <v>0.0</v>
      </c>
      <c r="AZ28" s="48">
        <v>0.0</v>
      </c>
      <c r="BA28" s="48">
        <v>0.0</v>
      </c>
      <c r="BB28" s="48">
        <v>0.0</v>
      </c>
      <c r="BC28" s="48">
        <v>1.0</v>
      </c>
      <c r="BD28" s="48">
        <v>1.0</v>
      </c>
    </row>
    <row r="29" ht="14.25" customHeight="1">
      <c r="A29" s="46" t="s">
        <v>537</v>
      </c>
      <c r="B29" s="48">
        <v>0.0</v>
      </c>
      <c r="C29" s="48">
        <v>0.0</v>
      </c>
      <c r="D29" s="48">
        <v>1.0</v>
      </c>
      <c r="E29" s="48">
        <v>1.0</v>
      </c>
      <c r="F29" s="48">
        <f>ROUND(AVERAGE(province!$G29:$T29),1)</f>
        <v>0.1</v>
      </c>
      <c r="G29" s="48">
        <v>1.0</v>
      </c>
      <c r="H29" s="48">
        <v>0.0</v>
      </c>
      <c r="I29" s="48">
        <v>0.0</v>
      </c>
      <c r="J29" s="48">
        <v>0.0</v>
      </c>
      <c r="K29" s="48">
        <v>0.0</v>
      </c>
      <c r="L29" s="48">
        <v>0.0</v>
      </c>
      <c r="M29" s="48">
        <v>0.0</v>
      </c>
      <c r="N29" s="48">
        <v>0.0</v>
      </c>
      <c r="O29" s="48">
        <v>0.0</v>
      </c>
      <c r="P29" s="48">
        <v>0.0</v>
      </c>
      <c r="Q29" s="48">
        <v>0.0</v>
      </c>
      <c r="R29" s="48">
        <v>0.0</v>
      </c>
      <c r="S29" s="48">
        <v>0.0</v>
      </c>
      <c r="T29" s="48">
        <v>0.0</v>
      </c>
      <c r="U29" s="48">
        <v>0.0</v>
      </c>
      <c r="V29" s="48">
        <v>0.0</v>
      </c>
      <c r="W29" s="48">
        <v>1.0</v>
      </c>
      <c r="X29" s="48">
        <v>1.0</v>
      </c>
      <c r="Y29" s="48">
        <v>0.0</v>
      </c>
      <c r="Z29" s="48">
        <v>0.0</v>
      </c>
      <c r="AA29" s="48">
        <v>0.0</v>
      </c>
      <c r="AB29" s="48">
        <v>0.0</v>
      </c>
      <c r="AC29" s="48">
        <v>0.0</v>
      </c>
      <c r="AD29" s="48">
        <v>0.0</v>
      </c>
      <c r="AE29" s="48">
        <v>0.0</v>
      </c>
      <c r="AF29" s="48">
        <v>0.0</v>
      </c>
      <c r="AG29" s="48">
        <v>0.0</v>
      </c>
      <c r="AH29" s="48">
        <v>0.0</v>
      </c>
      <c r="AI29" s="48">
        <v>0.0</v>
      </c>
      <c r="AJ29" s="48">
        <v>0.0</v>
      </c>
      <c r="AK29" s="48">
        <v>0.0</v>
      </c>
      <c r="AL29" s="48">
        <v>0.0</v>
      </c>
      <c r="AM29" s="48">
        <v>0.0</v>
      </c>
      <c r="AN29" s="48">
        <v>0.0</v>
      </c>
      <c r="AO29" s="48">
        <v>0.0</v>
      </c>
      <c r="AP29" s="48">
        <v>0.0</v>
      </c>
      <c r="AQ29" s="48">
        <v>0.0</v>
      </c>
      <c r="AR29" s="48">
        <v>0.0</v>
      </c>
      <c r="AS29" s="48">
        <v>0.0</v>
      </c>
      <c r="AT29" s="48">
        <v>0.0</v>
      </c>
      <c r="AU29" s="48">
        <v>0.0</v>
      </c>
      <c r="AV29" s="48">
        <v>0.0</v>
      </c>
      <c r="AW29" s="48">
        <v>0.0</v>
      </c>
      <c r="AX29" s="48">
        <v>0.0</v>
      </c>
      <c r="AY29" s="48">
        <v>0.0</v>
      </c>
      <c r="AZ29" s="48">
        <v>0.0</v>
      </c>
      <c r="BA29" s="48">
        <v>0.0</v>
      </c>
      <c r="BB29" s="48">
        <v>0.0</v>
      </c>
      <c r="BC29" s="48">
        <v>0.0</v>
      </c>
      <c r="BD29" s="48">
        <v>0.0</v>
      </c>
    </row>
    <row r="30" ht="14.25" customHeight="1">
      <c r="A30" s="46" t="s">
        <v>4310</v>
      </c>
      <c r="B30" s="48">
        <v>0.0</v>
      </c>
      <c r="C30" s="48">
        <v>0.0</v>
      </c>
      <c r="D30" s="48">
        <v>1.0</v>
      </c>
      <c r="E30" s="48">
        <v>1.0</v>
      </c>
      <c r="F30" s="48">
        <f>ROUND(AVERAGE(province!$G30:$T30),1)</f>
        <v>0.1</v>
      </c>
      <c r="G30" s="48">
        <v>1.0</v>
      </c>
      <c r="H30" s="48">
        <v>0.0</v>
      </c>
      <c r="I30" s="48">
        <v>0.0</v>
      </c>
      <c r="J30" s="48">
        <v>0.0</v>
      </c>
      <c r="K30" s="48">
        <v>0.0</v>
      </c>
      <c r="L30" s="48">
        <v>0.0</v>
      </c>
      <c r="M30" s="48">
        <v>0.0</v>
      </c>
      <c r="N30" s="48">
        <v>0.0</v>
      </c>
      <c r="O30" s="48">
        <v>0.0</v>
      </c>
      <c r="P30" s="48">
        <v>0.0</v>
      </c>
      <c r="Q30" s="48">
        <v>0.0</v>
      </c>
      <c r="R30" s="48">
        <v>0.0</v>
      </c>
      <c r="S30" s="48">
        <v>0.0</v>
      </c>
      <c r="T30" s="48">
        <v>0.0</v>
      </c>
      <c r="U30" s="48">
        <v>0.0</v>
      </c>
      <c r="V30" s="48">
        <v>0.0</v>
      </c>
      <c r="W30" s="48">
        <v>1.0</v>
      </c>
      <c r="X30" s="48">
        <v>1.0</v>
      </c>
      <c r="Y30" s="48">
        <v>0.0</v>
      </c>
      <c r="Z30" s="48">
        <v>0.0</v>
      </c>
      <c r="AA30" s="48">
        <v>0.0</v>
      </c>
      <c r="AB30" s="48">
        <v>0.0</v>
      </c>
      <c r="AC30" s="48">
        <v>0.0</v>
      </c>
      <c r="AD30" s="48">
        <v>0.0</v>
      </c>
      <c r="AE30" s="48">
        <v>0.0</v>
      </c>
      <c r="AF30" s="48">
        <v>0.0</v>
      </c>
      <c r="AG30" s="48">
        <v>0.0</v>
      </c>
      <c r="AH30" s="48">
        <v>0.0</v>
      </c>
      <c r="AI30" s="48">
        <v>0.0</v>
      </c>
      <c r="AJ30" s="48">
        <v>0.0</v>
      </c>
      <c r="AK30" s="48">
        <v>0.0</v>
      </c>
      <c r="AL30" s="48">
        <v>0.0</v>
      </c>
      <c r="AM30" s="48">
        <v>0.0</v>
      </c>
      <c r="AN30" s="48">
        <v>0.0</v>
      </c>
      <c r="AO30" s="48">
        <v>0.0</v>
      </c>
      <c r="AP30" s="48">
        <v>0.0</v>
      </c>
      <c r="AQ30" s="48">
        <v>0.0</v>
      </c>
      <c r="AR30" s="48">
        <v>0.0</v>
      </c>
      <c r="AS30" s="48">
        <v>0.0</v>
      </c>
      <c r="AT30" s="48">
        <v>0.0</v>
      </c>
      <c r="AU30" s="48">
        <v>0.0</v>
      </c>
      <c r="AV30" s="48">
        <v>0.0</v>
      </c>
      <c r="AW30" s="48">
        <v>0.0</v>
      </c>
      <c r="AX30" s="48">
        <v>0.0</v>
      </c>
      <c r="AY30" s="48">
        <v>0.0</v>
      </c>
      <c r="AZ30" s="48">
        <v>0.0</v>
      </c>
      <c r="BA30" s="48">
        <v>0.0</v>
      </c>
      <c r="BB30" s="48">
        <v>0.0</v>
      </c>
      <c r="BC30" s="48">
        <v>0.0</v>
      </c>
      <c r="BD30" s="48">
        <v>0.0</v>
      </c>
    </row>
    <row r="31" ht="14.25" customHeight="1">
      <c r="A31" s="46" t="s">
        <v>3475</v>
      </c>
      <c r="B31" s="48">
        <v>0.0</v>
      </c>
      <c r="C31" s="48">
        <v>0.0</v>
      </c>
      <c r="D31" s="48">
        <v>1.0</v>
      </c>
      <c r="E31" s="48">
        <v>1.0</v>
      </c>
      <c r="F31" s="48">
        <f>ROUND(AVERAGE(province!$G31:$T31),1)</f>
        <v>0.1</v>
      </c>
      <c r="G31" s="48">
        <v>0.0</v>
      </c>
      <c r="H31" s="48">
        <v>0.0</v>
      </c>
      <c r="I31" s="48">
        <v>0.0</v>
      </c>
      <c r="J31" s="48">
        <v>0.0</v>
      </c>
      <c r="K31" s="48">
        <v>1.0</v>
      </c>
      <c r="L31" s="48">
        <v>0.0</v>
      </c>
      <c r="M31" s="48">
        <v>0.0</v>
      </c>
      <c r="N31" s="48">
        <v>0.0</v>
      </c>
      <c r="O31" s="48">
        <v>0.0</v>
      </c>
      <c r="P31" s="48">
        <v>0.0</v>
      </c>
      <c r="Q31" s="48">
        <v>0.0</v>
      </c>
      <c r="R31" s="48">
        <v>0.0</v>
      </c>
      <c r="S31" s="48">
        <v>0.0</v>
      </c>
      <c r="T31" s="48">
        <v>0.0</v>
      </c>
      <c r="U31" s="48">
        <v>0.0</v>
      </c>
      <c r="V31" s="48">
        <v>0.0</v>
      </c>
      <c r="W31" s="48">
        <v>0.0</v>
      </c>
      <c r="X31" s="48">
        <v>0.0</v>
      </c>
      <c r="Y31" s="48">
        <v>0.0</v>
      </c>
      <c r="Z31" s="48">
        <v>0.0</v>
      </c>
      <c r="AA31" s="48">
        <v>0.0</v>
      </c>
      <c r="AB31" s="48">
        <v>0.0</v>
      </c>
      <c r="AC31" s="48">
        <v>0.0</v>
      </c>
      <c r="AD31" s="48">
        <v>0.0</v>
      </c>
      <c r="AE31" s="48">
        <v>0.0</v>
      </c>
      <c r="AF31" s="48">
        <v>0.0</v>
      </c>
      <c r="AG31" s="48">
        <v>0.0</v>
      </c>
      <c r="AH31" s="48">
        <v>0.0</v>
      </c>
      <c r="AI31" s="48">
        <v>1.0</v>
      </c>
      <c r="AJ31" s="48">
        <v>1.0</v>
      </c>
      <c r="AK31" s="48">
        <v>0.0</v>
      </c>
      <c r="AL31" s="48">
        <v>0.0</v>
      </c>
      <c r="AM31" s="48">
        <v>0.0</v>
      </c>
      <c r="AN31" s="48">
        <v>0.0</v>
      </c>
      <c r="AO31" s="48">
        <v>0.0</v>
      </c>
      <c r="AP31" s="48">
        <v>0.0</v>
      </c>
      <c r="AQ31" s="48">
        <v>0.0</v>
      </c>
      <c r="AR31" s="48">
        <v>0.0</v>
      </c>
      <c r="AS31" s="48">
        <v>0.0</v>
      </c>
      <c r="AT31" s="48">
        <v>0.0</v>
      </c>
      <c r="AU31" s="48">
        <v>0.0</v>
      </c>
      <c r="AV31" s="48">
        <v>0.0</v>
      </c>
      <c r="AW31" s="48">
        <v>0.0</v>
      </c>
      <c r="AX31" s="48">
        <v>0.0</v>
      </c>
      <c r="AY31" s="48">
        <v>0.0</v>
      </c>
      <c r="AZ31" s="48">
        <v>0.0</v>
      </c>
      <c r="BA31" s="48">
        <v>0.0</v>
      </c>
      <c r="BB31" s="48">
        <v>0.0</v>
      </c>
      <c r="BC31" s="48">
        <v>0.0</v>
      </c>
      <c r="BD31" s="48">
        <v>0.0</v>
      </c>
    </row>
    <row r="32" ht="14.25" customHeight="1">
      <c r="A32" s="46" t="s">
        <v>3302</v>
      </c>
      <c r="B32" s="48">
        <v>0.0</v>
      </c>
      <c r="C32" s="48">
        <v>0.0</v>
      </c>
      <c r="D32" s="48">
        <v>1.0</v>
      </c>
      <c r="E32" s="48">
        <v>1.0</v>
      </c>
      <c r="F32" s="48">
        <f>ROUND(AVERAGE(province!$G32:$T32),1)</f>
        <v>0.1</v>
      </c>
      <c r="G32" s="48">
        <v>0.0</v>
      </c>
      <c r="H32" s="48">
        <v>0.0</v>
      </c>
      <c r="I32" s="48">
        <v>0.0</v>
      </c>
      <c r="J32" s="48">
        <v>0.0</v>
      </c>
      <c r="K32" s="48">
        <v>0.0</v>
      </c>
      <c r="L32" s="48">
        <v>0.0</v>
      </c>
      <c r="M32" s="48">
        <v>0.0</v>
      </c>
      <c r="N32" s="48">
        <v>0.0</v>
      </c>
      <c r="O32" s="48">
        <v>0.0</v>
      </c>
      <c r="P32" s="48">
        <v>0.0</v>
      </c>
      <c r="Q32" s="48">
        <v>0.0</v>
      </c>
      <c r="R32" s="48">
        <v>0.0</v>
      </c>
      <c r="S32" s="48">
        <v>1.0</v>
      </c>
      <c r="T32" s="48">
        <v>0.0</v>
      </c>
      <c r="U32" s="48">
        <v>0.0</v>
      </c>
      <c r="V32" s="48">
        <v>0.0</v>
      </c>
      <c r="W32" s="48">
        <v>0.0</v>
      </c>
      <c r="X32" s="48">
        <v>0.0</v>
      </c>
      <c r="Y32" s="48">
        <v>0.0</v>
      </c>
      <c r="Z32" s="48">
        <v>0.0</v>
      </c>
      <c r="AA32" s="48">
        <v>0.0</v>
      </c>
      <c r="AB32" s="48">
        <v>0.0</v>
      </c>
      <c r="AC32" s="48">
        <v>0.0</v>
      </c>
      <c r="AD32" s="48">
        <v>0.0</v>
      </c>
      <c r="AE32" s="48">
        <v>0.0</v>
      </c>
      <c r="AF32" s="48">
        <v>0.0</v>
      </c>
      <c r="AG32" s="48">
        <v>0.0</v>
      </c>
      <c r="AH32" s="48">
        <v>0.0</v>
      </c>
      <c r="AI32" s="48">
        <v>1.0</v>
      </c>
      <c r="AJ32" s="48">
        <v>1.0</v>
      </c>
      <c r="AK32" s="48">
        <v>0.0</v>
      </c>
      <c r="AL32" s="48">
        <v>0.0</v>
      </c>
      <c r="AM32" s="48">
        <v>0.0</v>
      </c>
      <c r="AN32" s="48">
        <v>0.0</v>
      </c>
      <c r="AO32" s="48">
        <v>0.0</v>
      </c>
      <c r="AP32" s="48">
        <v>0.0</v>
      </c>
      <c r="AQ32" s="48">
        <v>0.0</v>
      </c>
      <c r="AR32" s="48">
        <v>0.0</v>
      </c>
      <c r="AS32" s="48">
        <v>0.0</v>
      </c>
      <c r="AT32" s="48">
        <v>0.0</v>
      </c>
      <c r="AU32" s="48">
        <v>0.0</v>
      </c>
      <c r="AV32" s="48">
        <v>0.0</v>
      </c>
      <c r="AW32" s="48">
        <v>0.0</v>
      </c>
      <c r="AX32" s="48">
        <v>0.0</v>
      </c>
      <c r="AY32" s="48">
        <v>0.0</v>
      </c>
      <c r="AZ32" s="48">
        <v>0.0</v>
      </c>
      <c r="BA32" s="48">
        <v>0.0</v>
      </c>
      <c r="BB32" s="48">
        <v>0.0</v>
      </c>
      <c r="BC32" s="48">
        <v>0.0</v>
      </c>
      <c r="BD32" s="48">
        <v>0.0</v>
      </c>
    </row>
    <row r="33" ht="14.25" customHeight="1">
      <c r="A33" s="46" t="s">
        <v>3347</v>
      </c>
      <c r="B33" s="48">
        <v>0.0</v>
      </c>
      <c r="C33" s="48">
        <v>0.0</v>
      </c>
      <c r="D33" s="48">
        <v>1.0</v>
      </c>
      <c r="E33" s="48">
        <v>1.0</v>
      </c>
      <c r="F33" s="48">
        <f>ROUND(AVERAGE(province!$G33:$T33),1)</f>
        <v>0.1</v>
      </c>
      <c r="G33" s="48">
        <v>0.0</v>
      </c>
      <c r="H33" s="48">
        <v>0.0</v>
      </c>
      <c r="I33" s="48">
        <v>0.0</v>
      </c>
      <c r="J33" s="48">
        <v>0.0</v>
      </c>
      <c r="K33" s="48">
        <v>0.0</v>
      </c>
      <c r="L33" s="48">
        <v>0.0</v>
      </c>
      <c r="M33" s="48">
        <v>0.0</v>
      </c>
      <c r="N33" s="48">
        <v>0.0</v>
      </c>
      <c r="O33" s="48">
        <v>0.0</v>
      </c>
      <c r="P33" s="48">
        <v>0.0</v>
      </c>
      <c r="Q33" s="48">
        <v>0.0</v>
      </c>
      <c r="R33" s="48">
        <v>0.0</v>
      </c>
      <c r="S33" s="48">
        <v>0.0</v>
      </c>
      <c r="T33" s="48">
        <v>1.0</v>
      </c>
      <c r="U33" s="48">
        <v>0.0</v>
      </c>
      <c r="V33" s="48">
        <v>0.0</v>
      </c>
      <c r="W33" s="48">
        <v>0.0</v>
      </c>
      <c r="X33" s="48">
        <v>0.0</v>
      </c>
      <c r="Y33" s="48">
        <v>0.0</v>
      </c>
      <c r="Z33" s="48">
        <v>0.0</v>
      </c>
      <c r="AA33" s="48">
        <v>0.0</v>
      </c>
      <c r="AB33" s="48">
        <v>0.0</v>
      </c>
      <c r="AC33" s="48">
        <v>0.0</v>
      </c>
      <c r="AD33" s="48">
        <v>0.0</v>
      </c>
      <c r="AE33" s="48">
        <v>0.0</v>
      </c>
      <c r="AF33" s="48">
        <v>0.0</v>
      </c>
      <c r="AG33" s="48">
        <v>0.0</v>
      </c>
      <c r="AH33" s="48">
        <v>0.0</v>
      </c>
      <c r="AI33" s="48">
        <v>1.0</v>
      </c>
      <c r="AJ33" s="48">
        <v>1.0</v>
      </c>
      <c r="AK33" s="48">
        <v>0.0</v>
      </c>
      <c r="AL33" s="48">
        <v>0.0</v>
      </c>
      <c r="AM33" s="48">
        <v>0.0</v>
      </c>
      <c r="AN33" s="48">
        <v>0.0</v>
      </c>
      <c r="AO33" s="48">
        <v>0.0</v>
      </c>
      <c r="AP33" s="48">
        <v>0.0</v>
      </c>
      <c r="AQ33" s="48">
        <v>0.0</v>
      </c>
      <c r="AR33" s="48">
        <v>0.0</v>
      </c>
      <c r="AS33" s="48">
        <v>0.0</v>
      </c>
      <c r="AT33" s="48">
        <v>0.0</v>
      </c>
      <c r="AU33" s="48">
        <v>0.0</v>
      </c>
      <c r="AV33" s="48">
        <v>0.0</v>
      </c>
      <c r="AW33" s="48">
        <v>0.0</v>
      </c>
      <c r="AX33" s="48">
        <v>0.0</v>
      </c>
      <c r="AY33" s="48">
        <v>0.0</v>
      </c>
      <c r="AZ33" s="48">
        <v>0.0</v>
      </c>
      <c r="BA33" s="48">
        <v>0.0</v>
      </c>
      <c r="BB33" s="48">
        <v>0.0</v>
      </c>
      <c r="BC33" s="48">
        <v>0.0</v>
      </c>
      <c r="BD33" s="48">
        <v>0.0</v>
      </c>
    </row>
    <row r="34" ht="14.25" customHeight="1">
      <c r="A34" s="51" t="s">
        <v>4332</v>
      </c>
      <c r="B34" s="52">
        <f t="shared" ref="B34:E34" si="1">SUM(B2:B33)</f>
        <v>607</v>
      </c>
      <c r="C34" s="52">
        <f t="shared" si="1"/>
        <v>1214</v>
      </c>
      <c r="D34" s="52">
        <f t="shared" si="1"/>
        <v>1822</v>
      </c>
      <c r="E34" s="52">
        <f t="shared" si="1"/>
        <v>3643</v>
      </c>
      <c r="G34" s="52">
        <f t="shared" ref="G34:BD34" si="2">SUM(G2:G33)</f>
        <v>240</v>
      </c>
      <c r="H34" s="52">
        <f t="shared" si="2"/>
        <v>240</v>
      </c>
      <c r="I34" s="52">
        <f t="shared" si="2"/>
        <v>240</v>
      </c>
      <c r="J34" s="52">
        <f t="shared" si="2"/>
        <v>240</v>
      </c>
      <c r="K34" s="52">
        <f t="shared" si="2"/>
        <v>243</v>
      </c>
      <c r="L34" s="52">
        <f t="shared" si="2"/>
        <v>271</v>
      </c>
      <c r="M34" s="52">
        <f t="shared" si="2"/>
        <v>270</v>
      </c>
      <c r="N34" s="52">
        <f t="shared" si="2"/>
        <v>272</v>
      </c>
      <c r="O34" s="52">
        <f t="shared" si="2"/>
        <v>271</v>
      </c>
      <c r="P34" s="52">
        <f t="shared" si="2"/>
        <v>273</v>
      </c>
      <c r="Q34" s="52">
        <f t="shared" si="2"/>
        <v>272</v>
      </c>
      <c r="R34" s="52">
        <f t="shared" si="2"/>
        <v>271</v>
      </c>
      <c r="S34" s="52">
        <f t="shared" si="2"/>
        <v>270</v>
      </c>
      <c r="T34" s="52">
        <f t="shared" si="2"/>
        <v>270</v>
      </c>
      <c r="U34" s="52">
        <f t="shared" si="2"/>
        <v>70</v>
      </c>
      <c r="V34" s="52">
        <f t="shared" si="2"/>
        <v>141</v>
      </c>
      <c r="W34" s="52">
        <f t="shared" si="2"/>
        <v>212</v>
      </c>
      <c r="X34" s="52">
        <f t="shared" si="2"/>
        <v>423</v>
      </c>
      <c r="Y34" s="52">
        <f t="shared" si="2"/>
        <v>70</v>
      </c>
      <c r="Z34" s="52">
        <f t="shared" si="2"/>
        <v>140</v>
      </c>
      <c r="AA34" s="52">
        <f t="shared" si="2"/>
        <v>210</v>
      </c>
      <c r="AB34" s="52">
        <f t="shared" si="2"/>
        <v>420</v>
      </c>
      <c r="AC34" s="52">
        <f t="shared" si="2"/>
        <v>70</v>
      </c>
      <c r="AD34" s="52">
        <f t="shared" si="2"/>
        <v>140</v>
      </c>
      <c r="AE34" s="52">
        <f t="shared" si="2"/>
        <v>210</v>
      </c>
      <c r="AF34" s="52">
        <f t="shared" si="2"/>
        <v>420</v>
      </c>
      <c r="AG34" s="52">
        <f t="shared" si="2"/>
        <v>70</v>
      </c>
      <c r="AH34" s="52">
        <f t="shared" si="2"/>
        <v>140</v>
      </c>
      <c r="AI34" s="52">
        <f t="shared" si="2"/>
        <v>210</v>
      </c>
      <c r="AJ34" s="52">
        <f t="shared" si="2"/>
        <v>420</v>
      </c>
      <c r="AK34" s="52">
        <f t="shared" si="2"/>
        <v>45</v>
      </c>
      <c r="AL34" s="52">
        <f t="shared" si="2"/>
        <v>90</v>
      </c>
      <c r="AM34" s="52">
        <f t="shared" si="2"/>
        <v>135</v>
      </c>
      <c r="AN34" s="52">
        <f t="shared" si="2"/>
        <v>270</v>
      </c>
      <c r="AO34" s="52">
        <f t="shared" si="2"/>
        <v>70</v>
      </c>
      <c r="AP34" s="52">
        <f t="shared" si="2"/>
        <v>140</v>
      </c>
      <c r="AQ34" s="52">
        <f t="shared" si="2"/>
        <v>210</v>
      </c>
      <c r="AR34" s="52">
        <f t="shared" si="2"/>
        <v>420</v>
      </c>
      <c r="AS34" s="52">
        <f t="shared" si="2"/>
        <v>71</v>
      </c>
      <c r="AT34" s="52">
        <f t="shared" si="2"/>
        <v>141</v>
      </c>
      <c r="AU34" s="52">
        <f t="shared" si="2"/>
        <v>213</v>
      </c>
      <c r="AV34" s="52">
        <f t="shared" si="2"/>
        <v>425</v>
      </c>
      <c r="AW34" s="52">
        <f t="shared" si="2"/>
        <v>70</v>
      </c>
      <c r="AX34" s="52">
        <f t="shared" si="2"/>
        <v>141</v>
      </c>
      <c r="AY34" s="52">
        <f t="shared" si="2"/>
        <v>212</v>
      </c>
      <c r="AZ34" s="52">
        <f t="shared" si="2"/>
        <v>423</v>
      </c>
      <c r="BA34" s="52">
        <f t="shared" si="2"/>
        <v>71</v>
      </c>
      <c r="BB34" s="52">
        <f t="shared" si="2"/>
        <v>141</v>
      </c>
      <c r="BC34" s="52">
        <f t="shared" si="2"/>
        <v>210</v>
      </c>
      <c r="BD34" s="52">
        <f t="shared" si="2"/>
        <v>422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57"/>
    <col customWidth="1" min="3" max="3" width="17.29"/>
    <col customWidth="1" min="4" max="4" width="18.14"/>
    <col customWidth="1" min="5" max="5" width="17.43"/>
    <col customWidth="1" min="6" max="6" width="17.29"/>
    <col customWidth="1" min="7" max="7" width="11.86"/>
    <col customWidth="1" min="8" max="8" width="12.86"/>
    <col customWidth="1" min="9" max="9" width="12.43"/>
    <col customWidth="1" min="10" max="10" width="19.57"/>
    <col customWidth="1" min="11" max="11" width="22.71"/>
    <col customWidth="1" min="12" max="12" width="16.43"/>
    <col customWidth="1" min="13" max="13" width="14.57"/>
    <col customWidth="1" min="14" max="14" width="18.43"/>
    <col customWidth="1" min="15" max="26" width="8.71"/>
  </cols>
  <sheetData>
    <row r="1" ht="14.25" customHeight="1">
      <c r="A1" s="41" t="s">
        <v>4333</v>
      </c>
      <c r="B1" s="41" t="s">
        <v>1</v>
      </c>
      <c r="C1" s="41" t="s">
        <v>4334</v>
      </c>
      <c r="D1" s="41" t="s">
        <v>4335</v>
      </c>
      <c r="E1" s="41" t="s">
        <v>4336</v>
      </c>
      <c r="F1" s="41" t="s">
        <v>4337</v>
      </c>
      <c r="G1" s="41" t="s">
        <v>4338</v>
      </c>
      <c r="H1" s="41" t="s">
        <v>4339</v>
      </c>
      <c r="I1" s="41" t="s">
        <v>4340</v>
      </c>
      <c r="J1" s="41" t="s">
        <v>4341</v>
      </c>
      <c r="K1" s="41" t="s">
        <v>4342</v>
      </c>
      <c r="L1" s="41" t="s">
        <v>4343</v>
      </c>
      <c r="M1" s="41" t="s">
        <v>4344</v>
      </c>
      <c r="N1" s="41" t="s">
        <v>4345</v>
      </c>
    </row>
    <row r="2" ht="14.25" customHeight="1">
      <c r="A2" s="41" t="s">
        <v>4346</v>
      </c>
      <c r="B2" s="41">
        <v>2002.0</v>
      </c>
      <c r="C2" s="41" t="s">
        <v>540</v>
      </c>
      <c r="D2" s="41" t="s">
        <v>541</v>
      </c>
      <c r="E2" s="53">
        <v>37509.0</v>
      </c>
      <c r="F2" s="54">
        <v>37509.0</v>
      </c>
      <c r="G2" s="41"/>
      <c r="H2" s="41"/>
      <c r="I2" s="41"/>
      <c r="J2" s="41"/>
      <c r="K2" s="41"/>
      <c r="L2" s="41"/>
      <c r="M2" s="41"/>
      <c r="N2" s="41"/>
    </row>
    <row r="3" ht="14.25" customHeight="1">
      <c r="A3" s="41" t="s">
        <v>4347</v>
      </c>
      <c r="B3" s="41">
        <v>2003.0</v>
      </c>
      <c r="C3" s="41" t="s">
        <v>4348</v>
      </c>
      <c r="D3" s="41" t="s">
        <v>3306</v>
      </c>
      <c r="E3" s="53">
        <v>37879.0</v>
      </c>
      <c r="F3" s="54">
        <v>37883.0</v>
      </c>
      <c r="G3" s="41"/>
      <c r="H3" s="41"/>
      <c r="I3" s="41"/>
      <c r="J3" s="41"/>
      <c r="K3" s="41"/>
      <c r="L3" s="41"/>
      <c r="M3" s="41"/>
      <c r="N3" s="41"/>
    </row>
    <row r="4" ht="14.25" customHeight="1">
      <c r="A4" s="41" t="s">
        <v>4349</v>
      </c>
      <c r="B4" s="41">
        <v>2004.0</v>
      </c>
      <c r="C4" s="41" t="s">
        <v>3522</v>
      </c>
      <c r="D4" s="41" t="s">
        <v>3523</v>
      </c>
      <c r="E4" s="53">
        <v>38223.0</v>
      </c>
      <c r="F4" s="54">
        <v>38228.0</v>
      </c>
      <c r="G4" s="41"/>
      <c r="H4" s="41"/>
      <c r="I4" s="41"/>
      <c r="J4" s="41"/>
      <c r="K4" s="41"/>
      <c r="L4" s="41"/>
      <c r="M4" s="41"/>
      <c r="N4" s="41"/>
    </row>
    <row r="5" ht="14.25" customHeight="1">
      <c r="A5" s="41" t="s">
        <v>4350</v>
      </c>
      <c r="B5" s="41">
        <v>2005.0</v>
      </c>
      <c r="C5" s="41" t="s">
        <v>4351</v>
      </c>
      <c r="D5" s="41" t="s">
        <v>767</v>
      </c>
      <c r="E5" s="53">
        <v>38599.0</v>
      </c>
      <c r="F5" s="54">
        <v>38604.0</v>
      </c>
      <c r="G5" s="41"/>
      <c r="H5" s="41"/>
      <c r="I5" s="41"/>
      <c r="J5" s="41"/>
      <c r="K5" s="41"/>
      <c r="L5" s="41"/>
      <c r="M5" s="41"/>
      <c r="N5" s="41"/>
    </row>
    <row r="6" ht="14.25" customHeight="1">
      <c r="A6" s="41" t="s">
        <v>4352</v>
      </c>
      <c r="B6" s="41">
        <v>2006.0</v>
      </c>
      <c r="C6" s="41" t="s">
        <v>2067</v>
      </c>
      <c r="D6" s="41" t="s">
        <v>2036</v>
      </c>
      <c r="E6" s="53">
        <v>38964.0</v>
      </c>
      <c r="F6" s="54">
        <v>38969.0</v>
      </c>
      <c r="G6" s="41"/>
      <c r="H6" s="41"/>
      <c r="I6" s="41"/>
      <c r="J6" s="41"/>
      <c r="K6" s="41"/>
      <c r="L6" s="41"/>
      <c r="M6" s="41"/>
      <c r="N6" s="41"/>
    </row>
    <row r="7" ht="14.25" customHeight="1">
      <c r="A7" s="41" t="s">
        <v>4353</v>
      </c>
      <c r="B7" s="41">
        <v>2007.0</v>
      </c>
      <c r="C7" s="41" t="s">
        <v>2765</v>
      </c>
      <c r="D7" s="41" t="s">
        <v>2675</v>
      </c>
      <c r="E7" s="53">
        <v>39327.0</v>
      </c>
      <c r="F7" s="54">
        <v>39333.0</v>
      </c>
      <c r="G7" s="41"/>
      <c r="H7" s="41"/>
      <c r="I7" s="41"/>
      <c r="J7" s="41"/>
      <c r="K7" s="41"/>
      <c r="L7" s="41"/>
      <c r="M7" s="41"/>
      <c r="N7" s="41"/>
    </row>
    <row r="8" ht="14.25" customHeight="1">
      <c r="A8" s="41" t="s">
        <v>4354</v>
      </c>
      <c r="B8" s="41">
        <v>2008.0</v>
      </c>
      <c r="C8" s="41" t="s">
        <v>3668</v>
      </c>
      <c r="D8" s="41" t="s">
        <v>3659</v>
      </c>
      <c r="E8" s="53">
        <v>39668.0</v>
      </c>
      <c r="F8" s="54">
        <v>39674.0</v>
      </c>
      <c r="G8" s="41" t="s">
        <v>767</v>
      </c>
      <c r="H8" s="41" t="s">
        <v>2036</v>
      </c>
      <c r="I8" s="41">
        <v>8.0</v>
      </c>
      <c r="J8" s="41">
        <v>5.7</v>
      </c>
      <c r="K8" s="55">
        <f t="shared" ref="K8:K19" si="1">(I8-J8)/J8</f>
        <v>0.4035087719</v>
      </c>
      <c r="L8" s="41">
        <f>COUNTIFS(medal!$F$2:$F$3644, "Female",medal!$B$2:$B$3644,2008)</f>
        <v>70</v>
      </c>
      <c r="M8" s="41">
        <f>COUNTIFS(medal!$F$2:$F$3644, "Male",medal!$B$2:$B$3644,2008)</f>
        <v>170</v>
      </c>
      <c r="N8" s="41">
        <f t="shared" ref="N8:N21" si="2">L8/(L8+M8)</f>
        <v>0.2916666667</v>
      </c>
    </row>
    <row r="9" ht="14.25" customHeight="1">
      <c r="A9" s="41" t="s">
        <v>4355</v>
      </c>
      <c r="B9" s="41">
        <v>2009.0</v>
      </c>
      <c r="C9" s="41" t="s">
        <v>4351</v>
      </c>
      <c r="D9" s="41" t="s">
        <v>767</v>
      </c>
      <c r="E9" s="53">
        <v>40028.0</v>
      </c>
      <c r="F9" s="54">
        <v>40034.0</v>
      </c>
      <c r="G9" s="41" t="s">
        <v>767</v>
      </c>
      <c r="H9" s="41" t="s">
        <v>767</v>
      </c>
      <c r="I9" s="41">
        <v>56.0</v>
      </c>
      <c r="J9" s="41">
        <v>50.0</v>
      </c>
      <c r="K9" s="55">
        <f t="shared" si="1"/>
        <v>0.12</v>
      </c>
      <c r="L9" s="41">
        <f>COUNTIFS(medal!$F$2:$F$3644, "Female",medal!$B$2:$B$3644,2009)</f>
        <v>59</v>
      </c>
      <c r="M9" s="41">
        <f>COUNTIFS(medal!$F$2:$F$3644, "Male",medal!$B$2:$B$3644,2009)</f>
        <v>181</v>
      </c>
      <c r="N9" s="41">
        <f t="shared" si="2"/>
        <v>0.2458333333</v>
      </c>
    </row>
    <row r="10" ht="14.25" customHeight="1">
      <c r="A10" s="41" t="s">
        <v>4356</v>
      </c>
      <c r="B10" s="41">
        <v>2010.0</v>
      </c>
      <c r="C10" s="41" t="s">
        <v>4357</v>
      </c>
      <c r="D10" s="41" t="s">
        <v>3972</v>
      </c>
      <c r="E10" s="53">
        <v>40391.0</v>
      </c>
      <c r="F10" s="54">
        <v>40397.0</v>
      </c>
      <c r="G10" s="41" t="s">
        <v>767</v>
      </c>
      <c r="H10" s="41" t="s">
        <v>767</v>
      </c>
      <c r="I10" s="41">
        <v>9.0</v>
      </c>
      <c r="J10" s="41">
        <v>9.2</v>
      </c>
      <c r="K10" s="55">
        <f t="shared" si="1"/>
        <v>-0.02173913043</v>
      </c>
      <c r="L10" s="41">
        <f>COUNTIFS(medal!$F$2:$F$3644, "Female",medal!$B$2:$B$3644,2010)</f>
        <v>56</v>
      </c>
      <c r="M10" s="41">
        <f>COUNTIFS(medal!$F$2:$F$3644, "Male",medal!$B$2:$B$3644,2010)</f>
        <v>184</v>
      </c>
      <c r="N10" s="41">
        <f t="shared" si="2"/>
        <v>0.2333333333</v>
      </c>
    </row>
    <row r="11" ht="14.25" customHeight="1">
      <c r="A11" s="41" t="s">
        <v>4358</v>
      </c>
      <c r="B11" s="41">
        <v>2011.0</v>
      </c>
      <c r="C11" s="41" t="s">
        <v>3792</v>
      </c>
      <c r="D11" s="41" t="s">
        <v>3780</v>
      </c>
      <c r="E11" s="53">
        <v>40797.0</v>
      </c>
      <c r="F11" s="54">
        <v>40802.0</v>
      </c>
      <c r="G11" s="41" t="s">
        <v>767</v>
      </c>
      <c r="H11" s="41" t="s">
        <v>767</v>
      </c>
      <c r="I11" s="41">
        <v>1.0</v>
      </c>
      <c r="J11" s="41">
        <v>2.3</v>
      </c>
      <c r="K11" s="55">
        <f t="shared" si="1"/>
        <v>-0.5652173913</v>
      </c>
      <c r="L11" s="48">
        <v>50.0</v>
      </c>
      <c r="M11" s="48">
        <v>190.0</v>
      </c>
      <c r="N11" s="41">
        <f t="shared" si="2"/>
        <v>0.2083333333</v>
      </c>
    </row>
    <row r="12" ht="14.25" customHeight="1">
      <c r="A12" s="41" t="s">
        <v>4359</v>
      </c>
      <c r="B12" s="41">
        <v>2012.0</v>
      </c>
      <c r="C12" s="41" t="s">
        <v>4351</v>
      </c>
      <c r="D12" s="41" t="s">
        <v>767</v>
      </c>
      <c r="E12" s="53">
        <v>41154.0</v>
      </c>
      <c r="F12" s="54">
        <v>41160.0</v>
      </c>
      <c r="G12" s="41" t="s">
        <v>2036</v>
      </c>
      <c r="H12" s="41" t="s">
        <v>767</v>
      </c>
      <c r="I12" s="41">
        <v>46.0</v>
      </c>
      <c r="J12" s="41">
        <v>50.0</v>
      </c>
      <c r="K12" s="55">
        <f t="shared" si="1"/>
        <v>-0.08</v>
      </c>
      <c r="L12" s="48">
        <v>68.0</v>
      </c>
      <c r="M12" s="48">
        <v>175.0</v>
      </c>
      <c r="N12" s="41">
        <f t="shared" si="2"/>
        <v>0.2798353909</v>
      </c>
    </row>
    <row r="13" ht="14.25" customHeight="1">
      <c r="A13" s="41" t="s">
        <v>4360</v>
      </c>
      <c r="B13" s="41">
        <v>2013.0</v>
      </c>
      <c r="C13" s="41" t="s">
        <v>1591</v>
      </c>
      <c r="D13" s="41" t="s">
        <v>1586</v>
      </c>
      <c r="E13" s="53">
        <v>41519.0</v>
      </c>
      <c r="F13" s="54">
        <v>41524.0</v>
      </c>
      <c r="G13" s="41" t="s">
        <v>767</v>
      </c>
      <c r="H13" s="41" t="s">
        <v>2036</v>
      </c>
      <c r="I13" s="41">
        <v>31.0</v>
      </c>
      <c r="J13" s="41">
        <v>26.5</v>
      </c>
      <c r="K13" s="55">
        <f t="shared" si="1"/>
        <v>0.1698113208</v>
      </c>
      <c r="L13" s="48">
        <v>84.0</v>
      </c>
      <c r="M13" s="48">
        <v>187.0</v>
      </c>
      <c r="N13" s="41">
        <f t="shared" si="2"/>
        <v>0.3099630996</v>
      </c>
    </row>
    <row r="14" ht="14.25" customHeight="1">
      <c r="A14" s="41" t="s">
        <v>4361</v>
      </c>
      <c r="B14" s="41">
        <v>2014.0</v>
      </c>
      <c r="C14" s="41" t="s">
        <v>3478</v>
      </c>
      <c r="D14" s="41" t="s">
        <v>3479</v>
      </c>
      <c r="E14" s="53">
        <v>41883.0</v>
      </c>
      <c r="F14" s="54">
        <v>41889.0</v>
      </c>
      <c r="G14" s="41" t="s">
        <v>767</v>
      </c>
      <c r="H14" s="41" t="s">
        <v>767</v>
      </c>
      <c r="I14" s="41">
        <v>3.0</v>
      </c>
      <c r="J14" s="41">
        <v>2.1</v>
      </c>
      <c r="K14" s="55">
        <f t="shared" si="1"/>
        <v>0.4285714286</v>
      </c>
      <c r="L14" s="48">
        <v>69.0</v>
      </c>
      <c r="M14" s="48">
        <v>201.0</v>
      </c>
      <c r="N14" s="41">
        <f t="shared" si="2"/>
        <v>0.2555555556</v>
      </c>
    </row>
    <row r="15" ht="14.25" customHeight="1">
      <c r="A15" s="41" t="s">
        <v>4362</v>
      </c>
      <c r="B15" s="41">
        <v>2015.0</v>
      </c>
      <c r="C15" s="41" t="s">
        <v>540</v>
      </c>
      <c r="D15" s="41" t="s">
        <v>541</v>
      </c>
      <c r="E15" s="53">
        <v>42141.0</v>
      </c>
      <c r="F15" s="54">
        <v>42147.0</v>
      </c>
      <c r="G15" s="41" t="s">
        <v>2036</v>
      </c>
      <c r="H15" s="41" t="s">
        <v>2036</v>
      </c>
      <c r="I15" s="41">
        <v>23.0</v>
      </c>
      <c r="J15" s="41">
        <v>16.5</v>
      </c>
      <c r="K15" s="55">
        <f t="shared" si="1"/>
        <v>0.3939393939</v>
      </c>
      <c r="L15" s="48">
        <v>71.0</v>
      </c>
      <c r="M15" s="48">
        <v>201.0</v>
      </c>
      <c r="N15" s="41">
        <f t="shared" si="2"/>
        <v>0.2610294118</v>
      </c>
    </row>
    <row r="16" ht="14.25" customHeight="1">
      <c r="A16" s="41" t="s">
        <v>4363</v>
      </c>
      <c r="B16" s="41">
        <v>2016.0</v>
      </c>
      <c r="C16" s="41" t="s">
        <v>3917</v>
      </c>
      <c r="D16" s="41" t="s">
        <v>3912</v>
      </c>
      <c r="E16" s="53">
        <v>42505.0</v>
      </c>
      <c r="F16" s="54">
        <v>42511.0</v>
      </c>
      <c r="G16" s="41" t="s">
        <v>767</v>
      </c>
      <c r="H16" s="41" t="s">
        <v>767</v>
      </c>
      <c r="I16" s="41">
        <v>3.0</v>
      </c>
      <c r="J16" s="41">
        <v>3.6</v>
      </c>
      <c r="K16" s="55">
        <f t="shared" si="1"/>
        <v>-0.1666666667</v>
      </c>
      <c r="L16" s="48">
        <v>63.0</v>
      </c>
      <c r="M16" s="48">
        <v>208.0</v>
      </c>
      <c r="N16" s="41">
        <f t="shared" si="2"/>
        <v>0.2324723247</v>
      </c>
    </row>
    <row r="17" ht="14.25" customHeight="1">
      <c r="A17" s="41" t="s">
        <v>4364</v>
      </c>
      <c r="B17" s="41">
        <v>2017.0</v>
      </c>
      <c r="C17" s="41" t="s">
        <v>3522</v>
      </c>
      <c r="D17" s="41" t="s">
        <v>3523</v>
      </c>
      <c r="E17" s="53">
        <v>42918.0</v>
      </c>
      <c r="F17" s="54">
        <v>42924.0</v>
      </c>
      <c r="G17" s="41" t="s">
        <v>767</v>
      </c>
      <c r="H17" s="41" t="s">
        <v>767</v>
      </c>
      <c r="I17" s="41">
        <v>20.0</v>
      </c>
      <c r="J17" s="41">
        <v>8.5</v>
      </c>
      <c r="K17" s="55">
        <f t="shared" si="1"/>
        <v>1.352941176</v>
      </c>
      <c r="L17" s="48">
        <v>68.0</v>
      </c>
      <c r="M17" s="48">
        <v>205.0</v>
      </c>
      <c r="N17" s="41">
        <f t="shared" si="2"/>
        <v>0.2490842491</v>
      </c>
    </row>
    <row r="18" ht="14.25" customHeight="1">
      <c r="A18" s="41" t="s">
        <v>4365</v>
      </c>
      <c r="B18" s="41">
        <v>2018.0</v>
      </c>
      <c r="C18" s="41" t="s">
        <v>3831</v>
      </c>
      <c r="D18" s="41" t="s">
        <v>3813</v>
      </c>
      <c r="E18" s="53">
        <v>43282.0</v>
      </c>
      <c r="F18" s="54">
        <v>43288.0</v>
      </c>
      <c r="G18" s="41" t="s">
        <v>194</v>
      </c>
      <c r="H18" s="41" t="s">
        <v>767</v>
      </c>
      <c r="I18" s="41">
        <v>9.0</v>
      </c>
      <c r="J18" s="41">
        <v>5.5</v>
      </c>
      <c r="K18" s="55">
        <f t="shared" si="1"/>
        <v>0.6363636364</v>
      </c>
      <c r="L18" s="48">
        <v>69.0</v>
      </c>
      <c r="M18" s="48">
        <v>203.0</v>
      </c>
      <c r="N18" s="41">
        <f t="shared" si="2"/>
        <v>0.2536764706</v>
      </c>
    </row>
    <row r="19" ht="14.25" customHeight="1">
      <c r="A19" s="41" t="s">
        <v>4366</v>
      </c>
      <c r="B19" s="41">
        <v>2019.0</v>
      </c>
      <c r="C19" s="41" t="s">
        <v>3792</v>
      </c>
      <c r="D19" s="41" t="s">
        <v>3780</v>
      </c>
      <c r="E19" s="53">
        <v>43646.0</v>
      </c>
      <c r="F19" s="54">
        <v>43652.0</v>
      </c>
      <c r="G19" s="41" t="s">
        <v>767</v>
      </c>
      <c r="H19" s="41" t="s">
        <v>767</v>
      </c>
      <c r="I19" s="41">
        <v>4.0</v>
      </c>
      <c r="J19" s="41">
        <v>2.3</v>
      </c>
      <c r="K19" s="55">
        <f t="shared" si="1"/>
        <v>0.7391304348</v>
      </c>
      <c r="L19" s="48">
        <v>56.0</v>
      </c>
      <c r="M19" s="48">
        <v>215.0</v>
      </c>
      <c r="N19" s="41">
        <f t="shared" si="2"/>
        <v>0.2066420664</v>
      </c>
    </row>
    <row r="20" ht="14.25" customHeight="1">
      <c r="A20" s="41" t="s">
        <v>4367</v>
      </c>
      <c r="B20" s="41">
        <v>2020.0</v>
      </c>
      <c r="C20" s="41" t="s">
        <v>4368</v>
      </c>
      <c r="D20" s="41" t="s">
        <v>4368</v>
      </c>
      <c r="E20" s="53">
        <v>44116.0</v>
      </c>
      <c r="F20" s="54">
        <v>44121.0</v>
      </c>
      <c r="G20" s="41" t="s">
        <v>2675</v>
      </c>
      <c r="H20" s="41" t="s">
        <v>767</v>
      </c>
      <c r="I20" s="41"/>
      <c r="J20" s="41"/>
      <c r="K20" s="41"/>
      <c r="L20" s="48">
        <v>67.0</v>
      </c>
      <c r="M20" s="48">
        <v>203.0</v>
      </c>
      <c r="N20" s="41">
        <f t="shared" si="2"/>
        <v>0.2481481481</v>
      </c>
    </row>
    <row r="21" ht="14.25" customHeight="1">
      <c r="A21" s="41" t="s">
        <v>4369</v>
      </c>
      <c r="B21" s="41">
        <v>2021.0</v>
      </c>
      <c r="C21" s="41" t="s">
        <v>4368</v>
      </c>
      <c r="D21" s="41" t="s">
        <v>4368</v>
      </c>
      <c r="E21" s="53">
        <v>44507.0</v>
      </c>
      <c r="F21" s="54">
        <v>44512.0</v>
      </c>
      <c r="G21" s="41" t="s">
        <v>2675</v>
      </c>
      <c r="H21" s="41" t="s">
        <v>2675</v>
      </c>
      <c r="I21" s="41"/>
      <c r="J21" s="41"/>
      <c r="K21" s="41"/>
      <c r="L21" s="48">
        <v>70.0</v>
      </c>
      <c r="M21" s="48">
        <v>200.0</v>
      </c>
      <c r="N21" s="41">
        <f t="shared" si="2"/>
        <v>0.2592592593</v>
      </c>
    </row>
    <row r="22" ht="14.25" customHeight="1">
      <c r="K22" s="56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