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j\dev-test\sources\arduino\arduino-projects\arduino-sandbox\lc-meter\doc\"/>
    </mc:Choice>
  </mc:AlternateContent>
  <bookViews>
    <workbookView xWindow="0" yWindow="0" windowWidth="25600" windowHeight="12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C15" i="1"/>
  <c r="D15" i="1"/>
  <c r="E15" i="1" s="1"/>
  <c r="E11" i="1"/>
  <c r="E12" i="1"/>
  <c r="E13" i="1"/>
  <c r="E14" i="1"/>
  <c r="E16" i="1"/>
  <c r="E17" i="1"/>
  <c r="E18" i="1"/>
  <c r="E19" i="1"/>
  <c r="E20" i="1"/>
  <c r="E21" i="1"/>
  <c r="E22" i="1"/>
  <c r="E23" i="1"/>
  <c r="E24" i="1"/>
  <c r="E25" i="1"/>
  <c r="E26" i="1"/>
  <c r="E10" i="1"/>
  <c r="D11" i="1"/>
  <c r="D12" i="1"/>
  <c r="D13" i="1"/>
  <c r="D14" i="1"/>
  <c r="D16" i="1"/>
  <c r="D17" i="1"/>
  <c r="D18" i="1"/>
  <c r="D19" i="1"/>
  <c r="D20" i="1"/>
  <c r="D21" i="1"/>
  <c r="D22" i="1"/>
  <c r="D23" i="1"/>
  <c r="D24" i="1"/>
  <c r="D25" i="1"/>
  <c r="D26" i="1"/>
  <c r="D10" i="1"/>
  <c r="C11" i="1"/>
  <c r="C12" i="1"/>
  <c r="C13" i="1"/>
  <c r="C14" i="1"/>
  <c r="C16" i="1"/>
  <c r="C17" i="1"/>
  <c r="C18" i="1"/>
  <c r="C19" i="1"/>
  <c r="C20" i="1"/>
  <c r="C21" i="1"/>
  <c r="C22" i="1"/>
  <c r="C23" i="1"/>
  <c r="C24" i="1"/>
  <c r="C25" i="1"/>
  <c r="C26" i="1"/>
  <c r="C10" i="1"/>
  <c r="B11" i="1"/>
  <c r="B12" i="1"/>
  <c r="B13" i="1"/>
  <c r="B14" i="1"/>
  <c r="B16" i="1"/>
  <c r="B17" i="1"/>
  <c r="B18" i="1"/>
  <c r="B19" i="1"/>
  <c r="B20" i="1"/>
  <c r="B21" i="1"/>
  <c r="B22" i="1"/>
  <c r="B23" i="1"/>
  <c r="B24" i="1"/>
  <c r="B25" i="1"/>
  <c r="B26" i="1"/>
  <c r="B10" i="1"/>
  <c r="C3" i="1"/>
</calcChain>
</file>

<file path=xl/sharedStrings.xml><?xml version="1.0" encoding="utf-8"?>
<sst xmlns="http://schemas.openxmlformats.org/spreadsheetml/2006/main" count="25" uniqueCount="21">
  <si>
    <t>f1</t>
  </si>
  <si>
    <t>f3</t>
  </si>
  <si>
    <t>Hz</t>
  </si>
  <si>
    <t>Cx</t>
  </si>
  <si>
    <t>C</t>
  </si>
  <si>
    <t>F</t>
  </si>
  <si>
    <t>dC</t>
  </si>
  <si>
    <t>dF</t>
  </si>
  <si>
    <t>błąd po C</t>
  </si>
  <si>
    <t>błąd po f3</t>
  </si>
  <si>
    <t>Suma błędów</t>
  </si>
  <si>
    <t>555kHz</t>
  </si>
  <si>
    <t>1n</t>
  </si>
  <si>
    <t>1,7n</t>
  </si>
  <si>
    <t>426kHz</t>
  </si>
  <si>
    <t>2,7n</t>
  </si>
  <si>
    <t>338kHz</t>
  </si>
  <si>
    <t>3,7n</t>
  </si>
  <si>
    <t>288,9kHz</t>
  </si>
  <si>
    <t>107n</t>
  </si>
  <si>
    <t>53,730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</si>
</sst>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workbookViewId="0">
      <selection activeCell="C36" sqref="C36"/>
    </sheetView>
  </sheetViews>
  <sheetFormatPr defaultRowHeight="14.5" x14ac:dyDescent="0.35"/>
  <cols>
    <col min="2" max="2" width="14.1796875" customWidth="1"/>
    <col min="3" max="3" width="9.90625" customWidth="1"/>
    <col min="4" max="4" width="11.81640625" bestFit="1" customWidth="1"/>
    <col min="5" max="5" width="14.453125" customWidth="1"/>
  </cols>
  <sheetData>
    <row r="2" spans="1:6" x14ac:dyDescent="0.35">
      <c r="A2" s="1">
        <v>8.2000000000000001E-5</v>
      </c>
    </row>
    <row r="3" spans="1:6" x14ac:dyDescent="0.35">
      <c r="A3" s="1">
        <v>1.0700000000000001E-7</v>
      </c>
      <c r="C3">
        <f>1/(2*PI()*SQRT($A$2*$A$3))</f>
        <v>53730.553768952195</v>
      </c>
    </row>
    <row r="5" spans="1:6" x14ac:dyDescent="0.35">
      <c r="A5" t="s">
        <v>4</v>
      </c>
      <c r="B5" s="1">
        <v>1.0000000000000001E-9</v>
      </c>
      <c r="C5" t="s">
        <v>5</v>
      </c>
      <c r="D5" t="s">
        <v>6</v>
      </c>
      <c r="E5" s="1">
        <v>9.9999999999999994E-12</v>
      </c>
      <c r="F5" t="s">
        <v>5</v>
      </c>
    </row>
    <row r="6" spans="1:6" x14ac:dyDescent="0.35">
      <c r="A6" t="s">
        <v>0</v>
      </c>
      <c r="B6">
        <v>555793</v>
      </c>
      <c r="C6" t="s">
        <v>2</v>
      </c>
      <c r="D6" t="s">
        <v>7</v>
      </c>
      <c r="E6">
        <v>10</v>
      </c>
      <c r="F6" t="s">
        <v>2</v>
      </c>
    </row>
    <row r="7" spans="1:6" x14ac:dyDescent="0.35">
      <c r="A7" t="s">
        <v>1</v>
      </c>
      <c r="B7">
        <v>5557</v>
      </c>
      <c r="C7" t="s">
        <v>2</v>
      </c>
    </row>
    <row r="9" spans="1:6" x14ac:dyDescent="0.35">
      <c r="A9" t="s">
        <v>1</v>
      </c>
      <c r="B9" t="s">
        <v>3</v>
      </c>
      <c r="C9" t="s">
        <v>8</v>
      </c>
      <c r="D9" t="s">
        <v>9</v>
      </c>
      <c r="E9" t="s">
        <v>10</v>
      </c>
    </row>
    <row r="10" spans="1:6" x14ac:dyDescent="0.35">
      <c r="A10">
        <v>555793</v>
      </c>
      <c r="B10" s="1">
        <f>($B$6*$B$6/$A10/$A10 - 1) * $B$5</f>
        <v>0</v>
      </c>
      <c r="C10" s="1">
        <f>($B$6*$B$6/$A10/$A10 - 1) * $E$5</f>
        <v>0</v>
      </c>
      <c r="D10" s="1">
        <f>2*$B$6/$A10/$A10*$B$5*(1+$B$6/$A10)*$E$6</f>
        <v>7.1969240346675848E-14</v>
      </c>
      <c r="E10" s="1">
        <f>$C10+$D10</f>
        <v>7.1969240346675848E-14</v>
      </c>
    </row>
    <row r="11" spans="1:6" x14ac:dyDescent="0.35">
      <c r="A11">
        <v>400000</v>
      </c>
      <c r="B11" s="1">
        <f t="shared" ref="B11:B26" si="0">($B$6*$B$6/$A11/$A11 - 1) * $B$5</f>
        <v>9.3066161780624996E-10</v>
      </c>
      <c r="C11" s="1">
        <f t="shared" ref="C11:C26" si="1">($B$6*$B$6/$A11/$A11 - 1) * $E$5</f>
        <v>9.3066161780624977E-12</v>
      </c>
      <c r="D11" s="1">
        <f t="shared" ref="D11:D26" si="2">2*$B$6/$A11/$A11*$B$5*(1+$B$6/$A11)*$E$6</f>
        <v>1.6600720589031249E-13</v>
      </c>
      <c r="E11" s="1">
        <f t="shared" ref="E11:E26" si="3">$C11+$D11</f>
        <v>9.4726233839528104E-12</v>
      </c>
    </row>
    <row r="12" spans="1:6" x14ac:dyDescent="0.35">
      <c r="A12">
        <v>300000</v>
      </c>
      <c r="B12" s="1">
        <f t="shared" si="0"/>
        <v>2.4322873205444446E-9</v>
      </c>
      <c r="C12" s="1">
        <f t="shared" si="1"/>
        <v>2.4322873205444442E-11</v>
      </c>
      <c r="D12" s="1">
        <f t="shared" si="2"/>
        <v>3.523287102585186E-13</v>
      </c>
      <c r="E12" s="1">
        <f t="shared" si="3"/>
        <v>2.4675201915702959E-11</v>
      </c>
    </row>
    <row r="13" spans="1:6" x14ac:dyDescent="0.35">
      <c r="A13">
        <v>200000</v>
      </c>
      <c r="B13" s="1">
        <f t="shared" si="0"/>
        <v>6.7226464712250002E-9</v>
      </c>
      <c r="C13" s="1">
        <f t="shared" si="1"/>
        <v>6.7226464712249991E-11</v>
      </c>
      <c r="D13" s="1">
        <f t="shared" si="2"/>
        <v>1.0501611471225001E-12</v>
      </c>
      <c r="E13" s="1">
        <f t="shared" si="3"/>
        <v>6.8276625859372484E-11</v>
      </c>
    </row>
    <row r="14" spans="1:6" x14ac:dyDescent="0.35">
      <c r="A14">
        <v>100000</v>
      </c>
      <c r="B14" s="1">
        <f t="shared" si="0"/>
        <v>2.9890585884900001E-8</v>
      </c>
      <c r="C14" s="1">
        <f t="shared" si="1"/>
        <v>2.9890585884899996E-10</v>
      </c>
      <c r="D14" s="1">
        <f t="shared" si="2"/>
        <v>7.2897031769799995E-12</v>
      </c>
      <c r="E14" s="1">
        <f t="shared" si="3"/>
        <v>3.0619556202597998E-10</v>
      </c>
    </row>
    <row r="15" spans="1:6" x14ac:dyDescent="0.35">
      <c r="A15">
        <v>55000</v>
      </c>
      <c r="B15" s="1">
        <f t="shared" si="0"/>
        <v>1.0111763928892562E-7</v>
      </c>
      <c r="C15" s="1">
        <f t="shared" si="1"/>
        <v>1.0111763928892561E-9</v>
      </c>
      <c r="D15" s="1">
        <f t="shared" si="2"/>
        <v>4.0808351476964694E-11</v>
      </c>
      <c r="E15" s="1">
        <f t="shared" si="3"/>
        <v>1.0519847443662209E-9</v>
      </c>
    </row>
    <row r="16" spans="1:6" x14ac:dyDescent="0.35">
      <c r="A16">
        <v>50000</v>
      </c>
      <c r="B16" s="1">
        <f t="shared" si="0"/>
        <v>1.2256234353959999E-7</v>
      </c>
      <c r="C16" s="1">
        <f t="shared" si="1"/>
        <v>1.225623435396E-9</v>
      </c>
      <c r="D16" s="1">
        <f t="shared" si="2"/>
        <v>5.3871281415840005E-11</v>
      </c>
      <c r="E16" s="1">
        <f t="shared" si="3"/>
        <v>1.27949471681184E-9</v>
      </c>
    </row>
    <row r="17" spans="1:5" x14ac:dyDescent="0.35">
      <c r="A17">
        <v>40000</v>
      </c>
      <c r="B17" s="1">
        <f t="shared" si="0"/>
        <v>1.9206616178062503E-7</v>
      </c>
      <c r="C17" s="1">
        <f t="shared" si="1"/>
        <v>1.9206616178062501E-9</v>
      </c>
      <c r="D17" s="1">
        <f t="shared" si="2"/>
        <v>1.0348049339031251E-10</v>
      </c>
      <c r="E17" s="1">
        <f t="shared" si="3"/>
        <v>2.0241421111965628E-9</v>
      </c>
    </row>
    <row r="18" spans="1:5" x14ac:dyDescent="0.35">
      <c r="A18">
        <v>30000</v>
      </c>
      <c r="B18" s="1">
        <f t="shared" si="0"/>
        <v>3.4222873205444449E-7</v>
      </c>
      <c r="C18" s="1">
        <f t="shared" si="1"/>
        <v>3.4222873205444447E-9</v>
      </c>
      <c r="D18" s="1">
        <f t="shared" si="2"/>
        <v>2.4117011025851858E-10</v>
      </c>
      <c r="E18" s="1">
        <f t="shared" si="3"/>
        <v>3.6634574308029633E-9</v>
      </c>
    </row>
    <row r="19" spans="1:5" x14ac:dyDescent="0.35">
      <c r="A19">
        <v>20000</v>
      </c>
      <c r="B19" s="1">
        <f t="shared" si="0"/>
        <v>7.7126464712250014E-7</v>
      </c>
      <c r="C19" s="1">
        <f t="shared" si="1"/>
        <v>7.7126464712249995E-9</v>
      </c>
      <c r="D19" s="1">
        <f t="shared" si="2"/>
        <v>8.0005429712250011E-10</v>
      </c>
      <c r="E19" s="1">
        <f t="shared" si="3"/>
        <v>8.5127007683474992E-9</v>
      </c>
    </row>
    <row r="20" spans="1:5" x14ac:dyDescent="0.35">
      <c r="A20">
        <v>10000</v>
      </c>
      <c r="B20" s="1">
        <f t="shared" si="0"/>
        <v>3.0880585884900003E-6</v>
      </c>
      <c r="C20" s="1">
        <f t="shared" si="1"/>
        <v>3.0880585884899999E-8</v>
      </c>
      <c r="D20" s="1">
        <f t="shared" si="2"/>
        <v>6.2892757769800006E-9</v>
      </c>
      <c r="E20" s="1">
        <f t="shared" si="3"/>
        <v>3.7169861661880002E-8</v>
      </c>
    </row>
    <row r="21" spans="1:5" x14ac:dyDescent="0.35">
      <c r="A21">
        <v>9000</v>
      </c>
      <c r="B21" s="1">
        <f t="shared" si="0"/>
        <v>3.8126525783827167E-6</v>
      </c>
      <c r="C21" s="1">
        <f t="shared" si="1"/>
        <v>3.8126525783827162E-8</v>
      </c>
      <c r="D21" s="1">
        <f t="shared" si="2"/>
        <v>8.6120163470233201E-9</v>
      </c>
      <c r="E21" s="1">
        <f t="shared" si="3"/>
        <v>4.6738542130850482E-8</v>
      </c>
    </row>
    <row r="22" spans="1:5" x14ac:dyDescent="0.35">
      <c r="A22">
        <v>8000</v>
      </c>
      <c r="B22" s="1">
        <f t="shared" si="0"/>
        <v>4.8256540445156245E-6</v>
      </c>
      <c r="C22" s="1">
        <f t="shared" si="1"/>
        <v>4.8256540445156239E-8</v>
      </c>
      <c r="D22" s="1">
        <f t="shared" si="2"/>
        <v>1.2240320423789063E-8</v>
      </c>
      <c r="E22" s="1">
        <f t="shared" si="3"/>
        <v>6.0496860868945303E-8</v>
      </c>
    </row>
    <row r="23" spans="1:5" x14ac:dyDescent="0.35">
      <c r="A23">
        <v>7000</v>
      </c>
      <c r="B23" s="1">
        <f t="shared" si="0"/>
        <v>6.3032012010000005E-6</v>
      </c>
      <c r="C23" s="1">
        <f t="shared" si="1"/>
        <v>6.303201201E-8</v>
      </c>
      <c r="D23" s="1">
        <f t="shared" si="2"/>
        <v>1.823885771714286E-8</v>
      </c>
      <c r="E23" s="1">
        <f t="shared" si="3"/>
        <v>8.127086972714286E-8</v>
      </c>
    </row>
    <row r="24" spans="1:5" x14ac:dyDescent="0.35">
      <c r="A24">
        <v>6000</v>
      </c>
      <c r="B24" s="1">
        <f t="shared" si="0"/>
        <v>8.5797183013611117E-6</v>
      </c>
      <c r="C24" s="1">
        <f t="shared" si="1"/>
        <v>8.5797183013611117E-8</v>
      </c>
      <c r="D24" s="1">
        <f t="shared" si="2"/>
        <v>2.891116822675926E-8</v>
      </c>
      <c r="E24" s="1">
        <f t="shared" si="3"/>
        <v>1.1470835124037037E-7</v>
      </c>
    </row>
    <row r="25" spans="1:5" x14ac:dyDescent="0.35">
      <c r="A25">
        <v>5000</v>
      </c>
      <c r="B25" s="1">
        <f t="shared" si="0"/>
        <v>1.2355234353960001E-5</v>
      </c>
      <c r="C25" s="1">
        <f t="shared" si="1"/>
        <v>1.235523435396E-7</v>
      </c>
      <c r="D25" s="1">
        <f t="shared" si="2"/>
        <v>4.9869571815840007E-8</v>
      </c>
      <c r="E25" s="1">
        <f t="shared" si="3"/>
        <v>1.7342191535544E-7</v>
      </c>
    </row>
    <row r="26" spans="1:5" x14ac:dyDescent="0.35">
      <c r="A26">
        <v>4000</v>
      </c>
      <c r="B26" s="1">
        <f t="shared" si="0"/>
        <v>1.9305616178062498E-5</v>
      </c>
      <c r="C26" s="1">
        <f t="shared" si="1"/>
        <v>1.9305616178062496E-7</v>
      </c>
      <c r="D26" s="1">
        <f t="shared" si="2"/>
        <v>9.7227822140312508E-8</v>
      </c>
      <c r="E26" s="1">
        <f t="shared" si="3"/>
        <v>2.9028398392093744E-7</v>
      </c>
    </row>
    <row r="31" spans="1:5" x14ac:dyDescent="0.35">
      <c r="B31" t="s">
        <v>12</v>
      </c>
      <c r="C31" t="s">
        <v>11</v>
      </c>
    </row>
    <row r="32" spans="1:5" x14ac:dyDescent="0.35">
      <c r="B32" t="s">
        <v>13</v>
      </c>
      <c r="C32" t="s">
        <v>14</v>
      </c>
    </row>
    <row r="33" spans="2:3" x14ac:dyDescent="0.35">
      <c r="B33" t="s">
        <v>15</v>
      </c>
      <c r="C33" t="s">
        <v>16</v>
      </c>
    </row>
    <row r="34" spans="2:3" x14ac:dyDescent="0.35">
      <c r="B34" t="s">
        <v>17</v>
      </c>
      <c r="C34" t="s">
        <v>18</v>
      </c>
    </row>
    <row r="35" spans="2:3" x14ac:dyDescent="0.35">
      <c r="B35" t="s">
        <v>19</v>
      </c>
      <c r="C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Software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Markowski, Witold</dc:creator>
  <cp:lastModifiedBy>Markowski, Witold</cp:lastModifiedBy>
  <dcterms:created xsi:type="dcterms:W3CDTF">2024-12-02T06:46:19Z</dcterms:created>
  <dcterms:modified xsi:type="dcterms:W3CDTF">2024-12-02T08:26:15Z</dcterms:modified>
</cp:coreProperties>
</file>