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rj\dev-test\sources\arduino\arduino-projects\arduino-sandbox\distiller\doc\water_specific_heat_capacity\"/>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35" i="1" l="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3" i="1"/>
  <c r="I24" i="1"/>
  <c r="I25" i="1"/>
  <c r="I26" i="1"/>
  <c r="I27" i="1"/>
  <c r="I28" i="1"/>
  <c r="I29" i="1"/>
  <c r="I30" i="1"/>
  <c r="I31" i="1"/>
  <c r="I32" i="1"/>
  <c r="I33" i="1"/>
  <c r="I34" i="1"/>
  <c r="I14" i="1"/>
  <c r="I15" i="1"/>
  <c r="I16" i="1"/>
  <c r="I17" i="1"/>
  <c r="I18" i="1"/>
  <c r="I19" i="1"/>
  <c r="I20" i="1"/>
  <c r="I21" i="1"/>
  <c r="I22" i="1"/>
  <c r="I13" i="1"/>
  <c r="B7" i="1" l="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14" i="1"/>
  <c r="H15" i="1"/>
  <c r="H16" i="1"/>
  <c r="H17" i="1"/>
  <c r="H18" i="1"/>
  <c r="H19" i="1"/>
  <c r="H20" i="1"/>
  <c r="H21" i="1"/>
  <c r="H22" i="1"/>
  <c r="H23" i="1"/>
  <c r="H24" i="1"/>
  <c r="H25" i="1"/>
  <c r="H26" i="1"/>
  <c r="H27" i="1"/>
  <c r="H28" i="1"/>
  <c r="H29" i="1"/>
  <c r="H30" i="1"/>
  <c r="H31" i="1"/>
  <c r="H32" i="1"/>
  <c r="H33" i="1"/>
  <c r="H34" i="1"/>
  <c r="H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13" i="1"/>
  <c r="F190" i="1"/>
  <c r="F191" i="1"/>
  <c r="F192" i="1"/>
  <c r="F193" i="1"/>
  <c r="F194" i="1"/>
  <c r="F195" i="1"/>
  <c r="F196" i="1"/>
  <c r="F197" i="1"/>
  <c r="F198" i="1"/>
  <c r="F199" i="1"/>
  <c r="F200" i="1"/>
  <c r="F201" i="1"/>
  <c r="F202" i="1"/>
  <c r="F203" i="1"/>
  <c r="F204" i="1"/>
  <c r="F205" i="1"/>
  <c r="F206" i="1"/>
  <c r="F207" i="1"/>
  <c r="F208" i="1"/>
  <c r="F209" i="1"/>
  <c r="F210" i="1"/>
  <c r="F211" i="1"/>
  <c r="F212" i="1"/>
  <c r="F171" i="1"/>
  <c r="F172" i="1"/>
  <c r="F173" i="1"/>
  <c r="F174" i="1"/>
  <c r="F175" i="1"/>
  <c r="F176" i="1"/>
  <c r="F177" i="1"/>
  <c r="F178" i="1"/>
  <c r="F179" i="1"/>
  <c r="F180" i="1"/>
  <c r="F181" i="1"/>
  <c r="F182" i="1"/>
  <c r="F183" i="1"/>
  <c r="F184" i="1"/>
  <c r="F185" i="1"/>
  <c r="F186" i="1"/>
  <c r="F187" i="1"/>
  <c r="F188" i="1"/>
  <c r="F189" i="1"/>
  <c r="F149" i="1"/>
  <c r="F150" i="1"/>
  <c r="F151" i="1"/>
  <c r="F152" i="1"/>
  <c r="F153" i="1"/>
  <c r="F154" i="1"/>
  <c r="F155" i="1"/>
  <c r="F156" i="1"/>
  <c r="F157" i="1"/>
  <c r="F158" i="1"/>
  <c r="F159" i="1"/>
  <c r="F160" i="1"/>
  <c r="F161" i="1"/>
  <c r="F162" i="1"/>
  <c r="F163" i="1"/>
  <c r="F164" i="1"/>
  <c r="F165" i="1"/>
  <c r="F166" i="1"/>
  <c r="F167" i="1"/>
  <c r="F168" i="1"/>
  <c r="F169" i="1"/>
  <c r="F170" i="1"/>
  <c r="F129" i="1"/>
  <c r="F130" i="1"/>
  <c r="F131" i="1"/>
  <c r="F132" i="1"/>
  <c r="F133" i="1"/>
  <c r="F134" i="1"/>
  <c r="F135" i="1"/>
  <c r="F136" i="1"/>
  <c r="F137" i="1"/>
  <c r="F138" i="1"/>
  <c r="F139" i="1"/>
  <c r="F140" i="1"/>
  <c r="F141" i="1"/>
  <c r="F142" i="1"/>
  <c r="F143" i="1"/>
  <c r="F144" i="1"/>
  <c r="F145" i="1"/>
  <c r="F146" i="1"/>
  <c r="F147" i="1"/>
  <c r="F148" i="1"/>
  <c r="F115" i="1"/>
  <c r="F116" i="1"/>
  <c r="F117" i="1"/>
  <c r="F118" i="1"/>
  <c r="F119" i="1"/>
  <c r="F120" i="1"/>
  <c r="F121" i="1"/>
  <c r="F122" i="1"/>
  <c r="F123" i="1"/>
  <c r="F124" i="1"/>
  <c r="F125" i="1"/>
  <c r="F126" i="1"/>
  <c r="F127" i="1"/>
  <c r="F128" i="1"/>
  <c r="F97" i="1"/>
  <c r="F98" i="1"/>
  <c r="F99" i="1"/>
  <c r="F100" i="1"/>
  <c r="F101" i="1"/>
  <c r="F102" i="1"/>
  <c r="F103" i="1"/>
  <c r="F104" i="1"/>
  <c r="F105" i="1"/>
  <c r="F106" i="1"/>
  <c r="F107" i="1"/>
  <c r="F108" i="1"/>
  <c r="F109" i="1"/>
  <c r="F110" i="1"/>
  <c r="F111" i="1"/>
  <c r="F112" i="1"/>
  <c r="F113" i="1"/>
  <c r="F114" i="1"/>
  <c r="F84" i="1"/>
  <c r="F85" i="1"/>
  <c r="F86" i="1"/>
  <c r="F87" i="1"/>
  <c r="F88" i="1"/>
  <c r="F89" i="1"/>
  <c r="F90" i="1"/>
  <c r="F91" i="1"/>
  <c r="F92" i="1"/>
  <c r="F93" i="1"/>
  <c r="F94" i="1"/>
  <c r="F95" i="1"/>
  <c r="F96" i="1"/>
  <c r="F70" i="1"/>
  <c r="F71" i="1"/>
  <c r="F72" i="1"/>
  <c r="F73" i="1"/>
  <c r="F74" i="1"/>
  <c r="F75" i="1"/>
  <c r="F76" i="1"/>
  <c r="F77" i="1"/>
  <c r="F78" i="1"/>
  <c r="F79" i="1"/>
  <c r="F80" i="1"/>
  <c r="F81" i="1"/>
  <c r="F82" i="1"/>
  <c r="F83" i="1"/>
  <c r="F56" i="1"/>
  <c r="F57" i="1"/>
  <c r="F58" i="1"/>
  <c r="F59" i="1"/>
  <c r="F60" i="1"/>
  <c r="F61" i="1"/>
  <c r="F62" i="1"/>
  <c r="F63" i="1"/>
  <c r="F64" i="1"/>
  <c r="F65" i="1"/>
  <c r="F66" i="1"/>
  <c r="F67" i="1"/>
  <c r="F68" i="1"/>
  <c r="F69" i="1"/>
  <c r="F42" i="1"/>
  <c r="F43" i="1"/>
  <c r="F44" i="1"/>
  <c r="F45" i="1"/>
  <c r="F46" i="1"/>
  <c r="F47" i="1"/>
  <c r="F48" i="1"/>
  <c r="F49" i="1"/>
  <c r="F50" i="1"/>
  <c r="F51" i="1"/>
  <c r="F52" i="1"/>
  <c r="F53" i="1"/>
  <c r="F54" i="1"/>
  <c r="F55" i="1"/>
  <c r="F23" i="1"/>
  <c r="F24" i="1"/>
  <c r="F25" i="1"/>
  <c r="F26" i="1"/>
  <c r="F27" i="1"/>
  <c r="F28" i="1"/>
  <c r="F29" i="1"/>
  <c r="F30" i="1"/>
  <c r="F31" i="1"/>
  <c r="F32" i="1"/>
  <c r="F33" i="1"/>
  <c r="F34" i="1"/>
  <c r="F35" i="1"/>
  <c r="F36" i="1"/>
  <c r="F37" i="1"/>
  <c r="F38" i="1"/>
  <c r="F39" i="1"/>
  <c r="F40" i="1"/>
  <c r="F41" i="1"/>
  <c r="F14" i="1"/>
  <c r="F15" i="1"/>
  <c r="F16" i="1"/>
  <c r="F17" i="1"/>
  <c r="F18" i="1"/>
  <c r="F19" i="1"/>
  <c r="F20" i="1"/>
  <c r="F21" i="1"/>
  <c r="F22" i="1"/>
  <c r="F13" i="1"/>
  <c r="H214" i="1" l="1"/>
  <c r="H216" i="1" s="1"/>
</calcChain>
</file>

<file path=xl/comments1.xml><?xml version="1.0" encoding="utf-8"?>
<comments xmlns="http://schemas.openxmlformats.org/spreadsheetml/2006/main">
  <authors>
    <author>Markowski, Witold</author>
  </authors>
  <commentList>
    <comment ref="B1" authorId="0" shapeId="0">
      <text>
        <r>
          <rPr>
            <b/>
            <sz val="9"/>
            <color indexed="81"/>
            <rFont val="Tahoma"/>
            <charset val="1"/>
          </rPr>
          <t>Markowski, Witold:</t>
        </r>
        <r>
          <rPr>
            <sz val="9"/>
            <color indexed="81"/>
            <rFont val="Tahoma"/>
            <charset val="1"/>
          </rPr>
          <t xml:space="preserve">
Zmierzona na wyjściu chłodnicy podczas małego przepływu, gdzie chłodnica była "zawieszona" w powietrzu.
Czyli to jest temperatura wody po ogrzaniu się w chłodnicy. Inny termometr pokazuje 13,5C jako temperaturę wody wypływającej bezpośrednio z kranu.</t>
        </r>
      </text>
    </comment>
    <comment ref="A2" authorId="0" shapeId="0">
      <text>
        <r>
          <rPr>
            <b/>
            <sz val="9"/>
            <color indexed="81"/>
            <rFont val="Tahoma"/>
            <charset val="1"/>
          </rPr>
          <t>Markowski, Witold:</t>
        </r>
        <r>
          <rPr>
            <sz val="9"/>
            <color indexed="81"/>
            <rFont val="Tahoma"/>
            <charset val="1"/>
          </rPr>
          <t xml:space="preserve">
tabelaryczne ciepło właściwe wody</t>
        </r>
      </text>
    </comment>
    <comment ref="A3" authorId="0" shapeId="0">
      <text>
        <r>
          <rPr>
            <b/>
            <sz val="9"/>
            <color indexed="81"/>
            <rFont val="Tahoma"/>
            <charset val="1"/>
          </rPr>
          <t>Markowski, Witold:</t>
        </r>
        <r>
          <rPr>
            <sz val="9"/>
            <color indexed="81"/>
            <rFont val="Tahoma"/>
            <charset val="1"/>
          </rPr>
          <t xml:space="preserve">
tabelaryczna gęstość wody</t>
        </r>
      </text>
    </comment>
    <comment ref="A5" authorId="0" shapeId="0">
      <text>
        <r>
          <rPr>
            <b/>
            <sz val="9"/>
            <color indexed="81"/>
            <rFont val="Tahoma"/>
            <charset val="1"/>
          </rPr>
          <t>Markowski, Witold:</t>
        </r>
        <r>
          <rPr>
            <sz val="9"/>
            <color indexed="81"/>
            <rFont val="Tahoma"/>
            <charset val="1"/>
          </rPr>
          <t xml:space="preserve">
Masa termosu z wodą</t>
        </r>
      </text>
    </comment>
    <comment ref="A6" authorId="0" shapeId="0">
      <text>
        <r>
          <rPr>
            <b/>
            <sz val="9"/>
            <color indexed="81"/>
            <rFont val="Tahoma"/>
            <charset val="1"/>
          </rPr>
          <t>Markowski, Witold:</t>
        </r>
        <r>
          <rPr>
            <sz val="9"/>
            <color indexed="81"/>
            <rFont val="Tahoma"/>
            <charset val="1"/>
          </rPr>
          <t xml:space="preserve">
masa termosu</t>
        </r>
      </text>
    </comment>
    <comment ref="A7" authorId="0" shapeId="0">
      <text>
        <r>
          <rPr>
            <b/>
            <sz val="9"/>
            <color indexed="81"/>
            <rFont val="Tahoma"/>
            <charset val="1"/>
          </rPr>
          <t>Markowski, Witold:</t>
        </r>
        <r>
          <rPr>
            <sz val="9"/>
            <color indexed="81"/>
            <rFont val="Tahoma"/>
            <charset val="1"/>
          </rPr>
          <t xml:space="preserve">
obliczona masa wody</t>
        </r>
      </text>
    </comment>
    <comment ref="A8" authorId="0" shapeId="0">
      <text>
        <r>
          <rPr>
            <b/>
            <sz val="9"/>
            <color indexed="81"/>
            <rFont val="Tahoma"/>
            <charset val="1"/>
          </rPr>
          <t>Markowski, Witold:</t>
        </r>
        <r>
          <rPr>
            <sz val="9"/>
            <color indexed="81"/>
            <rFont val="Tahoma"/>
            <charset val="1"/>
          </rPr>
          <t xml:space="preserve">
poczatkowa temperatura wody w termosie. Zmierzona termometrem Bioterm</t>
        </r>
      </text>
    </comment>
    <comment ref="A9" authorId="0" shapeId="0">
      <text>
        <r>
          <rPr>
            <b/>
            <sz val="9"/>
            <color indexed="81"/>
            <rFont val="Tahoma"/>
            <charset val="1"/>
          </rPr>
          <t>Markowski, Witold:</t>
        </r>
        <r>
          <rPr>
            <sz val="9"/>
            <color indexed="81"/>
            <rFont val="Tahoma"/>
            <charset val="1"/>
          </rPr>
          <t xml:space="preserve">
końcowa temperatura wody. Wzięta z ostatniej temperatury na wyjściu chłodnicy.</t>
        </r>
      </text>
    </comment>
    <comment ref="B12" authorId="0" shapeId="0">
      <text>
        <r>
          <rPr>
            <b/>
            <sz val="9"/>
            <color indexed="81"/>
            <rFont val="Tahoma"/>
            <charset val="1"/>
          </rPr>
          <t>Markowski, Witold:</t>
        </r>
        <r>
          <rPr>
            <sz val="9"/>
            <color indexed="81"/>
            <rFont val="Tahoma"/>
            <charset val="1"/>
          </rPr>
          <t xml:space="preserve">
obroty przepływomierza</t>
        </r>
      </text>
    </comment>
    <comment ref="C12" authorId="0" shapeId="0">
      <text>
        <r>
          <rPr>
            <b/>
            <sz val="9"/>
            <color indexed="81"/>
            <rFont val="Tahoma"/>
            <charset val="1"/>
          </rPr>
          <t>Markowski, Witold:</t>
        </r>
        <r>
          <rPr>
            <sz val="9"/>
            <color indexed="81"/>
            <rFont val="Tahoma"/>
            <charset val="1"/>
          </rPr>
          <t xml:space="preserve">
temperatura wody na wyjsciu chłodnicy</t>
        </r>
      </text>
    </comment>
    <comment ref="D12" authorId="0" shapeId="0">
      <text>
        <r>
          <rPr>
            <b/>
            <sz val="9"/>
            <color indexed="81"/>
            <rFont val="Tahoma"/>
            <charset val="1"/>
          </rPr>
          <t>Markowski, Witold:</t>
        </r>
        <r>
          <rPr>
            <sz val="9"/>
            <color indexed="81"/>
            <rFont val="Tahoma"/>
            <charset val="1"/>
          </rPr>
          <t xml:space="preserve">
interwał czasowy pomiędzy kolejnymi pomiarami</t>
        </r>
      </text>
    </comment>
    <comment ref="F12" authorId="0" shapeId="0">
      <text>
        <r>
          <rPr>
            <b/>
            <sz val="9"/>
            <color indexed="81"/>
            <rFont val="Tahoma"/>
            <charset val="1"/>
          </rPr>
          <t>Markowski, Witold:</t>
        </r>
        <r>
          <rPr>
            <sz val="9"/>
            <color indexed="81"/>
            <rFont val="Tahoma"/>
            <charset val="1"/>
          </rPr>
          <t xml:space="preserve">
wyliczony przepływ przez chłodnicę</t>
        </r>
      </text>
    </comment>
    <comment ref="H12" authorId="0" shapeId="0">
      <text>
        <r>
          <rPr>
            <b/>
            <sz val="9"/>
            <color indexed="81"/>
            <rFont val="Tahoma"/>
            <charset val="1"/>
          </rPr>
          <t>Markowski, Witold:</t>
        </r>
        <r>
          <rPr>
            <sz val="9"/>
            <color indexed="81"/>
            <rFont val="Tahoma"/>
            <charset val="1"/>
          </rPr>
          <t xml:space="preserve">
cząstkowa wartość ciepła (energii) pobranej przez chładnicę w czasie dt</t>
        </r>
      </text>
    </comment>
    <comment ref="I12" authorId="0" shapeId="0">
      <text>
        <r>
          <rPr>
            <b/>
            <sz val="9"/>
            <color indexed="81"/>
            <rFont val="Tahoma"/>
            <charset val="1"/>
          </rPr>
          <t>Markowski, Witold:</t>
        </r>
        <r>
          <rPr>
            <sz val="9"/>
            <color indexed="81"/>
            <rFont val="Tahoma"/>
            <charset val="1"/>
          </rPr>
          <t xml:space="preserve">
chwilowa moc chłodzenia chłodnicy</t>
        </r>
      </text>
    </comment>
    <comment ref="H214" authorId="0" shapeId="0">
      <text>
        <r>
          <rPr>
            <b/>
            <sz val="9"/>
            <color indexed="81"/>
            <rFont val="Tahoma"/>
            <charset val="1"/>
          </rPr>
          <t>Markowski, Witold:</t>
        </r>
        <r>
          <rPr>
            <sz val="9"/>
            <color indexed="81"/>
            <rFont val="Tahoma"/>
            <charset val="1"/>
          </rPr>
          <t xml:space="preserve">
Całkowita energia pobrana przez chłodnicę.</t>
        </r>
      </text>
    </comment>
    <comment ref="H216" authorId="0" shapeId="0">
      <text>
        <r>
          <rPr>
            <b/>
            <sz val="9"/>
            <color indexed="81"/>
            <rFont val="Tahoma"/>
            <charset val="1"/>
          </rPr>
          <t>Markowski, Witold:</t>
        </r>
        <r>
          <rPr>
            <sz val="9"/>
            <color indexed="81"/>
            <rFont val="Tahoma"/>
            <charset val="1"/>
          </rPr>
          <t xml:space="preserve">
wyliczona wartość ciepła właściwego wody. Jestem pod wrażeniem otrzymanego wyniku, który jest bardzo zblizony do tabelarycznej wartości. Trzeba do tego pdejść ostrożnie, zwłaszcza, że nie podoba mi sie pomiar temperatury zimnej wody (13,5 C kontra 22 C)</t>
        </r>
      </text>
    </comment>
  </commentList>
</comments>
</file>

<file path=xl/sharedStrings.xml><?xml version="1.0" encoding="utf-8"?>
<sst xmlns="http://schemas.openxmlformats.org/spreadsheetml/2006/main" count="26" uniqueCount="21">
  <si>
    <t>Cold water temp</t>
  </si>
  <si>
    <t>flow RPM</t>
  </si>
  <si>
    <t>flow [l/h]</t>
  </si>
  <si>
    <t>Cp water</t>
  </si>
  <si>
    <t>C</t>
  </si>
  <si>
    <t>J/(kg*K)</t>
  </si>
  <si>
    <t>Temp [C]</t>
  </si>
  <si>
    <t>dt [ms]</t>
  </si>
  <si>
    <t>Water density</t>
  </si>
  <si>
    <t>kg/m3</t>
  </si>
  <si>
    <t>flow [m3/s]</t>
  </si>
  <si>
    <t>Initial water temp</t>
  </si>
  <si>
    <t>Sum:</t>
  </si>
  <si>
    <t>J</t>
  </si>
  <si>
    <t>dQ [J]</t>
  </si>
  <si>
    <t>Cup + water mass</t>
  </si>
  <si>
    <t>g</t>
  </si>
  <si>
    <t>Cup mass</t>
  </si>
  <si>
    <t>water mass</t>
  </si>
  <si>
    <t>Final water temp</t>
  </si>
  <si>
    <t>Coil power [W]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</si>
</sst>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38"/>
      <scheme val="minor"/>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16"/>
  <sheetViews>
    <sheetView tabSelected="1" topLeftCell="A188" workbookViewId="0">
      <selection activeCell="M209" sqref="M209"/>
    </sheetView>
  </sheetViews>
  <sheetFormatPr defaultRowHeight="14.4" x14ac:dyDescent="0.3"/>
  <cols>
    <col min="1" max="1" width="15.109375" customWidth="1"/>
    <col min="7" max="7" width="13.6640625" customWidth="1"/>
    <col min="9" max="9" width="13.33203125" customWidth="1"/>
  </cols>
  <sheetData>
    <row r="1" spans="1:9" x14ac:dyDescent="0.3">
      <c r="A1" t="s">
        <v>0</v>
      </c>
      <c r="B1">
        <v>22</v>
      </c>
      <c r="C1" t="s">
        <v>4</v>
      </c>
    </row>
    <row r="2" spans="1:9" x14ac:dyDescent="0.3">
      <c r="A2" t="s">
        <v>3</v>
      </c>
      <c r="B2">
        <v>4190</v>
      </c>
      <c r="C2" t="s">
        <v>5</v>
      </c>
    </row>
    <row r="3" spans="1:9" x14ac:dyDescent="0.3">
      <c r="A3" t="s">
        <v>8</v>
      </c>
      <c r="B3">
        <v>1000</v>
      </c>
      <c r="C3" t="s">
        <v>9</v>
      </c>
    </row>
    <row r="5" spans="1:9" x14ac:dyDescent="0.3">
      <c r="A5" t="s">
        <v>15</v>
      </c>
      <c r="B5">
        <v>568</v>
      </c>
      <c r="C5" t="s">
        <v>16</v>
      </c>
    </row>
    <row r="6" spans="1:9" x14ac:dyDescent="0.3">
      <c r="A6" t="s">
        <v>17</v>
      </c>
      <c r="B6">
        <v>225</v>
      </c>
      <c r="C6" t="s">
        <v>16</v>
      </c>
    </row>
    <row r="7" spans="1:9" x14ac:dyDescent="0.3">
      <c r="A7" t="s">
        <v>18</v>
      </c>
      <c r="B7">
        <f>$B$5-$B$6</f>
        <v>343</v>
      </c>
      <c r="C7" t="s">
        <v>16</v>
      </c>
    </row>
    <row r="8" spans="1:9" x14ac:dyDescent="0.3">
      <c r="A8" t="s">
        <v>11</v>
      </c>
      <c r="B8">
        <v>78.5</v>
      </c>
      <c r="C8" t="s">
        <v>4</v>
      </c>
    </row>
    <row r="9" spans="1:9" x14ac:dyDescent="0.3">
      <c r="A9" t="s">
        <v>19</v>
      </c>
      <c r="B9">
        <v>22.5</v>
      </c>
      <c r="C9" t="s">
        <v>4</v>
      </c>
    </row>
    <row r="12" spans="1:9" x14ac:dyDescent="0.3">
      <c r="B12" t="s">
        <v>1</v>
      </c>
      <c r="C12" t="s">
        <v>6</v>
      </c>
      <c r="D12" t="s">
        <v>7</v>
      </c>
      <c r="F12" t="s">
        <v>2</v>
      </c>
      <c r="G12" t="s">
        <v>10</v>
      </c>
      <c r="H12" t="s">
        <v>14</v>
      </c>
      <c r="I12" t="s">
        <v>20</v>
      </c>
    </row>
    <row r="13" spans="1:9" x14ac:dyDescent="0.3">
      <c r="B13">
        <v>0</v>
      </c>
      <c r="C13">
        <v>22.5</v>
      </c>
      <c r="D13">
        <v>1000</v>
      </c>
      <c r="F13">
        <f>0.0115*B13 + 1.6001</f>
        <v>1.6001000000000001</v>
      </c>
      <c r="G13">
        <f>F13*0.001/3600</f>
        <v>4.4447222222222224E-7</v>
      </c>
      <c r="H13">
        <f>$B$2*$B$3*$G13*($D13/1000)*($C13-$B$1)</f>
        <v>0.93116930555555555</v>
      </c>
      <c r="I13">
        <f>$H13/($D13/1000)</f>
        <v>0.93116930555555555</v>
      </c>
    </row>
    <row r="14" spans="1:9" x14ac:dyDescent="0.3">
      <c r="B14">
        <v>0</v>
      </c>
      <c r="C14">
        <v>22.5</v>
      </c>
      <c r="D14">
        <v>1000</v>
      </c>
      <c r="F14">
        <f t="shared" ref="F14:F77" si="0">0.0115*B14 + 1.6001</f>
        <v>1.6001000000000001</v>
      </c>
      <c r="G14">
        <f t="shared" ref="G14:G77" si="1">F14*0.001/3600</f>
        <v>4.4447222222222224E-7</v>
      </c>
      <c r="H14">
        <f t="shared" ref="H14:H77" si="2">$B$2*$B$3*$G14*($D14/1000)*($C14-$B$1)</f>
        <v>0.93116930555555555</v>
      </c>
      <c r="I14">
        <f t="shared" ref="I14:I77" si="3">$H14/($D14/1000)</f>
        <v>0.93116930555555555</v>
      </c>
    </row>
    <row r="15" spans="1:9" x14ac:dyDescent="0.3">
      <c r="B15">
        <v>0</v>
      </c>
      <c r="C15">
        <v>22.5</v>
      </c>
      <c r="D15">
        <v>1000</v>
      </c>
      <c r="F15">
        <f t="shared" si="0"/>
        <v>1.6001000000000001</v>
      </c>
      <c r="G15">
        <f t="shared" si="1"/>
        <v>4.4447222222222224E-7</v>
      </c>
      <c r="H15">
        <f t="shared" si="2"/>
        <v>0.93116930555555555</v>
      </c>
      <c r="I15">
        <f t="shared" si="3"/>
        <v>0.93116930555555555</v>
      </c>
    </row>
    <row r="16" spans="1:9" x14ac:dyDescent="0.3">
      <c r="B16">
        <v>1200</v>
      </c>
      <c r="C16">
        <v>22.5</v>
      </c>
      <c r="D16">
        <v>1000</v>
      </c>
      <c r="F16">
        <f t="shared" si="0"/>
        <v>15.400099999999998</v>
      </c>
      <c r="G16">
        <f t="shared" si="1"/>
        <v>4.2778055555555552E-6</v>
      </c>
      <c r="H16">
        <f t="shared" si="2"/>
        <v>8.9620026388888885</v>
      </c>
      <c r="I16">
        <f t="shared" si="3"/>
        <v>8.9620026388888885</v>
      </c>
    </row>
    <row r="17" spans="2:9" x14ac:dyDescent="0.3">
      <c r="B17">
        <v>1500</v>
      </c>
      <c r="C17">
        <v>24</v>
      </c>
      <c r="D17">
        <v>1000</v>
      </c>
      <c r="F17">
        <f t="shared" si="0"/>
        <v>18.850100000000001</v>
      </c>
      <c r="G17">
        <f t="shared" si="1"/>
        <v>5.2361388888888893E-6</v>
      </c>
      <c r="H17">
        <f t="shared" si="2"/>
        <v>43.878843888888895</v>
      </c>
      <c r="I17">
        <f t="shared" si="3"/>
        <v>43.878843888888895</v>
      </c>
    </row>
    <row r="18" spans="2:9" x14ac:dyDescent="0.3">
      <c r="B18">
        <v>1560</v>
      </c>
      <c r="C18">
        <v>29.5</v>
      </c>
      <c r="D18">
        <v>1000</v>
      </c>
      <c r="F18">
        <f t="shared" si="0"/>
        <v>19.540100000000002</v>
      </c>
      <c r="G18">
        <f t="shared" si="1"/>
        <v>5.4278055555555561E-6</v>
      </c>
      <c r="H18">
        <f t="shared" si="2"/>
        <v>170.56878958333334</v>
      </c>
      <c r="I18">
        <f t="shared" si="3"/>
        <v>170.56878958333334</v>
      </c>
    </row>
    <row r="19" spans="2:9" x14ac:dyDescent="0.3">
      <c r="B19">
        <v>1500</v>
      </c>
      <c r="C19">
        <v>38</v>
      </c>
      <c r="D19">
        <v>1000</v>
      </c>
      <c r="F19">
        <f t="shared" si="0"/>
        <v>18.850100000000001</v>
      </c>
      <c r="G19">
        <f t="shared" si="1"/>
        <v>5.2361388888888893E-6</v>
      </c>
      <c r="H19">
        <f t="shared" si="2"/>
        <v>351.03075111111116</v>
      </c>
      <c r="I19">
        <f t="shared" si="3"/>
        <v>351.03075111111116</v>
      </c>
    </row>
    <row r="20" spans="2:9" x14ac:dyDescent="0.3">
      <c r="B20">
        <v>1560</v>
      </c>
      <c r="C20">
        <v>45</v>
      </c>
      <c r="D20">
        <v>1000</v>
      </c>
      <c r="F20">
        <f t="shared" si="0"/>
        <v>19.540100000000002</v>
      </c>
      <c r="G20">
        <f t="shared" si="1"/>
        <v>5.4278055555555561E-6</v>
      </c>
      <c r="H20">
        <f t="shared" si="2"/>
        <v>523.07762138888893</v>
      </c>
      <c r="I20">
        <f t="shared" si="3"/>
        <v>523.07762138888893</v>
      </c>
    </row>
    <row r="21" spans="2:9" x14ac:dyDescent="0.3">
      <c r="B21">
        <v>1500</v>
      </c>
      <c r="C21">
        <v>51</v>
      </c>
      <c r="D21">
        <v>1000</v>
      </c>
      <c r="F21">
        <f t="shared" si="0"/>
        <v>18.850100000000001</v>
      </c>
      <c r="G21">
        <f t="shared" si="1"/>
        <v>5.2361388888888893E-6</v>
      </c>
      <c r="H21">
        <f t="shared" si="2"/>
        <v>636.24323638888893</v>
      </c>
      <c r="I21">
        <f t="shared" si="3"/>
        <v>636.24323638888893</v>
      </c>
    </row>
    <row r="22" spans="2:9" x14ac:dyDescent="0.3">
      <c r="B22">
        <v>1560</v>
      </c>
      <c r="C22">
        <v>55.5</v>
      </c>
      <c r="D22">
        <v>1000</v>
      </c>
      <c r="F22">
        <f t="shared" si="0"/>
        <v>19.540100000000002</v>
      </c>
      <c r="G22">
        <f t="shared" si="1"/>
        <v>5.4278055555555561E-6</v>
      </c>
      <c r="H22">
        <f t="shared" si="2"/>
        <v>761.8739268055557</v>
      </c>
      <c r="I22">
        <f t="shared" si="3"/>
        <v>761.8739268055557</v>
      </c>
    </row>
    <row r="23" spans="2:9" x14ac:dyDescent="0.3">
      <c r="B23">
        <v>1500</v>
      </c>
      <c r="C23">
        <v>59</v>
      </c>
      <c r="D23">
        <v>1000</v>
      </c>
      <c r="F23">
        <f t="shared" si="0"/>
        <v>18.850100000000001</v>
      </c>
      <c r="G23">
        <f t="shared" si="1"/>
        <v>5.2361388888888893E-6</v>
      </c>
      <c r="H23">
        <f t="shared" si="2"/>
        <v>811.75861194444451</v>
      </c>
      <c r="I23">
        <f t="shared" si="3"/>
        <v>811.75861194444451</v>
      </c>
    </row>
    <row r="24" spans="2:9" x14ac:dyDescent="0.3">
      <c r="B24">
        <v>1560</v>
      </c>
      <c r="C24">
        <v>62</v>
      </c>
      <c r="D24">
        <v>1000</v>
      </c>
      <c r="F24">
        <f t="shared" si="0"/>
        <v>19.540100000000002</v>
      </c>
      <c r="G24">
        <f t="shared" si="1"/>
        <v>5.4278055555555561E-6</v>
      </c>
      <c r="H24">
        <f t="shared" si="2"/>
        <v>909.70021111111123</v>
      </c>
      <c r="I24">
        <f t="shared" si="3"/>
        <v>909.70021111111123</v>
      </c>
    </row>
    <row r="25" spans="2:9" x14ac:dyDescent="0.3">
      <c r="B25">
        <v>1524</v>
      </c>
      <c r="C25">
        <v>64</v>
      </c>
      <c r="D25">
        <v>1000</v>
      </c>
      <c r="F25">
        <f t="shared" si="0"/>
        <v>19.126100000000001</v>
      </c>
      <c r="G25">
        <f t="shared" si="1"/>
        <v>5.3128055555555555E-6</v>
      </c>
      <c r="H25">
        <f t="shared" si="2"/>
        <v>934.9475216666666</v>
      </c>
      <c r="I25">
        <f t="shared" si="3"/>
        <v>934.9475216666666</v>
      </c>
    </row>
    <row r="26" spans="2:9" x14ac:dyDescent="0.3">
      <c r="B26">
        <v>1482</v>
      </c>
      <c r="C26">
        <v>66</v>
      </c>
      <c r="D26">
        <v>1001</v>
      </c>
      <c r="F26">
        <f t="shared" si="0"/>
        <v>18.6431</v>
      </c>
      <c r="G26">
        <f t="shared" si="1"/>
        <v>5.1786388888888885E-6</v>
      </c>
      <c r="H26">
        <f t="shared" si="2"/>
        <v>955.68859942111089</v>
      </c>
      <c r="I26">
        <f t="shared" si="3"/>
        <v>954.73386555555544</v>
      </c>
    </row>
    <row r="27" spans="2:9" x14ac:dyDescent="0.3">
      <c r="B27">
        <v>1500</v>
      </c>
      <c r="C27">
        <v>67.5</v>
      </c>
      <c r="D27">
        <v>1000</v>
      </c>
      <c r="F27">
        <f t="shared" si="0"/>
        <v>18.850100000000001</v>
      </c>
      <c r="G27">
        <f t="shared" si="1"/>
        <v>5.2361388888888893E-6</v>
      </c>
      <c r="H27">
        <f t="shared" si="2"/>
        <v>998.24369847222238</v>
      </c>
      <c r="I27">
        <f t="shared" si="3"/>
        <v>998.24369847222238</v>
      </c>
    </row>
    <row r="28" spans="2:9" x14ac:dyDescent="0.3">
      <c r="B28">
        <v>1560</v>
      </c>
      <c r="C28">
        <v>68.5</v>
      </c>
      <c r="D28">
        <v>1000</v>
      </c>
      <c r="F28">
        <f t="shared" si="0"/>
        <v>19.540100000000002</v>
      </c>
      <c r="G28">
        <f t="shared" si="1"/>
        <v>5.4278055555555561E-6</v>
      </c>
      <c r="H28">
        <f t="shared" si="2"/>
        <v>1057.5264954166669</v>
      </c>
      <c r="I28">
        <f t="shared" si="3"/>
        <v>1057.5264954166669</v>
      </c>
    </row>
    <row r="29" spans="2:9" x14ac:dyDescent="0.3">
      <c r="B29">
        <v>1500</v>
      </c>
      <c r="C29">
        <v>69</v>
      </c>
      <c r="D29">
        <v>1000</v>
      </c>
      <c r="F29">
        <f t="shared" si="0"/>
        <v>18.850100000000001</v>
      </c>
      <c r="G29">
        <f t="shared" si="1"/>
        <v>5.2361388888888893E-6</v>
      </c>
      <c r="H29">
        <f t="shared" si="2"/>
        <v>1031.1528313888891</v>
      </c>
      <c r="I29">
        <f t="shared" si="3"/>
        <v>1031.1528313888891</v>
      </c>
    </row>
    <row r="30" spans="2:9" x14ac:dyDescent="0.3">
      <c r="B30">
        <v>1560</v>
      </c>
      <c r="C30">
        <v>69.5</v>
      </c>
      <c r="D30">
        <v>1000</v>
      </c>
      <c r="F30">
        <f t="shared" si="0"/>
        <v>19.540100000000002</v>
      </c>
      <c r="G30">
        <f t="shared" si="1"/>
        <v>5.4278055555555561E-6</v>
      </c>
      <c r="H30">
        <f t="shared" si="2"/>
        <v>1080.2690006944447</v>
      </c>
      <c r="I30">
        <f t="shared" si="3"/>
        <v>1080.2690006944447</v>
      </c>
    </row>
    <row r="31" spans="2:9" x14ac:dyDescent="0.3">
      <c r="B31">
        <v>1500</v>
      </c>
      <c r="C31">
        <v>70</v>
      </c>
      <c r="D31">
        <v>1000</v>
      </c>
      <c r="F31">
        <f t="shared" si="0"/>
        <v>18.850100000000001</v>
      </c>
      <c r="G31">
        <f t="shared" si="1"/>
        <v>5.2361388888888893E-6</v>
      </c>
      <c r="H31">
        <f t="shared" si="2"/>
        <v>1053.0922533333335</v>
      </c>
      <c r="I31">
        <f t="shared" si="3"/>
        <v>1053.0922533333335</v>
      </c>
    </row>
    <row r="32" spans="2:9" x14ac:dyDescent="0.3">
      <c r="B32">
        <v>1500</v>
      </c>
      <c r="C32">
        <v>70</v>
      </c>
      <c r="D32">
        <v>1000</v>
      </c>
      <c r="F32">
        <f t="shared" si="0"/>
        <v>18.850100000000001</v>
      </c>
      <c r="G32">
        <f t="shared" si="1"/>
        <v>5.2361388888888893E-6</v>
      </c>
      <c r="H32">
        <f t="shared" si="2"/>
        <v>1053.0922533333335</v>
      </c>
      <c r="I32">
        <f t="shared" si="3"/>
        <v>1053.0922533333335</v>
      </c>
    </row>
    <row r="33" spans="2:9" x14ac:dyDescent="0.3">
      <c r="B33">
        <v>1560</v>
      </c>
      <c r="C33">
        <v>70</v>
      </c>
      <c r="D33">
        <v>1000</v>
      </c>
      <c r="F33">
        <f t="shared" si="0"/>
        <v>19.540100000000002</v>
      </c>
      <c r="G33">
        <f t="shared" si="1"/>
        <v>5.4278055555555561E-6</v>
      </c>
      <c r="H33">
        <f t="shared" si="2"/>
        <v>1091.6402533333335</v>
      </c>
      <c r="I33">
        <f t="shared" si="3"/>
        <v>1091.6402533333335</v>
      </c>
    </row>
    <row r="34" spans="2:9" x14ac:dyDescent="0.3">
      <c r="B34">
        <v>1500</v>
      </c>
      <c r="C34">
        <v>70</v>
      </c>
      <c r="D34">
        <v>1000</v>
      </c>
      <c r="F34">
        <f t="shared" si="0"/>
        <v>18.850100000000001</v>
      </c>
      <c r="G34">
        <f t="shared" si="1"/>
        <v>5.2361388888888893E-6</v>
      </c>
      <c r="H34">
        <f t="shared" si="2"/>
        <v>1053.0922533333335</v>
      </c>
      <c r="I34">
        <f t="shared" si="3"/>
        <v>1053.0922533333335</v>
      </c>
    </row>
    <row r="35" spans="2:9" x14ac:dyDescent="0.3">
      <c r="B35">
        <v>1500</v>
      </c>
      <c r="C35">
        <v>70</v>
      </c>
      <c r="D35">
        <v>1000</v>
      </c>
      <c r="F35">
        <f t="shared" si="0"/>
        <v>18.850100000000001</v>
      </c>
      <c r="G35">
        <f t="shared" si="1"/>
        <v>5.2361388888888893E-6</v>
      </c>
      <c r="H35">
        <f t="shared" si="2"/>
        <v>1053.0922533333335</v>
      </c>
      <c r="I35">
        <f t="shared" si="3"/>
        <v>1053.0922533333335</v>
      </c>
    </row>
    <row r="36" spans="2:9" x14ac:dyDescent="0.3">
      <c r="B36">
        <v>1560</v>
      </c>
      <c r="C36">
        <v>69.5</v>
      </c>
      <c r="D36">
        <v>1000</v>
      </c>
      <c r="F36">
        <f t="shared" si="0"/>
        <v>19.540100000000002</v>
      </c>
      <c r="G36">
        <f t="shared" si="1"/>
        <v>5.4278055555555561E-6</v>
      </c>
      <c r="H36">
        <f t="shared" si="2"/>
        <v>1080.2690006944447</v>
      </c>
      <c r="I36">
        <f t="shared" si="3"/>
        <v>1080.2690006944447</v>
      </c>
    </row>
    <row r="37" spans="2:9" x14ac:dyDescent="0.3">
      <c r="B37">
        <v>1498</v>
      </c>
      <c r="C37">
        <v>69.5</v>
      </c>
      <c r="D37">
        <v>1000</v>
      </c>
      <c r="F37">
        <f t="shared" si="0"/>
        <v>18.827100000000002</v>
      </c>
      <c r="G37">
        <f t="shared" si="1"/>
        <v>5.229750000000001E-6</v>
      </c>
      <c r="H37">
        <f t="shared" si="2"/>
        <v>1040.8509937500003</v>
      </c>
      <c r="I37">
        <f t="shared" si="3"/>
        <v>1040.8509937500003</v>
      </c>
    </row>
    <row r="38" spans="2:9" x14ac:dyDescent="0.3">
      <c r="B38">
        <v>1500</v>
      </c>
      <c r="C38">
        <v>69</v>
      </c>
      <c r="D38">
        <v>1000</v>
      </c>
      <c r="F38">
        <f t="shared" si="0"/>
        <v>18.850100000000001</v>
      </c>
      <c r="G38">
        <f t="shared" si="1"/>
        <v>5.2361388888888893E-6</v>
      </c>
      <c r="H38">
        <f t="shared" si="2"/>
        <v>1031.1528313888891</v>
      </c>
      <c r="I38">
        <f t="shared" si="3"/>
        <v>1031.1528313888891</v>
      </c>
    </row>
    <row r="39" spans="2:9" x14ac:dyDescent="0.3">
      <c r="B39">
        <v>1500</v>
      </c>
      <c r="C39">
        <v>69</v>
      </c>
      <c r="D39">
        <v>1000</v>
      </c>
      <c r="F39">
        <f t="shared" si="0"/>
        <v>18.850100000000001</v>
      </c>
      <c r="G39">
        <f t="shared" si="1"/>
        <v>5.2361388888888893E-6</v>
      </c>
      <c r="H39">
        <f t="shared" si="2"/>
        <v>1031.1528313888891</v>
      </c>
      <c r="I39">
        <f t="shared" si="3"/>
        <v>1031.1528313888891</v>
      </c>
    </row>
    <row r="40" spans="2:9" x14ac:dyDescent="0.3">
      <c r="B40">
        <v>1560</v>
      </c>
      <c r="C40">
        <v>68.5</v>
      </c>
      <c r="D40">
        <v>1000</v>
      </c>
      <c r="F40">
        <f t="shared" si="0"/>
        <v>19.540100000000002</v>
      </c>
      <c r="G40">
        <f t="shared" si="1"/>
        <v>5.4278055555555561E-6</v>
      </c>
      <c r="H40">
        <f t="shared" si="2"/>
        <v>1057.5264954166669</v>
      </c>
      <c r="I40">
        <f t="shared" si="3"/>
        <v>1057.5264954166669</v>
      </c>
    </row>
    <row r="41" spans="2:9" x14ac:dyDescent="0.3">
      <c r="B41">
        <v>1500</v>
      </c>
      <c r="C41">
        <v>68</v>
      </c>
      <c r="D41">
        <v>1000</v>
      </c>
      <c r="F41">
        <f t="shared" si="0"/>
        <v>18.850100000000001</v>
      </c>
      <c r="G41">
        <f t="shared" si="1"/>
        <v>5.2361388888888893E-6</v>
      </c>
      <c r="H41">
        <f t="shared" si="2"/>
        <v>1009.2134094444446</v>
      </c>
      <c r="I41">
        <f t="shared" si="3"/>
        <v>1009.2134094444446</v>
      </c>
    </row>
    <row r="42" spans="2:9" x14ac:dyDescent="0.3">
      <c r="B42">
        <v>1500</v>
      </c>
      <c r="C42">
        <v>67.5</v>
      </c>
      <c r="D42">
        <v>1000</v>
      </c>
      <c r="F42">
        <f>0.0115*B42 + 1.6001</f>
        <v>18.850100000000001</v>
      </c>
      <c r="G42">
        <f t="shared" si="1"/>
        <v>5.2361388888888893E-6</v>
      </c>
      <c r="H42">
        <f t="shared" si="2"/>
        <v>998.24369847222238</v>
      </c>
      <c r="I42">
        <f t="shared" si="3"/>
        <v>998.24369847222238</v>
      </c>
    </row>
    <row r="43" spans="2:9" x14ac:dyDescent="0.3">
      <c r="B43">
        <v>1500</v>
      </c>
      <c r="C43">
        <v>67.5</v>
      </c>
      <c r="D43">
        <v>1000</v>
      </c>
      <c r="F43">
        <f t="shared" si="0"/>
        <v>18.850100000000001</v>
      </c>
      <c r="G43">
        <f t="shared" si="1"/>
        <v>5.2361388888888893E-6</v>
      </c>
      <c r="H43">
        <f t="shared" si="2"/>
        <v>998.24369847222238</v>
      </c>
      <c r="I43">
        <f t="shared" si="3"/>
        <v>998.24369847222238</v>
      </c>
    </row>
    <row r="44" spans="2:9" x14ac:dyDescent="0.3">
      <c r="B44">
        <v>1560</v>
      </c>
      <c r="C44">
        <v>67</v>
      </c>
      <c r="D44">
        <v>1000</v>
      </c>
      <c r="F44">
        <f t="shared" si="0"/>
        <v>19.540100000000002</v>
      </c>
      <c r="G44">
        <f t="shared" si="1"/>
        <v>5.4278055555555561E-6</v>
      </c>
      <c r="H44">
        <f t="shared" si="2"/>
        <v>1023.4127375000002</v>
      </c>
      <c r="I44">
        <f t="shared" si="3"/>
        <v>1023.4127375000002</v>
      </c>
    </row>
    <row r="45" spans="2:9" x14ac:dyDescent="0.3">
      <c r="B45">
        <v>1500</v>
      </c>
      <c r="C45">
        <v>66.5</v>
      </c>
      <c r="D45">
        <v>1000</v>
      </c>
      <c r="F45">
        <f t="shared" si="0"/>
        <v>18.850100000000001</v>
      </c>
      <c r="G45">
        <f t="shared" si="1"/>
        <v>5.2361388888888893E-6</v>
      </c>
      <c r="H45">
        <f t="shared" si="2"/>
        <v>976.30427652777792</v>
      </c>
      <c r="I45">
        <f t="shared" si="3"/>
        <v>976.30427652777792</v>
      </c>
    </row>
    <row r="46" spans="2:9" x14ac:dyDescent="0.3">
      <c r="B46">
        <v>1498</v>
      </c>
      <c r="C46">
        <v>66</v>
      </c>
      <c r="D46">
        <v>1000</v>
      </c>
      <c r="F46">
        <f t="shared" si="0"/>
        <v>18.827100000000002</v>
      </c>
      <c r="G46">
        <f t="shared" si="1"/>
        <v>5.229750000000001E-6</v>
      </c>
      <c r="H46">
        <f t="shared" si="2"/>
        <v>964.1567100000002</v>
      </c>
      <c r="I46">
        <f t="shared" si="3"/>
        <v>964.1567100000002</v>
      </c>
    </row>
    <row r="47" spans="2:9" x14ac:dyDescent="0.3">
      <c r="B47">
        <v>1560</v>
      </c>
      <c r="C47">
        <v>65.5</v>
      </c>
      <c r="D47">
        <v>1000</v>
      </c>
      <c r="F47">
        <f t="shared" si="0"/>
        <v>19.540100000000002</v>
      </c>
      <c r="G47">
        <f t="shared" si="1"/>
        <v>5.4278055555555561E-6</v>
      </c>
      <c r="H47">
        <f t="shared" si="2"/>
        <v>989.29897958333345</v>
      </c>
      <c r="I47">
        <f t="shared" si="3"/>
        <v>989.29897958333345</v>
      </c>
    </row>
    <row r="48" spans="2:9" x14ac:dyDescent="0.3">
      <c r="B48">
        <v>1500</v>
      </c>
      <c r="C48">
        <v>65</v>
      </c>
      <c r="D48">
        <v>1000</v>
      </c>
      <c r="F48">
        <f t="shared" si="0"/>
        <v>18.850100000000001</v>
      </c>
      <c r="G48">
        <f t="shared" si="1"/>
        <v>5.2361388888888893E-6</v>
      </c>
      <c r="H48">
        <f t="shared" si="2"/>
        <v>943.39514361111128</v>
      </c>
      <c r="I48">
        <f t="shared" si="3"/>
        <v>943.39514361111128</v>
      </c>
    </row>
    <row r="49" spans="2:9" x14ac:dyDescent="0.3">
      <c r="B49">
        <v>1500</v>
      </c>
      <c r="C49">
        <v>64.5</v>
      </c>
      <c r="D49">
        <v>1000</v>
      </c>
      <c r="F49">
        <f t="shared" si="0"/>
        <v>18.850100000000001</v>
      </c>
      <c r="G49">
        <f t="shared" si="1"/>
        <v>5.2361388888888893E-6</v>
      </c>
      <c r="H49">
        <f t="shared" si="2"/>
        <v>932.42543263888899</v>
      </c>
      <c r="I49">
        <f t="shared" si="3"/>
        <v>932.42543263888899</v>
      </c>
    </row>
    <row r="50" spans="2:9" x14ac:dyDescent="0.3">
      <c r="B50">
        <v>1560</v>
      </c>
      <c r="C50">
        <v>64</v>
      </c>
      <c r="D50">
        <v>1000</v>
      </c>
      <c r="F50">
        <f t="shared" si="0"/>
        <v>19.540100000000002</v>
      </c>
      <c r="G50">
        <f t="shared" si="1"/>
        <v>5.4278055555555561E-6</v>
      </c>
      <c r="H50">
        <f t="shared" si="2"/>
        <v>955.18522166666685</v>
      </c>
      <c r="I50">
        <f t="shared" si="3"/>
        <v>955.18522166666685</v>
      </c>
    </row>
    <row r="51" spans="2:9" x14ac:dyDescent="0.3">
      <c r="B51">
        <v>1500</v>
      </c>
      <c r="C51">
        <v>63.5</v>
      </c>
      <c r="D51">
        <v>1000</v>
      </c>
      <c r="F51">
        <f t="shared" si="0"/>
        <v>18.850100000000001</v>
      </c>
      <c r="G51">
        <f t="shared" si="1"/>
        <v>5.2361388888888893E-6</v>
      </c>
      <c r="H51">
        <f t="shared" si="2"/>
        <v>910.48601069444453</v>
      </c>
      <c r="I51">
        <f t="shared" si="3"/>
        <v>910.48601069444453</v>
      </c>
    </row>
    <row r="52" spans="2:9" x14ac:dyDescent="0.3">
      <c r="B52">
        <v>1500</v>
      </c>
      <c r="C52">
        <v>63</v>
      </c>
      <c r="D52">
        <v>1000</v>
      </c>
      <c r="F52">
        <f t="shared" si="0"/>
        <v>18.850100000000001</v>
      </c>
      <c r="G52">
        <f t="shared" si="1"/>
        <v>5.2361388888888893E-6</v>
      </c>
      <c r="H52">
        <f t="shared" si="2"/>
        <v>899.51629972222236</v>
      </c>
      <c r="I52">
        <f t="shared" si="3"/>
        <v>899.51629972222236</v>
      </c>
    </row>
    <row r="53" spans="2:9" x14ac:dyDescent="0.3">
      <c r="B53">
        <v>1500</v>
      </c>
      <c r="C53">
        <v>62.5</v>
      </c>
      <c r="D53">
        <v>1000</v>
      </c>
      <c r="F53">
        <f t="shared" si="0"/>
        <v>18.850100000000001</v>
      </c>
      <c r="G53">
        <f t="shared" si="1"/>
        <v>5.2361388888888893E-6</v>
      </c>
      <c r="H53">
        <f t="shared" si="2"/>
        <v>888.54658875000007</v>
      </c>
      <c r="I53">
        <f t="shared" si="3"/>
        <v>888.54658875000007</v>
      </c>
    </row>
    <row r="54" spans="2:9" x14ac:dyDescent="0.3">
      <c r="B54">
        <v>1560</v>
      </c>
      <c r="C54">
        <v>62</v>
      </c>
      <c r="D54">
        <v>1000</v>
      </c>
      <c r="F54">
        <f t="shared" si="0"/>
        <v>19.540100000000002</v>
      </c>
      <c r="G54">
        <f t="shared" si="1"/>
        <v>5.4278055555555561E-6</v>
      </c>
      <c r="H54">
        <f t="shared" si="2"/>
        <v>909.70021111111123</v>
      </c>
      <c r="I54">
        <f t="shared" si="3"/>
        <v>909.70021111111123</v>
      </c>
    </row>
    <row r="55" spans="2:9" x14ac:dyDescent="0.3">
      <c r="B55">
        <v>1500</v>
      </c>
      <c r="C55">
        <v>61.5</v>
      </c>
      <c r="D55">
        <v>1000</v>
      </c>
      <c r="F55">
        <f t="shared" si="0"/>
        <v>18.850100000000001</v>
      </c>
      <c r="G55">
        <f t="shared" si="1"/>
        <v>5.2361388888888893E-6</v>
      </c>
      <c r="H55">
        <f t="shared" si="2"/>
        <v>866.60716680555572</v>
      </c>
      <c r="I55">
        <f t="shared" si="3"/>
        <v>866.60716680555572</v>
      </c>
    </row>
    <row r="56" spans="2:9" x14ac:dyDescent="0.3">
      <c r="B56">
        <v>1500</v>
      </c>
      <c r="C56">
        <v>61</v>
      </c>
      <c r="D56">
        <v>1000</v>
      </c>
      <c r="F56">
        <f>0.0115*B56 + 1.6001</f>
        <v>18.850100000000001</v>
      </c>
      <c r="G56">
        <f t="shared" si="1"/>
        <v>5.2361388888888893E-6</v>
      </c>
      <c r="H56">
        <f t="shared" si="2"/>
        <v>855.63745583333343</v>
      </c>
      <c r="I56">
        <f t="shared" si="3"/>
        <v>855.63745583333343</v>
      </c>
    </row>
    <row r="57" spans="2:9" x14ac:dyDescent="0.3">
      <c r="B57">
        <v>1500</v>
      </c>
      <c r="C57">
        <v>61</v>
      </c>
      <c r="D57">
        <v>1000</v>
      </c>
      <c r="F57">
        <f t="shared" si="0"/>
        <v>18.850100000000001</v>
      </c>
      <c r="G57">
        <f t="shared" si="1"/>
        <v>5.2361388888888893E-6</v>
      </c>
      <c r="H57">
        <f t="shared" si="2"/>
        <v>855.63745583333343</v>
      </c>
      <c r="I57">
        <f t="shared" si="3"/>
        <v>855.63745583333343</v>
      </c>
    </row>
    <row r="58" spans="2:9" x14ac:dyDescent="0.3">
      <c r="B58">
        <v>1560</v>
      </c>
      <c r="C58">
        <v>60.5</v>
      </c>
      <c r="D58">
        <v>1000</v>
      </c>
      <c r="F58">
        <f t="shared" si="0"/>
        <v>19.540100000000002</v>
      </c>
      <c r="G58">
        <f t="shared" si="1"/>
        <v>5.4278055555555561E-6</v>
      </c>
      <c r="H58">
        <f t="shared" si="2"/>
        <v>875.58645319444452</v>
      </c>
      <c r="I58">
        <f t="shared" si="3"/>
        <v>875.58645319444452</v>
      </c>
    </row>
    <row r="59" spans="2:9" x14ac:dyDescent="0.3">
      <c r="B59">
        <v>1500</v>
      </c>
      <c r="C59">
        <v>60</v>
      </c>
      <c r="D59">
        <v>1000</v>
      </c>
      <c r="F59">
        <f t="shared" si="0"/>
        <v>18.850100000000001</v>
      </c>
      <c r="G59">
        <f t="shared" si="1"/>
        <v>5.2361388888888893E-6</v>
      </c>
      <c r="H59">
        <f t="shared" si="2"/>
        <v>833.69803388888897</v>
      </c>
      <c r="I59">
        <f t="shared" si="3"/>
        <v>833.69803388888897</v>
      </c>
    </row>
    <row r="60" spans="2:9" x14ac:dyDescent="0.3">
      <c r="B60">
        <v>1520</v>
      </c>
      <c r="C60">
        <v>59.5</v>
      </c>
      <c r="D60">
        <v>1000</v>
      </c>
      <c r="F60">
        <f t="shared" si="0"/>
        <v>19.080100000000002</v>
      </c>
      <c r="G60">
        <f t="shared" si="1"/>
        <v>5.3000277777777782E-6</v>
      </c>
      <c r="H60">
        <f t="shared" si="2"/>
        <v>832.76686458333347</v>
      </c>
      <c r="I60">
        <f t="shared" si="3"/>
        <v>832.76686458333347</v>
      </c>
    </row>
    <row r="61" spans="2:9" x14ac:dyDescent="0.3">
      <c r="B61">
        <v>1500</v>
      </c>
      <c r="C61">
        <v>59</v>
      </c>
      <c r="D61">
        <v>1000</v>
      </c>
      <c r="F61">
        <f t="shared" si="0"/>
        <v>18.850100000000001</v>
      </c>
      <c r="G61">
        <f t="shared" si="1"/>
        <v>5.2361388888888893E-6</v>
      </c>
      <c r="H61">
        <f t="shared" si="2"/>
        <v>811.75861194444451</v>
      </c>
      <c r="I61">
        <f t="shared" si="3"/>
        <v>811.75861194444451</v>
      </c>
    </row>
    <row r="62" spans="2:9" x14ac:dyDescent="0.3">
      <c r="B62">
        <v>1500</v>
      </c>
      <c r="C62">
        <v>59</v>
      </c>
      <c r="D62">
        <v>1000</v>
      </c>
      <c r="F62">
        <f t="shared" si="0"/>
        <v>18.850100000000001</v>
      </c>
      <c r="G62">
        <f t="shared" si="1"/>
        <v>5.2361388888888893E-6</v>
      </c>
      <c r="H62">
        <f t="shared" si="2"/>
        <v>811.75861194444451</v>
      </c>
      <c r="I62">
        <f t="shared" si="3"/>
        <v>811.75861194444451</v>
      </c>
    </row>
    <row r="63" spans="2:9" x14ac:dyDescent="0.3">
      <c r="B63">
        <v>1560</v>
      </c>
      <c r="C63">
        <v>58.5</v>
      </c>
      <c r="D63">
        <v>1000</v>
      </c>
      <c r="F63">
        <f t="shared" si="0"/>
        <v>19.540100000000002</v>
      </c>
      <c r="G63">
        <f t="shared" si="1"/>
        <v>5.4278055555555561E-6</v>
      </c>
      <c r="H63">
        <f t="shared" si="2"/>
        <v>830.10144263888901</v>
      </c>
      <c r="I63">
        <f t="shared" si="3"/>
        <v>830.10144263888901</v>
      </c>
    </row>
    <row r="64" spans="2:9" x14ac:dyDescent="0.3">
      <c r="B64">
        <v>1500</v>
      </c>
      <c r="C64">
        <v>58</v>
      </c>
      <c r="D64">
        <v>1000</v>
      </c>
      <c r="F64">
        <f t="shared" si="0"/>
        <v>18.850100000000001</v>
      </c>
      <c r="G64">
        <f t="shared" si="1"/>
        <v>5.2361388888888893E-6</v>
      </c>
      <c r="H64">
        <f t="shared" si="2"/>
        <v>789.81919000000016</v>
      </c>
      <c r="I64">
        <f t="shared" si="3"/>
        <v>789.81919000000016</v>
      </c>
    </row>
    <row r="65" spans="2:9" x14ac:dyDescent="0.3">
      <c r="B65">
        <v>1500</v>
      </c>
      <c r="C65">
        <v>57.5</v>
      </c>
      <c r="D65">
        <v>1000</v>
      </c>
      <c r="F65">
        <f t="shared" si="0"/>
        <v>18.850100000000001</v>
      </c>
      <c r="G65">
        <f t="shared" si="1"/>
        <v>5.2361388888888893E-6</v>
      </c>
      <c r="H65">
        <f t="shared" si="2"/>
        <v>778.84947902777787</v>
      </c>
      <c r="I65">
        <f t="shared" si="3"/>
        <v>778.84947902777787</v>
      </c>
    </row>
    <row r="66" spans="2:9" x14ac:dyDescent="0.3">
      <c r="B66">
        <v>1498</v>
      </c>
      <c r="C66">
        <v>57</v>
      </c>
      <c r="D66">
        <v>1000</v>
      </c>
      <c r="F66">
        <f t="shared" si="0"/>
        <v>18.827100000000002</v>
      </c>
      <c r="G66">
        <f t="shared" si="1"/>
        <v>5.229750000000001E-6</v>
      </c>
      <c r="H66">
        <f t="shared" si="2"/>
        <v>766.94283750000011</v>
      </c>
      <c r="I66">
        <f t="shared" si="3"/>
        <v>766.94283750000011</v>
      </c>
    </row>
    <row r="67" spans="2:9" x14ac:dyDescent="0.3">
      <c r="B67">
        <v>1560</v>
      </c>
      <c r="C67">
        <v>56.5</v>
      </c>
      <c r="D67">
        <v>1000</v>
      </c>
      <c r="F67">
        <f t="shared" si="0"/>
        <v>19.540100000000002</v>
      </c>
      <c r="G67">
        <f t="shared" si="1"/>
        <v>5.4278055555555561E-6</v>
      </c>
      <c r="H67">
        <f t="shared" si="2"/>
        <v>784.61643208333339</v>
      </c>
      <c r="I67">
        <f t="shared" si="3"/>
        <v>784.61643208333339</v>
      </c>
    </row>
    <row r="68" spans="2:9" x14ac:dyDescent="0.3">
      <c r="B68">
        <v>1500</v>
      </c>
      <c r="C68">
        <v>56</v>
      </c>
      <c r="D68">
        <v>1000</v>
      </c>
      <c r="F68">
        <f t="shared" si="0"/>
        <v>18.850100000000001</v>
      </c>
      <c r="G68">
        <f t="shared" si="1"/>
        <v>5.2361388888888893E-6</v>
      </c>
      <c r="H68">
        <f t="shared" si="2"/>
        <v>745.94034611111124</v>
      </c>
      <c r="I68">
        <f t="shared" si="3"/>
        <v>745.94034611111124</v>
      </c>
    </row>
    <row r="69" spans="2:9" x14ac:dyDescent="0.3">
      <c r="B69">
        <v>1500</v>
      </c>
      <c r="C69">
        <v>55.5</v>
      </c>
      <c r="D69">
        <v>1000</v>
      </c>
      <c r="F69">
        <f t="shared" si="0"/>
        <v>18.850100000000001</v>
      </c>
      <c r="G69">
        <f t="shared" si="1"/>
        <v>5.2361388888888893E-6</v>
      </c>
      <c r="H69">
        <f t="shared" si="2"/>
        <v>734.97063513888895</v>
      </c>
      <c r="I69">
        <f t="shared" si="3"/>
        <v>734.97063513888895</v>
      </c>
    </row>
    <row r="70" spans="2:9" x14ac:dyDescent="0.3">
      <c r="B70">
        <v>1500</v>
      </c>
      <c r="C70">
        <v>55</v>
      </c>
      <c r="D70">
        <v>1000</v>
      </c>
      <c r="F70">
        <f>0.0115*B70 + 1.6001</f>
        <v>18.850100000000001</v>
      </c>
      <c r="G70">
        <f t="shared" si="1"/>
        <v>5.2361388888888893E-6</v>
      </c>
      <c r="H70">
        <f t="shared" si="2"/>
        <v>724.00092416666678</v>
      </c>
      <c r="I70">
        <f t="shared" si="3"/>
        <v>724.00092416666678</v>
      </c>
    </row>
    <row r="71" spans="2:9" x14ac:dyDescent="0.3">
      <c r="B71">
        <v>1560</v>
      </c>
      <c r="C71">
        <v>54.5</v>
      </c>
      <c r="D71">
        <v>1001</v>
      </c>
      <c r="F71">
        <f t="shared" si="0"/>
        <v>19.540100000000002</v>
      </c>
      <c r="G71">
        <f t="shared" si="1"/>
        <v>5.4278055555555561E-6</v>
      </c>
      <c r="H71">
        <f t="shared" si="2"/>
        <v>739.87055294930565</v>
      </c>
      <c r="I71">
        <f t="shared" si="3"/>
        <v>739.131421527778</v>
      </c>
    </row>
    <row r="72" spans="2:9" x14ac:dyDescent="0.3">
      <c r="B72">
        <v>1560</v>
      </c>
      <c r="C72">
        <v>54</v>
      </c>
      <c r="D72">
        <v>1000</v>
      </c>
      <c r="F72">
        <f t="shared" si="0"/>
        <v>19.540100000000002</v>
      </c>
      <c r="G72">
        <f t="shared" si="1"/>
        <v>5.4278055555555561E-6</v>
      </c>
      <c r="H72">
        <f t="shared" si="2"/>
        <v>727.76016888888898</v>
      </c>
      <c r="I72">
        <f t="shared" si="3"/>
        <v>727.76016888888898</v>
      </c>
    </row>
    <row r="73" spans="2:9" x14ac:dyDescent="0.3">
      <c r="B73">
        <v>1500</v>
      </c>
      <c r="C73">
        <v>53.5</v>
      </c>
      <c r="D73">
        <v>1000</v>
      </c>
      <c r="F73">
        <f t="shared" si="0"/>
        <v>18.850100000000001</v>
      </c>
      <c r="G73">
        <f t="shared" si="1"/>
        <v>5.2361388888888893E-6</v>
      </c>
      <c r="H73">
        <f t="shared" si="2"/>
        <v>691.09179125000014</v>
      </c>
      <c r="I73">
        <f t="shared" si="3"/>
        <v>691.09179125000014</v>
      </c>
    </row>
    <row r="74" spans="2:9" x14ac:dyDescent="0.3">
      <c r="B74">
        <v>1500</v>
      </c>
      <c r="C74">
        <v>53</v>
      </c>
      <c r="D74">
        <v>1000</v>
      </c>
      <c r="F74">
        <f t="shared" si="0"/>
        <v>18.850100000000001</v>
      </c>
      <c r="G74">
        <f t="shared" si="1"/>
        <v>5.2361388888888893E-6</v>
      </c>
      <c r="H74">
        <f t="shared" si="2"/>
        <v>680.12208027777785</v>
      </c>
      <c r="I74">
        <f t="shared" si="3"/>
        <v>680.12208027777785</v>
      </c>
    </row>
    <row r="75" spans="2:9" x14ac:dyDescent="0.3">
      <c r="B75">
        <v>1500</v>
      </c>
      <c r="C75">
        <v>52.5</v>
      </c>
      <c r="D75">
        <v>1000</v>
      </c>
      <c r="F75">
        <f t="shared" si="0"/>
        <v>18.850100000000001</v>
      </c>
      <c r="G75">
        <f t="shared" si="1"/>
        <v>5.2361388888888893E-6</v>
      </c>
      <c r="H75">
        <f t="shared" si="2"/>
        <v>669.15236930555568</v>
      </c>
      <c r="I75">
        <f t="shared" si="3"/>
        <v>669.15236930555568</v>
      </c>
    </row>
    <row r="76" spans="2:9" x14ac:dyDescent="0.3">
      <c r="B76">
        <v>1560</v>
      </c>
      <c r="C76">
        <v>51.5</v>
      </c>
      <c r="D76">
        <v>1000</v>
      </c>
      <c r="F76">
        <f t="shared" si="0"/>
        <v>19.540100000000002</v>
      </c>
      <c r="G76">
        <f t="shared" si="1"/>
        <v>5.4278055555555561E-6</v>
      </c>
      <c r="H76">
        <f t="shared" si="2"/>
        <v>670.90390569444457</v>
      </c>
      <c r="I76">
        <f t="shared" si="3"/>
        <v>670.90390569444457</v>
      </c>
    </row>
    <row r="77" spans="2:9" x14ac:dyDescent="0.3">
      <c r="B77">
        <v>1500</v>
      </c>
      <c r="C77">
        <v>51</v>
      </c>
      <c r="D77">
        <v>1000</v>
      </c>
      <c r="F77">
        <f t="shared" si="0"/>
        <v>18.850100000000001</v>
      </c>
      <c r="G77">
        <f t="shared" si="1"/>
        <v>5.2361388888888893E-6</v>
      </c>
      <c r="H77">
        <f t="shared" si="2"/>
        <v>636.24323638888893</v>
      </c>
      <c r="I77">
        <f t="shared" si="3"/>
        <v>636.24323638888893</v>
      </c>
    </row>
    <row r="78" spans="2:9" x14ac:dyDescent="0.3">
      <c r="B78">
        <v>1500</v>
      </c>
      <c r="C78">
        <v>50.5</v>
      </c>
      <c r="D78">
        <v>1000</v>
      </c>
      <c r="F78">
        <f t="shared" ref="F78:F83" si="4">0.0115*B78 + 1.6001</f>
        <v>18.850100000000001</v>
      </c>
      <c r="G78">
        <f t="shared" ref="G78:G141" si="5">F78*0.001/3600</f>
        <v>5.2361388888888893E-6</v>
      </c>
      <c r="H78">
        <f t="shared" ref="H78:H141" si="6">$B$2*$B$3*$G78*($D78/1000)*($C78-$B$1)</f>
        <v>625.27352541666676</v>
      </c>
      <c r="I78">
        <f t="shared" ref="I78:I141" si="7">$H78/($D78/1000)</f>
        <v>625.27352541666676</v>
      </c>
    </row>
    <row r="79" spans="2:9" x14ac:dyDescent="0.3">
      <c r="B79">
        <v>1500</v>
      </c>
      <c r="C79">
        <v>50</v>
      </c>
      <c r="D79">
        <v>1000</v>
      </c>
      <c r="F79">
        <f t="shared" si="4"/>
        <v>18.850100000000001</v>
      </c>
      <c r="G79">
        <f t="shared" si="5"/>
        <v>5.2361388888888893E-6</v>
      </c>
      <c r="H79">
        <f t="shared" si="6"/>
        <v>614.30381444444447</v>
      </c>
      <c r="I79">
        <f t="shared" si="7"/>
        <v>614.30381444444447</v>
      </c>
    </row>
    <row r="80" spans="2:9" x14ac:dyDescent="0.3">
      <c r="B80">
        <v>1500</v>
      </c>
      <c r="C80">
        <v>49.5</v>
      </c>
      <c r="D80">
        <v>1000</v>
      </c>
      <c r="F80">
        <f t="shared" si="4"/>
        <v>18.850100000000001</v>
      </c>
      <c r="G80">
        <f t="shared" si="5"/>
        <v>5.2361388888888893E-6</v>
      </c>
      <c r="H80">
        <f t="shared" si="6"/>
        <v>603.3341034722223</v>
      </c>
      <c r="I80">
        <f t="shared" si="7"/>
        <v>603.3341034722223</v>
      </c>
    </row>
    <row r="81" spans="2:9" x14ac:dyDescent="0.3">
      <c r="B81">
        <v>1560</v>
      </c>
      <c r="C81">
        <v>49</v>
      </c>
      <c r="D81">
        <v>1000</v>
      </c>
      <c r="F81">
        <f t="shared" si="4"/>
        <v>19.540100000000002</v>
      </c>
      <c r="G81">
        <f t="shared" si="5"/>
        <v>5.4278055555555561E-6</v>
      </c>
      <c r="H81">
        <f t="shared" si="6"/>
        <v>614.04764250000005</v>
      </c>
      <c r="I81">
        <f t="shared" si="7"/>
        <v>614.04764250000005</v>
      </c>
    </row>
    <row r="82" spans="2:9" x14ac:dyDescent="0.3">
      <c r="B82">
        <v>1500</v>
      </c>
      <c r="C82">
        <v>48.5</v>
      </c>
      <c r="D82">
        <v>1000</v>
      </c>
      <c r="F82">
        <f t="shared" si="4"/>
        <v>18.850100000000001</v>
      </c>
      <c r="G82">
        <f t="shared" si="5"/>
        <v>5.2361388888888893E-6</v>
      </c>
      <c r="H82">
        <f t="shared" si="6"/>
        <v>581.39468152777783</v>
      </c>
      <c r="I82">
        <f t="shared" si="7"/>
        <v>581.39468152777783</v>
      </c>
    </row>
    <row r="83" spans="2:9" x14ac:dyDescent="0.3">
      <c r="B83">
        <v>1520</v>
      </c>
      <c r="C83">
        <v>48</v>
      </c>
      <c r="D83">
        <v>1000</v>
      </c>
      <c r="F83">
        <f t="shared" si="4"/>
        <v>19.080100000000002</v>
      </c>
      <c r="G83">
        <f t="shared" si="5"/>
        <v>5.3000277777777782E-6</v>
      </c>
      <c r="H83">
        <f t="shared" si="6"/>
        <v>577.38502611111119</v>
      </c>
      <c r="I83">
        <f t="shared" si="7"/>
        <v>577.38502611111119</v>
      </c>
    </row>
    <row r="84" spans="2:9" x14ac:dyDescent="0.3">
      <c r="B84">
        <v>1560</v>
      </c>
      <c r="C84">
        <v>47.5</v>
      </c>
      <c r="D84">
        <v>1000</v>
      </c>
      <c r="F84">
        <f>0.0115*B84 + 1.6001</f>
        <v>19.540100000000002</v>
      </c>
      <c r="G84">
        <f t="shared" si="5"/>
        <v>5.4278055555555561E-6</v>
      </c>
      <c r="H84">
        <f t="shared" si="6"/>
        <v>579.93388458333345</v>
      </c>
      <c r="I84">
        <f t="shared" si="7"/>
        <v>579.93388458333345</v>
      </c>
    </row>
    <row r="85" spans="2:9" x14ac:dyDescent="0.3">
      <c r="B85">
        <v>1500</v>
      </c>
      <c r="C85">
        <v>47</v>
      </c>
      <c r="D85">
        <v>1000</v>
      </c>
      <c r="F85">
        <f t="shared" ref="F85:F96" si="8">0.0115*B85 + 1.6001</f>
        <v>18.850100000000001</v>
      </c>
      <c r="G85">
        <f t="shared" si="5"/>
        <v>5.2361388888888893E-6</v>
      </c>
      <c r="H85">
        <f t="shared" si="6"/>
        <v>548.4855486111112</v>
      </c>
      <c r="I85">
        <f t="shared" si="7"/>
        <v>548.4855486111112</v>
      </c>
    </row>
    <row r="86" spans="2:9" x14ac:dyDescent="0.3">
      <c r="B86">
        <v>1498</v>
      </c>
      <c r="C86">
        <v>46.5</v>
      </c>
      <c r="D86">
        <v>1000</v>
      </c>
      <c r="F86">
        <f t="shared" si="8"/>
        <v>18.827100000000002</v>
      </c>
      <c r="G86">
        <f t="shared" si="5"/>
        <v>5.229750000000001E-6</v>
      </c>
      <c r="H86">
        <f t="shared" si="6"/>
        <v>536.85998625000013</v>
      </c>
      <c r="I86">
        <f t="shared" si="7"/>
        <v>536.85998625000013</v>
      </c>
    </row>
    <row r="87" spans="2:9" x14ac:dyDescent="0.3">
      <c r="B87">
        <v>1500</v>
      </c>
      <c r="C87">
        <v>46</v>
      </c>
      <c r="D87">
        <v>1000</v>
      </c>
      <c r="F87">
        <f t="shared" si="8"/>
        <v>18.850100000000001</v>
      </c>
      <c r="G87">
        <f t="shared" si="5"/>
        <v>5.2361388888888893E-6</v>
      </c>
      <c r="H87">
        <f t="shared" si="6"/>
        <v>526.54612666666674</v>
      </c>
      <c r="I87">
        <f t="shared" si="7"/>
        <v>526.54612666666674</v>
      </c>
    </row>
    <row r="88" spans="2:9" x14ac:dyDescent="0.3">
      <c r="B88">
        <v>1500</v>
      </c>
      <c r="C88">
        <v>45.5</v>
      </c>
      <c r="D88">
        <v>1000</v>
      </c>
      <c r="F88">
        <f t="shared" si="8"/>
        <v>18.850100000000001</v>
      </c>
      <c r="G88">
        <f t="shared" si="5"/>
        <v>5.2361388888888893E-6</v>
      </c>
      <c r="H88">
        <f t="shared" si="6"/>
        <v>515.57641569444456</v>
      </c>
      <c r="I88">
        <f t="shared" si="7"/>
        <v>515.57641569444456</v>
      </c>
    </row>
    <row r="89" spans="2:9" x14ac:dyDescent="0.3">
      <c r="B89">
        <v>1500</v>
      </c>
      <c r="C89">
        <v>45.5</v>
      </c>
      <c r="D89">
        <v>1000</v>
      </c>
      <c r="F89">
        <f t="shared" si="8"/>
        <v>18.850100000000001</v>
      </c>
      <c r="G89">
        <f t="shared" si="5"/>
        <v>5.2361388888888893E-6</v>
      </c>
      <c r="H89">
        <f t="shared" si="6"/>
        <v>515.57641569444456</v>
      </c>
      <c r="I89">
        <f t="shared" si="7"/>
        <v>515.57641569444456</v>
      </c>
    </row>
    <row r="90" spans="2:9" x14ac:dyDescent="0.3">
      <c r="B90">
        <v>1500</v>
      </c>
      <c r="C90">
        <v>45</v>
      </c>
      <c r="D90">
        <v>1000</v>
      </c>
      <c r="F90">
        <f t="shared" si="8"/>
        <v>18.850100000000001</v>
      </c>
      <c r="G90">
        <f t="shared" si="5"/>
        <v>5.2361388888888893E-6</v>
      </c>
      <c r="H90">
        <f t="shared" si="6"/>
        <v>504.60670472222228</v>
      </c>
      <c r="I90">
        <f t="shared" si="7"/>
        <v>504.60670472222228</v>
      </c>
    </row>
    <row r="91" spans="2:9" x14ac:dyDescent="0.3">
      <c r="B91">
        <v>1560</v>
      </c>
      <c r="C91">
        <v>44.5</v>
      </c>
      <c r="D91">
        <v>1000</v>
      </c>
      <c r="F91">
        <f t="shared" si="8"/>
        <v>19.540100000000002</v>
      </c>
      <c r="G91">
        <f t="shared" si="5"/>
        <v>5.4278055555555561E-6</v>
      </c>
      <c r="H91">
        <f t="shared" si="6"/>
        <v>511.70636875000008</v>
      </c>
      <c r="I91">
        <f t="shared" si="7"/>
        <v>511.70636875000008</v>
      </c>
    </row>
    <row r="92" spans="2:9" x14ac:dyDescent="0.3">
      <c r="B92">
        <v>1500</v>
      </c>
      <c r="C92">
        <v>44</v>
      </c>
      <c r="D92">
        <v>1000</v>
      </c>
      <c r="F92">
        <f t="shared" si="8"/>
        <v>18.850100000000001</v>
      </c>
      <c r="G92">
        <f t="shared" si="5"/>
        <v>5.2361388888888893E-6</v>
      </c>
      <c r="H92">
        <f t="shared" si="6"/>
        <v>482.66728277777781</v>
      </c>
      <c r="I92">
        <f t="shared" si="7"/>
        <v>482.66728277777781</v>
      </c>
    </row>
    <row r="93" spans="2:9" x14ac:dyDescent="0.3">
      <c r="B93">
        <v>1500</v>
      </c>
      <c r="C93">
        <v>43.5</v>
      </c>
      <c r="D93">
        <v>1000</v>
      </c>
      <c r="F93">
        <f t="shared" si="8"/>
        <v>18.850100000000001</v>
      </c>
      <c r="G93">
        <f t="shared" si="5"/>
        <v>5.2361388888888893E-6</v>
      </c>
      <c r="H93">
        <f t="shared" si="6"/>
        <v>471.69757180555564</v>
      </c>
      <c r="I93">
        <f t="shared" si="7"/>
        <v>471.69757180555564</v>
      </c>
    </row>
    <row r="94" spans="2:9" x14ac:dyDescent="0.3">
      <c r="B94">
        <v>1500</v>
      </c>
      <c r="C94">
        <v>43</v>
      </c>
      <c r="D94">
        <v>1000</v>
      </c>
      <c r="F94">
        <f t="shared" si="8"/>
        <v>18.850100000000001</v>
      </c>
      <c r="G94">
        <f t="shared" si="5"/>
        <v>5.2361388888888893E-6</v>
      </c>
      <c r="H94">
        <f t="shared" si="6"/>
        <v>460.72786083333341</v>
      </c>
      <c r="I94">
        <f t="shared" si="7"/>
        <v>460.72786083333341</v>
      </c>
    </row>
    <row r="95" spans="2:9" x14ac:dyDescent="0.3">
      <c r="B95">
        <v>1523</v>
      </c>
      <c r="C95">
        <v>43</v>
      </c>
      <c r="D95">
        <v>1000</v>
      </c>
      <c r="F95">
        <f t="shared" si="8"/>
        <v>19.114599999999999</v>
      </c>
      <c r="G95">
        <f t="shared" si="5"/>
        <v>5.3096111111111105E-6</v>
      </c>
      <c r="H95">
        <f t="shared" si="6"/>
        <v>467.1926816666666</v>
      </c>
      <c r="I95">
        <f t="shared" si="7"/>
        <v>467.1926816666666</v>
      </c>
    </row>
    <row r="96" spans="2:9" x14ac:dyDescent="0.3">
      <c r="B96">
        <v>1500</v>
      </c>
      <c r="C96">
        <v>42.5</v>
      </c>
      <c r="D96">
        <v>1000</v>
      </c>
      <c r="F96">
        <f t="shared" si="8"/>
        <v>18.850100000000001</v>
      </c>
      <c r="G96">
        <f t="shared" si="5"/>
        <v>5.2361388888888893E-6</v>
      </c>
      <c r="H96">
        <f t="shared" si="6"/>
        <v>449.75814986111118</v>
      </c>
      <c r="I96">
        <f t="shared" si="7"/>
        <v>449.75814986111118</v>
      </c>
    </row>
    <row r="97" spans="2:9" x14ac:dyDescent="0.3">
      <c r="B97">
        <v>1500</v>
      </c>
      <c r="C97">
        <v>42</v>
      </c>
      <c r="D97">
        <v>1000</v>
      </c>
      <c r="F97">
        <f>0.0115*B97 + 1.6001</f>
        <v>18.850100000000001</v>
      </c>
      <c r="G97">
        <f t="shared" si="5"/>
        <v>5.2361388888888893E-6</v>
      </c>
      <c r="H97">
        <f t="shared" si="6"/>
        <v>438.78843888888895</v>
      </c>
      <c r="I97">
        <f t="shared" si="7"/>
        <v>438.78843888888895</v>
      </c>
    </row>
    <row r="98" spans="2:9" x14ac:dyDescent="0.3">
      <c r="B98">
        <v>1500</v>
      </c>
      <c r="C98">
        <v>41.5</v>
      </c>
      <c r="D98">
        <v>1000</v>
      </c>
      <c r="F98">
        <f t="shared" ref="F98:F114" si="9">0.0115*B98 + 1.6001</f>
        <v>18.850100000000001</v>
      </c>
      <c r="G98">
        <f t="shared" si="5"/>
        <v>5.2361388888888893E-6</v>
      </c>
      <c r="H98">
        <f t="shared" si="6"/>
        <v>427.81872791666672</v>
      </c>
      <c r="I98">
        <f t="shared" si="7"/>
        <v>427.81872791666672</v>
      </c>
    </row>
    <row r="99" spans="2:9" x14ac:dyDescent="0.3">
      <c r="B99">
        <v>1560</v>
      </c>
      <c r="C99">
        <v>41.5</v>
      </c>
      <c r="D99">
        <v>1000</v>
      </c>
      <c r="F99">
        <f t="shared" si="9"/>
        <v>19.540100000000002</v>
      </c>
      <c r="G99">
        <f t="shared" si="5"/>
        <v>5.4278055555555561E-6</v>
      </c>
      <c r="H99">
        <f t="shared" si="6"/>
        <v>443.47885291666671</v>
      </c>
      <c r="I99">
        <f t="shared" si="7"/>
        <v>443.47885291666671</v>
      </c>
    </row>
    <row r="100" spans="2:9" x14ac:dyDescent="0.3">
      <c r="B100">
        <v>1500</v>
      </c>
      <c r="C100">
        <v>41</v>
      </c>
      <c r="D100">
        <v>1000</v>
      </c>
      <c r="F100">
        <f t="shared" si="9"/>
        <v>18.850100000000001</v>
      </c>
      <c r="G100">
        <f t="shared" si="5"/>
        <v>5.2361388888888893E-6</v>
      </c>
      <c r="H100">
        <f t="shared" si="6"/>
        <v>416.84901694444449</v>
      </c>
      <c r="I100">
        <f t="shared" si="7"/>
        <v>416.84901694444449</v>
      </c>
    </row>
    <row r="101" spans="2:9" x14ac:dyDescent="0.3">
      <c r="B101">
        <v>1500</v>
      </c>
      <c r="C101">
        <v>40.5</v>
      </c>
      <c r="D101">
        <v>1000</v>
      </c>
      <c r="F101">
        <f t="shared" si="9"/>
        <v>18.850100000000001</v>
      </c>
      <c r="G101">
        <f t="shared" si="5"/>
        <v>5.2361388888888893E-6</v>
      </c>
      <c r="H101">
        <f t="shared" si="6"/>
        <v>405.87930597222226</v>
      </c>
      <c r="I101">
        <f t="shared" si="7"/>
        <v>405.87930597222226</v>
      </c>
    </row>
    <row r="102" spans="2:9" x14ac:dyDescent="0.3">
      <c r="B102">
        <v>1500</v>
      </c>
      <c r="C102">
        <v>40</v>
      </c>
      <c r="D102">
        <v>1000</v>
      </c>
      <c r="F102">
        <f t="shared" si="9"/>
        <v>18.850100000000001</v>
      </c>
      <c r="G102">
        <f t="shared" si="5"/>
        <v>5.2361388888888893E-6</v>
      </c>
      <c r="H102">
        <f t="shared" si="6"/>
        <v>394.90959500000008</v>
      </c>
      <c r="I102">
        <f t="shared" si="7"/>
        <v>394.90959500000008</v>
      </c>
    </row>
    <row r="103" spans="2:9" x14ac:dyDescent="0.3">
      <c r="B103">
        <v>1500</v>
      </c>
      <c r="C103">
        <v>40</v>
      </c>
      <c r="D103">
        <v>1000</v>
      </c>
      <c r="F103">
        <f t="shared" si="9"/>
        <v>18.850100000000001</v>
      </c>
      <c r="G103">
        <f t="shared" si="5"/>
        <v>5.2361388888888893E-6</v>
      </c>
      <c r="H103">
        <f t="shared" si="6"/>
        <v>394.90959500000008</v>
      </c>
      <c r="I103">
        <f t="shared" si="7"/>
        <v>394.90959500000008</v>
      </c>
    </row>
    <row r="104" spans="2:9" x14ac:dyDescent="0.3">
      <c r="B104">
        <v>1500</v>
      </c>
      <c r="C104">
        <v>39.5</v>
      </c>
      <c r="D104">
        <v>1000</v>
      </c>
      <c r="F104">
        <f t="shared" si="9"/>
        <v>18.850100000000001</v>
      </c>
      <c r="G104">
        <f t="shared" si="5"/>
        <v>5.2361388888888893E-6</v>
      </c>
      <c r="H104">
        <f t="shared" si="6"/>
        <v>383.93988402777785</v>
      </c>
      <c r="I104">
        <f t="shared" si="7"/>
        <v>383.93988402777785</v>
      </c>
    </row>
    <row r="105" spans="2:9" x14ac:dyDescent="0.3">
      <c r="B105">
        <v>1500</v>
      </c>
      <c r="C105">
        <v>39</v>
      </c>
      <c r="D105">
        <v>1000</v>
      </c>
      <c r="F105">
        <f t="shared" si="9"/>
        <v>18.850100000000001</v>
      </c>
      <c r="G105">
        <f t="shared" si="5"/>
        <v>5.2361388888888893E-6</v>
      </c>
      <c r="H105">
        <f t="shared" si="6"/>
        <v>372.97017305555562</v>
      </c>
      <c r="I105">
        <f t="shared" si="7"/>
        <v>372.97017305555562</v>
      </c>
    </row>
    <row r="106" spans="2:9" x14ac:dyDescent="0.3">
      <c r="B106">
        <v>1500</v>
      </c>
      <c r="C106">
        <v>39</v>
      </c>
      <c r="D106">
        <v>1000</v>
      </c>
      <c r="F106">
        <f t="shared" si="9"/>
        <v>18.850100000000001</v>
      </c>
      <c r="G106">
        <f t="shared" si="5"/>
        <v>5.2361388888888893E-6</v>
      </c>
      <c r="H106">
        <f t="shared" si="6"/>
        <v>372.97017305555562</v>
      </c>
      <c r="I106">
        <f t="shared" si="7"/>
        <v>372.97017305555562</v>
      </c>
    </row>
    <row r="107" spans="2:9" x14ac:dyDescent="0.3">
      <c r="B107">
        <v>1520</v>
      </c>
      <c r="C107">
        <v>38.5</v>
      </c>
      <c r="D107">
        <v>1000</v>
      </c>
      <c r="F107">
        <f t="shared" si="9"/>
        <v>19.080100000000002</v>
      </c>
      <c r="G107">
        <f t="shared" si="5"/>
        <v>5.3000277777777782E-6</v>
      </c>
      <c r="H107">
        <f t="shared" si="6"/>
        <v>366.41742041666669</v>
      </c>
      <c r="I107">
        <f t="shared" si="7"/>
        <v>366.41742041666669</v>
      </c>
    </row>
    <row r="108" spans="2:9" x14ac:dyDescent="0.3">
      <c r="B108">
        <v>1482</v>
      </c>
      <c r="C108">
        <v>38</v>
      </c>
      <c r="D108">
        <v>1000</v>
      </c>
      <c r="F108">
        <f t="shared" si="9"/>
        <v>18.6431</v>
      </c>
      <c r="G108">
        <f t="shared" si="5"/>
        <v>5.1786388888888885E-6</v>
      </c>
      <c r="H108">
        <f t="shared" si="6"/>
        <v>347.17595111111109</v>
      </c>
      <c r="I108">
        <f t="shared" si="7"/>
        <v>347.17595111111109</v>
      </c>
    </row>
    <row r="109" spans="2:9" x14ac:dyDescent="0.3">
      <c r="B109">
        <v>1482</v>
      </c>
      <c r="C109">
        <v>38</v>
      </c>
      <c r="D109">
        <v>1000</v>
      </c>
      <c r="F109">
        <f t="shared" si="9"/>
        <v>18.6431</v>
      </c>
      <c r="G109">
        <f t="shared" si="5"/>
        <v>5.1786388888888885E-6</v>
      </c>
      <c r="H109">
        <f t="shared" si="6"/>
        <v>347.17595111111109</v>
      </c>
      <c r="I109">
        <f t="shared" si="7"/>
        <v>347.17595111111109</v>
      </c>
    </row>
    <row r="110" spans="2:9" x14ac:dyDescent="0.3">
      <c r="B110">
        <v>1537</v>
      </c>
      <c r="C110">
        <v>37.5</v>
      </c>
      <c r="D110">
        <v>1000</v>
      </c>
      <c r="F110">
        <f t="shared" si="9"/>
        <v>19.275600000000001</v>
      </c>
      <c r="G110">
        <f t="shared" si="5"/>
        <v>5.3543333333333331E-6</v>
      </c>
      <c r="H110">
        <f t="shared" si="6"/>
        <v>347.7371783333333</v>
      </c>
      <c r="I110">
        <f t="shared" si="7"/>
        <v>347.7371783333333</v>
      </c>
    </row>
    <row r="111" spans="2:9" x14ac:dyDescent="0.3">
      <c r="B111">
        <v>1500</v>
      </c>
      <c r="C111">
        <v>37.5</v>
      </c>
      <c r="D111">
        <v>1000</v>
      </c>
      <c r="F111">
        <f t="shared" si="9"/>
        <v>18.850100000000001</v>
      </c>
      <c r="G111">
        <f t="shared" si="5"/>
        <v>5.2361388888888893E-6</v>
      </c>
      <c r="H111">
        <f t="shared" si="6"/>
        <v>340.06104013888893</v>
      </c>
      <c r="I111">
        <f t="shared" si="7"/>
        <v>340.06104013888893</v>
      </c>
    </row>
    <row r="112" spans="2:9" x14ac:dyDescent="0.3">
      <c r="B112">
        <v>1500</v>
      </c>
      <c r="C112">
        <v>37</v>
      </c>
      <c r="D112">
        <v>1000</v>
      </c>
      <c r="F112">
        <f t="shared" si="9"/>
        <v>18.850100000000001</v>
      </c>
      <c r="G112">
        <f t="shared" si="5"/>
        <v>5.2361388888888893E-6</v>
      </c>
      <c r="H112">
        <f t="shared" si="6"/>
        <v>329.0913291666667</v>
      </c>
      <c r="I112">
        <f t="shared" si="7"/>
        <v>329.0913291666667</v>
      </c>
    </row>
    <row r="113" spans="2:9" x14ac:dyDescent="0.3">
      <c r="B113">
        <v>1500</v>
      </c>
      <c r="C113">
        <v>36.5</v>
      </c>
      <c r="D113">
        <v>1000</v>
      </c>
      <c r="F113">
        <f t="shared" si="9"/>
        <v>18.850100000000001</v>
      </c>
      <c r="G113">
        <f t="shared" si="5"/>
        <v>5.2361388888888893E-6</v>
      </c>
      <c r="H113">
        <f t="shared" si="6"/>
        <v>318.12161819444447</v>
      </c>
      <c r="I113">
        <f t="shared" si="7"/>
        <v>318.12161819444447</v>
      </c>
    </row>
    <row r="114" spans="2:9" x14ac:dyDescent="0.3">
      <c r="B114">
        <v>1500</v>
      </c>
      <c r="C114">
        <v>36.5</v>
      </c>
      <c r="D114">
        <v>1000</v>
      </c>
      <c r="F114">
        <f t="shared" si="9"/>
        <v>18.850100000000001</v>
      </c>
      <c r="G114">
        <f t="shared" si="5"/>
        <v>5.2361388888888893E-6</v>
      </c>
      <c r="H114">
        <f t="shared" si="6"/>
        <v>318.12161819444447</v>
      </c>
      <c r="I114">
        <f t="shared" si="7"/>
        <v>318.12161819444447</v>
      </c>
    </row>
    <row r="115" spans="2:9" x14ac:dyDescent="0.3">
      <c r="B115">
        <v>1500</v>
      </c>
      <c r="C115">
        <v>36</v>
      </c>
      <c r="D115">
        <v>1000</v>
      </c>
      <c r="F115">
        <f>0.0115*B115 + 1.6001</f>
        <v>18.850100000000001</v>
      </c>
      <c r="G115">
        <f t="shared" si="5"/>
        <v>5.2361388888888893E-6</v>
      </c>
      <c r="H115">
        <f t="shared" si="6"/>
        <v>307.15190722222223</v>
      </c>
      <c r="I115">
        <f t="shared" si="7"/>
        <v>307.15190722222223</v>
      </c>
    </row>
    <row r="116" spans="2:9" x14ac:dyDescent="0.3">
      <c r="B116">
        <v>1500</v>
      </c>
      <c r="C116">
        <v>36</v>
      </c>
      <c r="D116">
        <v>1000</v>
      </c>
      <c r="F116">
        <f t="shared" ref="F116:F128" si="10">0.0115*B116 + 1.6001</f>
        <v>18.850100000000001</v>
      </c>
      <c r="G116">
        <f t="shared" si="5"/>
        <v>5.2361388888888893E-6</v>
      </c>
      <c r="H116">
        <f t="shared" si="6"/>
        <v>307.15190722222223</v>
      </c>
      <c r="I116">
        <f t="shared" si="7"/>
        <v>307.15190722222223</v>
      </c>
    </row>
    <row r="117" spans="2:9" x14ac:dyDescent="0.3">
      <c r="B117">
        <v>1500</v>
      </c>
      <c r="C117">
        <v>35.5</v>
      </c>
      <c r="D117">
        <v>1000</v>
      </c>
      <c r="F117">
        <f t="shared" si="10"/>
        <v>18.850100000000001</v>
      </c>
      <c r="G117">
        <f t="shared" si="5"/>
        <v>5.2361388888888893E-6</v>
      </c>
      <c r="H117">
        <f t="shared" si="6"/>
        <v>296.18219625000006</v>
      </c>
      <c r="I117">
        <f t="shared" si="7"/>
        <v>296.18219625000006</v>
      </c>
    </row>
    <row r="118" spans="2:9" x14ac:dyDescent="0.3">
      <c r="B118">
        <v>1500</v>
      </c>
      <c r="C118">
        <v>35.5</v>
      </c>
      <c r="D118">
        <v>1000</v>
      </c>
      <c r="F118">
        <f t="shared" si="10"/>
        <v>18.850100000000001</v>
      </c>
      <c r="G118">
        <f t="shared" si="5"/>
        <v>5.2361388888888893E-6</v>
      </c>
      <c r="H118">
        <f t="shared" si="6"/>
        <v>296.18219625000006</v>
      </c>
      <c r="I118">
        <f t="shared" si="7"/>
        <v>296.18219625000006</v>
      </c>
    </row>
    <row r="119" spans="2:9" x14ac:dyDescent="0.3">
      <c r="B119">
        <v>1500</v>
      </c>
      <c r="C119">
        <v>35</v>
      </c>
      <c r="D119">
        <v>1000</v>
      </c>
      <c r="F119">
        <f t="shared" si="10"/>
        <v>18.850100000000001</v>
      </c>
      <c r="G119">
        <f t="shared" si="5"/>
        <v>5.2361388888888893E-6</v>
      </c>
      <c r="H119">
        <f t="shared" si="6"/>
        <v>285.21248527777783</v>
      </c>
      <c r="I119">
        <f t="shared" si="7"/>
        <v>285.21248527777783</v>
      </c>
    </row>
    <row r="120" spans="2:9" x14ac:dyDescent="0.3">
      <c r="B120">
        <v>1500</v>
      </c>
      <c r="C120">
        <v>35</v>
      </c>
      <c r="D120">
        <v>1000</v>
      </c>
      <c r="F120">
        <f t="shared" si="10"/>
        <v>18.850100000000001</v>
      </c>
      <c r="G120">
        <f t="shared" si="5"/>
        <v>5.2361388888888893E-6</v>
      </c>
      <c r="H120">
        <f t="shared" si="6"/>
        <v>285.21248527777783</v>
      </c>
      <c r="I120">
        <f t="shared" si="7"/>
        <v>285.21248527777783</v>
      </c>
    </row>
    <row r="121" spans="2:9" x14ac:dyDescent="0.3">
      <c r="B121">
        <v>1500</v>
      </c>
      <c r="C121">
        <v>35</v>
      </c>
      <c r="D121">
        <v>1000</v>
      </c>
      <c r="F121">
        <f t="shared" si="10"/>
        <v>18.850100000000001</v>
      </c>
      <c r="G121">
        <f t="shared" si="5"/>
        <v>5.2361388888888893E-6</v>
      </c>
      <c r="H121">
        <f t="shared" si="6"/>
        <v>285.21248527777783</v>
      </c>
      <c r="I121">
        <f t="shared" si="7"/>
        <v>285.21248527777783</v>
      </c>
    </row>
    <row r="122" spans="2:9" x14ac:dyDescent="0.3">
      <c r="B122">
        <v>1440</v>
      </c>
      <c r="C122">
        <v>35</v>
      </c>
      <c r="D122">
        <v>1000</v>
      </c>
      <c r="F122">
        <f t="shared" si="10"/>
        <v>18.1601</v>
      </c>
      <c r="G122">
        <f t="shared" si="5"/>
        <v>5.0444722222222225E-6</v>
      </c>
      <c r="H122">
        <f t="shared" si="6"/>
        <v>274.77240194444443</v>
      </c>
      <c r="I122">
        <f t="shared" si="7"/>
        <v>274.77240194444443</v>
      </c>
    </row>
    <row r="123" spans="2:9" x14ac:dyDescent="0.3">
      <c r="B123">
        <v>1500</v>
      </c>
      <c r="C123">
        <v>35</v>
      </c>
      <c r="D123">
        <v>1000</v>
      </c>
      <c r="F123">
        <f t="shared" si="10"/>
        <v>18.850100000000001</v>
      </c>
      <c r="G123">
        <f t="shared" si="5"/>
        <v>5.2361388888888893E-6</v>
      </c>
      <c r="H123">
        <f t="shared" si="6"/>
        <v>285.21248527777783</v>
      </c>
      <c r="I123">
        <f t="shared" si="7"/>
        <v>285.21248527777783</v>
      </c>
    </row>
    <row r="124" spans="2:9" x14ac:dyDescent="0.3">
      <c r="B124">
        <v>1500</v>
      </c>
      <c r="C124">
        <v>35</v>
      </c>
      <c r="D124">
        <v>1001</v>
      </c>
      <c r="F124">
        <f t="shared" si="10"/>
        <v>18.850100000000001</v>
      </c>
      <c r="G124">
        <f t="shared" si="5"/>
        <v>5.2361388888888893E-6</v>
      </c>
      <c r="H124">
        <f t="shared" si="6"/>
        <v>285.49769776305556</v>
      </c>
      <c r="I124">
        <f t="shared" si="7"/>
        <v>285.21248527777783</v>
      </c>
    </row>
    <row r="125" spans="2:9" x14ac:dyDescent="0.3">
      <c r="B125">
        <v>1500</v>
      </c>
      <c r="C125">
        <v>35</v>
      </c>
      <c r="D125">
        <v>1000</v>
      </c>
      <c r="F125">
        <f t="shared" si="10"/>
        <v>18.850100000000001</v>
      </c>
      <c r="G125">
        <f t="shared" si="5"/>
        <v>5.2361388888888893E-6</v>
      </c>
      <c r="H125">
        <f t="shared" si="6"/>
        <v>285.21248527777783</v>
      </c>
      <c r="I125">
        <f t="shared" si="7"/>
        <v>285.21248527777783</v>
      </c>
    </row>
    <row r="126" spans="2:9" x14ac:dyDescent="0.3">
      <c r="B126">
        <v>1500</v>
      </c>
      <c r="C126">
        <v>34.5</v>
      </c>
      <c r="D126">
        <v>1000</v>
      </c>
      <c r="F126">
        <f t="shared" si="10"/>
        <v>18.850100000000001</v>
      </c>
      <c r="G126">
        <f t="shared" si="5"/>
        <v>5.2361388888888893E-6</v>
      </c>
      <c r="H126">
        <f t="shared" si="6"/>
        <v>274.2427743055556</v>
      </c>
      <c r="I126">
        <f t="shared" si="7"/>
        <v>274.2427743055556</v>
      </c>
    </row>
    <row r="127" spans="2:9" x14ac:dyDescent="0.3">
      <c r="B127">
        <v>1560</v>
      </c>
      <c r="C127">
        <v>34.5</v>
      </c>
      <c r="D127">
        <v>1000</v>
      </c>
      <c r="F127">
        <f t="shared" si="10"/>
        <v>19.540100000000002</v>
      </c>
      <c r="G127">
        <f t="shared" si="5"/>
        <v>5.4278055555555561E-6</v>
      </c>
      <c r="H127">
        <f t="shared" si="6"/>
        <v>284.28131597222227</v>
      </c>
      <c r="I127">
        <f t="shared" si="7"/>
        <v>284.28131597222227</v>
      </c>
    </row>
    <row r="128" spans="2:9" x14ac:dyDescent="0.3">
      <c r="B128">
        <v>1500</v>
      </c>
      <c r="C128">
        <v>34.5</v>
      </c>
      <c r="D128">
        <v>1000</v>
      </c>
      <c r="F128">
        <f t="shared" si="10"/>
        <v>18.850100000000001</v>
      </c>
      <c r="G128">
        <f t="shared" si="5"/>
        <v>5.2361388888888893E-6</v>
      </c>
      <c r="H128">
        <f t="shared" si="6"/>
        <v>274.2427743055556</v>
      </c>
      <c r="I128">
        <f t="shared" si="7"/>
        <v>274.2427743055556</v>
      </c>
    </row>
    <row r="129" spans="2:9" x14ac:dyDescent="0.3">
      <c r="B129">
        <v>1440</v>
      </c>
      <c r="C129">
        <v>34</v>
      </c>
      <c r="D129">
        <v>1000</v>
      </c>
      <c r="F129">
        <f>0.0115*B129 + 1.6001</f>
        <v>18.1601</v>
      </c>
      <c r="G129">
        <f t="shared" si="5"/>
        <v>5.0444722222222225E-6</v>
      </c>
      <c r="H129">
        <f t="shared" si="6"/>
        <v>253.63606333333331</v>
      </c>
      <c r="I129">
        <f t="shared" si="7"/>
        <v>253.63606333333331</v>
      </c>
    </row>
    <row r="130" spans="2:9" x14ac:dyDescent="0.3">
      <c r="B130">
        <v>1500</v>
      </c>
      <c r="C130">
        <v>34</v>
      </c>
      <c r="D130">
        <v>1000</v>
      </c>
      <c r="F130">
        <f t="shared" ref="F130:F148" si="11">0.0115*B130 + 1.6001</f>
        <v>18.850100000000001</v>
      </c>
      <c r="G130">
        <f t="shared" si="5"/>
        <v>5.2361388888888893E-6</v>
      </c>
      <c r="H130">
        <f t="shared" si="6"/>
        <v>263.27306333333337</v>
      </c>
      <c r="I130">
        <f t="shared" si="7"/>
        <v>263.27306333333337</v>
      </c>
    </row>
    <row r="131" spans="2:9" x14ac:dyDescent="0.3">
      <c r="B131">
        <v>1500</v>
      </c>
      <c r="C131">
        <v>33.5</v>
      </c>
      <c r="D131">
        <v>1000</v>
      </c>
      <c r="F131">
        <f t="shared" si="11"/>
        <v>18.850100000000001</v>
      </c>
      <c r="G131">
        <f t="shared" si="5"/>
        <v>5.2361388888888893E-6</v>
      </c>
      <c r="H131">
        <f t="shared" si="6"/>
        <v>252.30335236111114</v>
      </c>
      <c r="I131">
        <f t="shared" si="7"/>
        <v>252.30335236111114</v>
      </c>
    </row>
    <row r="132" spans="2:9" x14ac:dyDescent="0.3">
      <c r="B132">
        <v>1500</v>
      </c>
      <c r="C132">
        <v>33.5</v>
      </c>
      <c r="D132">
        <v>1000</v>
      </c>
      <c r="F132">
        <f t="shared" si="11"/>
        <v>18.850100000000001</v>
      </c>
      <c r="G132">
        <f t="shared" si="5"/>
        <v>5.2361388888888893E-6</v>
      </c>
      <c r="H132">
        <f t="shared" si="6"/>
        <v>252.30335236111114</v>
      </c>
      <c r="I132">
        <f t="shared" si="7"/>
        <v>252.30335236111114</v>
      </c>
    </row>
    <row r="133" spans="2:9" x14ac:dyDescent="0.3">
      <c r="B133">
        <v>1440</v>
      </c>
      <c r="C133">
        <v>33</v>
      </c>
      <c r="D133">
        <v>1000</v>
      </c>
      <c r="F133">
        <f t="shared" si="11"/>
        <v>18.1601</v>
      </c>
      <c r="G133">
        <f t="shared" si="5"/>
        <v>5.0444722222222225E-6</v>
      </c>
      <c r="H133">
        <f t="shared" si="6"/>
        <v>232.49972472222223</v>
      </c>
      <c r="I133">
        <f t="shared" si="7"/>
        <v>232.49972472222223</v>
      </c>
    </row>
    <row r="134" spans="2:9" x14ac:dyDescent="0.3">
      <c r="B134">
        <v>1500</v>
      </c>
      <c r="C134">
        <v>32.5</v>
      </c>
      <c r="D134">
        <v>1000</v>
      </c>
      <c r="F134">
        <f t="shared" si="11"/>
        <v>18.850100000000001</v>
      </c>
      <c r="G134">
        <f t="shared" si="5"/>
        <v>5.2361388888888893E-6</v>
      </c>
      <c r="H134">
        <f t="shared" si="6"/>
        <v>230.3639304166667</v>
      </c>
      <c r="I134">
        <f t="shared" si="7"/>
        <v>230.3639304166667</v>
      </c>
    </row>
    <row r="135" spans="2:9" x14ac:dyDescent="0.3">
      <c r="B135">
        <v>1500</v>
      </c>
      <c r="C135">
        <v>32.5</v>
      </c>
      <c r="D135">
        <v>1000</v>
      </c>
      <c r="F135">
        <f t="shared" si="11"/>
        <v>18.850100000000001</v>
      </c>
      <c r="G135">
        <f t="shared" si="5"/>
        <v>5.2361388888888893E-6</v>
      </c>
      <c r="H135">
        <f t="shared" si="6"/>
        <v>230.3639304166667</v>
      </c>
      <c r="I135">
        <f t="shared" si="7"/>
        <v>230.3639304166667</v>
      </c>
    </row>
    <row r="136" spans="2:9" x14ac:dyDescent="0.3">
      <c r="B136">
        <v>1500</v>
      </c>
      <c r="C136">
        <v>32</v>
      </c>
      <c r="D136">
        <v>1000</v>
      </c>
      <c r="F136">
        <f t="shared" si="11"/>
        <v>18.850100000000001</v>
      </c>
      <c r="G136">
        <f t="shared" si="5"/>
        <v>5.2361388888888893E-6</v>
      </c>
      <c r="H136">
        <f t="shared" si="6"/>
        <v>219.39421944444447</v>
      </c>
      <c r="I136">
        <f t="shared" si="7"/>
        <v>219.39421944444447</v>
      </c>
    </row>
    <row r="137" spans="2:9" x14ac:dyDescent="0.3">
      <c r="B137">
        <v>1500</v>
      </c>
      <c r="C137">
        <v>31.5</v>
      </c>
      <c r="D137">
        <v>1000</v>
      </c>
      <c r="F137">
        <f t="shared" si="11"/>
        <v>18.850100000000001</v>
      </c>
      <c r="G137">
        <f t="shared" si="5"/>
        <v>5.2361388888888893E-6</v>
      </c>
      <c r="H137">
        <f t="shared" si="6"/>
        <v>208.42450847222224</v>
      </c>
      <c r="I137">
        <f t="shared" si="7"/>
        <v>208.42450847222224</v>
      </c>
    </row>
    <row r="138" spans="2:9" x14ac:dyDescent="0.3">
      <c r="B138">
        <v>1500</v>
      </c>
      <c r="C138">
        <v>31.5</v>
      </c>
      <c r="D138">
        <v>1000</v>
      </c>
      <c r="F138">
        <f t="shared" si="11"/>
        <v>18.850100000000001</v>
      </c>
      <c r="G138">
        <f t="shared" si="5"/>
        <v>5.2361388888888893E-6</v>
      </c>
      <c r="H138">
        <f t="shared" si="6"/>
        <v>208.42450847222224</v>
      </c>
      <c r="I138">
        <f t="shared" si="7"/>
        <v>208.42450847222224</v>
      </c>
    </row>
    <row r="139" spans="2:9" x14ac:dyDescent="0.3">
      <c r="B139">
        <v>1500</v>
      </c>
      <c r="C139">
        <v>31</v>
      </c>
      <c r="D139">
        <v>1000</v>
      </c>
      <c r="F139">
        <f t="shared" si="11"/>
        <v>18.850100000000001</v>
      </c>
      <c r="G139">
        <f t="shared" si="5"/>
        <v>5.2361388888888893E-6</v>
      </c>
      <c r="H139">
        <f t="shared" si="6"/>
        <v>197.45479750000004</v>
      </c>
      <c r="I139">
        <f t="shared" si="7"/>
        <v>197.45479750000004</v>
      </c>
    </row>
    <row r="140" spans="2:9" x14ac:dyDescent="0.3">
      <c r="B140">
        <v>1500</v>
      </c>
      <c r="C140">
        <v>31</v>
      </c>
      <c r="D140">
        <v>1000</v>
      </c>
      <c r="F140">
        <f t="shared" si="11"/>
        <v>18.850100000000001</v>
      </c>
      <c r="G140">
        <f t="shared" si="5"/>
        <v>5.2361388888888893E-6</v>
      </c>
      <c r="H140">
        <f t="shared" si="6"/>
        <v>197.45479750000004</v>
      </c>
      <c r="I140">
        <f t="shared" si="7"/>
        <v>197.45479750000004</v>
      </c>
    </row>
    <row r="141" spans="2:9" x14ac:dyDescent="0.3">
      <c r="B141">
        <v>1500</v>
      </c>
      <c r="C141">
        <v>30.5</v>
      </c>
      <c r="D141">
        <v>1000</v>
      </c>
      <c r="F141">
        <f t="shared" si="11"/>
        <v>18.850100000000001</v>
      </c>
      <c r="G141">
        <f t="shared" si="5"/>
        <v>5.2361388888888893E-6</v>
      </c>
      <c r="H141">
        <f t="shared" si="6"/>
        <v>186.48508652777781</v>
      </c>
      <c r="I141">
        <f t="shared" si="7"/>
        <v>186.48508652777781</v>
      </c>
    </row>
    <row r="142" spans="2:9" x14ac:dyDescent="0.3">
      <c r="B142">
        <v>1500</v>
      </c>
      <c r="C142">
        <v>30</v>
      </c>
      <c r="D142">
        <v>1000</v>
      </c>
      <c r="F142">
        <f t="shared" si="11"/>
        <v>18.850100000000001</v>
      </c>
      <c r="G142">
        <f t="shared" ref="G142:G205" si="12">F142*0.001/3600</f>
        <v>5.2361388888888893E-6</v>
      </c>
      <c r="H142">
        <f t="shared" ref="H142:H205" si="13">$B$2*$B$3*$G142*($D142/1000)*($C142-$B$1)</f>
        <v>175.51537555555558</v>
      </c>
      <c r="I142">
        <f t="shared" ref="I142:I205" si="14">$H142/($D142/1000)</f>
        <v>175.51537555555558</v>
      </c>
    </row>
    <row r="143" spans="2:9" x14ac:dyDescent="0.3">
      <c r="B143">
        <v>1498</v>
      </c>
      <c r="C143">
        <v>30</v>
      </c>
      <c r="D143">
        <v>1000</v>
      </c>
      <c r="F143">
        <f t="shared" si="11"/>
        <v>18.827100000000002</v>
      </c>
      <c r="G143">
        <f t="shared" si="12"/>
        <v>5.229750000000001E-6</v>
      </c>
      <c r="H143">
        <f t="shared" si="13"/>
        <v>175.30122000000003</v>
      </c>
      <c r="I143">
        <f t="shared" si="14"/>
        <v>175.30122000000003</v>
      </c>
    </row>
    <row r="144" spans="2:9" x14ac:dyDescent="0.3">
      <c r="B144">
        <v>1500</v>
      </c>
      <c r="C144">
        <v>29.5</v>
      </c>
      <c r="D144">
        <v>1000</v>
      </c>
      <c r="F144">
        <f t="shared" si="11"/>
        <v>18.850100000000001</v>
      </c>
      <c r="G144">
        <f t="shared" si="12"/>
        <v>5.2361388888888893E-6</v>
      </c>
      <c r="H144">
        <f t="shared" si="13"/>
        <v>164.54566458333335</v>
      </c>
      <c r="I144">
        <f t="shared" si="14"/>
        <v>164.54566458333335</v>
      </c>
    </row>
    <row r="145" spans="2:9" x14ac:dyDescent="0.3">
      <c r="B145">
        <v>1500</v>
      </c>
      <c r="C145">
        <v>29.5</v>
      </c>
      <c r="D145">
        <v>1000</v>
      </c>
      <c r="F145">
        <f t="shared" si="11"/>
        <v>18.850100000000001</v>
      </c>
      <c r="G145">
        <f t="shared" si="12"/>
        <v>5.2361388888888893E-6</v>
      </c>
      <c r="H145">
        <f t="shared" si="13"/>
        <v>164.54566458333335</v>
      </c>
      <c r="I145">
        <f t="shared" si="14"/>
        <v>164.54566458333335</v>
      </c>
    </row>
    <row r="146" spans="2:9" x14ac:dyDescent="0.3">
      <c r="B146">
        <v>1500</v>
      </c>
      <c r="C146">
        <v>29.5</v>
      </c>
      <c r="D146">
        <v>1000</v>
      </c>
      <c r="F146">
        <f t="shared" si="11"/>
        <v>18.850100000000001</v>
      </c>
      <c r="G146">
        <f t="shared" si="12"/>
        <v>5.2361388888888893E-6</v>
      </c>
      <c r="H146">
        <f t="shared" si="13"/>
        <v>164.54566458333335</v>
      </c>
      <c r="I146">
        <f t="shared" si="14"/>
        <v>164.54566458333335</v>
      </c>
    </row>
    <row r="147" spans="2:9" x14ac:dyDescent="0.3">
      <c r="B147">
        <v>1500</v>
      </c>
      <c r="C147">
        <v>29</v>
      </c>
      <c r="D147">
        <v>1000</v>
      </c>
      <c r="F147">
        <f t="shared" si="11"/>
        <v>18.850100000000001</v>
      </c>
      <c r="G147">
        <f t="shared" si="12"/>
        <v>5.2361388888888893E-6</v>
      </c>
      <c r="H147">
        <f t="shared" si="13"/>
        <v>153.57595361111112</v>
      </c>
      <c r="I147">
        <f t="shared" si="14"/>
        <v>153.57595361111112</v>
      </c>
    </row>
    <row r="148" spans="2:9" x14ac:dyDescent="0.3">
      <c r="B148">
        <v>1500</v>
      </c>
      <c r="C148">
        <v>29</v>
      </c>
      <c r="D148">
        <v>1000</v>
      </c>
      <c r="F148">
        <f t="shared" si="11"/>
        <v>18.850100000000001</v>
      </c>
      <c r="G148">
        <f t="shared" si="12"/>
        <v>5.2361388888888893E-6</v>
      </c>
      <c r="H148">
        <f t="shared" si="13"/>
        <v>153.57595361111112</v>
      </c>
      <c r="I148">
        <f t="shared" si="14"/>
        <v>153.57595361111112</v>
      </c>
    </row>
    <row r="149" spans="2:9" x14ac:dyDescent="0.3">
      <c r="B149">
        <v>1440</v>
      </c>
      <c r="C149">
        <v>28.5</v>
      </c>
      <c r="D149">
        <v>1000</v>
      </c>
      <c r="F149">
        <f>0.0115*B149 + 1.6001</f>
        <v>18.1601</v>
      </c>
      <c r="G149">
        <f t="shared" si="12"/>
        <v>5.0444722222222225E-6</v>
      </c>
      <c r="H149">
        <f t="shared" si="13"/>
        <v>137.38620097222221</v>
      </c>
      <c r="I149">
        <f t="shared" si="14"/>
        <v>137.38620097222221</v>
      </c>
    </row>
    <row r="150" spans="2:9" x14ac:dyDescent="0.3">
      <c r="B150">
        <v>1500</v>
      </c>
      <c r="C150">
        <v>28.5</v>
      </c>
      <c r="D150">
        <v>1000</v>
      </c>
      <c r="F150">
        <f t="shared" ref="F150:F170" si="15">0.0115*B150 + 1.6001</f>
        <v>18.850100000000001</v>
      </c>
      <c r="G150">
        <f t="shared" si="12"/>
        <v>5.2361388888888893E-6</v>
      </c>
      <c r="H150">
        <f t="shared" si="13"/>
        <v>142.60624263888892</v>
      </c>
      <c r="I150">
        <f t="shared" si="14"/>
        <v>142.60624263888892</v>
      </c>
    </row>
    <row r="151" spans="2:9" x14ac:dyDescent="0.3">
      <c r="B151">
        <v>1500</v>
      </c>
      <c r="C151">
        <v>28.5</v>
      </c>
      <c r="D151">
        <v>1000</v>
      </c>
      <c r="F151">
        <f t="shared" si="15"/>
        <v>18.850100000000001</v>
      </c>
      <c r="G151">
        <f t="shared" si="12"/>
        <v>5.2361388888888893E-6</v>
      </c>
      <c r="H151">
        <f t="shared" si="13"/>
        <v>142.60624263888892</v>
      </c>
      <c r="I151">
        <f t="shared" si="14"/>
        <v>142.60624263888892</v>
      </c>
    </row>
    <row r="152" spans="2:9" x14ac:dyDescent="0.3">
      <c r="B152">
        <v>1500</v>
      </c>
      <c r="C152">
        <v>28</v>
      </c>
      <c r="D152">
        <v>1000</v>
      </c>
      <c r="F152">
        <f t="shared" si="15"/>
        <v>18.850100000000001</v>
      </c>
      <c r="G152">
        <f t="shared" si="12"/>
        <v>5.2361388888888893E-6</v>
      </c>
      <c r="H152">
        <f t="shared" si="13"/>
        <v>131.63653166666668</v>
      </c>
      <c r="I152">
        <f t="shared" si="14"/>
        <v>131.63653166666668</v>
      </c>
    </row>
    <row r="153" spans="2:9" x14ac:dyDescent="0.3">
      <c r="B153">
        <v>1440</v>
      </c>
      <c r="C153">
        <v>28</v>
      </c>
      <c r="D153">
        <v>1000</v>
      </c>
      <c r="F153">
        <f t="shared" si="15"/>
        <v>18.1601</v>
      </c>
      <c r="G153">
        <f t="shared" si="12"/>
        <v>5.0444722222222225E-6</v>
      </c>
      <c r="H153">
        <f t="shared" si="13"/>
        <v>126.81803166666666</v>
      </c>
      <c r="I153">
        <f t="shared" si="14"/>
        <v>126.81803166666666</v>
      </c>
    </row>
    <row r="154" spans="2:9" x14ac:dyDescent="0.3">
      <c r="B154">
        <v>1500</v>
      </c>
      <c r="C154">
        <v>28</v>
      </c>
      <c r="D154">
        <v>1000</v>
      </c>
      <c r="F154">
        <f t="shared" si="15"/>
        <v>18.850100000000001</v>
      </c>
      <c r="G154">
        <f t="shared" si="12"/>
        <v>5.2361388888888893E-6</v>
      </c>
      <c r="H154">
        <f t="shared" si="13"/>
        <v>131.63653166666668</v>
      </c>
      <c r="I154">
        <f t="shared" si="14"/>
        <v>131.63653166666668</v>
      </c>
    </row>
    <row r="155" spans="2:9" x14ac:dyDescent="0.3">
      <c r="B155">
        <v>1500</v>
      </c>
      <c r="C155">
        <v>27.5</v>
      </c>
      <c r="D155">
        <v>1000</v>
      </c>
      <c r="F155">
        <f t="shared" si="15"/>
        <v>18.850100000000001</v>
      </c>
      <c r="G155">
        <f t="shared" si="12"/>
        <v>5.2361388888888893E-6</v>
      </c>
      <c r="H155">
        <f t="shared" si="13"/>
        <v>120.66682069444445</v>
      </c>
      <c r="I155">
        <f t="shared" si="14"/>
        <v>120.66682069444445</v>
      </c>
    </row>
    <row r="156" spans="2:9" x14ac:dyDescent="0.3">
      <c r="B156">
        <v>1500</v>
      </c>
      <c r="C156">
        <v>27.5</v>
      </c>
      <c r="D156">
        <v>1000</v>
      </c>
      <c r="F156">
        <f t="shared" si="15"/>
        <v>18.850100000000001</v>
      </c>
      <c r="G156">
        <f t="shared" si="12"/>
        <v>5.2361388888888893E-6</v>
      </c>
      <c r="H156">
        <f t="shared" si="13"/>
        <v>120.66682069444445</v>
      </c>
      <c r="I156">
        <f t="shared" si="14"/>
        <v>120.66682069444445</v>
      </c>
    </row>
    <row r="157" spans="2:9" x14ac:dyDescent="0.3">
      <c r="B157">
        <v>1500</v>
      </c>
      <c r="C157">
        <v>27.5</v>
      </c>
      <c r="D157">
        <v>1000</v>
      </c>
      <c r="F157">
        <f t="shared" si="15"/>
        <v>18.850100000000001</v>
      </c>
      <c r="G157">
        <f t="shared" si="12"/>
        <v>5.2361388888888893E-6</v>
      </c>
      <c r="H157">
        <f t="shared" si="13"/>
        <v>120.66682069444445</v>
      </c>
      <c r="I157">
        <f t="shared" si="14"/>
        <v>120.66682069444445</v>
      </c>
    </row>
    <row r="158" spans="2:9" x14ac:dyDescent="0.3">
      <c r="B158">
        <v>1500</v>
      </c>
      <c r="C158">
        <v>27</v>
      </c>
      <c r="D158">
        <v>1000</v>
      </c>
      <c r="F158">
        <f t="shared" si="15"/>
        <v>18.850100000000001</v>
      </c>
      <c r="G158">
        <f t="shared" si="12"/>
        <v>5.2361388888888893E-6</v>
      </c>
      <c r="H158">
        <f t="shared" si="13"/>
        <v>109.69710972222224</v>
      </c>
      <c r="I158">
        <f t="shared" si="14"/>
        <v>109.69710972222224</v>
      </c>
    </row>
    <row r="159" spans="2:9" x14ac:dyDescent="0.3">
      <c r="B159">
        <v>1500</v>
      </c>
      <c r="C159">
        <v>27</v>
      </c>
      <c r="D159">
        <v>1000</v>
      </c>
      <c r="F159">
        <f t="shared" si="15"/>
        <v>18.850100000000001</v>
      </c>
      <c r="G159">
        <f t="shared" si="12"/>
        <v>5.2361388888888893E-6</v>
      </c>
      <c r="H159">
        <f t="shared" si="13"/>
        <v>109.69710972222224</v>
      </c>
      <c r="I159">
        <f t="shared" si="14"/>
        <v>109.69710972222224</v>
      </c>
    </row>
    <row r="160" spans="2:9" x14ac:dyDescent="0.3">
      <c r="B160">
        <v>1440</v>
      </c>
      <c r="C160">
        <v>27</v>
      </c>
      <c r="D160">
        <v>1000</v>
      </c>
      <c r="F160">
        <f t="shared" si="15"/>
        <v>18.1601</v>
      </c>
      <c r="G160">
        <f t="shared" si="12"/>
        <v>5.0444722222222225E-6</v>
      </c>
      <c r="H160">
        <f t="shared" si="13"/>
        <v>105.68169305555556</v>
      </c>
      <c r="I160">
        <f t="shared" si="14"/>
        <v>105.68169305555556</v>
      </c>
    </row>
    <row r="161" spans="2:9" x14ac:dyDescent="0.3">
      <c r="B161">
        <v>1500</v>
      </c>
      <c r="C161">
        <v>27</v>
      </c>
      <c r="D161">
        <v>1000</v>
      </c>
      <c r="F161">
        <f t="shared" si="15"/>
        <v>18.850100000000001</v>
      </c>
      <c r="G161">
        <f t="shared" si="12"/>
        <v>5.2361388888888893E-6</v>
      </c>
      <c r="H161">
        <f t="shared" si="13"/>
        <v>109.69710972222224</v>
      </c>
      <c r="I161">
        <f t="shared" si="14"/>
        <v>109.69710972222224</v>
      </c>
    </row>
    <row r="162" spans="2:9" x14ac:dyDescent="0.3">
      <c r="B162">
        <v>1500</v>
      </c>
      <c r="C162">
        <v>26.5</v>
      </c>
      <c r="D162">
        <v>1000</v>
      </c>
      <c r="F162">
        <f t="shared" si="15"/>
        <v>18.850100000000001</v>
      </c>
      <c r="G162">
        <f t="shared" si="12"/>
        <v>5.2361388888888893E-6</v>
      </c>
      <c r="H162">
        <f t="shared" si="13"/>
        <v>98.72739875000002</v>
      </c>
      <c r="I162">
        <f t="shared" si="14"/>
        <v>98.72739875000002</v>
      </c>
    </row>
    <row r="163" spans="2:9" x14ac:dyDescent="0.3">
      <c r="B163">
        <v>1500</v>
      </c>
      <c r="C163">
        <v>26.5</v>
      </c>
      <c r="D163">
        <v>1000</v>
      </c>
      <c r="F163">
        <f t="shared" si="15"/>
        <v>18.850100000000001</v>
      </c>
      <c r="G163">
        <f t="shared" si="12"/>
        <v>5.2361388888888893E-6</v>
      </c>
      <c r="H163">
        <f t="shared" si="13"/>
        <v>98.72739875000002</v>
      </c>
      <c r="I163">
        <f t="shared" si="14"/>
        <v>98.72739875000002</v>
      </c>
    </row>
    <row r="164" spans="2:9" x14ac:dyDescent="0.3">
      <c r="B164">
        <v>1500</v>
      </c>
      <c r="C164">
        <v>26.5</v>
      </c>
      <c r="D164">
        <v>1000</v>
      </c>
      <c r="F164">
        <f t="shared" si="15"/>
        <v>18.850100000000001</v>
      </c>
      <c r="G164">
        <f t="shared" si="12"/>
        <v>5.2361388888888893E-6</v>
      </c>
      <c r="H164">
        <f t="shared" si="13"/>
        <v>98.72739875000002</v>
      </c>
      <c r="I164">
        <f t="shared" si="14"/>
        <v>98.72739875000002</v>
      </c>
    </row>
    <row r="165" spans="2:9" x14ac:dyDescent="0.3">
      <c r="B165">
        <v>1500</v>
      </c>
      <c r="C165">
        <v>26.5</v>
      </c>
      <c r="D165">
        <v>1000</v>
      </c>
      <c r="F165">
        <f t="shared" si="15"/>
        <v>18.850100000000001</v>
      </c>
      <c r="G165">
        <f t="shared" si="12"/>
        <v>5.2361388888888893E-6</v>
      </c>
      <c r="H165">
        <f t="shared" si="13"/>
        <v>98.72739875000002</v>
      </c>
      <c r="I165">
        <f t="shared" si="14"/>
        <v>98.72739875000002</v>
      </c>
    </row>
    <row r="166" spans="2:9" x14ac:dyDescent="0.3">
      <c r="B166">
        <v>1463</v>
      </c>
      <c r="C166">
        <v>26.5</v>
      </c>
      <c r="D166">
        <v>1000</v>
      </c>
      <c r="F166">
        <f t="shared" si="15"/>
        <v>18.424600000000002</v>
      </c>
      <c r="G166">
        <f t="shared" si="12"/>
        <v>5.1179444444444454E-6</v>
      </c>
      <c r="H166">
        <f t="shared" si="13"/>
        <v>96.498842500000023</v>
      </c>
      <c r="I166">
        <f t="shared" si="14"/>
        <v>96.498842500000023</v>
      </c>
    </row>
    <row r="167" spans="2:9" x14ac:dyDescent="0.3">
      <c r="B167">
        <v>1537</v>
      </c>
      <c r="C167">
        <v>26.5</v>
      </c>
      <c r="D167">
        <v>1000</v>
      </c>
      <c r="F167">
        <f t="shared" si="15"/>
        <v>19.275600000000001</v>
      </c>
      <c r="G167">
        <f t="shared" si="12"/>
        <v>5.3543333333333331E-6</v>
      </c>
      <c r="H167">
        <f t="shared" si="13"/>
        <v>100.95595499999999</v>
      </c>
      <c r="I167">
        <f t="shared" si="14"/>
        <v>100.95595499999999</v>
      </c>
    </row>
    <row r="168" spans="2:9" x14ac:dyDescent="0.3">
      <c r="B168">
        <v>1500</v>
      </c>
      <c r="C168">
        <v>27</v>
      </c>
      <c r="D168">
        <v>1000</v>
      </c>
      <c r="F168">
        <f t="shared" si="15"/>
        <v>18.850100000000001</v>
      </c>
      <c r="G168">
        <f t="shared" si="12"/>
        <v>5.2361388888888893E-6</v>
      </c>
      <c r="H168">
        <f t="shared" si="13"/>
        <v>109.69710972222224</v>
      </c>
      <c r="I168">
        <f t="shared" si="14"/>
        <v>109.69710972222224</v>
      </c>
    </row>
    <row r="169" spans="2:9" x14ac:dyDescent="0.3">
      <c r="B169">
        <v>1500</v>
      </c>
      <c r="C169">
        <v>26.5</v>
      </c>
      <c r="D169">
        <v>1001</v>
      </c>
      <c r="F169">
        <f t="shared" si="15"/>
        <v>18.850100000000001</v>
      </c>
      <c r="G169">
        <f t="shared" si="12"/>
        <v>5.2361388888888893E-6</v>
      </c>
      <c r="H169">
        <f t="shared" si="13"/>
        <v>98.826126148750006</v>
      </c>
      <c r="I169">
        <f t="shared" si="14"/>
        <v>98.72739875000002</v>
      </c>
    </row>
    <row r="170" spans="2:9" x14ac:dyDescent="0.3">
      <c r="B170">
        <v>1500</v>
      </c>
      <c r="C170">
        <v>26.5</v>
      </c>
      <c r="D170">
        <v>1000</v>
      </c>
      <c r="F170">
        <f t="shared" si="15"/>
        <v>18.850100000000001</v>
      </c>
      <c r="G170">
        <f t="shared" si="12"/>
        <v>5.2361388888888893E-6</v>
      </c>
      <c r="H170">
        <f t="shared" si="13"/>
        <v>98.72739875000002</v>
      </c>
      <c r="I170">
        <f t="shared" si="14"/>
        <v>98.72739875000002</v>
      </c>
    </row>
    <row r="171" spans="2:9" x14ac:dyDescent="0.3">
      <c r="B171">
        <v>1500</v>
      </c>
      <c r="C171">
        <v>26.5</v>
      </c>
      <c r="D171">
        <v>1000</v>
      </c>
      <c r="F171">
        <f>0.0115*B171 + 1.6001</f>
        <v>18.850100000000001</v>
      </c>
      <c r="G171">
        <f t="shared" si="12"/>
        <v>5.2361388888888893E-6</v>
      </c>
      <c r="H171">
        <f t="shared" si="13"/>
        <v>98.72739875000002</v>
      </c>
      <c r="I171">
        <f t="shared" si="14"/>
        <v>98.72739875000002</v>
      </c>
    </row>
    <row r="172" spans="2:9" x14ac:dyDescent="0.3">
      <c r="B172">
        <v>1500</v>
      </c>
      <c r="C172">
        <v>26.5</v>
      </c>
      <c r="D172">
        <v>1000</v>
      </c>
      <c r="F172">
        <f t="shared" ref="F172:F189" si="16">0.0115*B172 + 1.6001</f>
        <v>18.850100000000001</v>
      </c>
      <c r="G172">
        <f t="shared" si="12"/>
        <v>5.2361388888888893E-6</v>
      </c>
      <c r="H172">
        <f t="shared" si="13"/>
        <v>98.72739875000002</v>
      </c>
      <c r="I172">
        <f t="shared" si="14"/>
        <v>98.72739875000002</v>
      </c>
    </row>
    <row r="173" spans="2:9" x14ac:dyDescent="0.3">
      <c r="B173">
        <v>1500</v>
      </c>
      <c r="C173">
        <v>26.5</v>
      </c>
      <c r="D173">
        <v>1000</v>
      </c>
      <c r="F173">
        <f t="shared" si="16"/>
        <v>18.850100000000001</v>
      </c>
      <c r="G173">
        <f t="shared" si="12"/>
        <v>5.2361388888888893E-6</v>
      </c>
      <c r="H173">
        <f t="shared" si="13"/>
        <v>98.72739875000002</v>
      </c>
      <c r="I173">
        <f t="shared" si="14"/>
        <v>98.72739875000002</v>
      </c>
    </row>
    <row r="174" spans="2:9" x14ac:dyDescent="0.3">
      <c r="B174">
        <v>1498</v>
      </c>
      <c r="C174">
        <v>26.5</v>
      </c>
      <c r="D174">
        <v>1000</v>
      </c>
      <c r="F174">
        <f t="shared" si="16"/>
        <v>18.827100000000002</v>
      </c>
      <c r="G174">
        <f t="shared" si="12"/>
        <v>5.229750000000001E-6</v>
      </c>
      <c r="H174">
        <f t="shared" si="13"/>
        <v>98.606936250000018</v>
      </c>
      <c r="I174">
        <f t="shared" si="14"/>
        <v>98.606936250000018</v>
      </c>
    </row>
    <row r="175" spans="2:9" x14ac:dyDescent="0.3">
      <c r="B175">
        <v>1500</v>
      </c>
      <c r="C175">
        <v>26.5</v>
      </c>
      <c r="D175">
        <v>1000</v>
      </c>
      <c r="F175">
        <f t="shared" si="16"/>
        <v>18.850100000000001</v>
      </c>
      <c r="G175">
        <f t="shared" si="12"/>
        <v>5.2361388888888893E-6</v>
      </c>
      <c r="H175">
        <f t="shared" si="13"/>
        <v>98.72739875000002</v>
      </c>
      <c r="I175">
        <f t="shared" si="14"/>
        <v>98.72739875000002</v>
      </c>
    </row>
    <row r="176" spans="2:9" x14ac:dyDescent="0.3">
      <c r="B176">
        <v>1500</v>
      </c>
      <c r="C176">
        <v>26</v>
      </c>
      <c r="D176">
        <v>1000</v>
      </c>
      <c r="F176">
        <f t="shared" si="16"/>
        <v>18.850100000000001</v>
      </c>
      <c r="G176">
        <f t="shared" si="12"/>
        <v>5.2361388888888893E-6</v>
      </c>
      <c r="H176">
        <f t="shared" si="13"/>
        <v>87.75768777777779</v>
      </c>
      <c r="I176">
        <f t="shared" si="14"/>
        <v>87.75768777777779</v>
      </c>
    </row>
    <row r="177" spans="2:9" x14ac:dyDescent="0.3">
      <c r="B177">
        <v>1500</v>
      </c>
      <c r="C177">
        <v>26</v>
      </c>
      <c r="D177">
        <v>1000</v>
      </c>
      <c r="F177">
        <f t="shared" si="16"/>
        <v>18.850100000000001</v>
      </c>
      <c r="G177">
        <f t="shared" si="12"/>
        <v>5.2361388888888893E-6</v>
      </c>
      <c r="H177">
        <f t="shared" si="13"/>
        <v>87.75768777777779</v>
      </c>
      <c r="I177">
        <f t="shared" si="14"/>
        <v>87.75768777777779</v>
      </c>
    </row>
    <row r="178" spans="2:9" x14ac:dyDescent="0.3">
      <c r="B178">
        <v>1440</v>
      </c>
      <c r="C178">
        <v>26</v>
      </c>
      <c r="D178">
        <v>1000</v>
      </c>
      <c r="F178">
        <f t="shared" si="16"/>
        <v>18.1601</v>
      </c>
      <c r="G178">
        <f t="shared" si="12"/>
        <v>5.0444722222222225E-6</v>
      </c>
      <c r="H178">
        <f t="shared" si="13"/>
        <v>84.545354444444442</v>
      </c>
      <c r="I178">
        <f t="shared" si="14"/>
        <v>84.545354444444442</v>
      </c>
    </row>
    <row r="179" spans="2:9" x14ac:dyDescent="0.3">
      <c r="B179">
        <v>1440</v>
      </c>
      <c r="C179">
        <v>25.5</v>
      </c>
      <c r="D179">
        <v>1000</v>
      </c>
      <c r="F179">
        <f t="shared" si="16"/>
        <v>18.1601</v>
      </c>
      <c r="G179">
        <f t="shared" si="12"/>
        <v>5.0444722222222225E-6</v>
      </c>
      <c r="H179">
        <f t="shared" si="13"/>
        <v>73.977185138888885</v>
      </c>
      <c r="I179">
        <f t="shared" si="14"/>
        <v>73.977185138888885</v>
      </c>
    </row>
    <row r="180" spans="2:9" x14ac:dyDescent="0.3">
      <c r="B180">
        <v>1500</v>
      </c>
      <c r="C180">
        <v>25.5</v>
      </c>
      <c r="D180">
        <v>1000</v>
      </c>
      <c r="F180">
        <f t="shared" si="16"/>
        <v>18.850100000000001</v>
      </c>
      <c r="G180">
        <f t="shared" si="12"/>
        <v>5.2361388888888893E-6</v>
      </c>
      <c r="H180">
        <f t="shared" si="13"/>
        <v>76.787976805555559</v>
      </c>
      <c r="I180">
        <f t="shared" si="14"/>
        <v>76.787976805555559</v>
      </c>
    </row>
    <row r="181" spans="2:9" x14ac:dyDescent="0.3">
      <c r="B181">
        <v>1500</v>
      </c>
      <c r="C181">
        <v>25.5</v>
      </c>
      <c r="D181">
        <v>1000</v>
      </c>
      <c r="F181">
        <f t="shared" si="16"/>
        <v>18.850100000000001</v>
      </c>
      <c r="G181">
        <f t="shared" si="12"/>
        <v>5.2361388888888893E-6</v>
      </c>
      <c r="H181">
        <f t="shared" si="13"/>
        <v>76.787976805555559</v>
      </c>
      <c r="I181">
        <f t="shared" si="14"/>
        <v>76.787976805555559</v>
      </c>
    </row>
    <row r="182" spans="2:9" x14ac:dyDescent="0.3">
      <c r="B182">
        <v>1500</v>
      </c>
      <c r="C182">
        <v>25</v>
      </c>
      <c r="D182">
        <v>1000</v>
      </c>
      <c r="F182">
        <f t="shared" si="16"/>
        <v>18.850100000000001</v>
      </c>
      <c r="G182">
        <f t="shared" si="12"/>
        <v>5.2361388888888893E-6</v>
      </c>
      <c r="H182">
        <f t="shared" si="13"/>
        <v>65.818265833333342</v>
      </c>
      <c r="I182">
        <f t="shared" si="14"/>
        <v>65.818265833333342</v>
      </c>
    </row>
    <row r="183" spans="2:9" x14ac:dyDescent="0.3">
      <c r="B183">
        <v>1498</v>
      </c>
      <c r="C183">
        <v>25</v>
      </c>
      <c r="D183">
        <v>1000</v>
      </c>
      <c r="F183">
        <f t="shared" si="16"/>
        <v>18.827100000000002</v>
      </c>
      <c r="G183">
        <f t="shared" si="12"/>
        <v>5.229750000000001E-6</v>
      </c>
      <c r="H183">
        <f t="shared" si="13"/>
        <v>65.737957500000007</v>
      </c>
      <c r="I183">
        <f t="shared" si="14"/>
        <v>65.737957500000007</v>
      </c>
    </row>
    <row r="184" spans="2:9" x14ac:dyDescent="0.3">
      <c r="B184">
        <v>1500</v>
      </c>
      <c r="C184">
        <v>24.5</v>
      </c>
      <c r="D184">
        <v>1000</v>
      </c>
      <c r="F184">
        <f t="shared" si="16"/>
        <v>18.850100000000001</v>
      </c>
      <c r="G184">
        <f t="shared" si="12"/>
        <v>5.2361388888888893E-6</v>
      </c>
      <c r="H184">
        <f t="shared" si="13"/>
        <v>54.848554861111118</v>
      </c>
      <c r="I184">
        <f t="shared" si="14"/>
        <v>54.848554861111118</v>
      </c>
    </row>
    <row r="185" spans="2:9" x14ac:dyDescent="0.3">
      <c r="B185">
        <v>1500</v>
      </c>
      <c r="C185">
        <v>24.5</v>
      </c>
      <c r="D185">
        <v>1000</v>
      </c>
      <c r="F185">
        <f t="shared" si="16"/>
        <v>18.850100000000001</v>
      </c>
      <c r="G185">
        <f t="shared" si="12"/>
        <v>5.2361388888888893E-6</v>
      </c>
      <c r="H185">
        <f t="shared" si="13"/>
        <v>54.848554861111118</v>
      </c>
      <c r="I185">
        <f t="shared" si="14"/>
        <v>54.848554861111118</v>
      </c>
    </row>
    <row r="186" spans="2:9" x14ac:dyDescent="0.3">
      <c r="B186">
        <v>1500</v>
      </c>
      <c r="C186">
        <v>24.5</v>
      </c>
      <c r="D186">
        <v>1000</v>
      </c>
      <c r="F186">
        <f t="shared" si="16"/>
        <v>18.850100000000001</v>
      </c>
      <c r="G186">
        <f t="shared" si="12"/>
        <v>5.2361388888888893E-6</v>
      </c>
      <c r="H186">
        <f t="shared" si="13"/>
        <v>54.848554861111118</v>
      </c>
      <c r="I186">
        <f t="shared" si="14"/>
        <v>54.848554861111118</v>
      </c>
    </row>
    <row r="187" spans="2:9" x14ac:dyDescent="0.3">
      <c r="B187">
        <v>1440</v>
      </c>
      <c r="C187">
        <v>24</v>
      </c>
      <c r="D187">
        <v>1000</v>
      </c>
      <c r="F187">
        <f t="shared" si="16"/>
        <v>18.1601</v>
      </c>
      <c r="G187">
        <f t="shared" si="12"/>
        <v>5.0444722222222225E-6</v>
      </c>
      <c r="H187">
        <f t="shared" si="13"/>
        <v>42.272677222222221</v>
      </c>
      <c r="I187">
        <f t="shared" si="14"/>
        <v>42.272677222222221</v>
      </c>
    </row>
    <row r="188" spans="2:9" x14ac:dyDescent="0.3">
      <c r="B188">
        <v>1500</v>
      </c>
      <c r="C188">
        <v>24</v>
      </c>
      <c r="D188">
        <v>1000</v>
      </c>
      <c r="F188">
        <f t="shared" si="16"/>
        <v>18.850100000000001</v>
      </c>
      <c r="G188">
        <f t="shared" si="12"/>
        <v>5.2361388888888893E-6</v>
      </c>
      <c r="H188">
        <f t="shared" si="13"/>
        <v>43.878843888888895</v>
      </c>
      <c r="I188">
        <f t="shared" si="14"/>
        <v>43.878843888888895</v>
      </c>
    </row>
    <row r="189" spans="2:9" x14ac:dyDescent="0.3">
      <c r="B189">
        <v>1500</v>
      </c>
      <c r="C189">
        <v>24</v>
      </c>
      <c r="D189">
        <v>1000</v>
      </c>
      <c r="F189">
        <f t="shared" si="16"/>
        <v>18.850100000000001</v>
      </c>
      <c r="G189">
        <f t="shared" si="12"/>
        <v>5.2361388888888893E-6</v>
      </c>
      <c r="H189">
        <f t="shared" si="13"/>
        <v>43.878843888888895</v>
      </c>
      <c r="I189">
        <f t="shared" si="14"/>
        <v>43.878843888888895</v>
      </c>
    </row>
    <row r="190" spans="2:9" x14ac:dyDescent="0.3">
      <c r="B190">
        <v>1463</v>
      </c>
      <c r="C190">
        <v>23.5</v>
      </c>
      <c r="D190">
        <v>1000</v>
      </c>
      <c r="F190">
        <f>0.0115*B190 + 1.6001</f>
        <v>18.424600000000002</v>
      </c>
      <c r="G190">
        <f t="shared" si="12"/>
        <v>5.1179444444444454E-6</v>
      </c>
      <c r="H190">
        <f t="shared" si="13"/>
        <v>32.166280833333339</v>
      </c>
      <c r="I190">
        <f t="shared" si="14"/>
        <v>32.166280833333339</v>
      </c>
    </row>
    <row r="191" spans="2:9" x14ac:dyDescent="0.3">
      <c r="B191">
        <v>1537</v>
      </c>
      <c r="C191">
        <v>23.5</v>
      </c>
      <c r="D191">
        <v>1000</v>
      </c>
      <c r="F191">
        <f t="shared" ref="F191:F212" si="17">0.0115*B191 + 1.6001</f>
        <v>19.275600000000001</v>
      </c>
      <c r="G191">
        <f t="shared" si="12"/>
        <v>5.3543333333333331E-6</v>
      </c>
      <c r="H191">
        <f t="shared" si="13"/>
        <v>33.651984999999996</v>
      </c>
      <c r="I191">
        <f t="shared" si="14"/>
        <v>33.651984999999996</v>
      </c>
    </row>
    <row r="192" spans="2:9" x14ac:dyDescent="0.3">
      <c r="B192">
        <v>1500</v>
      </c>
      <c r="C192">
        <v>23.5</v>
      </c>
      <c r="D192">
        <v>1000</v>
      </c>
      <c r="F192">
        <f t="shared" si="17"/>
        <v>18.850100000000001</v>
      </c>
      <c r="G192">
        <f t="shared" si="12"/>
        <v>5.2361388888888893E-6</v>
      </c>
      <c r="H192">
        <f t="shared" si="13"/>
        <v>32.909132916666671</v>
      </c>
      <c r="I192">
        <f t="shared" si="14"/>
        <v>32.909132916666671</v>
      </c>
    </row>
    <row r="193" spans="2:9" x14ac:dyDescent="0.3">
      <c r="B193">
        <v>1440</v>
      </c>
      <c r="C193">
        <v>23.5</v>
      </c>
      <c r="D193">
        <v>1000</v>
      </c>
      <c r="F193">
        <f t="shared" si="17"/>
        <v>18.1601</v>
      </c>
      <c r="G193">
        <f t="shared" si="12"/>
        <v>5.0444722222222225E-6</v>
      </c>
      <c r="H193">
        <f t="shared" si="13"/>
        <v>31.704507916666664</v>
      </c>
      <c r="I193">
        <f t="shared" si="14"/>
        <v>31.704507916666664</v>
      </c>
    </row>
    <row r="194" spans="2:9" x14ac:dyDescent="0.3">
      <c r="B194">
        <v>1500</v>
      </c>
      <c r="C194">
        <v>23</v>
      </c>
      <c r="D194">
        <v>1000</v>
      </c>
      <c r="F194">
        <f t="shared" si="17"/>
        <v>18.850100000000001</v>
      </c>
      <c r="G194">
        <f t="shared" si="12"/>
        <v>5.2361388888888893E-6</v>
      </c>
      <c r="H194">
        <f t="shared" si="13"/>
        <v>21.939421944444447</v>
      </c>
      <c r="I194">
        <f t="shared" si="14"/>
        <v>21.939421944444447</v>
      </c>
    </row>
    <row r="195" spans="2:9" x14ac:dyDescent="0.3">
      <c r="B195">
        <v>1500</v>
      </c>
      <c r="C195">
        <v>23</v>
      </c>
      <c r="D195">
        <v>1000</v>
      </c>
      <c r="F195">
        <f t="shared" si="17"/>
        <v>18.850100000000001</v>
      </c>
      <c r="G195">
        <f t="shared" si="12"/>
        <v>5.2361388888888893E-6</v>
      </c>
      <c r="H195">
        <f t="shared" si="13"/>
        <v>21.939421944444447</v>
      </c>
      <c r="I195">
        <f t="shared" si="14"/>
        <v>21.939421944444447</v>
      </c>
    </row>
    <row r="196" spans="2:9" x14ac:dyDescent="0.3">
      <c r="B196">
        <v>1500</v>
      </c>
      <c r="C196">
        <v>23</v>
      </c>
      <c r="D196">
        <v>1000</v>
      </c>
      <c r="F196">
        <f t="shared" si="17"/>
        <v>18.850100000000001</v>
      </c>
      <c r="G196">
        <f t="shared" si="12"/>
        <v>5.2361388888888893E-6</v>
      </c>
      <c r="H196">
        <f t="shared" si="13"/>
        <v>21.939421944444447</v>
      </c>
      <c r="I196">
        <f t="shared" si="14"/>
        <v>21.939421944444447</v>
      </c>
    </row>
    <row r="197" spans="2:9" x14ac:dyDescent="0.3">
      <c r="B197">
        <v>1440</v>
      </c>
      <c r="C197">
        <v>22.5</v>
      </c>
      <c r="D197">
        <v>1000</v>
      </c>
      <c r="F197">
        <f t="shared" si="17"/>
        <v>18.1601</v>
      </c>
      <c r="G197">
        <f t="shared" si="12"/>
        <v>5.0444722222222225E-6</v>
      </c>
      <c r="H197">
        <f t="shared" si="13"/>
        <v>10.568169305555555</v>
      </c>
      <c r="I197">
        <f t="shared" si="14"/>
        <v>10.568169305555555</v>
      </c>
    </row>
    <row r="198" spans="2:9" x14ac:dyDescent="0.3">
      <c r="B198">
        <v>1500</v>
      </c>
      <c r="C198">
        <v>22.5</v>
      </c>
      <c r="D198">
        <v>1000</v>
      </c>
      <c r="F198">
        <f t="shared" si="17"/>
        <v>18.850100000000001</v>
      </c>
      <c r="G198">
        <f t="shared" si="12"/>
        <v>5.2361388888888893E-6</v>
      </c>
      <c r="H198">
        <f t="shared" si="13"/>
        <v>10.969710972222224</v>
      </c>
      <c r="I198">
        <f t="shared" si="14"/>
        <v>10.969710972222224</v>
      </c>
    </row>
    <row r="199" spans="2:9" x14ac:dyDescent="0.3">
      <c r="B199">
        <v>1500</v>
      </c>
      <c r="C199">
        <v>22.5</v>
      </c>
      <c r="D199">
        <v>1000</v>
      </c>
      <c r="F199">
        <f t="shared" si="17"/>
        <v>18.850100000000001</v>
      </c>
      <c r="G199">
        <f t="shared" si="12"/>
        <v>5.2361388888888893E-6</v>
      </c>
      <c r="H199">
        <f t="shared" si="13"/>
        <v>10.969710972222224</v>
      </c>
      <c r="I199">
        <f t="shared" si="14"/>
        <v>10.969710972222224</v>
      </c>
    </row>
    <row r="200" spans="2:9" x14ac:dyDescent="0.3">
      <c r="B200">
        <v>1500</v>
      </c>
      <c r="C200">
        <v>22.5</v>
      </c>
      <c r="D200">
        <v>1000</v>
      </c>
      <c r="F200">
        <f t="shared" si="17"/>
        <v>18.850100000000001</v>
      </c>
      <c r="G200">
        <f t="shared" si="12"/>
        <v>5.2361388888888893E-6</v>
      </c>
      <c r="H200">
        <f t="shared" si="13"/>
        <v>10.969710972222224</v>
      </c>
      <c r="I200">
        <f t="shared" si="14"/>
        <v>10.969710972222224</v>
      </c>
    </row>
    <row r="201" spans="2:9" x14ac:dyDescent="0.3">
      <c r="B201">
        <v>1440</v>
      </c>
      <c r="C201">
        <v>22.5</v>
      </c>
      <c r="D201">
        <v>1000</v>
      </c>
      <c r="F201">
        <f t="shared" si="17"/>
        <v>18.1601</v>
      </c>
      <c r="G201">
        <f t="shared" si="12"/>
        <v>5.0444722222222225E-6</v>
      </c>
      <c r="H201">
        <f t="shared" si="13"/>
        <v>10.568169305555555</v>
      </c>
      <c r="I201">
        <f t="shared" si="14"/>
        <v>10.568169305555555</v>
      </c>
    </row>
    <row r="202" spans="2:9" x14ac:dyDescent="0.3">
      <c r="B202">
        <v>1500</v>
      </c>
      <c r="C202">
        <v>22.5</v>
      </c>
      <c r="D202">
        <v>1000</v>
      </c>
      <c r="F202">
        <f t="shared" si="17"/>
        <v>18.850100000000001</v>
      </c>
      <c r="G202">
        <f t="shared" si="12"/>
        <v>5.2361388888888893E-6</v>
      </c>
      <c r="H202">
        <f t="shared" si="13"/>
        <v>10.969710972222224</v>
      </c>
      <c r="I202">
        <f t="shared" si="14"/>
        <v>10.969710972222224</v>
      </c>
    </row>
    <row r="203" spans="2:9" x14ac:dyDescent="0.3">
      <c r="B203">
        <v>1500</v>
      </c>
      <c r="C203">
        <v>22.5</v>
      </c>
      <c r="D203">
        <v>1000</v>
      </c>
      <c r="F203">
        <f t="shared" si="17"/>
        <v>18.850100000000001</v>
      </c>
      <c r="G203">
        <f t="shared" si="12"/>
        <v>5.2361388888888893E-6</v>
      </c>
      <c r="H203">
        <f t="shared" si="13"/>
        <v>10.969710972222224</v>
      </c>
      <c r="I203">
        <f t="shared" si="14"/>
        <v>10.969710972222224</v>
      </c>
    </row>
    <row r="204" spans="2:9" x14ac:dyDescent="0.3">
      <c r="B204">
        <v>1500</v>
      </c>
      <c r="C204">
        <v>22.5</v>
      </c>
      <c r="D204">
        <v>1000</v>
      </c>
      <c r="F204">
        <f t="shared" si="17"/>
        <v>18.850100000000001</v>
      </c>
      <c r="G204">
        <f t="shared" si="12"/>
        <v>5.2361388888888893E-6</v>
      </c>
      <c r="H204">
        <f t="shared" si="13"/>
        <v>10.969710972222224</v>
      </c>
      <c r="I204">
        <f t="shared" si="14"/>
        <v>10.969710972222224</v>
      </c>
    </row>
    <row r="205" spans="2:9" x14ac:dyDescent="0.3">
      <c r="B205">
        <v>1440</v>
      </c>
      <c r="C205">
        <v>22.5</v>
      </c>
      <c r="D205">
        <v>1000</v>
      </c>
      <c r="F205">
        <f t="shared" si="17"/>
        <v>18.1601</v>
      </c>
      <c r="G205">
        <f t="shared" si="12"/>
        <v>5.0444722222222225E-6</v>
      </c>
      <c r="H205">
        <f t="shared" si="13"/>
        <v>10.568169305555555</v>
      </c>
      <c r="I205">
        <f t="shared" si="14"/>
        <v>10.568169305555555</v>
      </c>
    </row>
    <row r="206" spans="2:9" x14ac:dyDescent="0.3">
      <c r="B206">
        <v>1500</v>
      </c>
      <c r="C206">
        <v>22.5</v>
      </c>
      <c r="D206">
        <v>1000</v>
      </c>
      <c r="F206">
        <f t="shared" si="17"/>
        <v>18.850100000000001</v>
      </c>
      <c r="G206">
        <f t="shared" ref="G206:G212" si="18">F206*0.001/3600</f>
        <v>5.2361388888888893E-6</v>
      </c>
      <c r="H206">
        <f t="shared" ref="H206:H212" si="19">$B$2*$B$3*$G206*($D206/1000)*($C206-$B$1)</f>
        <v>10.969710972222224</v>
      </c>
      <c r="I206">
        <f t="shared" ref="I206:I212" si="20">$H206/($D206/1000)</f>
        <v>10.969710972222224</v>
      </c>
    </row>
    <row r="207" spans="2:9" x14ac:dyDescent="0.3">
      <c r="B207">
        <v>1500</v>
      </c>
      <c r="C207">
        <v>22.5</v>
      </c>
      <c r="D207">
        <v>1000</v>
      </c>
      <c r="F207">
        <f t="shared" si="17"/>
        <v>18.850100000000001</v>
      </c>
      <c r="G207">
        <f t="shared" si="18"/>
        <v>5.2361388888888893E-6</v>
      </c>
      <c r="H207">
        <f t="shared" si="19"/>
        <v>10.969710972222224</v>
      </c>
      <c r="I207">
        <f t="shared" si="20"/>
        <v>10.969710972222224</v>
      </c>
    </row>
    <row r="208" spans="2:9" x14ac:dyDescent="0.3">
      <c r="B208">
        <v>1260</v>
      </c>
      <c r="C208">
        <v>22.5</v>
      </c>
      <c r="D208">
        <v>1000</v>
      </c>
      <c r="F208">
        <f t="shared" si="17"/>
        <v>16.0901</v>
      </c>
      <c r="G208">
        <f t="shared" si="18"/>
        <v>4.469472222222222E-6</v>
      </c>
      <c r="H208">
        <f t="shared" si="19"/>
        <v>9.3635443055555552</v>
      </c>
      <c r="I208">
        <f t="shared" si="20"/>
        <v>9.3635443055555552</v>
      </c>
    </row>
    <row r="209" spans="1:9" x14ac:dyDescent="0.3">
      <c r="B209">
        <v>720</v>
      </c>
      <c r="C209">
        <v>22.5</v>
      </c>
      <c r="D209">
        <v>1000</v>
      </c>
      <c r="F209">
        <f t="shared" si="17"/>
        <v>9.8800999999999988</v>
      </c>
      <c r="G209">
        <f t="shared" si="18"/>
        <v>2.744472222222222E-6</v>
      </c>
      <c r="H209">
        <f t="shared" si="19"/>
        <v>5.749669305555555</v>
      </c>
      <c r="I209">
        <f t="shared" si="20"/>
        <v>5.749669305555555</v>
      </c>
    </row>
    <row r="210" spans="1:9" x14ac:dyDescent="0.3">
      <c r="B210">
        <v>540</v>
      </c>
      <c r="C210">
        <v>22.5</v>
      </c>
      <c r="D210">
        <v>1000</v>
      </c>
      <c r="F210">
        <f t="shared" si="17"/>
        <v>7.8101000000000003</v>
      </c>
      <c r="G210">
        <f t="shared" si="18"/>
        <v>2.1694722222222225E-6</v>
      </c>
      <c r="H210">
        <f t="shared" si="19"/>
        <v>4.5450443055555558</v>
      </c>
      <c r="I210">
        <f t="shared" si="20"/>
        <v>4.5450443055555558</v>
      </c>
    </row>
    <row r="211" spans="1:9" x14ac:dyDescent="0.3">
      <c r="B211">
        <v>240</v>
      </c>
      <c r="C211">
        <v>22.5</v>
      </c>
      <c r="D211">
        <v>1000</v>
      </c>
      <c r="F211">
        <f t="shared" si="17"/>
        <v>4.3601000000000001</v>
      </c>
      <c r="G211">
        <f t="shared" si="18"/>
        <v>1.211138888888889E-6</v>
      </c>
      <c r="H211">
        <f t="shared" si="19"/>
        <v>2.5373359722222224</v>
      </c>
      <c r="I211">
        <f t="shared" si="20"/>
        <v>2.5373359722222224</v>
      </c>
    </row>
    <row r="212" spans="1:9" x14ac:dyDescent="0.3">
      <c r="B212">
        <v>180</v>
      </c>
      <c r="C212">
        <v>22.5</v>
      </c>
      <c r="D212">
        <v>1000</v>
      </c>
      <c r="F212">
        <f t="shared" si="17"/>
        <v>3.6700999999999997</v>
      </c>
      <c r="G212">
        <f t="shared" si="18"/>
        <v>1.0194722222222222E-6</v>
      </c>
      <c r="H212">
        <f t="shared" si="19"/>
        <v>2.1357943055555557</v>
      </c>
      <c r="I212">
        <f t="shared" si="20"/>
        <v>2.1357943055555557</v>
      </c>
    </row>
    <row r="214" spans="1:9" x14ac:dyDescent="0.3">
      <c r="A214" t="s">
        <v>12</v>
      </c>
      <c r="H214">
        <f>SUM(H13:H212)</f>
        <v>81254.270324615558</v>
      </c>
      <c r="I214" t="s">
        <v>13</v>
      </c>
    </row>
    <row r="216" spans="1:9" x14ac:dyDescent="0.3">
      <c r="G216" t="s">
        <v>3</v>
      </c>
      <c r="H216">
        <f>$H$214/($B$7/1000)/($B$8-$B$9)</f>
        <v>4230.2306499695724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Markowski, Witold</dc:creator>
  <cp:lastModifiedBy>Markowski, Witold</cp:lastModifiedBy>
  <dcterms:created xsi:type="dcterms:W3CDTF">2021-02-20T21:44:04Z</dcterms:created>
  <dcterms:modified xsi:type="dcterms:W3CDTF">2021-02-25T20:38:36Z</dcterms:modified>
</cp:coreProperties>
</file>