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usuario\Andres Martinez\Academico\8vo Semestre\Introduccion a las energias renovables\"/>
    </mc:Choice>
  </mc:AlternateContent>
  <bookViews>
    <workbookView xWindow="0" yWindow="0" windowWidth="15345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G35" i="2"/>
  <c r="H35" i="2"/>
  <c r="D35" i="2"/>
  <c r="E35" i="2"/>
  <c r="F35" i="2"/>
  <c r="C35" i="2"/>
  <c r="D23" i="2"/>
  <c r="E21" i="2"/>
  <c r="F21" i="2"/>
  <c r="G21" i="2"/>
  <c r="H21" i="2"/>
  <c r="D18" i="2"/>
  <c r="D21" i="2" s="1"/>
  <c r="C3" i="2"/>
  <c r="B6" i="1"/>
  <c r="B5" i="1"/>
  <c r="E5" i="1" s="1"/>
  <c r="B4" i="1"/>
  <c r="E4" i="1" s="1"/>
  <c r="C7" i="1"/>
  <c r="C4" i="1"/>
  <c r="C5" i="1"/>
  <c r="C6" i="1"/>
  <c r="C3" i="1"/>
  <c r="E6" i="1"/>
  <c r="E3" i="1"/>
</calcChain>
</file>

<file path=xl/sharedStrings.xml><?xml version="1.0" encoding="utf-8"?>
<sst xmlns="http://schemas.openxmlformats.org/spreadsheetml/2006/main" count="42" uniqueCount="38">
  <si>
    <t>Taza</t>
  </si>
  <si>
    <t>Capital</t>
  </si>
  <si>
    <t>Desembolzo del Capital</t>
  </si>
  <si>
    <t>Interés</t>
  </si>
  <si>
    <t>NEGOCIO DE TURISMO (HOSTAL)</t>
  </si>
  <si>
    <t>INVERSIÓN</t>
  </si>
  <si>
    <t>PRESTAMO</t>
  </si>
  <si>
    <t>AÑOS</t>
  </si>
  <si>
    <t>VIDA ÚTIL</t>
  </si>
  <si>
    <t>TIEMPO PRÉSTAMO</t>
  </si>
  <si>
    <t>INTERÉS</t>
  </si>
  <si>
    <t>PRECIO DEL CUARTO</t>
  </si>
  <si>
    <t>CANT. CUARTOS</t>
  </si>
  <si>
    <t>USD</t>
  </si>
  <si>
    <t>TIEMPO DE OCUPACIÓN</t>
  </si>
  <si>
    <t>INGRESOS</t>
  </si>
  <si>
    <t>COSTOS POR HABITACIÓN</t>
  </si>
  <si>
    <t>GASTOS FIJOS</t>
  </si>
  <si>
    <t>USD MENSUAL</t>
  </si>
  <si>
    <t>EGRESOS COSTOS POR HABITACIONES</t>
  </si>
  <si>
    <t>EGRESOS POR GASTOS FIJOS</t>
  </si>
  <si>
    <t>BENEFICIO BRUTO</t>
  </si>
  <si>
    <t>AMORTIZACION</t>
  </si>
  <si>
    <t>BENEFICIOS ANTES DE INTERESES Y TRIBUTOS</t>
  </si>
  <si>
    <t>INTERESES</t>
  </si>
  <si>
    <t>CAPITAL</t>
  </si>
  <si>
    <t>DESEMBOLZO DEL PRESTAMO</t>
  </si>
  <si>
    <t>BENEFICIOS ANTES DE TRIBUTOS</t>
  </si>
  <si>
    <t>UTILIDAD DE TRABAJADORES</t>
  </si>
  <si>
    <t>BASE IMPONIBLE</t>
  </si>
  <si>
    <t>IMPUESTO A LA RENTA</t>
  </si>
  <si>
    <t>ENEFICIO NETO</t>
  </si>
  <si>
    <t>INVERSION</t>
  </si>
  <si>
    <t>DESEMBOLZO DE CAPITAL</t>
  </si>
  <si>
    <t>FLUJO DE EFECTIVO</t>
  </si>
  <si>
    <t>TIR DEL PROYECTO</t>
  </si>
  <si>
    <t>VAN DEL PROYECTO</t>
  </si>
  <si>
    <t>FLUJO DEL INVERSIONISTA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</si>
</sst>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100000</v>
      </c>
    </row>
    <row r="3" spans="1:5" x14ac:dyDescent="0.25">
      <c r="A3">
        <v>1</v>
      </c>
      <c r="B3">
        <v>100000</v>
      </c>
      <c r="C3">
        <f>$B$2/4</f>
        <v>25000</v>
      </c>
      <c r="E3">
        <f>10%*B3</f>
        <v>10000</v>
      </c>
    </row>
    <row r="4" spans="1:5" x14ac:dyDescent="0.25">
      <c r="A4">
        <v>2</v>
      </c>
      <c r="B4">
        <f>B3-C3</f>
        <v>75000</v>
      </c>
      <c r="C4">
        <f t="shared" ref="C4:C6" si="0">$B$2/4</f>
        <v>25000</v>
      </c>
      <c r="E4">
        <f>10%*B4</f>
        <v>7500</v>
      </c>
    </row>
    <row r="5" spans="1:5" x14ac:dyDescent="0.25">
      <c r="A5">
        <v>3</v>
      </c>
      <c r="B5">
        <f>B4-C4</f>
        <v>50000</v>
      </c>
      <c r="C5">
        <f t="shared" si="0"/>
        <v>25000</v>
      </c>
      <c r="E5">
        <f>10%*B5</f>
        <v>5000</v>
      </c>
    </row>
    <row r="6" spans="1:5" x14ac:dyDescent="0.25">
      <c r="A6">
        <v>4</v>
      </c>
      <c r="B6">
        <f>B5-C5</f>
        <v>25000</v>
      </c>
      <c r="C6">
        <f t="shared" si="0"/>
        <v>25000</v>
      </c>
      <c r="E6">
        <f>10%*B6</f>
        <v>2500</v>
      </c>
    </row>
    <row r="7" spans="1:5" x14ac:dyDescent="0.25">
      <c r="C7">
        <f>SUM(C3:C6)</f>
        <v>100000</v>
      </c>
      <c r="E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workbookViewId="0">
      <selection activeCell="A47" sqref="A47"/>
    </sheetView>
  </sheetViews>
  <sheetFormatPr baseColWidth="10" defaultRowHeight="15" x14ac:dyDescent="0.25"/>
  <cols>
    <col min="1" max="1" width="34.140625" customWidth="1"/>
    <col min="2" max="2" width="11.85546875" bestFit="1" customWidth="1"/>
  </cols>
  <sheetData>
    <row r="1" spans="1:13" x14ac:dyDescent="0.25">
      <c r="A1" t="s">
        <v>4</v>
      </c>
    </row>
    <row r="2" spans="1:13" x14ac:dyDescent="0.25">
      <c r="A2" t="s">
        <v>5</v>
      </c>
      <c r="B2" s="2">
        <v>150000</v>
      </c>
    </row>
    <row r="3" spans="1:13" x14ac:dyDescent="0.25">
      <c r="A3" t="s">
        <v>6</v>
      </c>
      <c r="B3" s="1">
        <v>0.7</v>
      </c>
      <c r="C3" s="2">
        <f>B2*B3</f>
        <v>105000</v>
      </c>
    </row>
    <row r="4" spans="1:13" x14ac:dyDescent="0.25">
      <c r="A4" t="s">
        <v>9</v>
      </c>
      <c r="B4">
        <v>5</v>
      </c>
      <c r="C4" t="s">
        <v>7</v>
      </c>
    </row>
    <row r="5" spans="1:13" x14ac:dyDescent="0.25">
      <c r="A5" t="s">
        <v>10</v>
      </c>
      <c r="B5" s="1">
        <v>0.15</v>
      </c>
    </row>
    <row r="6" spans="1:13" x14ac:dyDescent="0.25">
      <c r="A6" t="s">
        <v>8</v>
      </c>
      <c r="B6">
        <v>10</v>
      </c>
      <c r="C6" t="s">
        <v>7</v>
      </c>
    </row>
    <row r="8" spans="1:13" x14ac:dyDescent="0.25">
      <c r="A8" t="s">
        <v>11</v>
      </c>
      <c r="B8">
        <v>50</v>
      </c>
      <c r="C8" t="s">
        <v>13</v>
      </c>
    </row>
    <row r="9" spans="1:13" x14ac:dyDescent="0.25">
      <c r="A9" t="s">
        <v>12</v>
      </c>
      <c r="B9">
        <v>8</v>
      </c>
    </row>
    <row r="10" spans="1:13" x14ac:dyDescent="0.25">
      <c r="A10" t="s">
        <v>14</v>
      </c>
      <c r="B10" s="1">
        <v>0.6</v>
      </c>
    </row>
    <row r="12" spans="1:13" x14ac:dyDescent="0.25">
      <c r="A12" t="s">
        <v>16</v>
      </c>
      <c r="B12">
        <v>5</v>
      </c>
      <c r="C12" t="s">
        <v>13</v>
      </c>
    </row>
    <row r="13" spans="1:13" x14ac:dyDescent="0.25">
      <c r="A13" t="s">
        <v>17</v>
      </c>
      <c r="B13">
        <v>2000</v>
      </c>
      <c r="C13" t="s">
        <v>18</v>
      </c>
    </row>
    <row r="16" spans="1:13" x14ac:dyDescent="0.25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</row>
    <row r="17" spans="1:8" x14ac:dyDescent="0.25">
      <c r="D17" s="1"/>
    </row>
    <row r="18" spans="1:8" x14ac:dyDescent="0.25">
      <c r="D18">
        <f>B12*B9*365</f>
        <v>14600</v>
      </c>
    </row>
    <row r="19" spans="1:8" x14ac:dyDescent="0.25">
      <c r="A19" t="s">
        <v>15</v>
      </c>
    </row>
    <row r="20" spans="1:8" x14ac:dyDescent="0.25">
      <c r="A20" t="s">
        <v>19</v>
      </c>
    </row>
    <row r="21" spans="1:8" x14ac:dyDescent="0.25">
      <c r="A21" t="s">
        <v>20</v>
      </c>
      <c r="D21" s="1">
        <f>D17-D18-D19</f>
        <v>-14600</v>
      </c>
      <c r="E21" s="1">
        <f t="shared" ref="E21:H21" si="0">E17-E18-E19</f>
        <v>0</v>
      </c>
      <c r="F21" s="1">
        <f t="shared" si="0"/>
        <v>0</v>
      </c>
      <c r="G21" s="1">
        <f t="shared" si="0"/>
        <v>0</v>
      </c>
      <c r="H21" s="1">
        <f t="shared" si="0"/>
        <v>0</v>
      </c>
    </row>
    <row r="23" spans="1:8" x14ac:dyDescent="0.25">
      <c r="A23" t="s">
        <v>21</v>
      </c>
      <c r="D23" s="2">
        <f>B2-B6</f>
        <v>149990</v>
      </c>
    </row>
    <row r="25" spans="1:8" x14ac:dyDescent="0.25">
      <c r="A25" t="s">
        <v>22</v>
      </c>
    </row>
    <row r="27" spans="1:8" x14ac:dyDescent="0.25">
      <c r="A27" t="s">
        <v>23</v>
      </c>
    </row>
    <row r="29" spans="1:8" x14ac:dyDescent="0.25">
      <c r="A29" t="s">
        <v>24</v>
      </c>
    </row>
    <row r="31" spans="1:8" x14ac:dyDescent="0.25">
      <c r="A31" t="s">
        <v>27</v>
      </c>
    </row>
    <row r="33" spans="1:8" x14ac:dyDescent="0.25">
      <c r="A33" t="s">
        <v>28</v>
      </c>
    </row>
    <row r="35" spans="1:8" x14ac:dyDescent="0.25">
      <c r="A35" t="s">
        <v>29</v>
      </c>
      <c r="C35">
        <f>25%*C33</f>
        <v>0</v>
      </c>
      <c r="D35">
        <f t="shared" ref="D35:H35" si="1">25%*D33</f>
        <v>0</v>
      </c>
      <c r="E35">
        <f t="shared" si="1"/>
        <v>0</v>
      </c>
      <c r="F35">
        <f t="shared" si="1"/>
        <v>0</v>
      </c>
      <c r="G35">
        <f>25%*G33</f>
        <v>0</v>
      </c>
      <c r="H35">
        <f t="shared" si="1"/>
        <v>0</v>
      </c>
    </row>
    <row r="37" spans="1:8" x14ac:dyDescent="0.25">
      <c r="A37" t="s">
        <v>30</v>
      </c>
    </row>
    <row r="39" spans="1:8" x14ac:dyDescent="0.25">
      <c r="A39" t="s">
        <v>31</v>
      </c>
    </row>
    <row r="41" spans="1:8" x14ac:dyDescent="0.25">
      <c r="A41" t="s">
        <v>22</v>
      </c>
    </row>
    <row r="43" spans="1:8" x14ac:dyDescent="0.25">
      <c r="A43" t="s">
        <v>32</v>
      </c>
    </row>
    <row r="45" spans="1:8" x14ac:dyDescent="0.25">
      <c r="A45" t="s">
        <v>33</v>
      </c>
    </row>
    <row r="47" spans="1:8" x14ac:dyDescent="0.25">
      <c r="A47" t="s">
        <v>34</v>
      </c>
    </row>
    <row r="49" spans="1:12" x14ac:dyDescent="0.25">
      <c r="A49" t="s">
        <v>35</v>
      </c>
    </row>
    <row r="51" spans="1:12" x14ac:dyDescent="0.25">
      <c r="A51" t="s">
        <v>36</v>
      </c>
    </row>
    <row r="53" spans="1:12" x14ac:dyDescent="0.25">
      <c r="A53" t="s">
        <v>37</v>
      </c>
      <c r="D53">
        <f>D47</f>
        <v>0</v>
      </c>
    </row>
    <row r="56" spans="1:12" x14ac:dyDescent="0.25"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</row>
    <row r="57" spans="1:12" x14ac:dyDescent="0.25">
      <c r="B57">
        <v>105000</v>
      </c>
    </row>
    <row r="59" spans="1:12" x14ac:dyDescent="0.25">
      <c r="A59" t="s">
        <v>25</v>
      </c>
    </row>
    <row r="60" spans="1:12" x14ac:dyDescent="0.25">
      <c r="A60" t="s">
        <v>26</v>
      </c>
    </row>
    <row r="61" spans="1:12" x14ac:dyDescent="0.25">
      <c r="A6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2015-08-06T16:05:49Z</dcterms:created>
  <dcterms:modified xsi:type="dcterms:W3CDTF">2015-08-06T16:45:37Z</dcterms:modified>
</cp:coreProperties>
</file>