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 de usuario\Andres Martinez\Academico\8vo Semestre\Introduccion a las energias renovable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H2" i="1"/>
  <c r="H3" i="1" l="1"/>
  <c r="H4" i="1"/>
  <c r="H5" i="1"/>
  <c r="H6" i="1"/>
  <c r="H7" i="1"/>
  <c r="H8" i="1"/>
  <c r="H9" i="1"/>
  <c r="H10" i="1"/>
  <c r="H11" i="1"/>
  <c r="H12" i="1"/>
  <c r="H13" i="1"/>
  <c r="G14" i="1"/>
  <c r="D14" i="1"/>
  <c r="D13" i="1"/>
  <c r="D4" i="1"/>
  <c r="D5" i="1"/>
  <c r="D6" i="1"/>
  <c r="D7" i="1"/>
  <c r="D8" i="1"/>
  <c r="D9" i="1"/>
  <c r="D10" i="1"/>
  <c r="D11" i="1"/>
  <c r="D12" i="1"/>
  <c r="D3" i="1"/>
  <c r="D2" i="1"/>
</calcChain>
</file>

<file path=xl/sharedStrings.xml><?xml version="1.0" encoding="utf-8"?>
<sst xmlns="http://schemas.openxmlformats.org/spreadsheetml/2006/main" count="36" uniqueCount="29">
  <si>
    <t>E</t>
  </si>
  <si>
    <t>F</t>
  </si>
  <si>
    <t>M</t>
  </si>
  <si>
    <t>A</t>
  </si>
  <si>
    <t>J</t>
  </si>
  <si>
    <t>S</t>
  </si>
  <si>
    <t>O</t>
  </si>
  <si>
    <t>N</t>
  </si>
  <si>
    <t>D</t>
  </si>
  <si>
    <t>m</t>
  </si>
  <si>
    <t>h1</t>
  </si>
  <si>
    <t>h2</t>
  </si>
  <si>
    <t>P real a 20 m</t>
  </si>
  <si>
    <t>P normal a 20 m</t>
  </si>
  <si>
    <t>Coef.</t>
  </si>
  <si>
    <t>Rendimiento del generador</t>
  </si>
  <si>
    <t>?</t>
  </si>
  <si>
    <t>V promedio 
diario 
mensual a 5 m</t>
  </si>
  <si>
    <t>V promedio 
diario 
mensual a 20 m</t>
  </si>
  <si>
    <t>Si V2 &gt; 25 --&gt; cp = 0</t>
  </si>
  <si>
    <t>Si Vz &lt; 5 --&gt; cp = 0</t>
  </si>
  <si>
    <t>V Promedio</t>
  </si>
  <si>
    <t>P(w)</t>
  </si>
  <si>
    <t>Densidad del aire</t>
  </si>
  <si>
    <t>Dimensión de la astas</t>
  </si>
  <si>
    <t>horas por mes</t>
  </si>
  <si>
    <t>Rendimiento</t>
  </si>
  <si>
    <t>Potencia mensual</t>
  </si>
  <si>
    <t>Tiempo a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</si>
</sst>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1" sqref="K11"/>
    </sheetView>
  </sheetViews>
  <sheetFormatPr baseColWidth="10" defaultRowHeight="15" x14ac:dyDescent="0.25"/>
  <cols>
    <col min="1" max="1" width="22.85546875" customWidth="1"/>
    <col min="4" max="4" width="11.85546875" bestFit="1" customWidth="1"/>
  </cols>
  <sheetData>
    <row r="1" spans="1:10" ht="60" x14ac:dyDescent="0.25">
      <c r="B1" s="3" t="s">
        <v>17</v>
      </c>
      <c r="D1" s="3" t="s">
        <v>18</v>
      </c>
      <c r="F1" t="s">
        <v>25</v>
      </c>
      <c r="H1" t="s">
        <v>28</v>
      </c>
      <c r="J1" t="s">
        <v>27</v>
      </c>
    </row>
    <row r="2" spans="1:10" x14ac:dyDescent="0.25">
      <c r="A2" t="s">
        <v>0</v>
      </c>
      <c r="B2">
        <v>15</v>
      </c>
      <c r="D2" s="2">
        <f>B2*($B$16/5)^(0.15)</f>
        <v>18.467166200173743</v>
      </c>
      <c r="F2">
        <v>31</v>
      </c>
      <c r="H2">
        <f t="shared" ref="H2:H13" si="0">F2*24*$B$23</f>
        <v>148.80000000000001</v>
      </c>
      <c r="J2" s="2">
        <f>IF(D2&lt;5,0,IF(D2&gt;25,0,$B$22*D2^3*3.1416*$B$21^2*$B$19*0.9/2/1000000))</f>
        <v>0.93634393435638641</v>
      </c>
    </row>
    <row r="3" spans="1:10" x14ac:dyDescent="0.25">
      <c r="A3" t="s">
        <v>1</v>
      </c>
      <c r="B3">
        <v>20</v>
      </c>
      <c r="D3" s="2">
        <f>B3*($B$16/5)^(0.15)</f>
        <v>24.622888266898325</v>
      </c>
      <c r="F3">
        <v>28</v>
      </c>
      <c r="H3">
        <f t="shared" si="0"/>
        <v>134.4</v>
      </c>
      <c r="J3" s="2">
        <f t="shared" ref="J3:J13" si="1">IF(D3&lt;5,0,IF(D3&gt;25,0,$B$22*D3^3*3.1416*$B$21^2*$B$19*0.9/2/1000000))</f>
        <v>2.2194819184743975</v>
      </c>
    </row>
    <row r="4" spans="1:10" x14ac:dyDescent="0.25">
      <c r="A4" t="s">
        <v>2</v>
      </c>
      <c r="B4">
        <v>12</v>
      </c>
      <c r="D4" s="2">
        <f t="shared" ref="D4:D13" si="2">B4*($B$16/5)^(0.15)</f>
        <v>14.773732960138997</v>
      </c>
      <c r="F4">
        <v>31</v>
      </c>
      <c r="H4">
        <f t="shared" si="0"/>
        <v>148.80000000000001</v>
      </c>
      <c r="J4" s="2">
        <f t="shared" si="1"/>
        <v>0.47940809439047005</v>
      </c>
    </row>
    <row r="5" spans="1:10" x14ac:dyDescent="0.25">
      <c r="A5" t="s">
        <v>3</v>
      </c>
      <c r="B5">
        <v>17</v>
      </c>
      <c r="D5" s="2">
        <f t="shared" si="2"/>
        <v>20.929455026863579</v>
      </c>
      <c r="F5">
        <v>30</v>
      </c>
      <c r="H5">
        <f t="shared" si="0"/>
        <v>144</v>
      </c>
      <c r="J5" s="2">
        <f t="shared" si="1"/>
        <v>1.3630393331830899</v>
      </c>
    </row>
    <row r="6" spans="1:10" x14ac:dyDescent="0.25">
      <c r="A6" t="s">
        <v>2</v>
      </c>
      <c r="B6">
        <v>21</v>
      </c>
      <c r="D6" s="2">
        <f t="shared" si="2"/>
        <v>25.854032680243243</v>
      </c>
      <c r="F6">
        <v>31</v>
      </c>
      <c r="H6">
        <f t="shared" si="0"/>
        <v>148.80000000000001</v>
      </c>
      <c r="J6" s="2">
        <f t="shared" si="1"/>
        <v>0</v>
      </c>
    </row>
    <row r="7" spans="1:10" x14ac:dyDescent="0.25">
      <c r="A7" t="s">
        <v>4</v>
      </c>
      <c r="B7">
        <v>19</v>
      </c>
      <c r="D7" s="2">
        <f t="shared" si="2"/>
        <v>23.391743853553411</v>
      </c>
      <c r="F7">
        <v>30</v>
      </c>
      <c r="H7">
        <f t="shared" si="0"/>
        <v>144</v>
      </c>
      <c r="J7" s="2">
        <f t="shared" si="1"/>
        <v>1.9029283098519874</v>
      </c>
    </row>
    <row r="8" spans="1:10" x14ac:dyDescent="0.25">
      <c r="A8" t="s">
        <v>4</v>
      </c>
      <c r="B8">
        <v>18</v>
      </c>
      <c r="D8" s="2">
        <f t="shared" si="2"/>
        <v>22.160599440208493</v>
      </c>
      <c r="F8">
        <v>31</v>
      </c>
      <c r="H8">
        <f t="shared" si="0"/>
        <v>148.80000000000001</v>
      </c>
      <c r="J8" s="2">
        <f t="shared" si="1"/>
        <v>1.6180023185678361</v>
      </c>
    </row>
    <row r="9" spans="1:10" x14ac:dyDescent="0.25">
      <c r="A9" t="s">
        <v>3</v>
      </c>
      <c r="B9">
        <v>10</v>
      </c>
      <c r="D9" s="2">
        <f t="shared" si="2"/>
        <v>12.311444133449163</v>
      </c>
      <c r="F9">
        <v>31</v>
      </c>
      <c r="H9">
        <f t="shared" si="0"/>
        <v>148.80000000000001</v>
      </c>
      <c r="J9" s="2">
        <f t="shared" si="1"/>
        <v>0.27743523980929968</v>
      </c>
    </row>
    <row r="10" spans="1:10" x14ac:dyDescent="0.25">
      <c r="A10" t="s">
        <v>5</v>
      </c>
      <c r="B10">
        <v>4</v>
      </c>
      <c r="D10" s="2">
        <f t="shared" si="2"/>
        <v>4.9245776533796652</v>
      </c>
      <c r="F10">
        <v>30</v>
      </c>
      <c r="H10">
        <f t="shared" si="0"/>
        <v>144</v>
      </c>
      <c r="J10" s="2">
        <f t="shared" si="1"/>
        <v>0</v>
      </c>
    </row>
    <row r="11" spans="1:10" x14ac:dyDescent="0.25">
      <c r="A11" t="s">
        <v>6</v>
      </c>
      <c r="B11">
        <v>14</v>
      </c>
      <c r="D11" s="2">
        <f t="shared" si="2"/>
        <v>17.236021786828829</v>
      </c>
      <c r="F11">
        <v>31</v>
      </c>
      <c r="H11">
        <f t="shared" si="0"/>
        <v>148.80000000000001</v>
      </c>
      <c r="J11" s="2">
        <f t="shared" si="1"/>
        <v>0.76128229803671854</v>
      </c>
    </row>
    <row r="12" spans="1:10" x14ac:dyDescent="0.25">
      <c r="A12" t="s">
        <v>7</v>
      </c>
      <c r="B12">
        <v>8</v>
      </c>
      <c r="D12" s="2">
        <f t="shared" si="2"/>
        <v>9.8491553067593305</v>
      </c>
      <c r="F12">
        <v>30</v>
      </c>
      <c r="H12">
        <f t="shared" si="0"/>
        <v>144</v>
      </c>
      <c r="J12" s="2">
        <f t="shared" si="1"/>
        <v>0.14204684278236146</v>
      </c>
    </row>
    <row r="13" spans="1:10" x14ac:dyDescent="0.25">
      <c r="A13" t="s">
        <v>8</v>
      </c>
      <c r="B13">
        <v>23</v>
      </c>
      <c r="D13" s="2">
        <f t="shared" si="2"/>
        <v>28.316321506933075</v>
      </c>
      <c r="F13">
        <v>31</v>
      </c>
      <c r="H13">
        <f t="shared" si="0"/>
        <v>148.80000000000001</v>
      </c>
      <c r="J13" s="2">
        <f t="shared" si="1"/>
        <v>0</v>
      </c>
    </row>
    <row r="14" spans="1:10" x14ac:dyDescent="0.25">
      <c r="C14" t="s">
        <v>21</v>
      </c>
      <c r="D14" s="2">
        <f>AVERAGE(D2:D13)</f>
        <v>18.569761567952487</v>
      </c>
      <c r="F14" t="s">
        <v>22</v>
      </c>
      <c r="G14">
        <f>B22*(D14)^3*(3.1416)*((B21)^2)/2</f>
        <v>2783732.5311722248</v>
      </c>
    </row>
    <row r="15" spans="1:10" x14ac:dyDescent="0.25">
      <c r="A15" t="s">
        <v>10</v>
      </c>
      <c r="B15">
        <v>5</v>
      </c>
      <c r="C15" t="s">
        <v>9</v>
      </c>
    </row>
    <row r="16" spans="1:10" x14ac:dyDescent="0.25">
      <c r="A16" t="s">
        <v>11</v>
      </c>
      <c r="B16">
        <v>20</v>
      </c>
      <c r="C16" t="s">
        <v>9</v>
      </c>
    </row>
    <row r="17" spans="1:4" x14ac:dyDescent="0.25">
      <c r="A17" t="s">
        <v>13</v>
      </c>
      <c r="B17" t="s">
        <v>16</v>
      </c>
    </row>
    <row r="18" spans="1:4" x14ac:dyDescent="0.25">
      <c r="A18" t="s">
        <v>12</v>
      </c>
      <c r="B18" t="s">
        <v>16</v>
      </c>
      <c r="D18" t="s">
        <v>19</v>
      </c>
    </row>
    <row r="19" spans="1:4" x14ac:dyDescent="0.25">
      <c r="A19" t="s">
        <v>14</v>
      </c>
      <c r="B19" s="1">
        <v>0.38</v>
      </c>
      <c r="D19" t="s">
        <v>20</v>
      </c>
    </row>
    <row r="20" spans="1:4" x14ac:dyDescent="0.25">
      <c r="A20" t="s">
        <v>15</v>
      </c>
      <c r="B20" s="1">
        <v>0.9</v>
      </c>
    </row>
    <row r="21" spans="1:4" x14ac:dyDescent="0.25">
      <c r="A21" t="s">
        <v>24</v>
      </c>
      <c r="B21">
        <v>15</v>
      </c>
      <c r="C21" t="s">
        <v>9</v>
      </c>
    </row>
    <row r="22" spans="1:4" x14ac:dyDescent="0.25">
      <c r="A22" t="s">
        <v>23</v>
      </c>
      <c r="B22">
        <v>1.23</v>
      </c>
      <c r="C22" t="s">
        <v>9</v>
      </c>
    </row>
    <row r="23" spans="1:4" x14ac:dyDescent="0.25">
      <c r="A23" t="s">
        <v>26</v>
      </c>
      <c r="B23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2015-08-13T16:18:55Z</dcterms:created>
  <dcterms:modified xsi:type="dcterms:W3CDTF">2015-08-13T17:00:30Z</dcterms:modified>
</cp:coreProperties>
</file>