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\\chips.eng.utah.edu\home\u1425501\.win_my_documents\Github\NENR_Project3\"/>
    </mc:Choice>
  </mc:AlternateContent>
  <xr:revisionPtr revIDLastSave="0" documentId="13_ncr:1_{59E39D31-C98E-4A24-A54A-9AC5C3FEE434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6" i="1"/>
  <c r="C17" i="1"/>
  <c r="C19" i="1"/>
  <c r="C16" i="1"/>
  <c r="E14" i="1"/>
  <c r="C6" i="1"/>
  <c r="C18" i="1" l="1"/>
  <c r="E15" i="1"/>
</calcChain>
</file>

<file path=xl/sharedStrings.xml><?xml version="1.0" encoding="utf-8"?>
<sst xmlns="http://schemas.openxmlformats.org/spreadsheetml/2006/main" count="73" uniqueCount="59">
  <si>
    <t>Number of Output Channels1
- Synchronous, alternating
- Method of channel isolation</t>
  </si>
  <si>
    <t>Waveform2 (e.g., charge balanced biphasic symmetrical, 
biphasic asymmetrical)</t>
  </si>
  <si>
    <t xml:space="preserve">Pulse Shape (e.g., rectangular, sinusoidal) </t>
  </si>
  <si>
    <t>Current/voltage regulated? 
Compliance voltage (if current source)?</t>
  </si>
  <si>
    <t>Maximum Output Voltage (specify units) (+/-______%) 
[voltage should be reported at 500 Ω and at impedances
covering the minimum, typical, and maximum range of 
physiologic impedances for the location being stimulated]</t>
  </si>
  <si>
    <t>Maximum Output Current (specify units) (+/-______%) 
[current should be reported at 500 Ω and at impedances 
covering the minimum, typical, and maximum range of 
physiologic impedances for the location being stimulated]</t>
  </si>
  <si>
    <t>For multiphasic waveforms2 :  
- Symmetrical or Asymmetrical phases?
- Phase Duration3 (include units)
(state range, if applicable) 
(both phases, if asymmetrical)</t>
  </si>
  <si>
    <t>Are charge balancing cycles always completed?</t>
  </si>
  <si>
    <t xml:space="preserve">Pulse Delivery Mode (continuous/bursts (pulse trains)) </t>
  </si>
  <si>
    <t>Burst Delivery11: 
a. Pulses per burst;
b. Bursts per second;
c. Burst duration (seconds); and
d. Duty Cycle [Line a X Line b]</t>
  </si>
  <si>
    <t xml:space="preserve">Current Path Options13 (bipolar, unipolar, multipolar) </t>
  </si>
  <si>
    <t>1, NA</t>
  </si>
  <si>
    <t>Biphasic Symmetric</t>
  </si>
  <si>
    <t>Bipolar</t>
  </si>
  <si>
    <t>additional Features, if applicable</t>
  </si>
  <si>
    <t>Yes</t>
  </si>
  <si>
    <t>NA</t>
  </si>
  <si>
    <t>Rectangular</t>
  </si>
  <si>
    <t>interleaved biphasic pulses</t>
  </si>
  <si>
    <t>Voltage Regulated</t>
  </si>
  <si>
    <t>Peak voltage / resistance</t>
  </si>
  <si>
    <t>Max volt peak/510- min volt/510</t>
  </si>
  <si>
    <t>Burst</t>
  </si>
  <si>
    <t>240hz, 250 uS, 1 mA</t>
  </si>
  <si>
    <t>Default</t>
  </si>
  <si>
    <t>30-240</t>
  </si>
  <si>
    <t>Output Characteristic</t>
  </si>
  <si>
    <t>Units</t>
  </si>
  <si>
    <t>V</t>
  </si>
  <si>
    <t>A</t>
  </si>
  <si>
    <t>Biphasic Symmetrical Phases</t>
  </si>
  <si>
    <t>us</t>
  </si>
  <si>
    <t>Hz</t>
  </si>
  <si>
    <t>uC</t>
  </si>
  <si>
    <t>Current / pulse width = 1ma / 250 us</t>
  </si>
  <si>
    <t>Net Charge (µC per pulse) @ 510 Ω</t>
  </si>
  <si>
    <t>Maximum Phase Charge (µC) @ 510 Ω</t>
  </si>
  <si>
    <t>W/phase</t>
  </si>
  <si>
    <t>seconds</t>
  </si>
  <si>
    <t>Maximum Charge Density10 (µC/cm²/phase) @ 510 Ω</t>
  </si>
  <si>
    <t>Maximum Phase Power (W/phase) @ 510 Ω</t>
  </si>
  <si>
    <t>Maximum Phase Power Density (W/cm²/phase) @ 510 Ω</t>
  </si>
  <si>
    <t>nA</t>
  </si>
  <si>
    <t>uA</t>
  </si>
  <si>
    <t>Leakage Current (nA) @ 510 Ω</t>
  </si>
  <si>
    <t>Net DC Current (µA) at maximum pulse rate @ 510 Ω</t>
  </si>
  <si>
    <t xml:space="preserve">ON Time(seconds) </t>
  </si>
  <si>
    <t>OFF Time (seconds)</t>
  </si>
  <si>
    <t>Use cell B17 and divide by electrode area</t>
  </si>
  <si>
    <t>W/cm^2/phase</t>
  </si>
  <si>
    <t>Burst Delivery: 
a. Pulses per burst: 8.3
b. Bursts per second: 1
c. Burst duration (seconds): 1
d. Duty Cycle [Line a X Line b]: 8.3</t>
  </si>
  <si>
    <t>Output (software)</t>
  </si>
  <si>
    <t>Output (measured)</t>
  </si>
  <si>
    <t>Frequency (Stimulation Parameter 2)</t>
  </si>
  <si>
    <t>Method of Balancing Charge</t>
  </si>
  <si>
    <t>29.96-240</t>
  </si>
  <si>
    <t>Pulse Duration</t>
  </si>
  <si>
    <t>524mV</t>
  </si>
  <si>
    <t>v1 = 848, v2 = 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</si>
</sst>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10" workbookViewId="0">
      <selection activeCell="E15" sqref="E15"/>
    </sheetView>
  </sheetViews>
  <sheetFormatPr defaultRowHeight="15" x14ac:dyDescent="0.25"/>
  <cols>
    <col min="1" max="1" width="40.140625" bestFit="1" customWidth="1"/>
    <col min="2" max="3" width="70.42578125" customWidth="1"/>
    <col min="4" max="5" width="21.42578125" customWidth="1"/>
    <col min="6" max="6" width="34.42578125" customWidth="1"/>
    <col min="7" max="7" width="35.85546875" customWidth="1"/>
  </cols>
  <sheetData>
    <row r="1" spans="1:7" x14ac:dyDescent="0.25">
      <c r="A1" t="s">
        <v>26</v>
      </c>
      <c r="B1" s="1" t="s">
        <v>51</v>
      </c>
      <c r="C1" s="1" t="s">
        <v>52</v>
      </c>
      <c r="D1" t="s">
        <v>27</v>
      </c>
    </row>
    <row r="2" spans="1:7" ht="45" x14ac:dyDescent="0.25">
      <c r="A2" s="1" t="s">
        <v>0</v>
      </c>
      <c r="B2" s="1" t="s">
        <v>11</v>
      </c>
      <c r="C2" s="1" t="s">
        <v>11</v>
      </c>
    </row>
    <row r="3" spans="1:7" ht="45" x14ac:dyDescent="0.25">
      <c r="A3" s="1" t="s">
        <v>1</v>
      </c>
      <c r="B3" s="1" t="s">
        <v>12</v>
      </c>
      <c r="C3" s="1" t="s">
        <v>12</v>
      </c>
    </row>
    <row r="4" spans="1:7" x14ac:dyDescent="0.25">
      <c r="A4" t="s">
        <v>2</v>
      </c>
      <c r="B4" s="1" t="s">
        <v>17</v>
      </c>
      <c r="C4" s="1" t="s">
        <v>17</v>
      </c>
    </row>
    <row r="5" spans="1:7" ht="30" x14ac:dyDescent="0.25">
      <c r="A5" s="1" t="s">
        <v>3</v>
      </c>
      <c r="B5" s="1" t="s">
        <v>19</v>
      </c>
      <c r="C5" s="1" t="s">
        <v>19</v>
      </c>
    </row>
    <row r="6" spans="1:7" ht="120" x14ac:dyDescent="0.25">
      <c r="A6" s="1" t="s">
        <v>4</v>
      </c>
      <c r="B6" s="1">
        <f>0.001*510</f>
        <v>0.51</v>
      </c>
      <c r="C6" s="1">
        <f>0.001*510</f>
        <v>0.51</v>
      </c>
      <c r="D6" t="s">
        <v>28</v>
      </c>
      <c r="E6" t="s">
        <v>57</v>
      </c>
      <c r="F6" s="1" t="s">
        <v>58</v>
      </c>
    </row>
    <row r="7" spans="1:7" ht="120" x14ac:dyDescent="0.25">
      <c r="A7" s="1" t="s">
        <v>5</v>
      </c>
      <c r="B7" s="1">
        <v>1E-3</v>
      </c>
      <c r="C7" s="1">
        <v>1E-3</v>
      </c>
      <c r="D7" t="s">
        <v>29</v>
      </c>
    </row>
    <row r="8" spans="1:7" ht="75" x14ac:dyDescent="0.25">
      <c r="A8" s="1" t="s">
        <v>6</v>
      </c>
      <c r="B8" s="1" t="s">
        <v>30</v>
      </c>
      <c r="C8" s="1" t="s">
        <v>30</v>
      </c>
    </row>
    <row r="9" spans="1:7" x14ac:dyDescent="0.25">
      <c r="A9" s="3" t="s">
        <v>56</v>
      </c>
      <c r="B9" s="1">
        <v>200</v>
      </c>
      <c r="C9" s="1">
        <v>205.5</v>
      </c>
      <c r="D9" t="s">
        <v>31</v>
      </c>
    </row>
    <row r="10" spans="1:7" x14ac:dyDescent="0.25">
      <c r="A10" s="2" t="s">
        <v>53</v>
      </c>
      <c r="B10" s="1" t="s">
        <v>25</v>
      </c>
      <c r="C10" s="1" t="s">
        <v>55</v>
      </c>
      <c r="D10" t="s">
        <v>32</v>
      </c>
    </row>
    <row r="11" spans="1:7" x14ac:dyDescent="0.25">
      <c r="A11" t="s">
        <v>54</v>
      </c>
      <c r="B11" s="1" t="s">
        <v>18</v>
      </c>
      <c r="C11" s="1" t="s">
        <v>18</v>
      </c>
    </row>
    <row r="12" spans="1:7" ht="30" x14ac:dyDescent="0.25">
      <c r="A12" s="1" t="s">
        <v>7</v>
      </c>
      <c r="B12" s="1" t="s">
        <v>15</v>
      </c>
      <c r="C12" s="1" t="s">
        <v>15</v>
      </c>
    </row>
    <row r="13" spans="1:7" x14ac:dyDescent="0.25">
      <c r="A13" s="1" t="s">
        <v>35</v>
      </c>
      <c r="B13" s="1">
        <v>4</v>
      </c>
      <c r="C13" s="1">
        <v>4</v>
      </c>
      <c r="D13" t="s">
        <v>33</v>
      </c>
      <c r="F13" t="s">
        <v>24</v>
      </c>
      <c r="G13" t="s">
        <v>34</v>
      </c>
    </row>
    <row r="14" spans="1:7" x14ac:dyDescent="0.25">
      <c r="A14" s="1" t="s">
        <v>44</v>
      </c>
      <c r="B14" s="1">
        <v>647058.82350000006</v>
      </c>
      <c r="C14" s="1">
        <v>647058.82350000006</v>
      </c>
      <c r="D14" t="s">
        <v>42</v>
      </c>
      <c r="E14">
        <f>((0.862-0.532)/510)*10^9</f>
        <v>647058.82352941169</v>
      </c>
      <c r="F14" t="s">
        <v>23</v>
      </c>
      <c r="G14" s="1" t="s">
        <v>20</v>
      </c>
    </row>
    <row r="15" spans="1:7" ht="30" x14ac:dyDescent="0.25">
      <c r="A15" s="1" t="s">
        <v>45</v>
      </c>
      <c r="B15" s="1">
        <v>7.84</v>
      </c>
      <c r="C15" s="1">
        <v>7.84</v>
      </c>
      <c r="D15" t="s">
        <v>43</v>
      </c>
      <c r="E15">
        <f>((0.532-0.528)/510)*10^6</f>
        <v>7.8431372549019676</v>
      </c>
      <c r="G15" t="s">
        <v>21</v>
      </c>
    </row>
    <row r="16" spans="1:7" x14ac:dyDescent="0.25">
      <c r="A16" s="1" t="s">
        <v>36</v>
      </c>
      <c r="B16" s="1">
        <f>(0.532/510)*(250/(10^6))</f>
        <v>2.6078431372549019E-7</v>
      </c>
      <c r="C16" s="1">
        <f>(0.532/510)*(250/(10^6))</f>
        <v>2.6078431372549019E-7</v>
      </c>
      <c r="D16" t="s">
        <v>33</v>
      </c>
    </row>
    <row r="17" spans="1:5" ht="30" x14ac:dyDescent="0.25">
      <c r="A17" s="1" t="s">
        <v>39</v>
      </c>
      <c r="B17" s="1">
        <f>(0.532/510/(3.14*0.75*0.75)*(250/(10^6)))</f>
        <v>1.4764858526567033E-7</v>
      </c>
      <c r="C17" s="1">
        <f>(0.532/510/(3.14*0.75*0.75)*(250/(10^6)))</f>
        <v>1.4764858526567033E-7</v>
      </c>
    </row>
    <row r="18" spans="1:5" x14ac:dyDescent="0.25">
      <c r="A18" t="s">
        <v>40</v>
      </c>
      <c r="B18" s="1">
        <f>0.532*(0.001)</f>
        <v>5.3200000000000003E-4</v>
      </c>
      <c r="C18" s="1">
        <f>0.532*(0.001)</f>
        <v>5.3200000000000003E-4</v>
      </c>
      <c r="D18" t="s">
        <v>37</v>
      </c>
    </row>
    <row r="19" spans="1:5" ht="30" x14ac:dyDescent="0.25">
      <c r="A19" s="1" t="s">
        <v>41</v>
      </c>
      <c r="B19" s="1">
        <f>(0.532*(0.001)/3.14*0.75*0.75)</f>
        <v>9.5302547770700642E-5</v>
      </c>
      <c r="C19" s="1">
        <f>(0.532*(0.001)/3.14*0.75*0.75)</f>
        <v>9.5302547770700642E-5</v>
      </c>
      <c r="D19" t="s">
        <v>49</v>
      </c>
      <c r="E19" t="s">
        <v>48</v>
      </c>
    </row>
    <row r="20" spans="1:5" ht="30" x14ac:dyDescent="0.25">
      <c r="A20" s="1" t="s">
        <v>8</v>
      </c>
      <c r="B20" s="1" t="s">
        <v>22</v>
      </c>
      <c r="C20" s="1" t="s">
        <v>22</v>
      </c>
    </row>
    <row r="21" spans="1:5" ht="75" x14ac:dyDescent="0.25">
      <c r="A21" s="1" t="s">
        <v>9</v>
      </c>
      <c r="B21" s="1" t="s">
        <v>50</v>
      </c>
      <c r="C21" s="1" t="s">
        <v>50</v>
      </c>
      <c r="D21" t="s">
        <v>38</v>
      </c>
    </row>
    <row r="22" spans="1:5" x14ac:dyDescent="0.25">
      <c r="A22" s="1" t="s">
        <v>46</v>
      </c>
      <c r="B22" s="1">
        <v>1</v>
      </c>
      <c r="C22" s="1">
        <v>1</v>
      </c>
      <c r="D22" t="s">
        <v>38</v>
      </c>
    </row>
    <row r="23" spans="1:5" x14ac:dyDescent="0.25">
      <c r="A23" s="1" t="s">
        <v>47</v>
      </c>
      <c r="B23" s="1">
        <v>1</v>
      </c>
      <c r="C23" s="1">
        <v>1</v>
      </c>
      <c r="D23" t="s">
        <v>38</v>
      </c>
    </row>
    <row r="24" spans="1:5" ht="30" x14ac:dyDescent="0.25">
      <c r="A24" s="1" t="s">
        <v>10</v>
      </c>
      <c r="B24" s="1" t="s">
        <v>13</v>
      </c>
      <c r="C24" s="1" t="s">
        <v>13</v>
      </c>
    </row>
    <row r="25" spans="1:5" x14ac:dyDescent="0.25">
      <c r="A25" s="1" t="s">
        <v>14</v>
      </c>
      <c r="B25" s="1" t="s">
        <v>16</v>
      </c>
      <c r="C25" s="1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Martinez Montaña</dc:creator>
  <cp:lastModifiedBy>WILSON MARTINEZMONTANA</cp:lastModifiedBy>
  <dcterms:created xsi:type="dcterms:W3CDTF">2015-06-05T18:17:20Z</dcterms:created>
  <dcterms:modified xsi:type="dcterms:W3CDTF">2023-11-04T00:25:56Z</dcterms:modified>
</cp:coreProperties>
</file>